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2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12.xml" ContentType="application/vnd.ms-excel.controlproperties+xml"/>
  <Override PartName="/xl/ctrlProps/ctrlProp13.xml" ContentType="application/vnd.ms-excel.controlproperties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trlProps/ctrlProp14.xml" ContentType="application/vnd.ms-excel.controlproperties+xml"/>
  <Override PartName="/xl/ctrlProps/ctrlProp15.xml" ContentType="application/vnd.ms-excel.controlproperties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ctrlProps/ctrlProp18.xml" ContentType="application/vnd.ms-excel.controlproperties+xml"/>
  <Override PartName="/xl/ctrlProps/ctrlProp19.xml" ContentType="application/vnd.ms-excel.controlproperties+xml"/>
  <Override PartName="/xl/comments5.xml" ContentType="application/vnd.openxmlformats-officedocument.spreadsheetml.comments+xml"/>
  <Override PartName="/xl/drawings/drawing7.xml" ContentType="application/vnd.openxmlformats-officedocument.drawing+xml"/>
  <Override PartName="/xl/ctrlProps/ctrlProp20.xml" ContentType="application/vnd.ms-excel.controlproperties+xml"/>
  <Override PartName="/xl/ctrlProps/ctrlProp21.xml" ContentType="application/vnd.ms-excel.controlproperties+xml"/>
  <Override PartName="/xl/comments6.xml" ContentType="application/vnd.openxmlformats-officedocument.spreadsheetml.comments+xml"/>
  <Override PartName="/xl/drawings/drawing8.xml" ContentType="application/vnd.openxmlformats-officedocument.drawing+xml"/>
  <Override PartName="/xl/ctrlProps/ctrlProp22.xml" ContentType="application/vnd.ms-excel.controlproperties+xml"/>
  <Override PartName="/xl/ctrlProps/ctrlProp23.xml" ContentType="application/vnd.ms-excel.controlproperties+xml"/>
  <Override PartName="/xl/comments7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i\Desktop\"/>
    </mc:Choice>
  </mc:AlternateContent>
  <bookViews>
    <workbookView xWindow="480" yWindow="120" windowWidth="19440" windowHeight="11760"/>
  </bookViews>
  <sheets>
    <sheet name="Etat staff" sheetId="1" r:id="rId1"/>
    <sheet name="dimanche" sheetId="3" state="veryHidden" r:id="rId2"/>
    <sheet name="lundi" sheetId="2" state="veryHidden" r:id="rId3"/>
    <sheet name="mardi" sheetId="26" state="veryHidden" r:id="rId4"/>
    <sheet name="mercredi" sheetId="27" state="veryHidden" r:id="rId5"/>
    <sheet name="jeudi" sheetId="28" state="veryHidden" r:id="rId6"/>
    <sheet name="vendredi" sheetId="24" state="veryHidden" r:id="rId7"/>
    <sheet name="samedi" sheetId="25" state="veryHidden" r:id="rId8"/>
  </sheets>
  <definedNames>
    <definedName name="datedimanche">'Etat staff'!$B$7</definedName>
    <definedName name="datejeudi">'Etat staff'!$J$7</definedName>
    <definedName name="datelundi">'Etat staff'!$D$7</definedName>
    <definedName name="datemardi">'Etat staff'!$F$7</definedName>
    <definedName name="datemercredi">'Etat staff'!$H$7</definedName>
    <definedName name="datesamedi">'Etat staff'!$N$7</definedName>
    <definedName name="datevendredi">'Etat staff'!$L$7</definedName>
    <definedName name="ECARTDIMANCHE">'Etat staff'!$B$3</definedName>
    <definedName name="ECARTJEUDI">'Etat staff'!$J$3</definedName>
    <definedName name="ECARTLUNDI">'Etat staff'!$D$3</definedName>
    <definedName name="ECARTMARDI">'Etat staff'!$F$3</definedName>
    <definedName name="ECARTMERCREDI">'Etat staff'!$H$3</definedName>
    <definedName name="ECARTSAMEDI">'Etat staff'!$N$3</definedName>
    <definedName name="ECARTVENDREDI">'Etat staff'!$L$3</definedName>
    <definedName name="fctdimanche">'Etat staff'!$B$2</definedName>
    <definedName name="FCTJEUDI">'Etat staff'!$J$2</definedName>
    <definedName name="FCTLUNDI">'Etat staff'!$D$2</definedName>
    <definedName name="FCTMARDI">'Etat staff'!$F$2</definedName>
    <definedName name="FCTMERCREDI">'Etat staff'!$H$2</definedName>
    <definedName name="FCTSAMEDI">'Etat staff'!$N$2</definedName>
    <definedName name="FCTVENDREDI">'Etat staff'!$L$2</definedName>
    <definedName name="REELDIMANCHE">'Etat staff'!$B$1</definedName>
    <definedName name="REELJEUDI">'Etat staff'!$J$1</definedName>
    <definedName name="REELLUNDI">'Etat staff'!$D$1</definedName>
    <definedName name="REELMARDI">'Etat staff'!$F$1</definedName>
    <definedName name="REELMERCREDI">'Etat staff'!$H$1</definedName>
    <definedName name="REELSAMEDI">'Etat staff'!$N$1</definedName>
    <definedName name="REELVENDREDI">'Etat staff'!$L$1</definedName>
    <definedName name="_xlnm.Print_Area" localSheetId="1">dimanche!$B$1:$W$77</definedName>
    <definedName name="_xlnm.Print_Area" localSheetId="5">jeudi!$B$1:$W$72</definedName>
    <definedName name="_xlnm.Print_Area" localSheetId="2">lundi!$B$1:$W$71</definedName>
    <definedName name="_xlnm.Print_Area" localSheetId="3">mardi!$B$1:$W$73</definedName>
    <definedName name="_xlnm.Print_Area" localSheetId="4">mercredi!$B$1:$W$73</definedName>
    <definedName name="_xlnm.Print_Area" localSheetId="7">samedi!$B$1:$W$76</definedName>
    <definedName name="_xlnm.Print_Area" localSheetId="6">vendredi!$B$1:$W$76</definedName>
  </definedNames>
  <calcPr calcId="162913"/>
</workbook>
</file>

<file path=xl/calcChain.xml><?xml version="1.0" encoding="utf-8"?>
<calcChain xmlns="http://schemas.openxmlformats.org/spreadsheetml/2006/main">
  <c r="C41" i="24" l="1"/>
  <c r="C16" i="27"/>
  <c r="B16" i="27"/>
  <c r="C46" i="3"/>
  <c r="C45" i="3"/>
  <c r="B46" i="3"/>
  <c r="C57" i="2"/>
  <c r="C58" i="2"/>
  <c r="B58" i="2"/>
  <c r="C59" i="2"/>
  <c r="B59" i="2"/>
  <c r="B15" i="3"/>
  <c r="B4" i="25"/>
  <c r="B4" i="24"/>
  <c r="B4" i="28"/>
  <c r="B4" i="27"/>
  <c r="B4" i="26"/>
  <c r="C61" i="2"/>
  <c r="B61" i="2"/>
  <c r="C23" i="26"/>
  <c r="B23" i="26"/>
  <c r="C22" i="2"/>
  <c r="B22" i="2"/>
  <c r="C38" i="28"/>
  <c r="B38" i="28"/>
  <c r="C37" i="28"/>
  <c r="B37" i="28"/>
  <c r="C22" i="28"/>
  <c r="B22" i="28"/>
  <c r="C17" i="27"/>
  <c r="B17" i="27"/>
  <c r="C39" i="27"/>
  <c r="B39" i="27"/>
  <c r="C23" i="27"/>
  <c r="B23" i="27"/>
  <c r="C67" i="26"/>
  <c r="C66" i="26"/>
  <c r="C65" i="26"/>
  <c r="C64" i="26"/>
  <c r="C63" i="26"/>
  <c r="C62" i="26"/>
  <c r="C61" i="26"/>
  <c r="C60" i="26"/>
  <c r="C59" i="26"/>
  <c r="C58" i="26"/>
  <c r="C57" i="26"/>
  <c r="C56" i="26"/>
  <c r="C55" i="26"/>
  <c r="C54" i="26"/>
  <c r="C53" i="26"/>
  <c r="C52" i="26"/>
  <c r="C51" i="26"/>
  <c r="C50" i="26"/>
  <c r="C49" i="26"/>
  <c r="C48" i="26"/>
  <c r="C47" i="26"/>
  <c r="C46" i="26"/>
  <c r="C45" i="26"/>
  <c r="C44" i="26"/>
  <c r="C43" i="26"/>
  <c r="C42" i="26"/>
  <c r="C41" i="26"/>
  <c r="C40" i="26"/>
  <c r="C39" i="26"/>
  <c r="C38" i="26"/>
  <c r="C37" i="26"/>
  <c r="C36" i="26"/>
  <c r="C35" i="26"/>
  <c r="C34" i="26"/>
  <c r="C33" i="26"/>
  <c r="C32" i="26"/>
  <c r="C31" i="26"/>
  <c r="C30" i="26"/>
  <c r="C29" i="26"/>
  <c r="C28" i="26"/>
  <c r="C27" i="26"/>
  <c r="C26" i="26"/>
  <c r="C25" i="26"/>
  <c r="C24" i="26"/>
  <c r="C22" i="26"/>
  <c r="C21" i="26"/>
  <c r="C17" i="26"/>
  <c r="C16" i="26"/>
  <c r="C15" i="26"/>
  <c r="C14" i="26"/>
  <c r="C11" i="26"/>
  <c r="C10" i="26"/>
  <c r="C9" i="26"/>
  <c r="C8" i="26"/>
  <c r="B67" i="26"/>
  <c r="B66" i="26"/>
  <c r="B65" i="26"/>
  <c r="B64" i="26"/>
  <c r="B63" i="26"/>
  <c r="B62" i="26"/>
  <c r="B61" i="26"/>
  <c r="B60" i="26"/>
  <c r="B59" i="26"/>
  <c r="B58" i="26"/>
  <c r="B57" i="26"/>
  <c r="B56" i="26"/>
  <c r="B55" i="26"/>
  <c r="B54" i="26"/>
  <c r="B53" i="26"/>
  <c r="B52" i="26"/>
  <c r="B51" i="26"/>
  <c r="B50" i="26"/>
  <c r="B49" i="26"/>
  <c r="B48" i="26"/>
  <c r="B47" i="26"/>
  <c r="B46" i="26"/>
  <c r="B45" i="26"/>
  <c r="B44" i="26"/>
  <c r="B43" i="26"/>
  <c r="B42" i="26"/>
  <c r="B41" i="26"/>
  <c r="B40" i="26"/>
  <c r="B39" i="26"/>
  <c r="B38" i="26"/>
  <c r="B37" i="26"/>
  <c r="B36" i="26"/>
  <c r="B35" i="26"/>
  <c r="B34" i="26"/>
  <c r="B33" i="26"/>
  <c r="B32" i="26"/>
  <c r="B31" i="26"/>
  <c r="B30" i="26"/>
  <c r="B29" i="26"/>
  <c r="B28" i="26"/>
  <c r="B27" i="26"/>
  <c r="B26" i="26"/>
  <c r="B25" i="26"/>
  <c r="B24" i="26"/>
  <c r="B22" i="26"/>
  <c r="B21" i="26"/>
  <c r="B17" i="26"/>
  <c r="B16" i="26"/>
  <c r="B15" i="26"/>
  <c r="B14" i="26"/>
  <c r="B11" i="26"/>
  <c r="B10" i="26"/>
  <c r="B9" i="26"/>
  <c r="B8" i="26"/>
  <c r="C70" i="25"/>
  <c r="C69" i="25"/>
  <c r="C68" i="25"/>
  <c r="C67" i="25"/>
  <c r="C66" i="25"/>
  <c r="C65" i="25"/>
  <c r="C64" i="25"/>
  <c r="C63" i="25"/>
  <c r="C62" i="25"/>
  <c r="C61" i="25"/>
  <c r="C60" i="25"/>
  <c r="C59" i="25"/>
  <c r="C58" i="25"/>
  <c r="C57" i="25"/>
  <c r="C56" i="25"/>
  <c r="C55" i="25"/>
  <c r="C54" i="25"/>
  <c r="C53" i="25"/>
  <c r="C52" i="25"/>
  <c r="C51" i="25"/>
  <c r="C50" i="25"/>
  <c r="C49" i="25"/>
  <c r="C48" i="25"/>
  <c r="C47" i="25"/>
  <c r="C46" i="25"/>
  <c r="C45" i="25"/>
  <c r="C44" i="25"/>
  <c r="C43" i="25"/>
  <c r="C42" i="25"/>
  <c r="C41" i="25"/>
  <c r="C40" i="25"/>
  <c r="C39" i="25"/>
  <c r="C38" i="25"/>
  <c r="C37" i="25"/>
  <c r="C36" i="25"/>
  <c r="C35" i="25"/>
  <c r="C34" i="25"/>
  <c r="C33" i="25"/>
  <c r="C32" i="25"/>
  <c r="C31" i="25"/>
  <c r="C30" i="25"/>
  <c r="C29" i="25"/>
  <c r="C28" i="25"/>
  <c r="C27" i="25"/>
  <c r="C26" i="25"/>
  <c r="C25" i="25"/>
  <c r="C24" i="25"/>
  <c r="C23" i="25"/>
  <c r="C22" i="25"/>
  <c r="C18" i="25"/>
  <c r="C17" i="25"/>
  <c r="C16" i="25"/>
  <c r="C15" i="25"/>
  <c r="C14" i="25"/>
  <c r="C11" i="25"/>
  <c r="C10" i="25"/>
  <c r="C9" i="25"/>
  <c r="C8" i="25"/>
  <c r="C70" i="24"/>
  <c r="C69" i="24"/>
  <c r="C68" i="24"/>
  <c r="C67" i="24"/>
  <c r="C66" i="24"/>
  <c r="C65" i="24"/>
  <c r="C64" i="24"/>
  <c r="C63" i="24"/>
  <c r="C62" i="24"/>
  <c r="C61" i="24"/>
  <c r="C60" i="24"/>
  <c r="C59" i="24"/>
  <c r="C58" i="24"/>
  <c r="C57" i="24"/>
  <c r="C56" i="24"/>
  <c r="C55" i="24"/>
  <c r="C54" i="24"/>
  <c r="C53" i="24"/>
  <c r="C52" i="24"/>
  <c r="C51" i="24"/>
  <c r="C50" i="24"/>
  <c r="C49" i="24"/>
  <c r="C48" i="24"/>
  <c r="C47" i="24"/>
  <c r="C46" i="24"/>
  <c r="C45" i="24"/>
  <c r="C44" i="24"/>
  <c r="C43" i="24"/>
  <c r="C42" i="24"/>
  <c r="C40" i="24"/>
  <c r="C39" i="24"/>
  <c r="C38" i="24"/>
  <c r="C37" i="24"/>
  <c r="C36" i="24"/>
  <c r="C35" i="24"/>
  <c r="C34" i="24"/>
  <c r="C33" i="24"/>
  <c r="C32" i="24"/>
  <c r="C31" i="24"/>
  <c r="C30" i="24"/>
  <c r="C29" i="24"/>
  <c r="C28" i="24"/>
  <c r="C27" i="24"/>
  <c r="C26" i="24"/>
  <c r="C25" i="24"/>
  <c r="C24" i="24"/>
  <c r="C23" i="24"/>
  <c r="C22" i="24"/>
  <c r="C18" i="24"/>
  <c r="C17" i="24"/>
  <c r="C16" i="24"/>
  <c r="C15" i="24"/>
  <c r="C14" i="24"/>
  <c r="C11" i="24"/>
  <c r="C10" i="24"/>
  <c r="C9" i="24"/>
  <c r="C8" i="24"/>
  <c r="C66" i="28"/>
  <c r="C65" i="28"/>
  <c r="C64" i="28"/>
  <c r="C63" i="28"/>
  <c r="C62" i="28"/>
  <c r="C61" i="28"/>
  <c r="C60" i="28"/>
  <c r="C59" i="28"/>
  <c r="C58" i="28"/>
  <c r="C57" i="28"/>
  <c r="C56" i="28"/>
  <c r="C55" i="28"/>
  <c r="C54" i="28"/>
  <c r="C53" i="28"/>
  <c r="C52" i="28"/>
  <c r="C51" i="28"/>
  <c r="C50" i="28"/>
  <c r="C49" i="28"/>
  <c r="C48" i="28"/>
  <c r="C47" i="28"/>
  <c r="C46" i="28"/>
  <c r="C45" i="28"/>
  <c r="C44" i="28"/>
  <c r="C43" i="28"/>
  <c r="C42" i="28"/>
  <c r="C41" i="28"/>
  <c r="C40" i="28"/>
  <c r="C39" i="28"/>
  <c r="C36" i="28"/>
  <c r="C35" i="28"/>
  <c r="C34" i="28"/>
  <c r="C33" i="28"/>
  <c r="C32" i="28"/>
  <c r="C31" i="28"/>
  <c r="C30" i="28"/>
  <c r="C29" i="28"/>
  <c r="C28" i="28"/>
  <c r="C27" i="28"/>
  <c r="C26" i="28"/>
  <c r="C25" i="28"/>
  <c r="C24" i="28"/>
  <c r="C23" i="28"/>
  <c r="C21" i="28"/>
  <c r="C20" i="28"/>
  <c r="C16" i="28"/>
  <c r="C15" i="28"/>
  <c r="C14" i="28"/>
  <c r="C13" i="28"/>
  <c r="C10" i="28"/>
  <c r="C9" i="28"/>
  <c r="C8" i="28"/>
  <c r="C67" i="27"/>
  <c r="C66" i="27"/>
  <c r="C65" i="27"/>
  <c r="C64" i="27"/>
  <c r="C63" i="27"/>
  <c r="C62" i="27"/>
  <c r="C61" i="27"/>
  <c r="C60" i="27"/>
  <c r="C59" i="27"/>
  <c r="C58" i="27"/>
  <c r="C57" i="27"/>
  <c r="C56" i="27"/>
  <c r="C55" i="27"/>
  <c r="C54" i="27"/>
  <c r="C53" i="27"/>
  <c r="C52" i="27"/>
  <c r="C51" i="27"/>
  <c r="C50" i="27"/>
  <c r="C49" i="27"/>
  <c r="C48" i="27"/>
  <c r="C47" i="27"/>
  <c r="C46" i="27"/>
  <c r="C45" i="27"/>
  <c r="C44" i="27"/>
  <c r="C43" i="27"/>
  <c r="C42" i="27"/>
  <c r="C41" i="27"/>
  <c r="C40" i="27"/>
  <c r="C38" i="27"/>
  <c r="C37" i="27"/>
  <c r="C36" i="27"/>
  <c r="C35" i="27"/>
  <c r="C34" i="27"/>
  <c r="C33" i="27"/>
  <c r="C32" i="27"/>
  <c r="C31" i="27"/>
  <c r="C30" i="27"/>
  <c r="C29" i="27"/>
  <c r="C28" i="27"/>
  <c r="C27" i="27"/>
  <c r="C26" i="27"/>
  <c r="C25" i="27"/>
  <c r="C24" i="27"/>
  <c r="C22" i="27"/>
  <c r="C21" i="27"/>
  <c r="C15" i="27"/>
  <c r="C14" i="27"/>
  <c r="C13" i="27"/>
  <c r="C10" i="27"/>
  <c r="C9" i="27"/>
  <c r="C8" i="27"/>
  <c r="C65" i="2"/>
  <c r="C64" i="2"/>
  <c r="C63" i="2"/>
  <c r="C62" i="2"/>
  <c r="C60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1" i="2"/>
  <c r="C20" i="2"/>
  <c r="C16" i="2"/>
  <c r="C15" i="2"/>
  <c r="C14" i="2"/>
  <c r="C13" i="2"/>
  <c r="C10" i="2"/>
  <c r="C9" i="2"/>
  <c r="C8" i="2"/>
  <c r="C8" i="3"/>
  <c r="C71" i="3"/>
  <c r="C70" i="3"/>
  <c r="C69" i="3"/>
  <c r="C68" i="3"/>
  <c r="C67" i="3"/>
  <c r="C66" i="3"/>
  <c r="C65" i="3"/>
  <c r="C64" i="3"/>
  <c r="C63" i="3"/>
  <c r="C62" i="3"/>
  <c r="C61" i="3"/>
  <c r="C60" i="3"/>
  <c r="C59" i="3"/>
  <c r="C58" i="3"/>
  <c r="C57" i="3"/>
  <c r="C56" i="3"/>
  <c r="C55" i="3"/>
  <c r="C54" i="3"/>
  <c r="C53" i="3"/>
  <c r="C52" i="3"/>
  <c r="C51" i="3"/>
  <c r="C50" i="3"/>
  <c r="C49" i="3"/>
  <c r="C48" i="3"/>
  <c r="C47" i="3"/>
  <c r="C44" i="3"/>
  <c r="C43" i="3"/>
  <c r="C42" i="3"/>
  <c r="C41" i="3"/>
  <c r="C40" i="3"/>
  <c r="C39" i="3"/>
  <c r="C38" i="3"/>
  <c r="C37" i="3"/>
  <c r="C36" i="3"/>
  <c r="C35" i="3"/>
  <c r="C34" i="3"/>
  <c r="C33" i="3"/>
  <c r="C32" i="3"/>
  <c r="C31" i="3"/>
  <c r="C30" i="3"/>
  <c r="C29" i="3"/>
  <c r="C28" i="3"/>
  <c r="C27" i="3"/>
  <c r="C26" i="3"/>
  <c r="C25" i="3"/>
  <c r="C24" i="3"/>
  <c r="C23" i="3"/>
  <c r="C22" i="3"/>
  <c r="C18" i="3"/>
  <c r="C17" i="3"/>
  <c r="C16" i="3"/>
  <c r="C15" i="3"/>
  <c r="C14" i="3"/>
  <c r="C11" i="3"/>
  <c r="C10" i="3"/>
  <c r="C9" i="3"/>
  <c r="B61" i="28"/>
  <c r="B62" i="28"/>
  <c r="B62" i="27"/>
  <c r="B63" i="27"/>
  <c r="B60" i="2"/>
  <c r="B42" i="28"/>
  <c r="B43" i="28"/>
  <c r="B50" i="28"/>
  <c r="B51" i="28"/>
  <c r="B43" i="27"/>
  <c r="B44" i="27"/>
  <c r="B51" i="27"/>
  <c r="B52" i="27"/>
  <c r="B41" i="2"/>
  <c r="B42" i="2"/>
  <c r="B49" i="2"/>
  <c r="B50" i="2"/>
  <c r="B44" i="25"/>
  <c r="B45" i="25"/>
  <c r="B44" i="24"/>
  <c r="B45" i="24"/>
  <c r="B51" i="25"/>
  <c r="B52" i="25"/>
  <c r="B51" i="24"/>
  <c r="B52" i="24"/>
  <c r="B52" i="3"/>
  <c r="B53" i="3"/>
  <c r="B44" i="3"/>
  <c r="B45" i="3"/>
  <c r="P72" i="3"/>
  <c r="B66" i="28"/>
  <c r="B65" i="28"/>
  <c r="B64" i="28"/>
  <c r="B63" i="28"/>
  <c r="B60" i="28"/>
  <c r="B59" i="28"/>
  <c r="B58" i="28"/>
  <c r="B57" i="28"/>
  <c r="B56" i="28"/>
  <c r="B55" i="28"/>
  <c r="B54" i="28"/>
  <c r="B53" i="28"/>
  <c r="B52" i="28"/>
  <c r="B49" i="28"/>
  <c r="B48" i="28"/>
  <c r="B47" i="28"/>
  <c r="B46" i="28"/>
  <c r="B45" i="28"/>
  <c r="B44" i="28"/>
  <c r="B41" i="28"/>
  <c r="B40" i="28"/>
  <c r="B39" i="28"/>
  <c r="B36" i="28"/>
  <c r="B35" i="28"/>
  <c r="B34" i="28"/>
  <c r="B32" i="28"/>
  <c r="B31" i="28"/>
  <c r="B30" i="28"/>
  <c r="B29" i="28"/>
  <c r="B28" i="28"/>
  <c r="B27" i="28"/>
  <c r="B26" i="28"/>
  <c r="B25" i="28"/>
  <c r="B24" i="28"/>
  <c r="B23" i="28"/>
  <c r="B21" i="28"/>
  <c r="B20" i="28"/>
  <c r="B16" i="28"/>
  <c r="B15" i="28"/>
  <c r="B14" i="28"/>
  <c r="B13" i="28"/>
  <c r="B10" i="28"/>
  <c r="B9" i="28"/>
  <c r="B8" i="28"/>
  <c r="K2" i="28"/>
  <c r="V86" i="28"/>
  <c r="U86" i="28"/>
  <c r="T86" i="28"/>
  <c r="S86" i="28"/>
  <c r="R86" i="28"/>
  <c r="Q86" i="28"/>
  <c r="P86" i="28"/>
  <c r="O86" i="28"/>
  <c r="N86" i="28"/>
  <c r="M86" i="28"/>
  <c r="L86" i="28"/>
  <c r="K86" i="28"/>
  <c r="J86" i="28"/>
  <c r="I86" i="28"/>
  <c r="H86" i="28"/>
  <c r="G86" i="28"/>
  <c r="V85" i="28"/>
  <c r="U85" i="28"/>
  <c r="T85" i="28"/>
  <c r="S85" i="28"/>
  <c r="R85" i="28"/>
  <c r="Q85" i="28"/>
  <c r="P85" i="28"/>
  <c r="O85" i="28"/>
  <c r="N85" i="28"/>
  <c r="M85" i="28"/>
  <c r="L85" i="28"/>
  <c r="K85" i="28"/>
  <c r="J85" i="28"/>
  <c r="I85" i="28"/>
  <c r="H85" i="28"/>
  <c r="G85" i="28"/>
  <c r="V84" i="28"/>
  <c r="U84" i="28"/>
  <c r="T84" i="28"/>
  <c r="S84" i="28"/>
  <c r="R84" i="28"/>
  <c r="Q84" i="28"/>
  <c r="P84" i="28"/>
  <c r="O84" i="28"/>
  <c r="N84" i="28"/>
  <c r="M84" i="28"/>
  <c r="L84" i="28"/>
  <c r="K84" i="28"/>
  <c r="J84" i="28"/>
  <c r="I84" i="28"/>
  <c r="H84" i="28"/>
  <c r="G84" i="28"/>
  <c r="V83" i="28"/>
  <c r="U83" i="28"/>
  <c r="T83" i="28"/>
  <c r="S83" i="28"/>
  <c r="R83" i="28"/>
  <c r="Q83" i="28"/>
  <c r="P83" i="28"/>
  <c r="O83" i="28"/>
  <c r="N83" i="28"/>
  <c r="M83" i="28"/>
  <c r="L83" i="28"/>
  <c r="K83" i="28"/>
  <c r="J83" i="28"/>
  <c r="I83" i="28"/>
  <c r="H83" i="28"/>
  <c r="G83" i="28"/>
  <c r="V82" i="28"/>
  <c r="U82" i="28"/>
  <c r="T82" i="28"/>
  <c r="S82" i="28"/>
  <c r="R82" i="28"/>
  <c r="Q82" i="28"/>
  <c r="P82" i="28"/>
  <c r="O82" i="28"/>
  <c r="N82" i="28"/>
  <c r="M82" i="28"/>
  <c r="L82" i="28"/>
  <c r="K82" i="28"/>
  <c r="J82" i="28"/>
  <c r="I82" i="28"/>
  <c r="H82" i="28"/>
  <c r="G82" i="28"/>
  <c r="V81" i="28"/>
  <c r="U81" i="28"/>
  <c r="T81" i="28"/>
  <c r="S81" i="28"/>
  <c r="R81" i="28"/>
  <c r="Q81" i="28"/>
  <c r="P81" i="28"/>
  <c r="O81" i="28"/>
  <c r="N81" i="28"/>
  <c r="M81" i="28"/>
  <c r="L81" i="28"/>
  <c r="K81" i="28"/>
  <c r="J81" i="28"/>
  <c r="I81" i="28"/>
  <c r="H81" i="28"/>
  <c r="G81" i="28"/>
  <c r="V80" i="28"/>
  <c r="U80" i="28"/>
  <c r="T80" i="28"/>
  <c r="S80" i="28"/>
  <c r="R80" i="28"/>
  <c r="Q80" i="28"/>
  <c r="P80" i="28"/>
  <c r="O80" i="28"/>
  <c r="N80" i="28"/>
  <c r="M80" i="28"/>
  <c r="L80" i="28"/>
  <c r="K80" i="28"/>
  <c r="J80" i="28"/>
  <c r="I80" i="28"/>
  <c r="H80" i="28"/>
  <c r="G80" i="28"/>
  <c r="V79" i="28"/>
  <c r="U79" i="28"/>
  <c r="T79" i="28"/>
  <c r="S79" i="28"/>
  <c r="R79" i="28"/>
  <c r="Q79" i="28"/>
  <c r="P79" i="28"/>
  <c r="O79" i="28"/>
  <c r="N79" i="28"/>
  <c r="M79" i="28"/>
  <c r="L79" i="28"/>
  <c r="K79" i="28"/>
  <c r="J79" i="28"/>
  <c r="I79" i="28"/>
  <c r="H79" i="28"/>
  <c r="G79" i="28"/>
  <c r="V78" i="28"/>
  <c r="U78" i="28"/>
  <c r="T78" i="28"/>
  <c r="S78" i="28"/>
  <c r="R78" i="28"/>
  <c r="Q78" i="28"/>
  <c r="P78" i="28"/>
  <c r="O78" i="28"/>
  <c r="N78" i="28"/>
  <c r="M78" i="28"/>
  <c r="L78" i="28"/>
  <c r="K78" i="28"/>
  <c r="J78" i="28"/>
  <c r="I78" i="28"/>
  <c r="H78" i="28"/>
  <c r="G78" i="28"/>
  <c r="V77" i="28"/>
  <c r="U77" i="28"/>
  <c r="T77" i="28"/>
  <c r="S77" i="28"/>
  <c r="R77" i="28"/>
  <c r="Q77" i="28"/>
  <c r="P77" i="28"/>
  <c r="O77" i="28"/>
  <c r="N77" i="28"/>
  <c r="M77" i="28"/>
  <c r="L77" i="28"/>
  <c r="K77" i="28"/>
  <c r="J77" i="28"/>
  <c r="I77" i="28"/>
  <c r="H77" i="28"/>
  <c r="G77" i="28"/>
  <c r="V76" i="28"/>
  <c r="U76" i="28"/>
  <c r="T76" i="28"/>
  <c r="S76" i="28"/>
  <c r="R76" i="28"/>
  <c r="Q76" i="28"/>
  <c r="P76" i="28"/>
  <c r="O76" i="28"/>
  <c r="N76" i="28"/>
  <c r="M76" i="28"/>
  <c r="L76" i="28"/>
  <c r="K76" i="28"/>
  <c r="J76" i="28"/>
  <c r="I76" i="28"/>
  <c r="H76" i="28"/>
  <c r="G76" i="28"/>
  <c r="V75" i="28"/>
  <c r="U75" i="28"/>
  <c r="T75" i="28"/>
  <c r="S75" i="28"/>
  <c r="R75" i="28"/>
  <c r="Q75" i="28"/>
  <c r="P75" i="28"/>
  <c r="O75" i="28"/>
  <c r="N75" i="28"/>
  <c r="M75" i="28"/>
  <c r="L75" i="28"/>
  <c r="K75" i="28"/>
  <c r="J75" i="28"/>
  <c r="I75" i="28"/>
  <c r="H75" i="28"/>
  <c r="G75" i="28"/>
  <c r="V74" i="28"/>
  <c r="U74" i="28"/>
  <c r="T74" i="28"/>
  <c r="S74" i="28"/>
  <c r="R74" i="28"/>
  <c r="Q74" i="28"/>
  <c r="P74" i="28"/>
  <c r="O74" i="28"/>
  <c r="N74" i="28"/>
  <c r="M74" i="28"/>
  <c r="L74" i="28"/>
  <c r="K74" i="28"/>
  <c r="J74" i="28"/>
  <c r="I74" i="28"/>
  <c r="H74" i="28"/>
  <c r="G74" i="28"/>
  <c r="W67" i="28"/>
  <c r="V67" i="28"/>
  <c r="U67" i="28"/>
  <c r="T67" i="28"/>
  <c r="S67" i="28"/>
  <c r="R67" i="28"/>
  <c r="Q67" i="28"/>
  <c r="P67" i="28"/>
  <c r="O67" i="28"/>
  <c r="N67" i="28"/>
  <c r="M67" i="28"/>
  <c r="L67" i="28"/>
  <c r="K67" i="28"/>
  <c r="J67" i="28"/>
  <c r="I67" i="28"/>
  <c r="H67" i="28"/>
  <c r="G67" i="28"/>
  <c r="B67" i="27"/>
  <c r="B66" i="27"/>
  <c r="B65" i="27"/>
  <c r="B64" i="27"/>
  <c r="B61" i="27"/>
  <c r="B60" i="27"/>
  <c r="B59" i="27"/>
  <c r="B58" i="27"/>
  <c r="B57" i="27"/>
  <c r="B56" i="27"/>
  <c r="B55" i="27"/>
  <c r="B54" i="27"/>
  <c r="B53" i="27"/>
  <c r="B50" i="27"/>
  <c r="B49" i="27"/>
  <c r="B48" i="27"/>
  <c r="B47" i="27"/>
  <c r="B46" i="27"/>
  <c r="B45" i="27"/>
  <c r="B42" i="27"/>
  <c r="B41" i="27"/>
  <c r="B40" i="27"/>
  <c r="B38" i="27"/>
  <c r="B37" i="27"/>
  <c r="B36" i="27"/>
  <c r="B35" i="27"/>
  <c r="B34" i="27"/>
  <c r="B33" i="27"/>
  <c r="B32" i="27"/>
  <c r="B31" i="27"/>
  <c r="B30" i="27"/>
  <c r="B29" i="27"/>
  <c r="B28" i="27"/>
  <c r="B27" i="27"/>
  <c r="B26" i="27"/>
  <c r="B25" i="27"/>
  <c r="B24" i="27"/>
  <c r="B22" i="27"/>
  <c r="B21" i="27"/>
  <c r="B15" i="27"/>
  <c r="B14" i="27"/>
  <c r="B13" i="27"/>
  <c r="B10" i="27"/>
  <c r="B9" i="27"/>
  <c r="B8" i="27"/>
  <c r="K2" i="27"/>
  <c r="V87" i="27"/>
  <c r="U87" i="27"/>
  <c r="T87" i="27"/>
  <c r="S87" i="27"/>
  <c r="R87" i="27"/>
  <c r="Q87" i="27"/>
  <c r="P87" i="27"/>
  <c r="O87" i="27"/>
  <c r="N87" i="27"/>
  <c r="M87" i="27"/>
  <c r="L87" i="27"/>
  <c r="K87" i="27"/>
  <c r="J87" i="27"/>
  <c r="I87" i="27"/>
  <c r="H87" i="27"/>
  <c r="G87" i="27"/>
  <c r="V86" i="27"/>
  <c r="U86" i="27"/>
  <c r="T86" i="27"/>
  <c r="S86" i="27"/>
  <c r="R86" i="27"/>
  <c r="Q86" i="27"/>
  <c r="P86" i="27"/>
  <c r="O86" i="27"/>
  <c r="N86" i="27"/>
  <c r="M86" i="27"/>
  <c r="L86" i="27"/>
  <c r="K86" i="27"/>
  <c r="J86" i="27"/>
  <c r="I86" i="27"/>
  <c r="H86" i="27"/>
  <c r="G86" i="27"/>
  <c r="V85" i="27"/>
  <c r="U85" i="27"/>
  <c r="T85" i="27"/>
  <c r="S85" i="27"/>
  <c r="R85" i="27"/>
  <c r="Q85" i="27"/>
  <c r="P85" i="27"/>
  <c r="O85" i="27"/>
  <c r="N85" i="27"/>
  <c r="M85" i="27"/>
  <c r="L85" i="27"/>
  <c r="K85" i="27"/>
  <c r="J85" i="27"/>
  <c r="I85" i="27"/>
  <c r="H85" i="27"/>
  <c r="G85" i="27"/>
  <c r="V84" i="27"/>
  <c r="U84" i="27"/>
  <c r="T84" i="27"/>
  <c r="S84" i="27"/>
  <c r="R84" i="27"/>
  <c r="Q84" i="27"/>
  <c r="P84" i="27"/>
  <c r="O84" i="27"/>
  <c r="N84" i="27"/>
  <c r="M84" i="27"/>
  <c r="L84" i="27"/>
  <c r="K84" i="27"/>
  <c r="J84" i="27"/>
  <c r="I84" i="27"/>
  <c r="H84" i="27"/>
  <c r="G84" i="27"/>
  <c r="V83" i="27"/>
  <c r="U83" i="27"/>
  <c r="T83" i="27"/>
  <c r="S83" i="27"/>
  <c r="R83" i="27"/>
  <c r="Q83" i="27"/>
  <c r="P83" i="27"/>
  <c r="O83" i="27"/>
  <c r="N83" i="27"/>
  <c r="M83" i="27"/>
  <c r="L83" i="27"/>
  <c r="K83" i="27"/>
  <c r="J83" i="27"/>
  <c r="I83" i="27"/>
  <c r="H83" i="27"/>
  <c r="G83" i="27"/>
  <c r="V82" i="27"/>
  <c r="U82" i="27"/>
  <c r="T82" i="27"/>
  <c r="S82" i="27"/>
  <c r="R82" i="27"/>
  <c r="Q82" i="27"/>
  <c r="P82" i="27"/>
  <c r="O82" i="27"/>
  <c r="N82" i="27"/>
  <c r="M82" i="27"/>
  <c r="L82" i="27"/>
  <c r="K82" i="27"/>
  <c r="J82" i="27"/>
  <c r="I82" i="27"/>
  <c r="H82" i="27"/>
  <c r="G82" i="27"/>
  <c r="V81" i="27"/>
  <c r="U81" i="27"/>
  <c r="T81" i="27"/>
  <c r="S81" i="27"/>
  <c r="R81" i="27"/>
  <c r="Q81" i="27"/>
  <c r="P81" i="27"/>
  <c r="O81" i="27"/>
  <c r="N81" i="27"/>
  <c r="M81" i="27"/>
  <c r="L81" i="27"/>
  <c r="K81" i="27"/>
  <c r="J81" i="27"/>
  <c r="I81" i="27"/>
  <c r="H81" i="27"/>
  <c r="G81" i="27"/>
  <c r="V80" i="27"/>
  <c r="U80" i="27"/>
  <c r="T80" i="27"/>
  <c r="S80" i="27"/>
  <c r="R80" i="27"/>
  <c r="Q80" i="27"/>
  <c r="P80" i="27"/>
  <c r="O80" i="27"/>
  <c r="N80" i="27"/>
  <c r="M80" i="27"/>
  <c r="L80" i="27"/>
  <c r="K80" i="27"/>
  <c r="J80" i="27"/>
  <c r="I80" i="27"/>
  <c r="H80" i="27"/>
  <c r="G80" i="27"/>
  <c r="V79" i="27"/>
  <c r="U79" i="27"/>
  <c r="T79" i="27"/>
  <c r="S79" i="27"/>
  <c r="R79" i="27"/>
  <c r="Q79" i="27"/>
  <c r="P79" i="27"/>
  <c r="O79" i="27"/>
  <c r="N79" i="27"/>
  <c r="M79" i="27"/>
  <c r="L79" i="27"/>
  <c r="K79" i="27"/>
  <c r="J79" i="27"/>
  <c r="I79" i="27"/>
  <c r="H79" i="27"/>
  <c r="G79" i="27"/>
  <c r="V78" i="27"/>
  <c r="U78" i="27"/>
  <c r="T78" i="27"/>
  <c r="S78" i="27"/>
  <c r="R78" i="27"/>
  <c r="Q78" i="27"/>
  <c r="P78" i="27"/>
  <c r="O78" i="27"/>
  <c r="N78" i="27"/>
  <c r="M78" i="27"/>
  <c r="L78" i="27"/>
  <c r="K78" i="27"/>
  <c r="J78" i="27"/>
  <c r="I78" i="27"/>
  <c r="H78" i="27"/>
  <c r="G78" i="27"/>
  <c r="V77" i="27"/>
  <c r="U77" i="27"/>
  <c r="T77" i="27"/>
  <c r="S77" i="27"/>
  <c r="R77" i="27"/>
  <c r="Q77" i="27"/>
  <c r="P77" i="27"/>
  <c r="O77" i="27"/>
  <c r="N77" i="27"/>
  <c r="M77" i="27"/>
  <c r="L77" i="27"/>
  <c r="K77" i="27"/>
  <c r="J77" i="27"/>
  <c r="I77" i="27"/>
  <c r="H77" i="27"/>
  <c r="G77" i="27"/>
  <c r="V76" i="27"/>
  <c r="U76" i="27"/>
  <c r="T76" i="27"/>
  <c r="S76" i="27"/>
  <c r="R76" i="27"/>
  <c r="Q76" i="27"/>
  <c r="P76" i="27"/>
  <c r="O76" i="27"/>
  <c r="N76" i="27"/>
  <c r="M76" i="27"/>
  <c r="L76" i="27"/>
  <c r="K76" i="27"/>
  <c r="J76" i="27"/>
  <c r="I76" i="27"/>
  <c r="H76" i="27"/>
  <c r="G76" i="27"/>
  <c r="V75" i="27"/>
  <c r="U75" i="27"/>
  <c r="T75" i="27"/>
  <c r="S75" i="27"/>
  <c r="R75" i="27"/>
  <c r="Q75" i="27"/>
  <c r="P75" i="27"/>
  <c r="O75" i="27"/>
  <c r="N75" i="27"/>
  <c r="M75" i="27"/>
  <c r="L75" i="27"/>
  <c r="K75" i="27"/>
  <c r="J75" i="27"/>
  <c r="I75" i="27"/>
  <c r="H75" i="27"/>
  <c r="G75" i="27"/>
  <c r="W68" i="27"/>
  <c r="V68" i="27"/>
  <c r="U68" i="27"/>
  <c r="T68" i="27"/>
  <c r="S68" i="27"/>
  <c r="R68" i="27"/>
  <c r="Q68" i="27"/>
  <c r="P68" i="27"/>
  <c r="O68" i="27"/>
  <c r="N68" i="27"/>
  <c r="M68" i="27"/>
  <c r="L68" i="27"/>
  <c r="K68" i="27"/>
  <c r="J68" i="27"/>
  <c r="I68" i="27"/>
  <c r="H68" i="27"/>
  <c r="G68" i="27"/>
  <c r="K2" i="26"/>
  <c r="V87" i="26"/>
  <c r="U87" i="26"/>
  <c r="T87" i="26"/>
  <c r="S87" i="26"/>
  <c r="R87" i="26"/>
  <c r="Q87" i="26"/>
  <c r="P87" i="26"/>
  <c r="O87" i="26"/>
  <c r="N87" i="26"/>
  <c r="M87" i="26"/>
  <c r="L87" i="26"/>
  <c r="K87" i="26"/>
  <c r="J87" i="26"/>
  <c r="I87" i="26"/>
  <c r="H87" i="26"/>
  <c r="G87" i="26"/>
  <c r="V86" i="26"/>
  <c r="U86" i="26"/>
  <c r="T86" i="26"/>
  <c r="S86" i="26"/>
  <c r="R86" i="26"/>
  <c r="Q86" i="26"/>
  <c r="P86" i="26"/>
  <c r="O86" i="26"/>
  <c r="N86" i="26"/>
  <c r="M86" i="26"/>
  <c r="L86" i="26"/>
  <c r="K86" i="26"/>
  <c r="J86" i="26"/>
  <c r="I86" i="26"/>
  <c r="H86" i="26"/>
  <c r="G86" i="26"/>
  <c r="V85" i="26"/>
  <c r="U85" i="26"/>
  <c r="T85" i="26"/>
  <c r="S85" i="26"/>
  <c r="R85" i="26"/>
  <c r="Q85" i="26"/>
  <c r="P85" i="26"/>
  <c r="O85" i="26"/>
  <c r="N85" i="26"/>
  <c r="M85" i="26"/>
  <c r="L85" i="26"/>
  <c r="K85" i="26"/>
  <c r="J85" i="26"/>
  <c r="I85" i="26"/>
  <c r="H85" i="26"/>
  <c r="G85" i="26"/>
  <c r="V84" i="26"/>
  <c r="U84" i="26"/>
  <c r="T84" i="26"/>
  <c r="S84" i="26"/>
  <c r="R84" i="26"/>
  <c r="Q84" i="26"/>
  <c r="P84" i="26"/>
  <c r="O84" i="26"/>
  <c r="N84" i="26"/>
  <c r="M84" i="26"/>
  <c r="L84" i="26"/>
  <c r="K84" i="26"/>
  <c r="J84" i="26"/>
  <c r="I84" i="26"/>
  <c r="H84" i="26"/>
  <c r="G84" i="26"/>
  <c r="V83" i="26"/>
  <c r="U83" i="26"/>
  <c r="T83" i="26"/>
  <c r="S83" i="26"/>
  <c r="R83" i="26"/>
  <c r="Q83" i="26"/>
  <c r="P83" i="26"/>
  <c r="O83" i="26"/>
  <c r="N83" i="26"/>
  <c r="M83" i="26"/>
  <c r="L83" i="26"/>
  <c r="K83" i="26"/>
  <c r="J83" i="26"/>
  <c r="I83" i="26"/>
  <c r="H83" i="26"/>
  <c r="G83" i="26"/>
  <c r="V82" i="26"/>
  <c r="U82" i="26"/>
  <c r="T82" i="26"/>
  <c r="S82" i="26"/>
  <c r="R82" i="26"/>
  <c r="Q82" i="26"/>
  <c r="P82" i="26"/>
  <c r="O82" i="26"/>
  <c r="N82" i="26"/>
  <c r="M82" i="26"/>
  <c r="L82" i="26"/>
  <c r="K82" i="26"/>
  <c r="J82" i="26"/>
  <c r="I82" i="26"/>
  <c r="H82" i="26"/>
  <c r="G82" i="26"/>
  <c r="V81" i="26"/>
  <c r="U81" i="26"/>
  <c r="T81" i="26"/>
  <c r="S81" i="26"/>
  <c r="R81" i="26"/>
  <c r="Q81" i="26"/>
  <c r="P81" i="26"/>
  <c r="O81" i="26"/>
  <c r="N81" i="26"/>
  <c r="M81" i="26"/>
  <c r="L81" i="26"/>
  <c r="K81" i="26"/>
  <c r="J81" i="26"/>
  <c r="I81" i="26"/>
  <c r="H81" i="26"/>
  <c r="G81" i="26"/>
  <c r="V80" i="26"/>
  <c r="U80" i="26"/>
  <c r="T80" i="26"/>
  <c r="S80" i="26"/>
  <c r="R80" i="26"/>
  <c r="Q80" i="26"/>
  <c r="P80" i="26"/>
  <c r="O80" i="26"/>
  <c r="N80" i="26"/>
  <c r="M80" i="26"/>
  <c r="L80" i="26"/>
  <c r="K80" i="26"/>
  <c r="J80" i="26"/>
  <c r="I80" i="26"/>
  <c r="H80" i="26"/>
  <c r="G80" i="26"/>
  <c r="V79" i="26"/>
  <c r="U79" i="26"/>
  <c r="T79" i="26"/>
  <c r="S79" i="26"/>
  <c r="R79" i="26"/>
  <c r="Q79" i="26"/>
  <c r="P79" i="26"/>
  <c r="O79" i="26"/>
  <c r="N79" i="26"/>
  <c r="M79" i="26"/>
  <c r="L79" i="26"/>
  <c r="K79" i="26"/>
  <c r="J79" i="26"/>
  <c r="I79" i="26"/>
  <c r="H79" i="26"/>
  <c r="G79" i="26"/>
  <c r="V78" i="26"/>
  <c r="U78" i="26"/>
  <c r="T78" i="26"/>
  <c r="S78" i="26"/>
  <c r="R78" i="26"/>
  <c r="Q78" i="26"/>
  <c r="P78" i="26"/>
  <c r="O78" i="26"/>
  <c r="N78" i="26"/>
  <c r="M78" i="26"/>
  <c r="L78" i="26"/>
  <c r="K78" i="26"/>
  <c r="J78" i="26"/>
  <c r="I78" i="26"/>
  <c r="H78" i="26"/>
  <c r="G78" i="26"/>
  <c r="V77" i="26"/>
  <c r="U77" i="26"/>
  <c r="T77" i="26"/>
  <c r="S77" i="26"/>
  <c r="R77" i="26"/>
  <c r="Q77" i="26"/>
  <c r="P77" i="26"/>
  <c r="O77" i="26"/>
  <c r="N77" i="26"/>
  <c r="M77" i="26"/>
  <c r="L77" i="26"/>
  <c r="K77" i="26"/>
  <c r="J77" i="26"/>
  <c r="I77" i="26"/>
  <c r="H77" i="26"/>
  <c r="G77" i="26"/>
  <c r="V76" i="26"/>
  <c r="U76" i="26"/>
  <c r="T76" i="26"/>
  <c r="S76" i="26"/>
  <c r="R76" i="26"/>
  <c r="Q76" i="26"/>
  <c r="P76" i="26"/>
  <c r="O76" i="26"/>
  <c r="N76" i="26"/>
  <c r="M76" i="26"/>
  <c r="L76" i="26"/>
  <c r="K76" i="26"/>
  <c r="J76" i="26"/>
  <c r="I76" i="26"/>
  <c r="H76" i="26"/>
  <c r="G76" i="26"/>
  <c r="V75" i="26"/>
  <c r="U75" i="26"/>
  <c r="T75" i="26"/>
  <c r="S75" i="26"/>
  <c r="R75" i="26"/>
  <c r="Q75" i="26"/>
  <c r="P75" i="26"/>
  <c r="O75" i="26"/>
  <c r="N75" i="26"/>
  <c r="M75" i="26"/>
  <c r="L75" i="26"/>
  <c r="K75" i="26"/>
  <c r="J75" i="26"/>
  <c r="I75" i="26"/>
  <c r="H75" i="26"/>
  <c r="G75" i="26"/>
  <c r="W68" i="26"/>
  <c r="V68" i="26"/>
  <c r="U68" i="26"/>
  <c r="T68" i="26"/>
  <c r="S68" i="26"/>
  <c r="R68" i="26"/>
  <c r="Q68" i="26"/>
  <c r="P68" i="26"/>
  <c r="O68" i="26"/>
  <c r="N68" i="26"/>
  <c r="M68" i="26"/>
  <c r="L68" i="26"/>
  <c r="K68" i="26"/>
  <c r="J68" i="26"/>
  <c r="I68" i="26"/>
  <c r="H68" i="26"/>
  <c r="G68" i="26"/>
  <c r="B70" i="25"/>
  <c r="B69" i="25"/>
  <c r="B68" i="25"/>
  <c r="B67" i="25"/>
  <c r="B66" i="25"/>
  <c r="B65" i="25"/>
  <c r="B64" i="25"/>
  <c r="B63" i="25"/>
  <c r="B62" i="25"/>
  <c r="B61" i="25"/>
  <c r="B60" i="25"/>
  <c r="B59" i="25"/>
  <c r="B58" i="25"/>
  <c r="B57" i="25"/>
  <c r="B56" i="25"/>
  <c r="B55" i="25"/>
  <c r="B54" i="25"/>
  <c r="B53" i="25"/>
  <c r="B50" i="25"/>
  <c r="B49" i="25"/>
  <c r="B48" i="25"/>
  <c r="B47" i="25"/>
  <c r="B46" i="25"/>
  <c r="B43" i="25"/>
  <c r="B42" i="25"/>
  <c r="B41" i="25"/>
  <c r="B40" i="25"/>
  <c r="B39" i="25"/>
  <c r="B38" i="25"/>
  <c r="B37" i="25"/>
  <c r="B36" i="25"/>
  <c r="B35" i="25"/>
  <c r="B34" i="25"/>
  <c r="B33" i="25"/>
  <c r="B32" i="25"/>
  <c r="B31" i="25"/>
  <c r="B30" i="25"/>
  <c r="B29" i="25"/>
  <c r="B28" i="25"/>
  <c r="B27" i="25"/>
  <c r="B26" i="25"/>
  <c r="B25" i="25"/>
  <c r="B24" i="25"/>
  <c r="B23" i="25"/>
  <c r="B22" i="25"/>
  <c r="B18" i="25"/>
  <c r="B17" i="25"/>
  <c r="B16" i="25"/>
  <c r="B15" i="25"/>
  <c r="B14" i="25"/>
  <c r="B11" i="25"/>
  <c r="B10" i="25"/>
  <c r="B9" i="25"/>
  <c r="B8" i="25"/>
  <c r="K2" i="25"/>
  <c r="V90" i="25"/>
  <c r="U90" i="25"/>
  <c r="T90" i="25"/>
  <c r="S90" i="25"/>
  <c r="R90" i="25"/>
  <c r="Q90" i="25"/>
  <c r="P90" i="25"/>
  <c r="O90" i="25"/>
  <c r="N90" i="25"/>
  <c r="M90" i="25"/>
  <c r="L90" i="25"/>
  <c r="K90" i="25"/>
  <c r="J90" i="25"/>
  <c r="I90" i="25"/>
  <c r="H90" i="25"/>
  <c r="G90" i="25"/>
  <c r="V89" i="25"/>
  <c r="U89" i="25"/>
  <c r="T89" i="25"/>
  <c r="S89" i="25"/>
  <c r="R89" i="25"/>
  <c r="Q89" i="25"/>
  <c r="P89" i="25"/>
  <c r="O89" i="25"/>
  <c r="N89" i="25"/>
  <c r="M89" i="25"/>
  <c r="L89" i="25"/>
  <c r="K89" i="25"/>
  <c r="J89" i="25"/>
  <c r="I89" i="25"/>
  <c r="H89" i="25"/>
  <c r="G89" i="25"/>
  <c r="V88" i="25"/>
  <c r="U88" i="25"/>
  <c r="T88" i="25"/>
  <c r="S88" i="25"/>
  <c r="R88" i="25"/>
  <c r="Q88" i="25"/>
  <c r="P88" i="25"/>
  <c r="O88" i="25"/>
  <c r="N88" i="25"/>
  <c r="M88" i="25"/>
  <c r="L88" i="25"/>
  <c r="K88" i="25"/>
  <c r="J88" i="25"/>
  <c r="I88" i="25"/>
  <c r="H88" i="25"/>
  <c r="G88" i="25"/>
  <c r="V87" i="25"/>
  <c r="U87" i="25"/>
  <c r="T87" i="25"/>
  <c r="S87" i="25"/>
  <c r="R87" i="25"/>
  <c r="Q87" i="25"/>
  <c r="P87" i="25"/>
  <c r="O87" i="25"/>
  <c r="N87" i="25"/>
  <c r="M87" i="25"/>
  <c r="L87" i="25"/>
  <c r="K87" i="25"/>
  <c r="J87" i="25"/>
  <c r="I87" i="25"/>
  <c r="H87" i="25"/>
  <c r="G87" i="25"/>
  <c r="V86" i="25"/>
  <c r="U86" i="25"/>
  <c r="T86" i="25"/>
  <c r="S86" i="25"/>
  <c r="R86" i="25"/>
  <c r="Q86" i="25"/>
  <c r="P86" i="25"/>
  <c r="O86" i="25"/>
  <c r="N86" i="25"/>
  <c r="M86" i="25"/>
  <c r="L86" i="25"/>
  <c r="K86" i="25"/>
  <c r="J86" i="25"/>
  <c r="I86" i="25"/>
  <c r="H86" i="25"/>
  <c r="G86" i="25"/>
  <c r="V85" i="25"/>
  <c r="U85" i="25"/>
  <c r="T85" i="25"/>
  <c r="S85" i="25"/>
  <c r="R85" i="25"/>
  <c r="Q85" i="25"/>
  <c r="P85" i="25"/>
  <c r="O85" i="25"/>
  <c r="N85" i="25"/>
  <c r="M85" i="25"/>
  <c r="L85" i="25"/>
  <c r="K85" i="25"/>
  <c r="J85" i="25"/>
  <c r="I85" i="25"/>
  <c r="H85" i="25"/>
  <c r="G85" i="25"/>
  <c r="V84" i="25"/>
  <c r="U84" i="25"/>
  <c r="T84" i="25"/>
  <c r="S84" i="25"/>
  <c r="R84" i="25"/>
  <c r="Q84" i="25"/>
  <c r="P84" i="25"/>
  <c r="O84" i="25"/>
  <c r="N84" i="25"/>
  <c r="M84" i="25"/>
  <c r="L84" i="25"/>
  <c r="K84" i="25"/>
  <c r="J84" i="25"/>
  <c r="I84" i="25"/>
  <c r="H84" i="25"/>
  <c r="G84" i="25"/>
  <c r="V83" i="25"/>
  <c r="U83" i="25"/>
  <c r="T83" i="25"/>
  <c r="S83" i="25"/>
  <c r="R83" i="25"/>
  <c r="Q83" i="25"/>
  <c r="P83" i="25"/>
  <c r="O83" i="25"/>
  <c r="N83" i="25"/>
  <c r="M83" i="25"/>
  <c r="L83" i="25"/>
  <c r="K83" i="25"/>
  <c r="J83" i="25"/>
  <c r="I83" i="25"/>
  <c r="H83" i="25"/>
  <c r="G83" i="25"/>
  <c r="V82" i="25"/>
  <c r="U82" i="25"/>
  <c r="T82" i="25"/>
  <c r="S82" i="25"/>
  <c r="R82" i="25"/>
  <c r="Q82" i="25"/>
  <c r="P82" i="25"/>
  <c r="O82" i="25"/>
  <c r="N82" i="25"/>
  <c r="M82" i="25"/>
  <c r="L82" i="25"/>
  <c r="K82" i="25"/>
  <c r="J82" i="25"/>
  <c r="I82" i="25"/>
  <c r="H82" i="25"/>
  <c r="G82" i="25"/>
  <c r="V81" i="25"/>
  <c r="U81" i="25"/>
  <c r="T81" i="25"/>
  <c r="S81" i="25"/>
  <c r="R81" i="25"/>
  <c r="Q81" i="25"/>
  <c r="P81" i="25"/>
  <c r="O81" i="25"/>
  <c r="N81" i="25"/>
  <c r="M81" i="25"/>
  <c r="L81" i="25"/>
  <c r="K81" i="25"/>
  <c r="J81" i="25"/>
  <c r="I81" i="25"/>
  <c r="H81" i="25"/>
  <c r="G81" i="25"/>
  <c r="V80" i="25"/>
  <c r="U80" i="25"/>
  <c r="T80" i="25"/>
  <c r="S80" i="25"/>
  <c r="R80" i="25"/>
  <c r="Q80" i="25"/>
  <c r="P80" i="25"/>
  <c r="O80" i="25"/>
  <c r="N80" i="25"/>
  <c r="M80" i="25"/>
  <c r="L80" i="25"/>
  <c r="K80" i="25"/>
  <c r="J80" i="25"/>
  <c r="I80" i="25"/>
  <c r="H80" i="25"/>
  <c r="G80" i="25"/>
  <c r="V79" i="25"/>
  <c r="U79" i="25"/>
  <c r="T79" i="25"/>
  <c r="S79" i="25"/>
  <c r="R79" i="25"/>
  <c r="Q79" i="25"/>
  <c r="P79" i="25"/>
  <c r="O79" i="25"/>
  <c r="N79" i="25"/>
  <c r="M79" i="25"/>
  <c r="L79" i="25"/>
  <c r="K79" i="25"/>
  <c r="J79" i="25"/>
  <c r="I79" i="25"/>
  <c r="H79" i="25"/>
  <c r="G79" i="25"/>
  <c r="V78" i="25"/>
  <c r="U78" i="25"/>
  <c r="T78" i="25"/>
  <c r="S78" i="25"/>
  <c r="R78" i="25"/>
  <c r="Q78" i="25"/>
  <c r="P78" i="25"/>
  <c r="O78" i="25"/>
  <c r="N78" i="25"/>
  <c r="M78" i="25"/>
  <c r="L78" i="25"/>
  <c r="K78" i="25"/>
  <c r="J78" i="25"/>
  <c r="I78" i="25"/>
  <c r="H78" i="25"/>
  <c r="G78" i="25"/>
  <c r="W71" i="25"/>
  <c r="V71" i="25"/>
  <c r="U71" i="25"/>
  <c r="T71" i="25"/>
  <c r="S71" i="25"/>
  <c r="R71" i="25"/>
  <c r="Q71" i="25"/>
  <c r="P71" i="25"/>
  <c r="O71" i="25"/>
  <c r="N71" i="25"/>
  <c r="M71" i="25"/>
  <c r="L71" i="25"/>
  <c r="K71" i="25"/>
  <c r="J71" i="25"/>
  <c r="I71" i="25"/>
  <c r="H71" i="25"/>
  <c r="G71" i="25"/>
  <c r="B27" i="24"/>
  <c r="B70" i="24"/>
  <c r="B69" i="24"/>
  <c r="B68" i="24"/>
  <c r="B67" i="24"/>
  <c r="B66" i="24"/>
  <c r="B65" i="24"/>
  <c r="B64" i="24"/>
  <c r="B63" i="24"/>
  <c r="B62" i="24"/>
  <c r="B61" i="24"/>
  <c r="B60" i="24"/>
  <c r="B59" i="24"/>
  <c r="B58" i="24"/>
  <c r="B57" i="24"/>
  <c r="B56" i="24"/>
  <c r="B55" i="24"/>
  <c r="B54" i="24"/>
  <c r="B53" i="24"/>
  <c r="B50" i="24"/>
  <c r="B49" i="24"/>
  <c r="B48" i="24"/>
  <c r="B47" i="24"/>
  <c r="B46" i="24"/>
  <c r="B43" i="24"/>
  <c r="B42" i="24"/>
  <c r="B41" i="24"/>
  <c r="B40" i="24"/>
  <c r="B39" i="24"/>
  <c r="B38" i="24"/>
  <c r="B37" i="24"/>
  <c r="B36" i="24"/>
  <c r="B35" i="24"/>
  <c r="B34" i="24"/>
  <c r="B33" i="24"/>
  <c r="B32" i="24"/>
  <c r="B31" i="24"/>
  <c r="B30" i="24"/>
  <c r="B29" i="24"/>
  <c r="B28" i="24"/>
  <c r="B26" i="24"/>
  <c r="B25" i="24"/>
  <c r="B24" i="24"/>
  <c r="B23" i="24"/>
  <c r="B22" i="24"/>
  <c r="B18" i="24"/>
  <c r="B17" i="24"/>
  <c r="B16" i="24"/>
  <c r="B15" i="24"/>
  <c r="B14" i="24"/>
  <c r="B11" i="24"/>
  <c r="B10" i="24"/>
  <c r="B9" i="24"/>
  <c r="B8" i="24"/>
  <c r="K2" i="24"/>
  <c r="V90" i="24"/>
  <c r="U90" i="24"/>
  <c r="T90" i="24"/>
  <c r="S90" i="24"/>
  <c r="R90" i="24"/>
  <c r="Q90" i="24"/>
  <c r="P90" i="24"/>
  <c r="O90" i="24"/>
  <c r="N90" i="24"/>
  <c r="M90" i="24"/>
  <c r="L90" i="24"/>
  <c r="K90" i="24"/>
  <c r="J90" i="24"/>
  <c r="I90" i="24"/>
  <c r="H90" i="24"/>
  <c r="G90" i="24"/>
  <c r="V89" i="24"/>
  <c r="U89" i="24"/>
  <c r="T89" i="24"/>
  <c r="S89" i="24"/>
  <c r="R89" i="24"/>
  <c r="Q89" i="24"/>
  <c r="P89" i="24"/>
  <c r="O89" i="24"/>
  <c r="N89" i="24"/>
  <c r="M89" i="24"/>
  <c r="L89" i="24"/>
  <c r="K89" i="24"/>
  <c r="J89" i="24"/>
  <c r="I89" i="24"/>
  <c r="H89" i="24"/>
  <c r="G89" i="24"/>
  <c r="V88" i="24"/>
  <c r="U88" i="24"/>
  <c r="T88" i="24"/>
  <c r="S88" i="24"/>
  <c r="R88" i="24"/>
  <c r="Q88" i="24"/>
  <c r="P88" i="24"/>
  <c r="O88" i="24"/>
  <c r="N88" i="24"/>
  <c r="M88" i="24"/>
  <c r="L88" i="24"/>
  <c r="K88" i="24"/>
  <c r="J88" i="24"/>
  <c r="I88" i="24"/>
  <c r="H88" i="24"/>
  <c r="G88" i="24"/>
  <c r="V87" i="24"/>
  <c r="U87" i="24"/>
  <c r="T87" i="24"/>
  <c r="S87" i="24"/>
  <c r="R87" i="24"/>
  <c r="Q87" i="24"/>
  <c r="P87" i="24"/>
  <c r="O87" i="24"/>
  <c r="N87" i="24"/>
  <c r="M87" i="24"/>
  <c r="L87" i="24"/>
  <c r="K87" i="24"/>
  <c r="J87" i="24"/>
  <c r="I87" i="24"/>
  <c r="H87" i="24"/>
  <c r="G87" i="24"/>
  <c r="V86" i="24"/>
  <c r="U86" i="24"/>
  <c r="T86" i="24"/>
  <c r="S86" i="24"/>
  <c r="R86" i="24"/>
  <c r="Q86" i="24"/>
  <c r="P86" i="24"/>
  <c r="O86" i="24"/>
  <c r="N86" i="24"/>
  <c r="M86" i="24"/>
  <c r="L86" i="24"/>
  <c r="K86" i="24"/>
  <c r="J86" i="24"/>
  <c r="I86" i="24"/>
  <c r="H86" i="24"/>
  <c r="G86" i="24"/>
  <c r="V85" i="24"/>
  <c r="U85" i="24"/>
  <c r="T85" i="24"/>
  <c r="S85" i="24"/>
  <c r="R85" i="24"/>
  <c r="Q85" i="24"/>
  <c r="P85" i="24"/>
  <c r="O85" i="24"/>
  <c r="N85" i="24"/>
  <c r="M85" i="24"/>
  <c r="L85" i="24"/>
  <c r="K85" i="24"/>
  <c r="J85" i="24"/>
  <c r="I85" i="24"/>
  <c r="H85" i="24"/>
  <c r="G85" i="24"/>
  <c r="V84" i="24"/>
  <c r="U84" i="24"/>
  <c r="T84" i="24"/>
  <c r="S84" i="24"/>
  <c r="R84" i="24"/>
  <c r="Q84" i="24"/>
  <c r="P84" i="24"/>
  <c r="O84" i="24"/>
  <c r="N84" i="24"/>
  <c r="M84" i="24"/>
  <c r="L84" i="24"/>
  <c r="K84" i="24"/>
  <c r="J84" i="24"/>
  <c r="I84" i="24"/>
  <c r="H84" i="24"/>
  <c r="G84" i="24"/>
  <c r="V83" i="24"/>
  <c r="U83" i="24"/>
  <c r="T83" i="24"/>
  <c r="S83" i="24"/>
  <c r="R83" i="24"/>
  <c r="Q83" i="24"/>
  <c r="P83" i="24"/>
  <c r="O83" i="24"/>
  <c r="N83" i="24"/>
  <c r="M83" i="24"/>
  <c r="L83" i="24"/>
  <c r="K83" i="24"/>
  <c r="J83" i="24"/>
  <c r="I83" i="24"/>
  <c r="H83" i="24"/>
  <c r="G83" i="24"/>
  <c r="V82" i="24"/>
  <c r="U82" i="24"/>
  <c r="T82" i="24"/>
  <c r="S82" i="24"/>
  <c r="R82" i="24"/>
  <c r="Q82" i="24"/>
  <c r="P82" i="24"/>
  <c r="O82" i="24"/>
  <c r="N82" i="24"/>
  <c r="M82" i="24"/>
  <c r="L82" i="24"/>
  <c r="K82" i="24"/>
  <c r="J82" i="24"/>
  <c r="I82" i="24"/>
  <c r="H82" i="24"/>
  <c r="G82" i="24"/>
  <c r="V81" i="24"/>
  <c r="U81" i="24"/>
  <c r="T81" i="24"/>
  <c r="S81" i="24"/>
  <c r="R81" i="24"/>
  <c r="Q81" i="24"/>
  <c r="P81" i="24"/>
  <c r="O81" i="24"/>
  <c r="N81" i="24"/>
  <c r="M81" i="24"/>
  <c r="L81" i="24"/>
  <c r="K81" i="24"/>
  <c r="J81" i="24"/>
  <c r="I81" i="24"/>
  <c r="H81" i="24"/>
  <c r="G81" i="24"/>
  <c r="V80" i="24"/>
  <c r="U80" i="24"/>
  <c r="T80" i="24"/>
  <c r="S80" i="24"/>
  <c r="R80" i="24"/>
  <c r="Q80" i="24"/>
  <c r="P80" i="24"/>
  <c r="O80" i="24"/>
  <c r="N80" i="24"/>
  <c r="M80" i="24"/>
  <c r="L80" i="24"/>
  <c r="K80" i="24"/>
  <c r="J80" i="24"/>
  <c r="I80" i="24"/>
  <c r="H80" i="24"/>
  <c r="G80" i="24"/>
  <c r="V79" i="24"/>
  <c r="U79" i="24"/>
  <c r="T79" i="24"/>
  <c r="S79" i="24"/>
  <c r="R79" i="24"/>
  <c r="Q79" i="24"/>
  <c r="P79" i="24"/>
  <c r="O79" i="24"/>
  <c r="N79" i="24"/>
  <c r="M79" i="24"/>
  <c r="L79" i="24"/>
  <c r="K79" i="24"/>
  <c r="J79" i="24"/>
  <c r="I79" i="24"/>
  <c r="H79" i="24"/>
  <c r="G79" i="24"/>
  <c r="V78" i="24"/>
  <c r="U78" i="24"/>
  <c r="T78" i="24"/>
  <c r="S78" i="24"/>
  <c r="R78" i="24"/>
  <c r="Q78" i="24"/>
  <c r="P78" i="24"/>
  <c r="O78" i="24"/>
  <c r="N78" i="24"/>
  <c r="M78" i="24"/>
  <c r="L78" i="24"/>
  <c r="K78" i="24"/>
  <c r="J78" i="24"/>
  <c r="I78" i="24"/>
  <c r="H78" i="24"/>
  <c r="G78" i="24"/>
  <c r="W71" i="24"/>
  <c r="V71" i="24"/>
  <c r="U71" i="24"/>
  <c r="T71" i="24"/>
  <c r="S71" i="24"/>
  <c r="R71" i="24"/>
  <c r="Q71" i="24"/>
  <c r="P71" i="24"/>
  <c r="O71" i="24"/>
  <c r="N71" i="24"/>
  <c r="M71" i="24"/>
  <c r="L71" i="24"/>
  <c r="K71" i="24"/>
  <c r="J71" i="24"/>
  <c r="I71" i="24"/>
  <c r="H71" i="24"/>
  <c r="G71" i="24"/>
  <c r="H91" i="3"/>
  <c r="I91" i="3"/>
  <c r="J91" i="3"/>
  <c r="K91" i="3"/>
  <c r="L91" i="3"/>
  <c r="M91" i="3"/>
  <c r="N91" i="3"/>
  <c r="O91" i="3"/>
  <c r="P91" i="3"/>
  <c r="Q91" i="3"/>
  <c r="R91" i="3"/>
  <c r="S91" i="3"/>
  <c r="T91" i="3"/>
  <c r="U91" i="3"/>
  <c r="V91" i="3"/>
  <c r="H90" i="3"/>
  <c r="I90" i="3"/>
  <c r="J90" i="3"/>
  <c r="K90" i="3"/>
  <c r="L90" i="3"/>
  <c r="M90" i="3"/>
  <c r="N90" i="3"/>
  <c r="O90" i="3"/>
  <c r="P90" i="3"/>
  <c r="Q90" i="3"/>
  <c r="R90" i="3"/>
  <c r="S90" i="3"/>
  <c r="T90" i="3"/>
  <c r="U90" i="3"/>
  <c r="V90" i="3"/>
  <c r="H89" i="3"/>
  <c r="I89" i="3"/>
  <c r="J89" i="3"/>
  <c r="K89" i="3"/>
  <c r="L89" i="3"/>
  <c r="M89" i="3"/>
  <c r="N89" i="3"/>
  <c r="O89" i="3"/>
  <c r="P89" i="3"/>
  <c r="Q89" i="3"/>
  <c r="R89" i="3"/>
  <c r="S89" i="3"/>
  <c r="T89" i="3"/>
  <c r="U89" i="3"/>
  <c r="V89" i="3"/>
  <c r="H88" i="3"/>
  <c r="I88" i="3"/>
  <c r="J88" i="3"/>
  <c r="K88" i="3"/>
  <c r="L88" i="3"/>
  <c r="M88" i="3"/>
  <c r="N88" i="3"/>
  <c r="O88" i="3"/>
  <c r="P88" i="3"/>
  <c r="Q88" i="3"/>
  <c r="R88" i="3"/>
  <c r="S88" i="3"/>
  <c r="T88" i="3"/>
  <c r="U88" i="3"/>
  <c r="V88" i="3"/>
  <c r="H87" i="3"/>
  <c r="I87" i="3"/>
  <c r="J87" i="3"/>
  <c r="K87" i="3"/>
  <c r="L87" i="3"/>
  <c r="M87" i="3"/>
  <c r="N87" i="3"/>
  <c r="O87" i="3"/>
  <c r="P87" i="3"/>
  <c r="Q87" i="3"/>
  <c r="R87" i="3"/>
  <c r="S87" i="3"/>
  <c r="T87" i="3"/>
  <c r="U87" i="3"/>
  <c r="V87" i="3"/>
  <c r="H86" i="3"/>
  <c r="I86" i="3"/>
  <c r="J86" i="3"/>
  <c r="K86" i="3"/>
  <c r="L86" i="3"/>
  <c r="M86" i="3"/>
  <c r="N86" i="3"/>
  <c r="O86" i="3"/>
  <c r="P86" i="3"/>
  <c r="Q86" i="3"/>
  <c r="R86" i="3"/>
  <c r="S86" i="3"/>
  <c r="T86" i="3"/>
  <c r="U86" i="3"/>
  <c r="V86" i="3"/>
  <c r="H85" i="3"/>
  <c r="I85" i="3"/>
  <c r="J85" i="3"/>
  <c r="K85" i="3"/>
  <c r="L85" i="3"/>
  <c r="M85" i="3"/>
  <c r="N85" i="3"/>
  <c r="O85" i="3"/>
  <c r="P85" i="3"/>
  <c r="Q85" i="3"/>
  <c r="R85" i="3"/>
  <c r="S85" i="3"/>
  <c r="T85" i="3"/>
  <c r="U85" i="3"/>
  <c r="V85" i="3"/>
  <c r="H84" i="3"/>
  <c r="I84" i="3"/>
  <c r="J84" i="3"/>
  <c r="K84" i="3"/>
  <c r="L84" i="3"/>
  <c r="M84" i="3"/>
  <c r="N84" i="3"/>
  <c r="O84" i="3"/>
  <c r="P84" i="3"/>
  <c r="Q84" i="3"/>
  <c r="R84" i="3"/>
  <c r="S84" i="3"/>
  <c r="T84" i="3"/>
  <c r="U84" i="3"/>
  <c r="V84" i="3"/>
  <c r="H83" i="3"/>
  <c r="I83" i="3"/>
  <c r="J83" i="3"/>
  <c r="K83" i="3"/>
  <c r="L83" i="3"/>
  <c r="M83" i="3"/>
  <c r="N83" i="3"/>
  <c r="O83" i="3"/>
  <c r="P83" i="3"/>
  <c r="Q83" i="3"/>
  <c r="R83" i="3"/>
  <c r="S83" i="3"/>
  <c r="T83" i="3"/>
  <c r="U83" i="3"/>
  <c r="V83" i="3"/>
  <c r="H82" i="3"/>
  <c r="I82" i="3"/>
  <c r="J82" i="3"/>
  <c r="K82" i="3"/>
  <c r="L82" i="3"/>
  <c r="M82" i="3"/>
  <c r="N82" i="3"/>
  <c r="O82" i="3"/>
  <c r="P82" i="3"/>
  <c r="Q82" i="3"/>
  <c r="R82" i="3"/>
  <c r="S82" i="3"/>
  <c r="T82" i="3"/>
  <c r="U82" i="3"/>
  <c r="V82" i="3"/>
  <c r="H81" i="3"/>
  <c r="I81" i="3"/>
  <c r="J81" i="3"/>
  <c r="K81" i="3"/>
  <c r="L81" i="3"/>
  <c r="M81" i="3"/>
  <c r="N81" i="3"/>
  <c r="O81" i="3"/>
  <c r="P81" i="3"/>
  <c r="Q81" i="3"/>
  <c r="R81" i="3"/>
  <c r="S81" i="3"/>
  <c r="T81" i="3"/>
  <c r="U81" i="3"/>
  <c r="V81" i="3"/>
  <c r="H80" i="3"/>
  <c r="I80" i="3"/>
  <c r="J80" i="3"/>
  <c r="K80" i="3"/>
  <c r="L80" i="3"/>
  <c r="M80" i="3"/>
  <c r="N80" i="3"/>
  <c r="O80" i="3"/>
  <c r="P80" i="3"/>
  <c r="Q80" i="3"/>
  <c r="R80" i="3"/>
  <c r="S80" i="3"/>
  <c r="T80" i="3"/>
  <c r="U80" i="3"/>
  <c r="V80" i="3"/>
  <c r="H79" i="3"/>
  <c r="I79" i="3"/>
  <c r="J79" i="3"/>
  <c r="K79" i="3"/>
  <c r="L79" i="3"/>
  <c r="M79" i="3"/>
  <c r="N79" i="3"/>
  <c r="O79" i="3"/>
  <c r="P79" i="3"/>
  <c r="Q79" i="3"/>
  <c r="R79" i="3"/>
  <c r="S79" i="3"/>
  <c r="T79" i="3"/>
  <c r="U79" i="3"/>
  <c r="V79" i="3"/>
  <c r="G91" i="3"/>
  <c r="G90" i="3"/>
  <c r="G89" i="3"/>
  <c r="G88" i="3"/>
  <c r="G87" i="3"/>
  <c r="G86" i="3"/>
  <c r="G85" i="3"/>
  <c r="G84" i="3"/>
  <c r="G83" i="3"/>
  <c r="G82" i="3"/>
  <c r="G81" i="3"/>
  <c r="G80" i="3"/>
  <c r="G79" i="3"/>
  <c r="H73" i="2"/>
  <c r="I73" i="2"/>
  <c r="J73" i="2"/>
  <c r="K73" i="2"/>
  <c r="L73" i="2"/>
  <c r="M73" i="2"/>
  <c r="N73" i="2"/>
  <c r="O73" i="2"/>
  <c r="P73" i="2"/>
  <c r="Q73" i="2"/>
  <c r="R73" i="2"/>
  <c r="S73" i="2"/>
  <c r="T73" i="2"/>
  <c r="U73" i="2"/>
  <c r="V73" i="2"/>
  <c r="H74" i="2"/>
  <c r="I74" i="2"/>
  <c r="J74" i="2"/>
  <c r="K74" i="2"/>
  <c r="L74" i="2"/>
  <c r="M74" i="2"/>
  <c r="N74" i="2"/>
  <c r="O74" i="2"/>
  <c r="P74" i="2"/>
  <c r="Q74" i="2"/>
  <c r="R74" i="2"/>
  <c r="S74" i="2"/>
  <c r="T74" i="2"/>
  <c r="U74" i="2"/>
  <c r="V74" i="2"/>
  <c r="H75" i="2"/>
  <c r="I75" i="2"/>
  <c r="J75" i="2"/>
  <c r="K75" i="2"/>
  <c r="L75" i="2"/>
  <c r="M75" i="2"/>
  <c r="N75" i="2"/>
  <c r="O75" i="2"/>
  <c r="P75" i="2"/>
  <c r="Q75" i="2"/>
  <c r="R75" i="2"/>
  <c r="S75" i="2"/>
  <c r="T75" i="2"/>
  <c r="U75" i="2"/>
  <c r="V75" i="2"/>
  <c r="H76" i="2"/>
  <c r="I76" i="2"/>
  <c r="J76" i="2"/>
  <c r="K76" i="2"/>
  <c r="L76" i="2"/>
  <c r="M76" i="2"/>
  <c r="N76" i="2"/>
  <c r="O76" i="2"/>
  <c r="P76" i="2"/>
  <c r="Q76" i="2"/>
  <c r="R76" i="2"/>
  <c r="S76" i="2"/>
  <c r="T76" i="2"/>
  <c r="U76" i="2"/>
  <c r="V76" i="2"/>
  <c r="H77" i="2"/>
  <c r="I77" i="2"/>
  <c r="J77" i="2"/>
  <c r="K77" i="2"/>
  <c r="L77" i="2"/>
  <c r="M77" i="2"/>
  <c r="N77" i="2"/>
  <c r="O77" i="2"/>
  <c r="P77" i="2"/>
  <c r="Q77" i="2"/>
  <c r="R77" i="2"/>
  <c r="S77" i="2"/>
  <c r="T77" i="2"/>
  <c r="U77" i="2"/>
  <c r="V77" i="2"/>
  <c r="H78" i="2"/>
  <c r="I78" i="2"/>
  <c r="J78" i="2"/>
  <c r="K78" i="2"/>
  <c r="L78" i="2"/>
  <c r="M78" i="2"/>
  <c r="N78" i="2"/>
  <c r="O78" i="2"/>
  <c r="P78" i="2"/>
  <c r="Q78" i="2"/>
  <c r="R78" i="2"/>
  <c r="S78" i="2"/>
  <c r="T78" i="2"/>
  <c r="U78" i="2"/>
  <c r="V78" i="2"/>
  <c r="H79" i="2"/>
  <c r="I79" i="2"/>
  <c r="J79" i="2"/>
  <c r="K79" i="2"/>
  <c r="L79" i="2"/>
  <c r="M79" i="2"/>
  <c r="N79" i="2"/>
  <c r="O79" i="2"/>
  <c r="P79" i="2"/>
  <c r="Q79" i="2"/>
  <c r="R79" i="2"/>
  <c r="S79" i="2"/>
  <c r="T79" i="2"/>
  <c r="U79" i="2"/>
  <c r="V79" i="2"/>
  <c r="H80" i="2"/>
  <c r="I80" i="2"/>
  <c r="J80" i="2"/>
  <c r="K80" i="2"/>
  <c r="L80" i="2"/>
  <c r="M80" i="2"/>
  <c r="N80" i="2"/>
  <c r="O80" i="2"/>
  <c r="P80" i="2"/>
  <c r="Q80" i="2"/>
  <c r="R80" i="2"/>
  <c r="S80" i="2"/>
  <c r="T80" i="2"/>
  <c r="U80" i="2"/>
  <c r="V80" i="2"/>
  <c r="H81" i="2"/>
  <c r="I81" i="2"/>
  <c r="J81" i="2"/>
  <c r="K81" i="2"/>
  <c r="L81" i="2"/>
  <c r="M81" i="2"/>
  <c r="N81" i="2"/>
  <c r="O81" i="2"/>
  <c r="P81" i="2"/>
  <c r="Q81" i="2"/>
  <c r="R81" i="2"/>
  <c r="S81" i="2"/>
  <c r="T81" i="2"/>
  <c r="U81" i="2"/>
  <c r="V81" i="2"/>
  <c r="H82" i="2"/>
  <c r="I82" i="2"/>
  <c r="J82" i="2"/>
  <c r="K82" i="2"/>
  <c r="L82" i="2"/>
  <c r="M82" i="2"/>
  <c r="N82" i="2"/>
  <c r="O82" i="2"/>
  <c r="P82" i="2"/>
  <c r="Q82" i="2"/>
  <c r="R82" i="2"/>
  <c r="S82" i="2"/>
  <c r="T82" i="2"/>
  <c r="U82" i="2"/>
  <c r="V82" i="2"/>
  <c r="H83" i="2"/>
  <c r="I83" i="2"/>
  <c r="J83" i="2"/>
  <c r="K83" i="2"/>
  <c r="L83" i="2"/>
  <c r="M83" i="2"/>
  <c r="N83" i="2"/>
  <c r="O83" i="2"/>
  <c r="P83" i="2"/>
  <c r="Q83" i="2"/>
  <c r="R83" i="2"/>
  <c r="S83" i="2"/>
  <c r="T83" i="2"/>
  <c r="U83" i="2"/>
  <c r="V83" i="2"/>
  <c r="H84" i="2"/>
  <c r="I84" i="2"/>
  <c r="J84" i="2"/>
  <c r="K84" i="2"/>
  <c r="L84" i="2"/>
  <c r="M84" i="2"/>
  <c r="N84" i="2"/>
  <c r="O84" i="2"/>
  <c r="P84" i="2"/>
  <c r="Q84" i="2"/>
  <c r="R84" i="2"/>
  <c r="S84" i="2"/>
  <c r="T84" i="2"/>
  <c r="U84" i="2"/>
  <c r="V84" i="2"/>
  <c r="H85" i="2"/>
  <c r="I85" i="2"/>
  <c r="J85" i="2"/>
  <c r="K85" i="2"/>
  <c r="L85" i="2"/>
  <c r="M85" i="2"/>
  <c r="N85" i="2"/>
  <c r="O85" i="2"/>
  <c r="P85" i="2"/>
  <c r="Q85" i="2"/>
  <c r="R85" i="2"/>
  <c r="S85" i="2"/>
  <c r="T85" i="2"/>
  <c r="U85" i="2"/>
  <c r="V85" i="2"/>
  <c r="G85" i="2"/>
  <c r="G84" i="2"/>
  <c r="G83" i="2"/>
  <c r="G82" i="2"/>
  <c r="G81" i="2"/>
  <c r="G80" i="2"/>
  <c r="G79" i="2"/>
  <c r="G78" i="2"/>
  <c r="G77" i="2"/>
  <c r="G76" i="2"/>
  <c r="G75" i="2"/>
  <c r="G74" i="2"/>
  <c r="G73" i="2"/>
  <c r="B13" i="2"/>
  <c r="B14" i="3"/>
  <c r="B77" i="1"/>
  <c r="H69" i="1" s="1"/>
  <c r="H1" i="1" s="1"/>
  <c r="B62" i="2"/>
  <c r="B43" i="2"/>
  <c r="B47" i="3"/>
  <c r="B68" i="3"/>
  <c r="K2" i="2"/>
  <c r="K2" i="3"/>
  <c r="B65" i="2"/>
  <c r="B64" i="2"/>
  <c r="B63" i="2"/>
  <c r="B37" i="2"/>
  <c r="B34" i="2"/>
  <c r="B29" i="2"/>
  <c r="B71" i="3"/>
  <c r="B70" i="3"/>
  <c r="B69" i="3"/>
  <c r="B40" i="3"/>
  <c r="B36" i="3"/>
  <c r="B32" i="3"/>
  <c r="B11" i="3"/>
  <c r="B16" i="2"/>
  <c r="B10" i="2"/>
  <c r="B52" i="2"/>
  <c r="B53" i="2"/>
  <c r="B54" i="2"/>
  <c r="B55" i="2"/>
  <c r="B56" i="2"/>
  <c r="B57" i="2"/>
  <c r="B51" i="2"/>
  <c r="B46" i="2"/>
  <c r="B47" i="2"/>
  <c r="B48" i="2"/>
  <c r="B45" i="2"/>
  <c r="B44" i="2"/>
  <c r="B15" i="2"/>
  <c r="B39" i="2"/>
  <c r="B40" i="2"/>
  <c r="B38" i="2"/>
  <c r="B14" i="2"/>
  <c r="B9" i="2"/>
  <c r="B31" i="2"/>
  <c r="B32" i="2"/>
  <c r="B33" i="2"/>
  <c r="B35" i="2"/>
  <c r="B36" i="2"/>
  <c r="B30" i="2"/>
  <c r="B24" i="2"/>
  <c r="B25" i="2"/>
  <c r="B26" i="2"/>
  <c r="B27" i="2"/>
  <c r="B28" i="2"/>
  <c r="B23" i="2"/>
  <c r="B21" i="2"/>
  <c r="B20" i="2"/>
  <c r="B22" i="3"/>
  <c r="B8" i="2"/>
  <c r="B4" i="2"/>
  <c r="W66" i="2"/>
  <c r="V66" i="2"/>
  <c r="U66" i="2"/>
  <c r="T66" i="2"/>
  <c r="S66" i="2"/>
  <c r="R66" i="2"/>
  <c r="Q66" i="2"/>
  <c r="P66" i="2"/>
  <c r="O66" i="2"/>
  <c r="N66" i="2"/>
  <c r="M66" i="2"/>
  <c r="L66" i="2"/>
  <c r="K66" i="2"/>
  <c r="J66" i="2"/>
  <c r="I66" i="2"/>
  <c r="H66" i="2"/>
  <c r="G66" i="2"/>
  <c r="B67" i="3"/>
  <c r="B66" i="3"/>
  <c r="B58" i="3"/>
  <c r="B59" i="3"/>
  <c r="B60" i="3"/>
  <c r="B61" i="3"/>
  <c r="B62" i="3"/>
  <c r="B63" i="3"/>
  <c r="B64" i="3"/>
  <c r="B65" i="3"/>
  <c r="B57" i="3"/>
  <c r="B18" i="3"/>
  <c r="B17" i="3"/>
  <c r="B10" i="3"/>
  <c r="B54" i="3"/>
  <c r="B55" i="3"/>
  <c r="B56" i="3"/>
  <c r="B49" i="3"/>
  <c r="B50" i="3"/>
  <c r="B51" i="3"/>
  <c r="B48" i="3"/>
  <c r="B16" i="3"/>
  <c r="B42" i="3"/>
  <c r="B43" i="3"/>
  <c r="B41" i="3"/>
  <c r="B9" i="3"/>
  <c r="B33" i="3"/>
  <c r="B34" i="3"/>
  <c r="B35" i="3"/>
  <c r="B37" i="3"/>
  <c r="B38" i="3"/>
  <c r="B39" i="3"/>
  <c r="B27" i="3"/>
  <c r="B28" i="3"/>
  <c r="B29" i="3"/>
  <c r="B30" i="3"/>
  <c r="B31" i="3"/>
  <c r="B26" i="3"/>
  <c r="B8" i="3"/>
  <c r="B23" i="3"/>
  <c r="B24" i="3"/>
  <c r="B25" i="3"/>
  <c r="B4" i="3"/>
  <c r="W72" i="3"/>
  <c r="V72" i="3"/>
  <c r="U72" i="3"/>
  <c r="T72" i="3"/>
  <c r="S72" i="3"/>
  <c r="R72" i="3"/>
  <c r="Q72" i="3"/>
  <c r="O72" i="3"/>
  <c r="N72" i="3"/>
  <c r="M72" i="3"/>
  <c r="L72" i="3"/>
  <c r="K72" i="3"/>
  <c r="J72" i="3"/>
  <c r="I72" i="3"/>
  <c r="H72" i="3"/>
  <c r="G72" i="3"/>
  <c r="C4" i="27" l="1"/>
  <c r="H3" i="1"/>
  <c r="D4" i="27" s="1"/>
  <c r="B69" i="1"/>
  <c r="B1" i="1" s="1"/>
  <c r="C4" i="3" s="1"/>
  <c r="J69" i="1"/>
  <c r="J1" i="1" s="1"/>
  <c r="D69" i="1"/>
  <c r="D1" i="1" s="1"/>
  <c r="L69" i="1"/>
  <c r="L1" i="1" s="1"/>
  <c r="F69" i="1"/>
  <c r="F1" i="1" s="1"/>
  <c r="N69" i="1"/>
  <c r="N1" i="1" s="1"/>
  <c r="J3" i="1"/>
  <c r="D4" i="28" s="1"/>
  <c r="C4" i="28"/>
  <c r="N3" i="1" l="1"/>
  <c r="D4" i="25" s="1"/>
  <c r="C4" i="25"/>
  <c r="F3" i="1"/>
  <c r="D4" i="26" s="1"/>
  <c r="C4" i="26"/>
  <c r="L3" i="1"/>
  <c r="D4" i="24" s="1"/>
  <c r="C4" i="24"/>
  <c r="B3" i="1"/>
  <c r="D4" i="3" s="1"/>
  <c r="C4" i="2"/>
  <c r="D3" i="1"/>
  <c r="D4" i="2" s="1"/>
</calcChain>
</file>

<file path=xl/comments1.xml><?xml version="1.0" encoding="utf-8"?>
<comments xmlns="http://schemas.openxmlformats.org/spreadsheetml/2006/main">
  <authors>
    <author>wdshollywoodlegends</author>
  </authors>
  <commentList>
    <comment ref="C4" authorId="0" shapeId="0">
      <text>
        <r>
          <rPr>
            <b/>
            <sz val="8"/>
            <color indexed="81"/>
            <rFont val="Tahoma"/>
            <family val="2"/>
          </rPr>
          <t>Ne pas toucher ces cellules</t>
        </r>
      </text>
    </comment>
  </commentList>
</comments>
</file>

<file path=xl/comments2.xml><?xml version="1.0" encoding="utf-8"?>
<comments xmlns="http://schemas.openxmlformats.org/spreadsheetml/2006/main">
  <authors>
    <author>wdshollywoodlegends</author>
  </authors>
  <commentList>
    <comment ref="C4" authorId="0" shapeId="0">
      <text>
        <r>
          <rPr>
            <b/>
            <sz val="8"/>
            <color indexed="81"/>
            <rFont val="Tahoma"/>
            <family val="2"/>
          </rPr>
          <t>Ne pas toucher ces cellules</t>
        </r>
      </text>
    </comment>
  </commentList>
</comments>
</file>

<file path=xl/comments3.xml><?xml version="1.0" encoding="utf-8"?>
<comments xmlns="http://schemas.openxmlformats.org/spreadsheetml/2006/main">
  <authors>
    <author>wdshollywoodlegends</author>
  </authors>
  <commentList>
    <comment ref="C4" authorId="0" shapeId="0">
      <text>
        <r>
          <rPr>
            <b/>
            <sz val="8"/>
            <color indexed="81"/>
            <rFont val="Tahoma"/>
            <family val="2"/>
          </rPr>
          <t>Ne pas toucher ces cellules</t>
        </r>
      </text>
    </comment>
  </commentList>
</comments>
</file>

<file path=xl/comments4.xml><?xml version="1.0" encoding="utf-8"?>
<comments xmlns="http://schemas.openxmlformats.org/spreadsheetml/2006/main">
  <authors>
    <author>wdshollywoodlegends</author>
  </authors>
  <commentList>
    <comment ref="C4" authorId="0" shapeId="0">
      <text>
        <r>
          <rPr>
            <b/>
            <sz val="8"/>
            <color indexed="81"/>
            <rFont val="Tahoma"/>
            <family val="2"/>
          </rPr>
          <t>Ne pas toucher ces cellules</t>
        </r>
      </text>
    </comment>
  </commentList>
</comments>
</file>

<file path=xl/comments5.xml><?xml version="1.0" encoding="utf-8"?>
<comments xmlns="http://schemas.openxmlformats.org/spreadsheetml/2006/main">
  <authors>
    <author>wdshollywoodlegends</author>
  </authors>
  <commentList>
    <comment ref="C4" authorId="0" shapeId="0">
      <text>
        <r>
          <rPr>
            <b/>
            <sz val="8"/>
            <color indexed="81"/>
            <rFont val="Tahoma"/>
            <family val="2"/>
          </rPr>
          <t>Ne pas toucher ces cellules</t>
        </r>
      </text>
    </comment>
  </commentList>
</comments>
</file>

<file path=xl/comments6.xml><?xml version="1.0" encoding="utf-8"?>
<comments xmlns="http://schemas.openxmlformats.org/spreadsheetml/2006/main">
  <authors>
    <author>wdshollywoodlegends</author>
  </authors>
  <commentList>
    <comment ref="C4" authorId="0" shapeId="0">
      <text>
        <r>
          <rPr>
            <b/>
            <sz val="8"/>
            <color indexed="81"/>
            <rFont val="Tahoma"/>
            <family val="2"/>
          </rPr>
          <t>Ne pas toucher ces cellules</t>
        </r>
      </text>
    </comment>
  </commentList>
</comments>
</file>

<file path=xl/comments7.xml><?xml version="1.0" encoding="utf-8"?>
<comments xmlns="http://schemas.openxmlformats.org/spreadsheetml/2006/main">
  <authors>
    <author>wdshollywoodlegends</author>
  </authors>
  <commentList>
    <comment ref="C4" authorId="0" shapeId="0">
      <text>
        <r>
          <rPr>
            <b/>
            <sz val="8"/>
            <color indexed="81"/>
            <rFont val="Tahoma"/>
            <family val="2"/>
          </rPr>
          <t>Ne pas toucher ces cellules</t>
        </r>
      </text>
    </comment>
  </commentList>
</comments>
</file>

<file path=xl/sharedStrings.xml><?xml version="1.0" encoding="utf-8"?>
<sst xmlns="http://schemas.openxmlformats.org/spreadsheetml/2006/main" count="2901" uniqueCount="227">
  <si>
    <t>8H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</si>
  <si>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</si>
  <si>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</si>
  <si>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</si>
  <si>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</si>
  <si>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</si>
  <si>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</si>
  <si>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</si>
  <si>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</si>
  <si>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</si>
  <si>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</si>
  <si>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</si>
  <si>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20H</t>
  </si>
  <si>
    <t>21H</t>
  </si>
  <si>
    <t>22H</t>
  </si>
  <si>
    <t>23H</t>
  </si>
  <si>
    <t>FRCST CM</t>
  </si>
  <si>
    <t>NBR REEL CM</t>
  </si>
  <si>
    <t>ECART</t>
  </si>
  <si>
    <t>SHIFT</t>
  </si>
  <si>
    <t>INFORMATION</t>
  </si>
  <si>
    <t>départ de break</t>
  </si>
  <si>
    <t>depart de 
lunch</t>
  </si>
  <si>
    <t>L</t>
  </si>
  <si>
    <t>B/CC</t>
  </si>
  <si>
    <t>f</t>
  </si>
  <si>
    <t>byols</t>
  </si>
  <si>
    <t>/</t>
  </si>
  <si>
    <t>TOTAL CAISSES</t>
  </si>
  <si>
    <t>CM DISPO + HORAIRES</t>
  </si>
  <si>
    <t>CM transferé(s) :</t>
  </si>
  <si>
    <t>CM absent :</t>
  </si>
  <si>
    <t>CM en formation</t>
  </si>
  <si>
    <t>Infos divers</t>
  </si>
  <si>
    <t>,</t>
  </si>
  <si>
    <t>F</t>
  </si>
  <si>
    <t>cmo</t>
  </si>
  <si>
    <t>F/</t>
  </si>
  <si>
    <t>vente</t>
  </si>
  <si>
    <t>REEL</t>
  </si>
  <si>
    <t xml:space="preserve">FORECAST </t>
  </si>
  <si>
    <t xml:space="preserve">DIMANCHE </t>
  </si>
  <si>
    <t>LUNDI</t>
  </si>
  <si>
    <t>MARDI</t>
  </si>
  <si>
    <t>MERCREDI</t>
  </si>
  <si>
    <t>JEUDI</t>
  </si>
  <si>
    <t>VENDREDI</t>
  </si>
  <si>
    <t>SAMEDI</t>
  </si>
  <si>
    <t>10h50-18h55</t>
  </si>
  <si>
    <t>11h50-19h55</t>
  </si>
  <si>
    <t>12h50-20h55</t>
  </si>
  <si>
    <t>TOTAL</t>
  </si>
  <si>
    <t>FCST</t>
  </si>
  <si>
    <t>Date</t>
  </si>
  <si>
    <t>Jour</t>
  </si>
  <si>
    <t>B/F</t>
  </si>
  <si>
    <t>lots</t>
  </si>
  <si>
    <t>15H20-23H25</t>
  </si>
  <si>
    <t>CC/</t>
  </si>
  <si>
    <t>14H20-23H25</t>
  </si>
  <si>
    <t>24H</t>
  </si>
  <si>
    <t>DC</t>
  </si>
  <si>
    <t>b/D</t>
  </si>
  <si>
    <t>DF</t>
  </si>
  <si>
    <t>b/DF</t>
  </si>
  <si>
    <t>VENTE</t>
  </si>
  <si>
    <t>ADMIN</t>
  </si>
  <si>
    <t>ADMI</t>
  </si>
  <si>
    <t>ADM</t>
  </si>
  <si>
    <t>shop</t>
  </si>
  <si>
    <t>pwp</t>
  </si>
  <si>
    <t>b/f</t>
  </si>
  <si>
    <t>cc/</t>
  </si>
  <si>
    <t>tdc</t>
  </si>
  <si>
    <t>sac/pps</t>
  </si>
  <si>
    <t>7h35-15h40</t>
  </si>
  <si>
    <t>09h50-17h55</t>
  </si>
  <si>
    <t>8h00-16h00</t>
  </si>
  <si>
    <t>10h00-18h00</t>
  </si>
  <si>
    <t>12h00-20h00</t>
  </si>
  <si>
    <t>13h00-21h00</t>
  </si>
  <si>
    <t>8H05-16H10</t>
  </si>
  <si>
    <t>FO</t>
  </si>
  <si>
    <t>12H00-20H10</t>
  </si>
  <si>
    <t>Dimanche</t>
  </si>
  <si>
    <t>Lundi</t>
  </si>
  <si>
    <t>Mardi</t>
  </si>
  <si>
    <t>Mercredi</t>
  </si>
  <si>
    <t>Jeudi</t>
  </si>
  <si>
    <t>Vendredi</t>
  </si>
  <si>
    <t>FLOOR 1</t>
  </si>
  <si>
    <t>Support Caisse</t>
  </si>
  <si>
    <t>SOAD</t>
  </si>
  <si>
    <t>17H50-23H25</t>
  </si>
  <si>
    <t>16H30-19H55</t>
  </si>
  <si>
    <t>HASSINA</t>
  </si>
  <si>
    <t>Samedi</t>
  </si>
  <si>
    <t>DINAMIC SHIFT</t>
  </si>
  <si>
    <t>MI-TEMPS</t>
  </si>
  <si>
    <t>NOMS</t>
  </si>
  <si>
    <t>Pandora</t>
  </si>
  <si>
    <t>LES LEGENDES Semaine</t>
  </si>
  <si>
    <t>PwP</t>
  </si>
  <si>
    <t>TDC</t>
  </si>
  <si>
    <t>BTDC</t>
  </si>
  <si>
    <t>Bacs Tour de Caisse</t>
  </si>
  <si>
    <t>RTW</t>
  </si>
  <si>
    <t>MATHILDE</t>
  </si>
  <si>
    <t>REMI</t>
  </si>
  <si>
    <t>CC</t>
  </si>
  <si>
    <t>11H50-22H10</t>
  </si>
  <si>
    <t>11H50-17H25</t>
  </si>
  <si>
    <t>10H50-16H25</t>
  </si>
  <si>
    <t>11H00-19H10</t>
  </si>
  <si>
    <t>13H05-23H25</t>
  </si>
  <si>
    <t>12h50-18h25</t>
  </si>
  <si>
    <t>12h50-23h10</t>
  </si>
  <si>
    <t>12H50-18H25</t>
  </si>
  <si>
    <t xml:space="preserve">ECART </t>
  </si>
  <si>
    <t>CLAIRE</t>
  </si>
  <si>
    <t>AURELIE</t>
  </si>
  <si>
    <t>BESOIN</t>
  </si>
  <si>
    <t>ALEXANDRE B</t>
  </si>
  <si>
    <t>MALORIE</t>
  </si>
  <si>
    <t>ALEXIA</t>
  </si>
  <si>
    <t>YELENA</t>
  </si>
  <si>
    <t>KIMBERLEY</t>
  </si>
  <si>
    <t>CARLO</t>
  </si>
  <si>
    <t>MARIA</t>
  </si>
  <si>
    <t>EMILIE</t>
  </si>
  <si>
    <t>MORJANE</t>
  </si>
  <si>
    <t>7h05-15h10</t>
  </si>
  <si>
    <t>7h30-15h30</t>
  </si>
  <si>
    <t>MANOJAN</t>
  </si>
  <si>
    <t>CHARLOTTE</t>
  </si>
  <si>
    <t>CLEMENT</t>
  </si>
  <si>
    <t>JULIA</t>
  </si>
  <si>
    <t>11h30-19h30</t>
  </si>
  <si>
    <t>11h00-19h00</t>
  </si>
  <si>
    <t>10h30-18h30</t>
  </si>
  <si>
    <t>13H50-22H55</t>
  </si>
  <si>
    <t>14H50-22H55</t>
  </si>
  <si>
    <t>KARL</t>
  </si>
  <si>
    <t>CAMELIA</t>
  </si>
  <si>
    <t>FO 14H / 18H00</t>
  </si>
  <si>
    <t>ALEXANDRE</t>
  </si>
  <si>
    <t>RACHELE</t>
  </si>
  <si>
    <t>MOISES</t>
  </si>
  <si>
    <t>FATOU</t>
  </si>
  <si>
    <t>MELANIE</t>
  </si>
  <si>
    <t>LANCELOT</t>
  </si>
  <si>
    <t>MEGANE</t>
  </si>
  <si>
    <t>ERICKA</t>
  </si>
  <si>
    <t>JULIAN</t>
  </si>
  <si>
    <t>MIKE</t>
  </si>
  <si>
    <t>ALADIN</t>
  </si>
  <si>
    <t>LAURA MO</t>
  </si>
  <si>
    <t>LAURA MU</t>
  </si>
  <si>
    <t>CARLA</t>
  </si>
  <si>
    <t>PACO</t>
  </si>
  <si>
    <t>PAGNA</t>
  </si>
  <si>
    <t>PHILIPPINE</t>
  </si>
  <si>
    <t>CELIA</t>
  </si>
  <si>
    <t>MICHELA</t>
  </si>
  <si>
    <t>OLYMPE</t>
  </si>
  <si>
    <t>LAURINE</t>
  </si>
  <si>
    <t>DAVID</t>
  </si>
  <si>
    <t>OPHELIE</t>
  </si>
  <si>
    <t>INT</t>
  </si>
  <si>
    <t>CHIARA</t>
  </si>
  <si>
    <t>KARINE</t>
  </si>
  <si>
    <t>CANDY</t>
  </si>
  <si>
    <t>MARINE</t>
  </si>
  <si>
    <t>KAREN</t>
  </si>
  <si>
    <t>DALIA</t>
  </si>
  <si>
    <t>LILIAN</t>
  </si>
  <si>
    <t>ELENA</t>
  </si>
  <si>
    <t>CAMILLE</t>
  </si>
  <si>
    <t>LAURA</t>
  </si>
  <si>
    <t>VIRGINIE</t>
  </si>
  <si>
    <t>DAISY</t>
  </si>
  <si>
    <t>SOFIA</t>
  </si>
  <si>
    <t>ALEXANDRE C</t>
  </si>
  <si>
    <t>11h50-20h55</t>
  </si>
  <si>
    <t>SIKE</t>
  </si>
  <si>
    <t>FO 14H/ 15H00</t>
  </si>
  <si>
    <t>FREDERICK</t>
  </si>
  <si>
    <t>JULIEN</t>
  </si>
  <si>
    <t>GISELLE</t>
  </si>
  <si>
    <t>SIRINE</t>
  </si>
  <si>
    <t>ADELINE</t>
  </si>
  <si>
    <t>MYRIAM</t>
  </si>
  <si>
    <t>VM 11H50</t>
  </si>
  <si>
    <t>VM</t>
  </si>
  <si>
    <t>RDV</t>
  </si>
  <si>
    <t>B/VENTE</t>
  </si>
  <si>
    <t>FSC</t>
  </si>
  <si>
    <t>BYOLS</t>
  </si>
  <si>
    <t>SCAN</t>
  </si>
  <si>
    <t>RGT</t>
  </si>
  <si>
    <t>PC</t>
  </si>
  <si>
    <t>PIN'S</t>
  </si>
  <si>
    <t>F/b</t>
  </si>
  <si>
    <t>F1/B</t>
  </si>
  <si>
    <t>F1</t>
  </si>
  <si>
    <t>35/B</t>
  </si>
  <si>
    <t>LOTS</t>
  </si>
  <si>
    <t>B/pin's</t>
  </si>
  <si>
    <t>rdv</t>
  </si>
  <si>
    <t>byols/video</t>
  </si>
  <si>
    <t>scan</t>
  </si>
  <si>
    <t>PROC</t>
  </si>
  <si>
    <t>B/35</t>
  </si>
  <si>
    <t>B/38</t>
  </si>
  <si>
    <t>ACCES</t>
  </si>
  <si>
    <t>B/byols</t>
  </si>
  <si>
    <t>FO/B</t>
  </si>
  <si>
    <t>F/B</t>
  </si>
  <si>
    <t>B/BYOLS</t>
  </si>
  <si>
    <t>BYOLS/B</t>
  </si>
  <si>
    <t>SHOP</t>
  </si>
  <si>
    <t>ACC</t>
  </si>
  <si>
    <t>PHILIPPINE CX</t>
  </si>
  <si>
    <t>SM/ VARIAT COM</t>
  </si>
  <si>
    <t>DA</t>
  </si>
  <si>
    <t>DA 16H50</t>
  </si>
  <si>
    <t>1H HP VARIAT COMP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</si>
</sst>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b/>
      <sz val="2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sz val="12"/>
      <color rgb="FFFFFF00"/>
      <name val="Arial"/>
      <family val="2"/>
    </font>
    <font>
      <sz val="10"/>
      <color rgb="FFFFFF00"/>
      <name val="Arial"/>
      <family val="2"/>
    </font>
    <font>
      <b/>
      <sz val="10"/>
      <color indexed="9"/>
      <name val="Arial"/>
      <family val="2"/>
    </font>
    <font>
      <b/>
      <sz val="10"/>
      <color rgb="FFFF0000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b/>
      <sz val="8"/>
      <color indexed="81"/>
      <name val="Tahoma"/>
      <family val="2"/>
    </font>
    <font>
      <sz val="12"/>
      <color rgb="FFFF000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sz val="12"/>
      <color indexed="8"/>
      <name val="Arial"/>
      <family val="2"/>
    </font>
    <font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Arial"/>
      <family val="2"/>
    </font>
    <font>
      <b/>
      <sz val="10"/>
      <color rgb="FFFFFF00"/>
      <name val="Arial"/>
      <family val="2"/>
    </font>
    <font>
      <b/>
      <sz val="9"/>
      <color rgb="FFFFFF00"/>
      <name val="Arial"/>
      <family val="2"/>
    </font>
    <font>
      <b/>
      <sz val="14"/>
      <name val="Arial"/>
      <family val="2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2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name val="Arial"/>
      <family val="2"/>
    </font>
    <font>
      <sz val="12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9"/>
      <name val="Arial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1"/>
      <color rgb="FF000000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rgb="FFFFFFFF"/>
      <name val="Arial"/>
      <family val="2"/>
    </font>
    <font>
      <b/>
      <sz val="9"/>
      <color rgb="FF000000"/>
      <name val="Arial"/>
      <family val="2"/>
    </font>
  </fonts>
  <fills count="5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8"/>
        <bgColor indexed="58"/>
      </patternFill>
    </fill>
    <fill>
      <patternFill patternType="solid">
        <fgColor indexed="55"/>
        <bgColor indexed="23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23"/>
      </patternFill>
    </fill>
    <fill>
      <patternFill patternType="solid">
        <fgColor rgb="FFFFFF00"/>
        <bgColor indexed="23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23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23"/>
      </patternFill>
    </fill>
    <fill>
      <patternFill patternType="solid">
        <fgColor theme="8" tint="0.39997558519241921"/>
        <bgColor indexed="23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23"/>
      </patternFill>
    </fill>
    <fill>
      <patternFill patternType="solid">
        <fgColor rgb="FF00B050"/>
        <bgColor indexed="64"/>
      </patternFill>
    </fill>
    <fill>
      <patternFill patternType="solid">
        <fgColor rgb="FF408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8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FFFF"/>
        <bgColor indexed="23"/>
      </patternFill>
    </fill>
    <fill>
      <patternFill patternType="solid">
        <fgColor rgb="FF000000"/>
        <bgColor indexed="23"/>
      </patternFill>
    </fill>
    <fill>
      <patternFill patternType="solid">
        <fgColor rgb="FF0000FF"/>
        <bgColor indexed="23"/>
      </patternFill>
    </fill>
    <fill>
      <patternFill patternType="solid">
        <fgColor rgb="FFA0402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4040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FF00"/>
        <bgColor indexed="23"/>
      </patternFill>
    </fill>
    <fill>
      <patternFill patternType="solid">
        <fgColor rgb="FFA04020"/>
        <bgColor indexed="23"/>
      </patternFill>
    </fill>
    <fill>
      <patternFill patternType="solid">
        <fgColor rgb="FFF79646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538DD5"/>
        <bgColor indexed="64"/>
      </patternFill>
    </fill>
    <fill>
      <patternFill patternType="solid">
        <fgColor rgb="FFE0FFA0"/>
        <bgColor indexed="64"/>
      </patternFill>
    </fill>
    <fill>
      <patternFill patternType="solid">
        <fgColor rgb="FFF79646"/>
        <bgColor indexed="23"/>
      </patternFill>
    </fill>
  </fills>
  <borders count="6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7" fillId="0" borderId="0"/>
  </cellStyleXfs>
  <cellXfs count="520">
    <xf numFmtId="0" fontId="0" fillId="0" borderId="0" xfId="0"/>
    <xf numFmtId="0" fontId="0" fillId="0" borderId="0" xfId="0" applyBorder="1"/>
    <xf numFmtId="0" fontId="0" fillId="0" borderId="0" xfId="0" applyBorder="1" applyProtection="1"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0" borderId="5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hidden="1"/>
    </xf>
    <xf numFmtId="0" fontId="5" fillId="0" borderId="5" xfId="0" applyFont="1" applyBorder="1" applyAlignment="1" applyProtection="1">
      <alignment horizontal="center" vertical="center"/>
    </xf>
    <xf numFmtId="0" fontId="8" fillId="3" borderId="12" xfId="0" applyFont="1" applyFill="1" applyBorder="1" applyAlignment="1" applyProtection="1">
      <alignment horizontal="center"/>
      <protection locked="0"/>
    </xf>
    <xf numFmtId="0" fontId="11" fillId="5" borderId="12" xfId="0" applyFont="1" applyFill="1" applyBorder="1" applyAlignment="1" applyProtection="1">
      <alignment horizontal="center"/>
      <protection locked="0"/>
    </xf>
    <xf numFmtId="0" fontId="8" fillId="0" borderId="12" xfId="0" applyFont="1" applyBorder="1" applyAlignment="1" applyProtection="1">
      <alignment horizontal="center"/>
      <protection locked="0"/>
    </xf>
    <xf numFmtId="0" fontId="8" fillId="6" borderId="12" xfId="0" applyFont="1" applyFill="1" applyBorder="1" applyAlignment="1" applyProtection="1">
      <alignment horizontal="center"/>
      <protection locked="0"/>
    </xf>
    <xf numFmtId="0" fontId="8" fillId="6" borderId="13" xfId="0" applyFont="1" applyFill="1" applyBorder="1" applyAlignment="1" applyProtection="1">
      <alignment horizontal="center"/>
      <protection locked="0"/>
    </xf>
    <xf numFmtId="0" fontId="2" fillId="3" borderId="15" xfId="0" applyFont="1" applyFill="1" applyBorder="1" applyAlignment="1" applyProtection="1">
      <alignment horizontal="center" vertical="center"/>
      <protection locked="0"/>
    </xf>
    <xf numFmtId="0" fontId="8" fillId="6" borderId="16" xfId="0" applyFont="1" applyFill="1" applyBorder="1" applyAlignment="1" applyProtection="1">
      <alignment horizontal="center"/>
      <protection locked="0"/>
    </xf>
    <xf numFmtId="0" fontId="8" fillId="7" borderId="16" xfId="0" applyFont="1" applyFill="1" applyBorder="1" applyAlignment="1" applyProtection="1">
      <alignment horizontal="center"/>
      <protection locked="0"/>
    </xf>
    <xf numFmtId="0" fontId="8" fillId="3" borderId="16" xfId="0" applyFont="1" applyFill="1" applyBorder="1" applyAlignment="1" applyProtection="1">
      <alignment horizontal="center"/>
      <protection locked="0"/>
    </xf>
    <xf numFmtId="0" fontId="11" fillId="5" borderId="16" xfId="0" applyFont="1" applyFill="1" applyBorder="1" applyAlignment="1" applyProtection="1">
      <alignment horizontal="center"/>
      <protection locked="0"/>
    </xf>
    <xf numFmtId="0" fontId="8" fillId="0" borderId="16" xfId="0" applyFont="1" applyBorder="1" applyAlignment="1" applyProtection="1">
      <alignment horizontal="center"/>
      <protection locked="0"/>
    </xf>
    <xf numFmtId="0" fontId="8" fillId="6" borderId="17" xfId="0" applyFont="1" applyFill="1" applyBorder="1" applyAlignment="1" applyProtection="1">
      <alignment horizontal="center"/>
      <protection locked="0"/>
    </xf>
    <xf numFmtId="0" fontId="8" fillId="6" borderId="19" xfId="0" applyFont="1" applyFill="1" applyBorder="1" applyAlignment="1" applyProtection="1">
      <alignment horizontal="center"/>
      <protection locked="0"/>
    </xf>
    <xf numFmtId="0" fontId="8" fillId="0" borderId="19" xfId="0" applyFont="1" applyBorder="1" applyAlignment="1" applyProtection="1">
      <alignment horizontal="center"/>
      <protection locked="0"/>
    </xf>
    <xf numFmtId="0" fontId="2" fillId="3" borderId="0" xfId="0" applyFont="1" applyFill="1" applyBorder="1" applyAlignment="1">
      <alignment horizontal="center" vertical="center"/>
    </xf>
    <xf numFmtId="0" fontId="8" fillId="0" borderId="16" xfId="0" applyFont="1" applyFill="1" applyBorder="1" applyAlignment="1" applyProtection="1">
      <alignment horizontal="center"/>
      <protection locked="0"/>
    </xf>
    <xf numFmtId="0" fontId="8" fillId="8" borderId="16" xfId="0" applyFont="1" applyFill="1" applyBorder="1" applyAlignment="1" applyProtection="1">
      <alignment horizontal="center"/>
      <protection locked="0"/>
    </xf>
    <xf numFmtId="0" fontId="8" fillId="9" borderId="16" xfId="0" applyFont="1" applyFill="1" applyBorder="1" applyAlignment="1" applyProtection="1">
      <alignment horizontal="center"/>
      <protection locked="0"/>
    </xf>
    <xf numFmtId="0" fontId="12" fillId="10" borderId="16" xfId="0" applyFont="1" applyFill="1" applyBorder="1" applyAlignment="1" applyProtection="1">
      <alignment horizontal="center"/>
      <protection locked="0"/>
    </xf>
    <xf numFmtId="0" fontId="8" fillId="11" borderId="16" xfId="0" applyFont="1" applyFill="1" applyBorder="1" applyAlignment="1" applyProtection="1">
      <alignment horizontal="center"/>
      <protection locked="0"/>
    </xf>
    <xf numFmtId="0" fontId="2" fillId="3" borderId="23" xfId="0" applyFont="1" applyFill="1" applyBorder="1"/>
    <xf numFmtId="0" fontId="2" fillId="3" borderId="24" xfId="0" applyFont="1" applyFill="1" applyBorder="1"/>
    <xf numFmtId="0" fontId="2" fillId="3" borderId="0" xfId="0" applyFont="1" applyFill="1" applyBorder="1"/>
    <xf numFmtId="0" fontId="0" fillId="3" borderId="0" xfId="0" applyFill="1" applyBorder="1"/>
    <xf numFmtId="0" fontId="2" fillId="3" borderId="26" xfId="0" applyFont="1" applyFill="1" applyBorder="1"/>
    <xf numFmtId="0" fontId="2" fillId="3" borderId="27" xfId="0" applyFont="1" applyFill="1" applyBorder="1"/>
    <xf numFmtId="0" fontId="2" fillId="3" borderId="7" xfId="0" applyFont="1" applyFill="1" applyBorder="1"/>
    <xf numFmtId="0" fontId="2" fillId="3" borderId="30" xfId="0" applyFont="1" applyFill="1" applyBorder="1"/>
    <xf numFmtId="0" fontId="0" fillId="3" borderId="9" xfId="0" applyFill="1" applyBorder="1"/>
    <xf numFmtId="0" fontId="2" fillId="3" borderId="9" xfId="0" applyFont="1" applyFill="1" applyBorder="1"/>
    <xf numFmtId="0" fontId="0" fillId="3" borderId="30" xfId="0" applyFill="1" applyBorder="1"/>
    <xf numFmtId="0" fontId="2" fillId="3" borderId="31" xfId="0" applyFont="1" applyFill="1" applyBorder="1"/>
    <xf numFmtId="0" fontId="0" fillId="3" borderId="31" xfId="0" applyFill="1" applyBorder="1"/>
    <xf numFmtId="0" fontId="0" fillId="3" borderId="24" xfId="0" applyFill="1" applyBorder="1"/>
    <xf numFmtId="0" fontId="0" fillId="3" borderId="23" xfId="0" applyFill="1" applyBorder="1"/>
    <xf numFmtId="0" fontId="0" fillId="12" borderId="22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12" borderId="16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11" fillId="5" borderId="19" xfId="0" applyFont="1" applyFill="1" applyBorder="1" applyAlignment="1" applyProtection="1">
      <alignment horizontal="center"/>
      <protection locked="0"/>
    </xf>
    <xf numFmtId="0" fontId="0" fillId="4" borderId="16" xfId="0" applyFill="1" applyBorder="1" applyAlignment="1">
      <alignment horizontal="center" vertical="center"/>
    </xf>
    <xf numFmtId="0" fontId="8" fillId="0" borderId="12" xfId="0" applyFont="1" applyFill="1" applyBorder="1" applyAlignment="1" applyProtection="1">
      <alignment horizontal="center"/>
      <protection locked="0"/>
    </xf>
    <xf numFmtId="0" fontId="8" fillId="0" borderId="19" xfId="0" applyFont="1" applyFill="1" applyBorder="1" applyAlignment="1" applyProtection="1">
      <alignment horizontal="center"/>
      <protection locked="0"/>
    </xf>
    <xf numFmtId="0" fontId="2" fillId="3" borderId="38" xfId="0" applyFont="1" applyFill="1" applyBorder="1" applyAlignment="1" applyProtection="1">
      <alignment horizontal="center" vertical="center"/>
      <protection locked="0"/>
    </xf>
    <xf numFmtId="0" fontId="8" fillId="6" borderId="14" xfId="0" applyFont="1" applyFill="1" applyBorder="1" applyAlignment="1" applyProtection="1">
      <alignment horizontal="center"/>
      <protection locked="0"/>
    </xf>
    <xf numFmtId="0" fontId="8" fillId="6" borderId="18" xfId="0" applyFont="1" applyFill="1" applyBorder="1" applyAlignment="1" applyProtection="1">
      <alignment horizontal="center"/>
      <protection locked="0"/>
    </xf>
    <xf numFmtId="0" fontId="7" fillId="0" borderId="11" xfId="1" applyNumberFormat="1" applyFont="1" applyBorder="1" applyAlignment="1">
      <alignment horizontal="center" vertical="center"/>
    </xf>
    <xf numFmtId="0" fontId="7" fillId="0" borderId="5" xfId="1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center"/>
      <protection locked="0"/>
    </xf>
    <xf numFmtId="0" fontId="2" fillId="3" borderId="40" xfId="0" applyFont="1" applyFill="1" applyBorder="1" applyAlignment="1" applyProtection="1">
      <alignment horizontal="center" vertical="center"/>
      <protection locked="0"/>
    </xf>
    <xf numFmtId="0" fontId="8" fillId="6" borderId="41" xfId="0" applyFont="1" applyFill="1" applyBorder="1" applyAlignment="1" applyProtection="1">
      <alignment horizontal="center"/>
      <protection locked="0"/>
    </xf>
    <xf numFmtId="0" fontId="8" fillId="7" borderId="41" xfId="0" applyFont="1" applyFill="1" applyBorder="1" applyAlignment="1" applyProtection="1">
      <alignment horizontal="center"/>
      <protection locked="0"/>
    </xf>
    <xf numFmtId="0" fontId="2" fillId="3" borderId="0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/>
      <protection locked="0"/>
    </xf>
    <xf numFmtId="0" fontId="11" fillId="0" borderId="0" xfId="0" applyFont="1" applyFill="1" applyBorder="1" applyAlignment="1" applyProtection="1">
      <alignment horizontal="center"/>
      <protection locked="0"/>
    </xf>
    <xf numFmtId="0" fontId="5" fillId="0" borderId="5" xfId="0" applyFont="1" applyFill="1" applyBorder="1" applyAlignment="1">
      <alignment horizontal="center" vertical="center"/>
    </xf>
    <xf numFmtId="0" fontId="9" fillId="4" borderId="6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8" fillId="3" borderId="10" xfId="0" applyFont="1" applyFill="1" applyBorder="1" applyAlignment="1" applyProtection="1">
      <alignment horizontal="center"/>
      <protection locked="0"/>
    </xf>
    <xf numFmtId="0" fontId="8" fillId="0" borderId="44" xfId="0" applyFont="1" applyBorder="1" applyAlignment="1" applyProtection="1">
      <alignment horizontal="center"/>
      <protection locked="0"/>
    </xf>
    <xf numFmtId="0" fontId="8" fillId="6" borderId="44" xfId="0" applyFont="1" applyFill="1" applyBorder="1" applyAlignment="1" applyProtection="1">
      <alignment horizontal="center"/>
      <protection locked="0"/>
    </xf>
    <xf numFmtId="0" fontId="16" fillId="2" borderId="15" xfId="0" applyFont="1" applyFill="1" applyBorder="1" applyAlignment="1" applyProtection="1">
      <alignment horizontal="center" vertical="center"/>
      <protection locked="0"/>
    </xf>
    <xf numFmtId="0" fontId="8" fillId="7" borderId="47" xfId="0" applyFont="1" applyFill="1" applyBorder="1" applyAlignment="1" applyProtection="1">
      <alignment horizontal="center"/>
      <protection locked="0"/>
    </xf>
    <xf numFmtId="0" fontId="8" fillId="7" borderId="19" xfId="0" applyFont="1" applyFill="1" applyBorder="1" applyAlignment="1" applyProtection="1">
      <alignment horizontal="center"/>
      <protection locked="0"/>
    </xf>
    <xf numFmtId="0" fontId="8" fillId="3" borderId="19" xfId="0" applyFont="1" applyFill="1" applyBorder="1" applyAlignment="1" applyProtection="1">
      <alignment horizontal="center"/>
      <protection locked="0"/>
    </xf>
    <xf numFmtId="0" fontId="22" fillId="0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7" fillId="3" borderId="29" xfId="0" applyFont="1" applyFill="1" applyBorder="1" applyAlignment="1" applyProtection="1">
      <alignment horizontal="center" vertical="center"/>
      <protection locked="0"/>
    </xf>
    <xf numFmtId="0" fontId="8" fillId="6" borderId="49" xfId="0" applyFont="1" applyFill="1" applyBorder="1" applyAlignment="1" applyProtection="1">
      <alignment horizontal="center"/>
      <protection locked="0"/>
    </xf>
    <xf numFmtId="0" fontId="8" fillId="6" borderId="22" xfId="0" applyFont="1" applyFill="1" applyBorder="1" applyAlignment="1" applyProtection="1">
      <alignment horizontal="center"/>
      <protection locked="0"/>
    </xf>
    <xf numFmtId="0" fontId="8" fillId="0" borderId="22" xfId="0" applyFont="1" applyBorder="1" applyAlignment="1" applyProtection="1">
      <alignment horizontal="center"/>
      <protection locked="0"/>
    </xf>
    <xf numFmtId="0" fontId="11" fillId="5" borderId="41" xfId="0" applyFont="1" applyFill="1" applyBorder="1" applyAlignment="1" applyProtection="1">
      <alignment horizontal="center"/>
      <protection locked="0"/>
    </xf>
    <xf numFmtId="0" fontId="8" fillId="6" borderId="42" xfId="0" applyFont="1" applyFill="1" applyBorder="1" applyAlignment="1" applyProtection="1">
      <alignment horizontal="center"/>
      <protection locked="0"/>
    </xf>
    <xf numFmtId="0" fontId="2" fillId="2" borderId="52" xfId="0" applyFont="1" applyFill="1" applyBorder="1" applyAlignment="1" applyProtection="1">
      <alignment horizontal="center" vertical="center"/>
      <protection locked="0"/>
    </xf>
    <xf numFmtId="0" fontId="11" fillId="0" borderId="47" xfId="0" applyFont="1" applyFill="1" applyBorder="1" applyAlignment="1" applyProtection="1">
      <alignment horizontal="center"/>
      <protection locked="0"/>
    </xf>
    <xf numFmtId="0" fontId="8" fillId="0" borderId="10" xfId="0" applyFont="1" applyFill="1" applyBorder="1" applyAlignment="1" applyProtection="1">
      <alignment horizontal="center"/>
      <protection locked="0"/>
    </xf>
    <xf numFmtId="0" fontId="8" fillId="19" borderId="22" xfId="0" applyFont="1" applyFill="1" applyBorder="1" applyAlignment="1" applyProtection="1">
      <alignment horizontal="center"/>
      <protection locked="0"/>
    </xf>
    <xf numFmtId="0" fontId="8" fillId="0" borderId="22" xfId="0" applyFont="1" applyFill="1" applyBorder="1" applyAlignment="1" applyProtection="1">
      <alignment horizontal="center"/>
      <protection locked="0"/>
    </xf>
    <xf numFmtId="0" fontId="8" fillId="8" borderId="22" xfId="0" applyFont="1" applyFill="1" applyBorder="1" applyAlignment="1" applyProtection="1">
      <alignment horizontal="center"/>
      <protection locked="0"/>
    </xf>
    <xf numFmtId="0" fontId="8" fillId="20" borderId="49" xfId="0" applyFont="1" applyFill="1" applyBorder="1" applyAlignment="1" applyProtection="1">
      <alignment horizontal="center"/>
      <protection locked="0"/>
    </xf>
    <xf numFmtId="0" fontId="8" fillId="20" borderId="16" xfId="0" applyFont="1" applyFill="1" applyBorder="1" applyAlignment="1" applyProtection="1">
      <alignment horizontal="center"/>
      <protection locked="0"/>
    </xf>
    <xf numFmtId="0" fontId="2" fillId="3" borderId="33" xfId="0" applyFont="1" applyFill="1" applyBorder="1" applyAlignment="1" applyProtection="1">
      <alignment horizontal="center" vertical="center"/>
      <protection locked="0"/>
    </xf>
    <xf numFmtId="0" fontId="2" fillId="3" borderId="32" xfId="0" applyFont="1" applyFill="1" applyBorder="1" applyAlignment="1" applyProtection="1">
      <alignment horizontal="center" vertical="center"/>
      <protection locked="0"/>
    </xf>
    <xf numFmtId="0" fontId="8" fillId="21" borderId="16" xfId="0" applyFont="1" applyFill="1" applyBorder="1" applyAlignment="1" applyProtection="1">
      <alignment horizontal="center"/>
      <protection locked="0"/>
    </xf>
    <xf numFmtId="0" fontId="8" fillId="18" borderId="16" xfId="0" applyFont="1" applyFill="1" applyBorder="1" applyAlignment="1" applyProtection="1">
      <alignment horizontal="center"/>
      <protection locked="0"/>
    </xf>
    <xf numFmtId="0" fontId="12" fillId="0" borderId="16" xfId="0" applyFont="1" applyFill="1" applyBorder="1" applyAlignment="1" applyProtection="1">
      <alignment horizontal="center"/>
      <protection locked="0"/>
    </xf>
    <xf numFmtId="0" fontId="2" fillId="2" borderId="15" xfId="0" applyFont="1" applyFill="1" applyBorder="1" applyAlignment="1" applyProtection="1">
      <alignment horizontal="center" vertical="center"/>
      <protection locked="0"/>
    </xf>
    <xf numFmtId="0" fontId="8" fillId="0" borderId="14" xfId="0" applyFont="1" applyFill="1" applyBorder="1" applyAlignment="1" applyProtection="1">
      <alignment horizontal="center"/>
      <protection locked="0"/>
    </xf>
    <xf numFmtId="0" fontId="8" fillId="2" borderId="16" xfId="0" applyFont="1" applyFill="1" applyBorder="1" applyAlignment="1" applyProtection="1">
      <alignment horizontal="center"/>
      <protection locked="0"/>
    </xf>
    <xf numFmtId="0" fontId="23" fillId="4" borderId="16" xfId="0" applyFont="1" applyFill="1" applyBorder="1" applyAlignment="1" applyProtection="1">
      <alignment horizontal="center"/>
      <protection locked="0"/>
    </xf>
    <xf numFmtId="0" fontId="8" fillId="4" borderId="16" xfId="0" applyFont="1" applyFill="1" applyBorder="1" applyAlignment="1" applyProtection="1">
      <alignment horizontal="center"/>
      <protection locked="0"/>
    </xf>
    <xf numFmtId="0" fontId="8" fillId="18" borderId="14" xfId="0" applyFont="1" applyFill="1" applyBorder="1" applyAlignment="1" applyProtection="1">
      <alignment horizontal="center"/>
      <protection locked="0"/>
    </xf>
    <xf numFmtId="0" fontId="24" fillId="4" borderId="16" xfId="0" applyFont="1" applyFill="1" applyBorder="1" applyAlignment="1" applyProtection="1">
      <alignment horizontal="center"/>
      <protection locked="0"/>
    </xf>
    <xf numFmtId="0" fontId="8" fillId="10" borderId="16" xfId="0" applyFont="1" applyFill="1" applyBorder="1" applyAlignment="1" applyProtection="1">
      <alignment horizontal="center"/>
      <protection locked="0"/>
    </xf>
    <xf numFmtId="0" fontId="22" fillId="2" borderId="15" xfId="0" applyFont="1" applyFill="1" applyBorder="1" applyAlignment="1">
      <alignment horizontal="center" vertical="center"/>
    </xf>
    <xf numFmtId="0" fontId="23" fillId="11" borderId="16" xfId="0" applyFont="1" applyFill="1" applyBorder="1" applyAlignment="1" applyProtection="1">
      <alignment horizontal="center"/>
      <protection locked="0"/>
    </xf>
    <xf numFmtId="0" fontId="2" fillId="2" borderId="40" xfId="0" applyFont="1" applyFill="1" applyBorder="1" applyAlignment="1" applyProtection="1">
      <alignment horizontal="center" vertical="center"/>
      <protection locked="0"/>
    </xf>
    <xf numFmtId="0" fontId="2" fillId="3" borderId="51" xfId="0" applyFont="1" applyFill="1" applyBorder="1" applyAlignment="1" applyProtection="1">
      <alignment horizontal="center" vertical="center"/>
      <protection locked="0"/>
    </xf>
    <xf numFmtId="0" fontId="8" fillId="0" borderId="41" xfId="0" applyFont="1" applyFill="1" applyBorder="1" applyAlignment="1" applyProtection="1">
      <alignment horizontal="center"/>
      <protection locked="0"/>
    </xf>
    <xf numFmtId="0" fontId="8" fillId="8" borderId="41" xfId="0" applyFont="1" applyFill="1" applyBorder="1" applyAlignment="1" applyProtection="1">
      <alignment horizontal="center"/>
      <protection locked="0"/>
    </xf>
    <xf numFmtId="0" fontId="2" fillId="3" borderId="29" xfId="0" applyFont="1" applyFill="1" applyBorder="1"/>
    <xf numFmtId="0" fontId="2" fillId="3" borderId="5" xfId="0" applyFont="1" applyFill="1" applyBorder="1"/>
    <xf numFmtId="0" fontId="0" fillId="3" borderId="5" xfId="0" applyFill="1" applyBorder="1"/>
    <xf numFmtId="0" fontId="2" fillId="0" borderId="30" xfId="0" applyFont="1" applyFill="1" applyBorder="1"/>
    <xf numFmtId="0" fontId="2" fillId="0" borderId="0" xfId="0" applyFont="1" applyFill="1" applyBorder="1"/>
    <xf numFmtId="0" fontId="0" fillId="3" borderId="26" xfId="0" applyFill="1" applyBorder="1" applyAlignment="1"/>
    <xf numFmtId="0" fontId="0" fillId="3" borderId="27" xfId="0" applyFill="1" applyBorder="1" applyAlignment="1"/>
    <xf numFmtId="0" fontId="0" fillId="3" borderId="7" xfId="0" applyFill="1" applyBorder="1" applyAlignment="1"/>
    <xf numFmtId="0" fontId="22" fillId="3" borderId="30" xfId="0" applyFont="1" applyFill="1" applyBorder="1"/>
    <xf numFmtId="0" fontId="0" fillId="3" borderId="30" xfId="0" applyFill="1" applyBorder="1" applyAlignment="1"/>
    <xf numFmtId="0" fontId="0" fillId="3" borderId="0" xfId="0" applyFill="1" applyBorder="1" applyAlignment="1"/>
    <xf numFmtId="0" fontId="0" fillId="3" borderId="9" xfId="0" applyFill="1" applyBorder="1" applyAlignment="1"/>
    <xf numFmtId="0" fontId="0" fillId="3" borderId="23" xfId="0" applyFill="1" applyBorder="1" applyAlignment="1"/>
    <xf numFmtId="0" fontId="0" fillId="3" borderId="31" xfId="0" applyFill="1" applyBorder="1" applyAlignment="1"/>
    <xf numFmtId="0" fontId="0" fillId="3" borderId="24" xfId="0" applyFill="1" applyBorder="1" applyAlignment="1"/>
    <xf numFmtId="0" fontId="0" fillId="18" borderId="16" xfId="0" applyFill="1" applyBorder="1" applyAlignment="1">
      <alignment horizontal="center" vertical="center"/>
    </xf>
    <xf numFmtId="0" fontId="2" fillId="2" borderId="33" xfId="0" applyFont="1" applyFill="1" applyBorder="1" applyAlignment="1" applyProtection="1">
      <alignment horizontal="center" vertical="center"/>
      <protection locked="0"/>
    </xf>
    <xf numFmtId="0" fontId="2" fillId="2" borderId="23" xfId="0" applyFont="1" applyFill="1" applyBorder="1"/>
    <xf numFmtId="0" fontId="23" fillId="6" borderId="16" xfId="0" applyFont="1" applyFill="1" applyBorder="1" applyAlignment="1" applyProtection="1">
      <alignment horizontal="center"/>
      <protection locked="0"/>
    </xf>
    <xf numFmtId="0" fontId="16" fillId="2" borderId="40" xfId="0" applyFont="1" applyFill="1" applyBorder="1" applyAlignment="1" applyProtection="1">
      <alignment horizontal="center" vertical="center"/>
      <protection locked="0"/>
    </xf>
    <xf numFmtId="0" fontId="25" fillId="0" borderId="5" xfId="1" applyNumberFormat="1" applyFont="1" applyFill="1" applyBorder="1" applyAlignment="1">
      <alignment horizontal="center"/>
    </xf>
    <xf numFmtId="0" fontId="27" fillId="2" borderId="40" xfId="1" applyNumberFormat="1" applyFont="1" applyFill="1" applyBorder="1" applyAlignment="1">
      <alignment horizontal="center" vertical="center"/>
    </xf>
    <xf numFmtId="0" fontId="22" fillId="10" borderId="15" xfId="0" applyFont="1" applyFill="1" applyBorder="1" applyAlignment="1">
      <alignment horizontal="center" vertical="center"/>
    </xf>
    <xf numFmtId="0" fontId="22" fillId="10" borderId="20" xfId="0" applyFont="1" applyFill="1" applyBorder="1" applyAlignment="1">
      <alignment horizontal="center" vertical="center"/>
    </xf>
    <xf numFmtId="0" fontId="8" fillId="9" borderId="41" xfId="0" applyFont="1" applyFill="1" applyBorder="1" applyAlignment="1" applyProtection="1">
      <alignment horizontal="center"/>
      <protection locked="0"/>
    </xf>
    <xf numFmtId="0" fontId="2" fillId="2" borderId="25" xfId="0" applyFont="1" applyFill="1" applyBorder="1"/>
    <xf numFmtId="0" fontId="0" fillId="3" borderId="25" xfId="0" applyFill="1" applyBorder="1"/>
    <xf numFmtId="0" fontId="2" fillId="2" borderId="57" xfId="0" applyFont="1" applyFill="1" applyBorder="1" applyAlignment="1" applyProtection="1">
      <alignment horizontal="center" vertical="center"/>
      <protection locked="0"/>
    </xf>
    <xf numFmtId="0" fontId="2" fillId="2" borderId="46" xfId="0" applyFont="1" applyFill="1" applyBorder="1" applyAlignment="1" applyProtection="1">
      <alignment horizontal="center" vertical="center"/>
      <protection locked="0"/>
    </xf>
    <xf numFmtId="0" fontId="7" fillId="10" borderId="5" xfId="0" applyNumberFormat="1" applyFont="1" applyFill="1" applyBorder="1" applyAlignment="1" applyProtection="1">
      <alignment horizontal="center" vertical="center"/>
      <protection locked="0"/>
    </xf>
    <xf numFmtId="16" fontId="7" fillId="10" borderId="6" xfId="1" applyNumberFormat="1" applyFont="1" applyFill="1" applyBorder="1" applyAlignment="1">
      <alignment horizontal="center" vertical="center"/>
    </xf>
    <xf numFmtId="0" fontId="27" fillId="2" borderId="20" xfId="1" applyNumberFormat="1" applyFont="1" applyFill="1" applyBorder="1" applyAlignment="1">
      <alignment horizontal="center" vertical="center"/>
    </xf>
    <xf numFmtId="0" fontId="22" fillId="22" borderId="11" xfId="0" applyFont="1" applyFill="1" applyBorder="1" applyAlignment="1">
      <alignment horizontal="center" vertical="center"/>
    </xf>
    <xf numFmtId="0" fontId="2" fillId="22" borderId="11" xfId="0" applyFont="1" applyFill="1" applyBorder="1" applyAlignment="1" applyProtection="1">
      <alignment horizontal="center" vertical="center"/>
      <protection locked="0"/>
    </xf>
    <xf numFmtId="0" fontId="22" fillId="22" borderId="15" xfId="0" applyFont="1" applyFill="1" applyBorder="1" applyAlignment="1">
      <alignment horizontal="center" vertical="center"/>
    </xf>
    <xf numFmtId="0" fontId="2" fillId="22" borderId="33" xfId="0" applyFont="1" applyFill="1" applyBorder="1" applyAlignment="1" applyProtection="1">
      <alignment horizontal="center" vertical="center"/>
      <protection locked="0"/>
    </xf>
    <xf numFmtId="0" fontId="2" fillId="22" borderId="37" xfId="0" applyFont="1" applyFill="1" applyBorder="1" applyAlignment="1" applyProtection="1">
      <alignment horizontal="center" vertical="center"/>
      <protection locked="0"/>
    </xf>
    <xf numFmtId="0" fontId="2" fillId="22" borderId="32" xfId="0" applyFont="1" applyFill="1" applyBorder="1" applyAlignment="1" applyProtection="1">
      <alignment horizontal="center" vertical="center"/>
      <protection locked="0"/>
    </xf>
    <xf numFmtId="0" fontId="22" fillId="16" borderId="35" xfId="0" applyFont="1" applyFill="1" applyBorder="1" applyAlignment="1">
      <alignment horizontal="center" vertical="center"/>
    </xf>
    <xf numFmtId="0" fontId="16" fillId="16" borderId="38" xfId="0" applyFont="1" applyFill="1" applyBorder="1" applyAlignment="1" applyProtection="1">
      <alignment horizontal="center" vertical="center"/>
      <protection locked="0"/>
    </xf>
    <xf numFmtId="0" fontId="2" fillId="16" borderId="35" xfId="0" applyFont="1" applyFill="1" applyBorder="1" applyAlignment="1" applyProtection="1">
      <alignment horizontal="center" vertical="center"/>
      <protection locked="0"/>
    </xf>
    <xf numFmtId="0" fontId="2" fillId="16" borderId="48" xfId="0" applyFont="1" applyFill="1" applyBorder="1" applyAlignment="1" applyProtection="1">
      <alignment horizontal="center" vertical="center"/>
      <protection locked="0"/>
    </xf>
    <xf numFmtId="0" fontId="2" fillId="16" borderId="39" xfId="0" applyFont="1" applyFill="1" applyBorder="1" applyAlignment="1" applyProtection="1">
      <alignment horizontal="center" vertical="center"/>
      <protection locked="0"/>
    </xf>
    <xf numFmtId="0" fontId="2" fillId="16" borderId="36" xfId="0" applyFont="1" applyFill="1" applyBorder="1" applyAlignment="1" applyProtection="1">
      <alignment horizontal="center" vertical="center"/>
      <protection locked="0"/>
    </xf>
    <xf numFmtId="0" fontId="2" fillId="16" borderId="20" xfId="0" applyFont="1" applyFill="1" applyBorder="1" applyAlignment="1" applyProtection="1">
      <alignment horizontal="center" vertical="center"/>
      <protection locked="0"/>
    </xf>
    <xf numFmtId="0" fontId="22" fillId="23" borderId="10" xfId="0" applyFont="1" applyFill="1" applyBorder="1" applyAlignment="1">
      <alignment horizontal="center" vertical="center"/>
    </xf>
    <xf numFmtId="0" fontId="20" fillId="23" borderId="12" xfId="0" applyFont="1" applyFill="1" applyBorder="1" applyAlignment="1">
      <alignment horizontal="center"/>
    </xf>
    <xf numFmtId="0" fontId="0" fillId="23" borderId="12" xfId="0" applyFill="1" applyBorder="1"/>
    <xf numFmtId="0" fontId="0" fillId="23" borderId="13" xfId="0" applyFill="1" applyBorder="1"/>
    <xf numFmtId="0" fontId="22" fillId="23" borderId="14" xfId="0" applyFont="1" applyFill="1" applyBorder="1" applyAlignment="1">
      <alignment horizontal="center" vertical="center"/>
    </xf>
    <xf numFmtId="0" fontId="16" fillId="23" borderId="16" xfId="0" applyFont="1" applyFill="1" applyBorder="1" applyAlignment="1" applyProtection="1">
      <alignment horizontal="center" vertical="center"/>
      <protection locked="0"/>
    </xf>
    <xf numFmtId="0" fontId="2" fillId="23" borderId="16" xfId="0" applyFont="1" applyFill="1" applyBorder="1" applyAlignment="1" applyProtection="1">
      <alignment horizontal="center" vertical="center"/>
      <protection locked="0"/>
    </xf>
    <xf numFmtId="0" fontId="2" fillId="23" borderId="17" xfId="0" applyFont="1" applyFill="1" applyBorder="1" applyAlignment="1" applyProtection="1">
      <alignment horizontal="center" vertical="center"/>
      <protection locked="0"/>
    </xf>
    <xf numFmtId="0" fontId="22" fillId="23" borderId="18" xfId="0" applyFont="1" applyFill="1" applyBorder="1" applyAlignment="1">
      <alignment horizontal="center" vertical="center"/>
    </xf>
    <xf numFmtId="0" fontId="2" fillId="23" borderId="19" xfId="0" applyFont="1" applyFill="1" applyBorder="1" applyAlignment="1" applyProtection="1">
      <alignment horizontal="center" vertical="center"/>
      <protection locked="0"/>
    </xf>
    <xf numFmtId="0" fontId="2" fillId="23" borderId="21" xfId="0" applyFont="1" applyFill="1" applyBorder="1" applyAlignment="1" applyProtection="1">
      <alignment horizontal="center" vertical="center"/>
      <protection locked="0"/>
    </xf>
    <xf numFmtId="0" fontId="22" fillId="23" borderId="11" xfId="0" applyFont="1" applyFill="1" applyBorder="1" applyAlignment="1">
      <alignment horizontal="center" vertical="center"/>
    </xf>
    <xf numFmtId="0" fontId="20" fillId="23" borderId="11" xfId="0" applyFont="1" applyFill="1" applyBorder="1" applyAlignment="1">
      <alignment horizontal="center"/>
    </xf>
    <xf numFmtId="0" fontId="0" fillId="23" borderId="11" xfId="0" applyFill="1" applyBorder="1"/>
    <xf numFmtId="0" fontId="22" fillId="23" borderId="15" xfId="0" applyFont="1" applyFill="1" applyBorder="1" applyAlignment="1">
      <alignment horizontal="center" vertical="center"/>
    </xf>
    <xf numFmtId="0" fontId="16" fillId="23" borderId="15" xfId="0" applyFont="1" applyFill="1" applyBorder="1" applyAlignment="1" applyProtection="1">
      <alignment horizontal="center" vertical="center"/>
      <protection locked="0"/>
    </xf>
    <xf numFmtId="0" fontId="2" fillId="23" borderId="15" xfId="0" applyFont="1" applyFill="1" applyBorder="1" applyAlignment="1" applyProtection="1">
      <alignment horizontal="center" vertical="center"/>
      <protection locked="0"/>
    </xf>
    <xf numFmtId="0" fontId="22" fillId="23" borderId="20" xfId="0" applyFont="1" applyFill="1" applyBorder="1" applyAlignment="1">
      <alignment horizontal="center" vertical="center"/>
    </xf>
    <xf numFmtId="0" fontId="2" fillId="23" borderId="20" xfId="0" applyFont="1" applyFill="1" applyBorder="1" applyAlignment="1" applyProtection="1">
      <alignment horizontal="center" vertical="center"/>
      <protection locked="0"/>
    </xf>
    <xf numFmtId="0" fontId="13" fillId="0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 applyProtection="1">
      <alignment horizontal="center" vertical="center"/>
      <protection locked="0"/>
    </xf>
    <xf numFmtId="0" fontId="22" fillId="22" borderId="34" xfId="0" applyFont="1" applyFill="1" applyBorder="1" applyAlignment="1">
      <alignment horizontal="center" vertical="center"/>
    </xf>
    <xf numFmtId="0" fontId="22" fillId="22" borderId="35" xfId="0" applyFont="1" applyFill="1" applyBorder="1" applyAlignment="1">
      <alignment horizontal="center" vertical="center"/>
    </xf>
    <xf numFmtId="0" fontId="22" fillId="2" borderId="35" xfId="0" applyFont="1" applyFill="1" applyBorder="1" applyAlignment="1">
      <alignment horizontal="center" vertical="center"/>
    </xf>
    <xf numFmtId="0" fontId="22" fillId="10" borderId="35" xfId="0" applyFont="1" applyFill="1" applyBorder="1" applyAlignment="1">
      <alignment horizontal="center" vertical="center"/>
    </xf>
    <xf numFmtId="0" fontId="22" fillId="10" borderId="36" xfId="0" applyFont="1" applyFill="1" applyBorder="1" applyAlignment="1">
      <alignment horizontal="center" vertical="center"/>
    </xf>
    <xf numFmtId="0" fontId="2" fillId="22" borderId="45" xfId="0" applyFont="1" applyFill="1" applyBorder="1" applyAlignment="1" applyProtection="1">
      <alignment horizontal="center" vertical="center"/>
      <protection locked="0"/>
    </xf>
    <xf numFmtId="0" fontId="2" fillId="22" borderId="56" xfId="0" applyFont="1" applyFill="1" applyBorder="1" applyAlignment="1" applyProtection="1">
      <alignment horizontal="center" vertical="center"/>
      <protection locked="0"/>
    </xf>
    <xf numFmtId="0" fontId="16" fillId="2" borderId="46" xfId="0" applyFont="1" applyFill="1" applyBorder="1" applyAlignment="1" applyProtection="1">
      <alignment horizontal="center" vertical="center"/>
      <protection locked="0"/>
    </xf>
    <xf numFmtId="0" fontId="2" fillId="2" borderId="31" xfId="0" applyFont="1" applyFill="1" applyBorder="1"/>
    <xf numFmtId="0" fontId="2" fillId="0" borderId="5" xfId="0" applyFont="1" applyBorder="1" applyAlignment="1" applyProtection="1">
      <alignment horizontal="center" vertical="center"/>
      <protection locked="0"/>
    </xf>
    <xf numFmtId="0" fontId="11" fillId="5" borderId="55" xfId="0" applyFont="1" applyFill="1" applyBorder="1" applyAlignment="1" applyProtection="1">
      <alignment horizontal="center"/>
      <protection locked="0"/>
    </xf>
    <xf numFmtId="0" fontId="23" fillId="2" borderId="16" xfId="0" applyFont="1" applyFill="1" applyBorder="1" applyAlignment="1" applyProtection="1">
      <alignment horizontal="center"/>
      <protection locked="0"/>
    </xf>
    <xf numFmtId="0" fontId="0" fillId="24" borderId="26" xfId="0" applyFill="1" applyBorder="1"/>
    <xf numFmtId="0" fontId="0" fillId="24" borderId="7" xfId="0" applyFill="1" applyBorder="1"/>
    <xf numFmtId="0" fontId="0" fillId="24" borderId="23" xfId="0" applyFill="1" applyBorder="1"/>
    <xf numFmtId="0" fontId="0" fillId="24" borderId="24" xfId="0" applyFill="1" applyBorder="1"/>
    <xf numFmtId="0" fontId="0" fillId="10" borderId="0" xfId="0" applyFill="1" applyBorder="1"/>
    <xf numFmtId="0" fontId="0" fillId="10" borderId="9" xfId="0" applyFill="1" applyBorder="1"/>
    <xf numFmtId="0" fontId="0" fillId="10" borderId="31" xfId="0" applyFill="1" applyBorder="1"/>
    <xf numFmtId="0" fontId="0" fillId="10" borderId="24" xfId="0" applyFill="1" applyBorder="1"/>
    <xf numFmtId="0" fontId="2" fillId="0" borderId="6" xfId="0" applyFont="1" applyBorder="1" applyAlignment="1" applyProtection="1">
      <alignment horizontal="center" vertical="center"/>
      <protection locked="0"/>
    </xf>
    <xf numFmtId="0" fontId="7" fillId="2" borderId="6" xfId="0" applyFont="1" applyFill="1" applyBorder="1" applyAlignment="1">
      <alignment horizontal="center" vertical="center"/>
    </xf>
    <xf numFmtId="0" fontId="22" fillId="16" borderId="15" xfId="0" applyFont="1" applyFill="1" applyBorder="1" applyAlignment="1">
      <alignment horizontal="center" vertical="center"/>
    </xf>
    <xf numFmtId="0" fontId="22" fillId="16" borderId="20" xfId="0" applyFont="1" applyFill="1" applyBorder="1" applyAlignment="1">
      <alignment horizontal="center" vertical="center"/>
    </xf>
    <xf numFmtId="0" fontId="7" fillId="16" borderId="11" xfId="0" applyFont="1" applyFill="1" applyBorder="1" applyAlignment="1" applyProtection="1">
      <alignment horizontal="center" vertical="center"/>
      <protection locked="0"/>
    </xf>
    <xf numFmtId="0" fontId="16" fillId="16" borderId="15" xfId="0" applyFont="1" applyFill="1" applyBorder="1" applyAlignment="1" applyProtection="1">
      <alignment horizontal="center" vertical="center"/>
      <protection locked="0"/>
    </xf>
    <xf numFmtId="0" fontId="9" fillId="16" borderId="11" xfId="0" applyFont="1" applyFill="1" applyBorder="1" applyAlignment="1" applyProtection="1">
      <alignment horizontal="center" vertical="center" wrapText="1"/>
      <protection locked="0"/>
    </xf>
    <xf numFmtId="0" fontId="10" fillId="16" borderId="15" xfId="0" applyFont="1" applyFill="1" applyBorder="1" applyAlignment="1"/>
    <xf numFmtId="0" fontId="2" fillId="16" borderId="15" xfId="0" applyFont="1" applyFill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7" fillId="2" borderId="6" xfId="0" applyFont="1" applyFill="1" applyBorder="1" applyAlignment="1">
      <alignment horizontal="center" vertical="center"/>
    </xf>
    <xf numFmtId="0" fontId="9" fillId="4" borderId="6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horizontal="center"/>
      <protection locked="0"/>
    </xf>
    <xf numFmtId="0" fontId="2" fillId="16" borderId="34" xfId="0" applyFont="1" applyFill="1" applyBorder="1" applyAlignment="1" applyProtection="1">
      <alignment horizontal="center" vertical="center"/>
      <protection locked="0"/>
    </xf>
    <xf numFmtId="0" fontId="8" fillId="6" borderId="10" xfId="0" applyFont="1" applyFill="1" applyBorder="1" applyAlignment="1" applyProtection="1">
      <alignment horizontal="center"/>
      <protection locked="0"/>
    </xf>
    <xf numFmtId="0" fontId="25" fillId="0" borderId="6" xfId="1" applyNumberFormat="1" applyFont="1" applyBorder="1" applyAlignment="1">
      <alignment horizontal="center"/>
    </xf>
    <xf numFmtId="0" fontId="27" fillId="22" borderId="11" xfId="0" applyFont="1" applyFill="1" applyBorder="1" applyAlignment="1">
      <alignment horizontal="center" vertical="center"/>
    </xf>
    <xf numFmtId="0" fontId="27" fillId="22" borderId="15" xfId="0" applyFont="1" applyFill="1" applyBorder="1" applyAlignment="1">
      <alignment horizontal="center" vertical="center"/>
    </xf>
    <xf numFmtId="0" fontId="27" fillId="0" borderId="15" xfId="0" applyFont="1" applyFill="1" applyBorder="1" applyAlignment="1">
      <alignment horizontal="center" vertical="center"/>
    </xf>
    <xf numFmtId="0" fontId="28" fillId="0" borderId="15" xfId="0" applyFont="1" applyFill="1" applyBorder="1" applyAlignment="1">
      <alignment horizontal="center"/>
    </xf>
    <xf numFmtId="0" fontId="27" fillId="2" borderId="15" xfId="1" applyNumberFormat="1" applyFont="1" applyFill="1" applyBorder="1" applyAlignment="1">
      <alignment horizontal="center" vertical="center"/>
    </xf>
    <xf numFmtId="0" fontId="27" fillId="10" borderId="15" xfId="1" applyNumberFormat="1" applyFont="1" applyFill="1" applyBorder="1" applyAlignment="1">
      <alignment horizontal="center" vertical="center"/>
    </xf>
    <xf numFmtId="0" fontId="27" fillId="22" borderId="20" xfId="0" applyFont="1" applyFill="1" applyBorder="1" applyAlignment="1">
      <alignment horizontal="center" vertical="center"/>
    </xf>
    <xf numFmtId="0" fontId="27" fillId="0" borderId="20" xfId="0" applyFont="1" applyFill="1" applyBorder="1" applyAlignment="1">
      <alignment horizontal="center" vertical="center"/>
    </xf>
    <xf numFmtId="0" fontId="27" fillId="10" borderId="5" xfId="0" applyFont="1" applyFill="1" applyBorder="1" applyAlignment="1">
      <alignment horizontal="center" vertical="center"/>
    </xf>
    <xf numFmtId="0" fontId="27" fillId="0" borderId="33" xfId="0" applyFont="1" applyFill="1" applyBorder="1" applyAlignment="1">
      <alignment horizontal="center" vertical="center"/>
    </xf>
    <xf numFmtId="0" fontId="27" fillId="17" borderId="6" xfId="0" applyFont="1" applyFill="1" applyBorder="1" applyAlignment="1">
      <alignment horizontal="center" vertical="center"/>
    </xf>
    <xf numFmtId="0" fontId="27" fillId="0" borderId="11" xfId="0" applyFont="1" applyFill="1" applyBorder="1" applyAlignment="1">
      <alignment horizontal="center" vertical="center"/>
    </xf>
    <xf numFmtId="0" fontId="27" fillId="2" borderId="33" xfId="1" applyNumberFormat="1" applyFont="1" applyFill="1" applyBorder="1" applyAlignment="1">
      <alignment horizontal="center" vertical="center"/>
    </xf>
    <xf numFmtId="0" fontId="27" fillId="2" borderId="8" xfId="1" applyNumberFormat="1" applyFont="1" applyFill="1" applyBorder="1" applyAlignment="1">
      <alignment horizontal="center" vertical="center"/>
    </xf>
    <xf numFmtId="0" fontId="27" fillId="10" borderId="11" xfId="1" applyNumberFormat="1" applyFont="1" applyFill="1" applyBorder="1" applyAlignment="1">
      <alignment horizontal="center" vertical="center"/>
    </xf>
    <xf numFmtId="0" fontId="27" fillId="10" borderId="20" xfId="1" applyNumberFormat="1" applyFont="1" applyFill="1" applyBorder="1" applyAlignment="1">
      <alignment horizontal="center" vertical="center"/>
    </xf>
    <xf numFmtId="0" fontId="27" fillId="0" borderId="40" xfId="0" applyFont="1" applyFill="1" applyBorder="1" applyAlignment="1">
      <alignment horizontal="center" vertical="center"/>
    </xf>
    <xf numFmtId="0" fontId="27" fillId="16" borderId="5" xfId="0" applyFont="1" applyFill="1" applyBorder="1" applyAlignment="1">
      <alignment horizontal="center" vertical="center"/>
    </xf>
    <xf numFmtId="0" fontId="27" fillId="15" borderId="5" xfId="0" applyFont="1" applyFill="1" applyBorder="1" applyAlignment="1">
      <alignment horizontal="center" vertical="center"/>
    </xf>
    <xf numFmtId="0" fontId="28" fillId="16" borderId="5" xfId="0" applyFont="1" applyFill="1" applyBorder="1" applyAlignment="1">
      <alignment horizontal="center"/>
    </xf>
    <xf numFmtId="0" fontId="28" fillId="0" borderId="33" xfId="0" applyFont="1" applyFill="1" applyBorder="1" applyAlignment="1">
      <alignment horizontal="center"/>
    </xf>
    <xf numFmtId="0" fontId="27" fillId="15" borderId="5" xfId="1" applyNumberFormat="1" applyFont="1" applyFill="1" applyBorder="1" applyAlignment="1">
      <alignment horizontal="center" vertical="center"/>
    </xf>
    <xf numFmtId="0" fontId="27" fillId="17" borderId="5" xfId="1" applyNumberFormat="1" applyFont="1" applyFill="1" applyBorder="1" applyAlignment="1">
      <alignment horizontal="center" vertical="center"/>
    </xf>
    <xf numFmtId="0" fontId="27" fillId="16" borderId="5" xfId="1" applyNumberFormat="1" applyFont="1" applyFill="1" applyBorder="1" applyAlignment="1">
      <alignment horizontal="center" vertical="center"/>
    </xf>
    <xf numFmtId="0" fontId="7" fillId="2" borderId="5" xfId="1" applyNumberFormat="1" applyFont="1" applyFill="1" applyBorder="1" applyAlignment="1">
      <alignment horizontal="center" vertical="center"/>
    </xf>
    <xf numFmtId="0" fontId="7" fillId="2" borderId="25" xfId="1" applyFont="1" applyFill="1" applyBorder="1" applyAlignment="1">
      <alignment horizontal="center" vertical="center" wrapText="1"/>
    </xf>
    <xf numFmtId="0" fontId="19" fillId="2" borderId="25" xfId="1" applyFont="1" applyFill="1" applyBorder="1" applyAlignment="1">
      <alignment horizontal="center" vertical="center" wrapText="1"/>
    </xf>
    <xf numFmtId="0" fontId="7" fillId="2" borderId="5" xfId="1" applyNumberFormat="1" applyFont="1" applyFill="1" applyBorder="1" applyAlignment="1" applyProtection="1">
      <alignment horizontal="center" vertical="center"/>
      <protection locked="0"/>
    </xf>
    <xf numFmtId="0" fontId="26" fillId="22" borderId="11" xfId="1" applyNumberFormat="1" applyFont="1" applyFill="1" applyBorder="1" applyAlignment="1">
      <alignment horizontal="center"/>
    </xf>
    <xf numFmtId="0" fontId="26" fillId="22" borderId="15" xfId="1" applyNumberFormat="1" applyFont="1" applyFill="1" applyBorder="1" applyAlignment="1">
      <alignment horizontal="center"/>
    </xf>
    <xf numFmtId="0" fontId="26" fillId="17" borderId="5" xfId="1" applyNumberFormat="1" applyFont="1" applyFill="1" applyBorder="1" applyAlignment="1">
      <alignment horizontal="center"/>
    </xf>
    <xf numFmtId="0" fontId="27" fillId="0" borderId="25" xfId="0" applyFont="1" applyFill="1" applyBorder="1" applyAlignment="1">
      <alignment horizontal="center" vertical="center"/>
    </xf>
    <xf numFmtId="0" fontId="27" fillId="0" borderId="6" xfId="0" applyFont="1" applyFill="1" applyBorder="1" applyAlignment="1">
      <alignment horizontal="center" vertical="center"/>
    </xf>
    <xf numFmtId="0" fontId="27" fillId="17" borderId="6" xfId="0" applyNumberFormat="1" applyFont="1" applyFill="1" applyBorder="1" applyAlignment="1">
      <alignment horizontal="center" vertical="center"/>
    </xf>
    <xf numFmtId="0" fontId="27" fillId="17" borderId="40" xfId="0" applyNumberFormat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/>
    </xf>
    <xf numFmtId="0" fontId="26" fillId="0" borderId="33" xfId="0" applyFont="1" applyFill="1" applyBorder="1" applyAlignment="1">
      <alignment horizontal="center"/>
    </xf>
    <xf numFmtId="0" fontId="26" fillId="0" borderId="40" xfId="0" applyFont="1" applyFill="1" applyBorder="1" applyAlignment="1">
      <alignment horizontal="center"/>
    </xf>
    <xf numFmtId="0" fontId="26" fillId="10" borderId="5" xfId="0" applyFont="1" applyFill="1" applyBorder="1" applyAlignment="1">
      <alignment horizontal="center"/>
    </xf>
    <xf numFmtId="0" fontId="26" fillId="15" borderId="5" xfId="0" applyFont="1" applyFill="1" applyBorder="1" applyAlignment="1">
      <alignment horizontal="center"/>
    </xf>
    <xf numFmtId="0" fontId="26" fillId="0" borderId="15" xfId="0" applyFont="1" applyFill="1" applyBorder="1" applyAlignment="1">
      <alignment horizontal="center" vertical="center"/>
    </xf>
    <xf numFmtId="0" fontId="25" fillId="0" borderId="6" xfId="1" applyNumberFormat="1" applyFont="1" applyFill="1" applyBorder="1" applyAlignment="1">
      <alignment horizontal="center"/>
    </xf>
    <xf numFmtId="0" fontId="26" fillId="22" borderId="20" xfId="1" applyNumberFormat="1" applyFont="1" applyFill="1" applyBorder="1" applyAlignment="1">
      <alignment horizontal="center"/>
    </xf>
    <xf numFmtId="0" fontId="26" fillId="0" borderId="11" xfId="0" applyFont="1" applyFill="1" applyBorder="1" applyAlignment="1">
      <alignment horizontal="center"/>
    </xf>
    <xf numFmtId="0" fontId="26" fillId="16" borderId="5" xfId="0" applyFont="1" applyFill="1" applyBorder="1" applyAlignment="1">
      <alignment horizontal="center"/>
    </xf>
    <xf numFmtId="0" fontId="27" fillId="0" borderId="8" xfId="0" applyFont="1" applyFill="1" applyBorder="1" applyAlignment="1">
      <alignment horizontal="center" vertical="center"/>
    </xf>
    <xf numFmtId="0" fontId="26" fillId="16" borderId="5" xfId="0" applyFont="1" applyFill="1" applyBorder="1" applyAlignment="1">
      <alignment horizontal="center" vertical="center"/>
    </xf>
    <xf numFmtId="0" fontId="27" fillId="0" borderId="6" xfId="0" applyNumberFormat="1" applyFont="1" applyFill="1" applyBorder="1" applyAlignment="1">
      <alignment horizontal="center" vertical="center"/>
    </xf>
    <xf numFmtId="0" fontId="27" fillId="0" borderId="40" xfId="0" applyNumberFormat="1" applyFont="1" applyFill="1" applyBorder="1" applyAlignment="1">
      <alignment horizontal="center" vertical="center"/>
    </xf>
    <xf numFmtId="0" fontId="8" fillId="19" borderId="49" xfId="0" applyFont="1" applyFill="1" applyBorder="1" applyAlignment="1" applyProtection="1">
      <alignment horizontal="center"/>
      <protection locked="0"/>
    </xf>
    <xf numFmtId="0" fontId="8" fillId="6" borderId="50" xfId="0" applyFont="1" applyFill="1" applyBorder="1" applyAlignment="1" applyProtection="1">
      <alignment horizontal="center"/>
      <protection locked="0"/>
    </xf>
    <xf numFmtId="0" fontId="8" fillId="21" borderId="14" xfId="0" applyFont="1" applyFill="1" applyBorder="1" applyAlignment="1" applyProtection="1">
      <alignment horizontal="center"/>
      <protection locked="0"/>
    </xf>
    <xf numFmtId="0" fontId="8" fillId="2" borderId="14" xfId="0" applyFont="1" applyFill="1" applyBorder="1" applyAlignment="1" applyProtection="1">
      <alignment horizontal="center"/>
      <protection locked="0"/>
    </xf>
    <xf numFmtId="0" fontId="8" fillId="8" borderId="35" xfId="0" applyFont="1" applyFill="1" applyBorder="1" applyAlignment="1" applyProtection="1">
      <alignment horizontal="center"/>
      <protection locked="0"/>
    </xf>
    <xf numFmtId="0" fontId="8" fillId="9" borderId="19" xfId="0" applyFont="1" applyFill="1" applyBorder="1" applyAlignment="1" applyProtection="1">
      <alignment horizontal="center"/>
      <protection locked="0"/>
    </xf>
    <xf numFmtId="0" fontId="8" fillId="8" borderId="19" xfId="0" applyFont="1" applyFill="1" applyBorder="1" applyAlignment="1" applyProtection="1">
      <alignment horizontal="center"/>
      <protection locked="0"/>
    </xf>
    <xf numFmtId="0" fontId="8" fillId="6" borderId="21" xfId="0" applyFont="1" applyFill="1" applyBorder="1" applyAlignment="1" applyProtection="1">
      <alignment horizontal="center"/>
      <protection locked="0"/>
    </xf>
    <xf numFmtId="0" fontId="11" fillId="5" borderId="44" xfId="0" applyFont="1" applyFill="1" applyBorder="1" applyAlignment="1" applyProtection="1">
      <alignment horizontal="center"/>
      <protection locked="0"/>
    </xf>
    <xf numFmtId="0" fontId="8" fillId="8" borderId="14" xfId="0" applyFont="1" applyFill="1" applyBorder="1" applyAlignment="1" applyProtection="1">
      <alignment horizontal="center"/>
      <protection locked="0"/>
    </xf>
    <xf numFmtId="0" fontId="8" fillId="6" borderId="54" xfId="0" applyFont="1" applyFill="1" applyBorder="1" applyAlignment="1" applyProtection="1">
      <alignment horizontal="center"/>
      <protection locked="0"/>
    </xf>
    <xf numFmtId="0" fontId="7" fillId="0" borderId="34" xfId="1" applyNumberFormat="1" applyFont="1" applyBorder="1" applyAlignment="1">
      <alignment horizontal="center" vertical="center" wrapText="1"/>
    </xf>
    <xf numFmtId="0" fontId="7" fillId="0" borderId="4" xfId="1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7" fillId="14" borderId="11" xfId="1" applyNumberFormat="1" applyFont="1" applyFill="1" applyBorder="1" applyAlignment="1">
      <alignment horizontal="center"/>
    </xf>
    <xf numFmtId="0" fontId="7" fillId="14" borderId="5" xfId="1" applyNumberFormat="1" applyFont="1" applyFill="1" applyBorder="1" applyAlignment="1">
      <alignment horizontal="center"/>
    </xf>
    <xf numFmtId="0" fontId="27" fillId="10" borderId="25" xfId="0" applyFont="1" applyFill="1" applyBorder="1" applyAlignment="1">
      <alignment horizontal="center" vertical="center"/>
    </xf>
    <xf numFmtId="0" fontId="26" fillId="0" borderId="20" xfId="0" applyFont="1" applyFill="1" applyBorder="1" applyAlignment="1">
      <alignment horizontal="center"/>
    </xf>
    <xf numFmtId="0" fontId="22" fillId="23" borderId="35" xfId="0" applyFont="1" applyFill="1" applyBorder="1" applyAlignment="1">
      <alignment horizontal="center" vertical="center"/>
    </xf>
    <xf numFmtId="0" fontId="8" fillId="0" borderId="59" xfId="0" applyFont="1" applyFill="1" applyBorder="1" applyAlignment="1" applyProtection="1">
      <alignment horizontal="center"/>
      <protection locked="0"/>
    </xf>
    <xf numFmtId="0" fontId="2" fillId="23" borderId="40" xfId="0" applyFont="1" applyFill="1" applyBorder="1" applyAlignment="1" applyProtection="1">
      <alignment horizontal="center" vertical="center"/>
      <protection locked="0"/>
    </xf>
    <xf numFmtId="0" fontId="8" fillId="0" borderId="41" xfId="0" applyFont="1" applyBorder="1" applyAlignment="1" applyProtection="1">
      <alignment horizontal="center"/>
      <protection locked="0"/>
    </xf>
    <xf numFmtId="0" fontId="8" fillId="6" borderId="43" xfId="0" applyFont="1" applyFill="1" applyBorder="1" applyAlignment="1" applyProtection="1">
      <alignment horizontal="center"/>
      <protection locked="0"/>
    </xf>
    <xf numFmtId="0" fontId="22" fillId="23" borderId="34" xfId="0" applyFont="1" applyFill="1" applyBorder="1" applyAlignment="1">
      <alignment horizontal="center" vertical="center"/>
    </xf>
    <xf numFmtId="0" fontId="22" fillId="23" borderId="36" xfId="0" applyFont="1" applyFill="1" applyBorder="1" applyAlignment="1">
      <alignment horizontal="center" vertical="center"/>
    </xf>
    <xf numFmtId="0" fontId="20" fillId="23" borderId="45" xfId="0" applyFont="1" applyFill="1" applyBorder="1" applyAlignment="1">
      <alignment horizontal="center"/>
    </xf>
    <xf numFmtId="0" fontId="16" fillId="23" borderId="46" xfId="0" applyFont="1" applyFill="1" applyBorder="1" applyAlignment="1" applyProtection="1">
      <alignment horizontal="center" vertical="center"/>
      <protection locked="0"/>
    </xf>
    <xf numFmtId="0" fontId="16" fillId="23" borderId="57" xfId="0" applyFont="1" applyFill="1" applyBorder="1" applyAlignment="1" applyProtection="1">
      <alignment horizontal="center" vertical="center"/>
      <protection locked="0"/>
    </xf>
    <xf numFmtId="0" fontId="2" fillId="23" borderId="53" xfId="0" applyFont="1" applyFill="1" applyBorder="1" applyAlignment="1" applyProtection="1">
      <alignment horizontal="center" vertical="center"/>
      <protection locked="0"/>
    </xf>
    <xf numFmtId="0" fontId="33" fillId="17" borderId="41" xfId="0" applyFont="1" applyFill="1" applyBorder="1" applyAlignment="1" applyProtection="1">
      <alignment horizontal="center"/>
      <protection locked="0"/>
    </xf>
    <xf numFmtId="0" fontId="27" fillId="2" borderId="8" xfId="0" applyFont="1" applyFill="1" applyBorder="1" applyAlignment="1">
      <alignment horizontal="center" vertical="center"/>
    </xf>
    <xf numFmtId="0" fontId="0" fillId="24" borderId="27" xfId="0" applyFill="1" applyBorder="1"/>
    <xf numFmtId="0" fontId="0" fillId="24" borderId="31" xfId="0" applyFill="1" applyBorder="1"/>
    <xf numFmtId="0" fontId="7" fillId="17" borderId="11" xfId="1" applyNumberFormat="1" applyFont="1" applyFill="1" applyBorder="1" applyAlignment="1">
      <alignment horizontal="center" vertical="center"/>
    </xf>
    <xf numFmtId="0" fontId="7" fillId="17" borderId="5" xfId="0" applyNumberFormat="1" applyFont="1" applyFill="1" applyBorder="1" applyAlignment="1" applyProtection="1">
      <alignment horizontal="center" vertical="center"/>
      <protection locked="0"/>
    </xf>
    <xf numFmtId="0" fontId="7" fillId="17" borderId="5" xfId="1" applyNumberFormat="1" applyFont="1" applyFill="1" applyBorder="1" applyAlignment="1" applyProtection="1">
      <alignment horizontal="center" vertical="center"/>
      <protection locked="0"/>
    </xf>
    <xf numFmtId="16" fontId="7" fillId="17" borderId="6" xfId="1" applyNumberFormat="1" applyFont="1" applyFill="1" applyBorder="1" applyAlignment="1">
      <alignment horizontal="center" vertical="center"/>
    </xf>
    <xf numFmtId="0" fontId="25" fillId="17" borderId="6" xfId="1" applyNumberFormat="1" applyFont="1" applyFill="1" applyBorder="1" applyAlignment="1">
      <alignment horizontal="center"/>
    </xf>
    <xf numFmtId="0" fontId="25" fillId="17" borderId="5" xfId="1" applyNumberFormat="1" applyFont="1" applyFill="1" applyBorder="1" applyAlignment="1">
      <alignment horizontal="center"/>
    </xf>
    <xf numFmtId="0" fontId="27" fillId="15" borderId="6" xfId="1" applyNumberFormat="1" applyFont="1" applyFill="1" applyBorder="1" applyAlignment="1">
      <alignment horizontal="center" vertical="center"/>
    </xf>
    <xf numFmtId="0" fontId="7" fillId="10" borderId="5" xfId="1" applyNumberFormat="1" applyFont="1" applyFill="1" applyBorder="1" applyAlignment="1">
      <alignment horizontal="center" vertical="center"/>
    </xf>
    <xf numFmtId="0" fontId="25" fillId="0" borderId="6" xfId="1" applyNumberFormat="1" applyFont="1" applyFill="1" applyBorder="1" applyAlignment="1">
      <alignment horizontal="center" vertical="center"/>
    </xf>
    <xf numFmtId="0" fontId="7" fillId="22" borderId="11" xfId="1" applyNumberFormat="1" applyFont="1" applyFill="1" applyBorder="1" applyAlignment="1">
      <alignment horizontal="center" vertical="center"/>
    </xf>
    <xf numFmtId="0" fontId="7" fillId="22" borderId="15" xfId="1" applyNumberFormat="1" applyFont="1" applyFill="1" applyBorder="1" applyAlignment="1">
      <alignment horizontal="center" vertical="center"/>
    </xf>
    <xf numFmtId="0" fontId="7" fillId="22" borderId="40" xfId="1" applyNumberFormat="1" applyFont="1" applyFill="1" applyBorder="1" applyAlignment="1">
      <alignment horizontal="center" vertical="center"/>
    </xf>
    <xf numFmtId="0" fontId="19" fillId="10" borderId="25" xfId="1" applyNumberFormat="1" applyFont="1" applyFill="1" applyBorder="1" applyAlignment="1">
      <alignment horizontal="center" vertical="center" wrapText="1"/>
    </xf>
    <xf numFmtId="0" fontId="19" fillId="0" borderId="8" xfId="1" applyNumberFormat="1" applyFont="1" applyBorder="1" applyAlignment="1">
      <alignment horizontal="center" vertical="center" wrapText="1"/>
    </xf>
    <xf numFmtId="0" fontId="7" fillId="10" borderId="8" xfId="1" applyNumberFormat="1" applyFont="1" applyFill="1" applyBorder="1" applyAlignment="1">
      <alignment horizontal="center" vertical="center" wrapText="1"/>
    </xf>
    <xf numFmtId="0" fontId="7" fillId="10" borderId="25" xfId="1" applyNumberFormat="1" applyFont="1" applyFill="1" applyBorder="1" applyAlignment="1">
      <alignment horizontal="center" vertical="center" wrapText="1"/>
    </xf>
    <xf numFmtId="0" fontId="7" fillId="0" borderId="6" xfId="1" applyNumberFormat="1" applyFont="1" applyFill="1" applyBorder="1" applyAlignment="1">
      <alignment horizontal="center" vertical="center" wrapText="1"/>
    </xf>
    <xf numFmtId="0" fontId="7" fillId="15" borderId="6" xfId="1" applyNumberFormat="1" applyFont="1" applyFill="1" applyBorder="1" applyAlignment="1">
      <alignment horizontal="center" vertical="center" wrapText="1"/>
    </xf>
    <xf numFmtId="0" fontId="7" fillId="15" borderId="5" xfId="1" applyNumberFormat="1" applyFont="1" applyFill="1" applyBorder="1" applyAlignment="1">
      <alignment horizontal="center" vertical="center" wrapText="1"/>
    </xf>
    <xf numFmtId="0" fontId="7" fillId="16" borderId="5" xfId="1" applyNumberFormat="1" applyFont="1" applyFill="1" applyBorder="1" applyAlignment="1">
      <alignment horizontal="center" vertical="center" wrapText="1"/>
    </xf>
    <xf numFmtId="0" fontId="7" fillId="0" borderId="25" xfId="1" applyNumberFormat="1" applyFont="1" applyFill="1" applyBorder="1" applyAlignment="1">
      <alignment horizontal="center" vertical="center" wrapText="1"/>
    </xf>
    <xf numFmtId="0" fontId="7" fillId="10" borderId="5" xfId="1" applyNumberFormat="1" applyFont="1" applyFill="1" applyBorder="1" applyAlignment="1">
      <alignment horizontal="center" vertical="center" wrapText="1"/>
    </xf>
    <xf numFmtId="0" fontId="19" fillId="15" borderId="5" xfId="1" applyNumberFormat="1" applyFont="1" applyFill="1" applyBorder="1" applyAlignment="1">
      <alignment horizontal="center" vertical="center" wrapText="1"/>
    </xf>
    <xf numFmtId="0" fontId="19" fillId="31" borderId="33" xfId="1" applyNumberFormat="1" applyFont="1" applyFill="1" applyBorder="1" applyAlignment="1">
      <alignment horizontal="center" vertical="center" wrapText="1"/>
    </xf>
    <xf numFmtId="0" fontId="19" fillId="31" borderId="15" xfId="1" applyNumberFormat="1" applyFont="1" applyFill="1" applyBorder="1" applyAlignment="1">
      <alignment horizontal="center" vertical="center" wrapText="1"/>
    </xf>
    <xf numFmtId="0" fontId="19" fillId="31" borderId="20" xfId="1" applyNumberFormat="1" applyFont="1" applyFill="1" applyBorder="1" applyAlignment="1">
      <alignment horizontal="center" vertical="center" wrapText="1"/>
    </xf>
    <xf numFmtId="0" fontId="7" fillId="29" borderId="11" xfId="1" applyNumberFormat="1" applyFont="1" applyFill="1" applyBorder="1" applyAlignment="1">
      <alignment horizontal="center" vertical="center" wrapText="1"/>
    </xf>
    <xf numFmtId="0" fontId="7" fillId="29" borderId="15" xfId="1" applyNumberFormat="1" applyFont="1" applyFill="1" applyBorder="1" applyAlignment="1">
      <alignment horizontal="center" vertical="center" wrapText="1"/>
    </xf>
    <xf numFmtId="0" fontId="7" fillId="30" borderId="11" xfId="1" applyNumberFormat="1" applyFont="1" applyFill="1" applyBorder="1" applyAlignment="1">
      <alignment horizontal="center" vertical="center" wrapText="1"/>
    </xf>
    <xf numFmtId="0" fontId="7" fillId="30" borderId="15" xfId="1" applyNumberFormat="1" applyFont="1" applyFill="1" applyBorder="1" applyAlignment="1">
      <alignment horizontal="center" vertical="center" wrapText="1"/>
    </xf>
    <xf numFmtId="0" fontId="7" fillId="30" borderId="20" xfId="1" applyNumberFormat="1" applyFont="1" applyFill="1" applyBorder="1" applyAlignment="1">
      <alignment horizontal="center" vertical="center" wrapText="1"/>
    </xf>
    <xf numFmtId="0" fontId="7" fillId="26" borderId="11" xfId="1" applyNumberFormat="1" applyFont="1" applyFill="1" applyBorder="1" applyAlignment="1">
      <alignment horizontal="center" vertical="center" wrapText="1"/>
    </xf>
    <xf numFmtId="0" fontId="7" fillId="26" borderId="15" xfId="1" applyNumberFormat="1" applyFont="1" applyFill="1" applyBorder="1" applyAlignment="1">
      <alignment horizontal="center" vertical="center" wrapText="1"/>
    </xf>
    <xf numFmtId="0" fontId="7" fillId="26" borderId="40" xfId="1" applyNumberFormat="1" applyFont="1" applyFill="1" applyBorder="1" applyAlignment="1">
      <alignment horizontal="center" vertical="center" wrapText="1"/>
    </xf>
    <xf numFmtId="0" fontId="7" fillId="27" borderId="15" xfId="1" applyNumberFormat="1" applyFont="1" applyFill="1" applyBorder="1" applyAlignment="1">
      <alignment horizontal="center" vertical="center" wrapText="1"/>
    </xf>
    <xf numFmtId="0" fontId="7" fillId="27" borderId="40" xfId="1" applyNumberFormat="1" applyFont="1" applyFill="1" applyBorder="1" applyAlignment="1">
      <alignment horizontal="center" vertical="center" wrapText="1"/>
    </xf>
    <xf numFmtId="0" fontId="7" fillId="28" borderId="15" xfId="1" applyNumberFormat="1" applyFont="1" applyFill="1" applyBorder="1" applyAlignment="1">
      <alignment horizontal="center" vertical="center" wrapText="1"/>
    </xf>
    <xf numFmtId="0" fontId="7" fillId="29" borderId="40" xfId="1" applyNumberFormat="1" applyFont="1" applyFill="1" applyBorder="1" applyAlignment="1">
      <alignment horizontal="center" vertical="center" wrapText="1"/>
    </xf>
    <xf numFmtId="0" fontId="7" fillId="28" borderId="33" xfId="1" applyNumberFormat="1" applyFont="1" applyFill="1" applyBorder="1" applyAlignment="1">
      <alignment horizontal="center" vertical="center" wrapText="1"/>
    </xf>
    <xf numFmtId="0" fontId="7" fillId="28" borderId="20" xfId="1" applyNumberFormat="1" applyFont="1" applyFill="1" applyBorder="1" applyAlignment="1">
      <alignment horizontal="center" vertical="center" wrapText="1"/>
    </xf>
    <xf numFmtId="0" fontId="7" fillId="27" borderId="33" xfId="1" applyNumberFormat="1" applyFont="1" applyFill="1" applyBorder="1" applyAlignment="1">
      <alignment horizontal="center" vertical="center" wrapText="1"/>
    </xf>
    <xf numFmtId="0" fontId="7" fillId="17" borderId="11" xfId="1" applyNumberFormat="1" applyFont="1" applyFill="1" applyBorder="1" applyAlignment="1">
      <alignment horizontal="center" vertical="center" wrapText="1"/>
    </xf>
    <xf numFmtId="0" fontId="7" fillId="17" borderId="15" xfId="1" applyNumberFormat="1" applyFont="1" applyFill="1" applyBorder="1" applyAlignment="1">
      <alignment horizontal="center" vertical="center" wrapText="1"/>
    </xf>
    <xf numFmtId="0" fontId="7" fillId="17" borderId="40" xfId="1" applyNumberFormat="1" applyFont="1" applyFill="1" applyBorder="1" applyAlignment="1">
      <alignment horizontal="center" vertical="center" wrapText="1"/>
    </xf>
    <xf numFmtId="0" fontId="7" fillId="25" borderId="15" xfId="1" applyNumberFormat="1" applyFont="1" applyFill="1" applyBorder="1" applyAlignment="1">
      <alignment horizontal="center" vertical="center" wrapText="1"/>
    </xf>
    <xf numFmtId="0" fontId="7" fillId="25" borderId="20" xfId="1" applyNumberFormat="1" applyFont="1" applyFill="1" applyBorder="1" applyAlignment="1">
      <alignment horizontal="center" vertical="center" wrapText="1"/>
    </xf>
    <xf numFmtId="0" fontId="22" fillId="16" borderId="11" xfId="0" applyFont="1" applyFill="1" applyBorder="1" applyAlignment="1">
      <alignment horizontal="center" vertical="center"/>
    </xf>
    <xf numFmtId="0" fontId="22" fillId="16" borderId="33" xfId="0" applyFont="1" applyFill="1" applyBorder="1" applyAlignment="1">
      <alignment horizontal="center" vertical="center"/>
    </xf>
    <xf numFmtId="0" fontId="7" fillId="16" borderId="33" xfId="0" applyFont="1" applyFill="1" applyBorder="1" applyAlignment="1" applyProtection="1">
      <alignment horizontal="center" vertical="center"/>
      <protection locked="0"/>
    </xf>
    <xf numFmtId="0" fontId="7" fillId="2" borderId="5" xfId="0" applyFont="1" applyFill="1" applyBorder="1" applyAlignment="1">
      <alignment horizontal="center" vertical="center"/>
    </xf>
    <xf numFmtId="0" fontId="20" fillId="23" borderId="61" xfId="0" applyFont="1" applyFill="1" applyBorder="1" applyAlignment="1">
      <alignment horizontal="center"/>
    </xf>
    <xf numFmtId="0" fontId="16" fillId="23" borderId="58" xfId="0" applyFont="1" applyFill="1" applyBorder="1" applyAlignment="1" applyProtection="1">
      <alignment horizontal="center" vertical="center"/>
      <protection locked="0"/>
    </xf>
    <xf numFmtId="0" fontId="2" fillId="23" borderId="58" xfId="0" applyFont="1" applyFill="1" applyBorder="1" applyAlignment="1" applyProtection="1">
      <alignment horizontal="center" vertical="center"/>
      <protection locked="0"/>
    </xf>
    <xf numFmtId="0" fontId="2" fillId="23" borderId="62" xfId="0" applyFont="1" applyFill="1" applyBorder="1" applyAlignment="1" applyProtection="1">
      <alignment horizontal="center" vertical="center"/>
      <protection locked="0"/>
    </xf>
    <xf numFmtId="0" fontId="34" fillId="2" borderId="16" xfId="0" applyFont="1" applyFill="1" applyBorder="1" applyAlignment="1" applyProtection="1">
      <alignment horizontal="center"/>
      <protection locked="0"/>
    </xf>
    <xf numFmtId="0" fontId="8" fillId="32" borderId="16" xfId="0" applyFont="1" applyFill="1" applyBorder="1" applyAlignment="1" applyProtection="1">
      <alignment horizontal="center"/>
      <protection locked="0"/>
    </xf>
    <xf numFmtId="0" fontId="8" fillId="0" borderId="58" xfId="0" applyFont="1" applyFill="1" applyBorder="1" applyAlignment="1" applyProtection="1">
      <alignment horizontal="center"/>
      <protection locked="0"/>
    </xf>
    <xf numFmtId="0" fontId="26" fillId="17" borderId="25" xfId="0" applyFont="1" applyFill="1" applyBorder="1" applyAlignment="1">
      <alignment horizontal="center" vertical="center"/>
    </xf>
    <xf numFmtId="0" fontId="16" fillId="16" borderId="51" xfId="0" applyFont="1" applyFill="1" applyBorder="1" applyAlignment="1" applyProtection="1">
      <alignment horizontal="center" vertical="center"/>
      <protection locked="0"/>
    </xf>
    <xf numFmtId="0" fontId="2" fillId="16" borderId="60" xfId="0" applyFont="1" applyFill="1" applyBorder="1" applyAlignment="1" applyProtection="1">
      <alignment horizontal="center" vertical="center"/>
      <protection locked="0"/>
    </xf>
    <xf numFmtId="0" fontId="2" fillId="16" borderId="30" xfId="0" applyFont="1" applyFill="1" applyBorder="1" applyAlignment="1" applyProtection="1">
      <alignment horizontal="center" vertical="center"/>
      <protection locked="0"/>
    </xf>
    <xf numFmtId="0" fontId="22" fillId="16" borderId="34" xfId="0" applyFont="1" applyFill="1" applyBorder="1" applyAlignment="1">
      <alignment horizontal="center" vertical="center"/>
    </xf>
    <xf numFmtId="0" fontId="22" fillId="16" borderId="36" xfId="0" applyFont="1" applyFill="1" applyBorder="1" applyAlignment="1">
      <alignment horizontal="center" vertical="center"/>
    </xf>
    <xf numFmtId="0" fontId="0" fillId="10" borderId="27" xfId="0" applyFill="1" applyBorder="1"/>
    <xf numFmtId="0" fontId="0" fillId="10" borderId="7" xfId="0" applyFill="1" applyBorder="1"/>
    <xf numFmtId="0" fontId="0" fillId="10" borderId="26" xfId="0" applyFill="1" applyBorder="1"/>
    <xf numFmtId="0" fontId="0" fillId="10" borderId="30" xfId="0" applyFill="1" applyBorder="1"/>
    <xf numFmtId="0" fontId="0" fillId="10" borderId="23" xfId="0" applyFill="1" applyBorder="1"/>
    <xf numFmtId="0" fontId="27" fillId="2" borderId="15" xfId="0" applyFont="1" applyFill="1" applyBorder="1" applyAlignment="1">
      <alignment horizontal="center" vertical="center"/>
    </xf>
    <xf numFmtId="0" fontId="27" fillId="2" borderId="33" xfId="0" applyFont="1" applyFill="1" applyBorder="1" applyAlignment="1">
      <alignment horizontal="center" vertical="center"/>
    </xf>
    <xf numFmtId="0" fontId="26" fillId="2" borderId="15" xfId="0" applyFont="1" applyFill="1" applyBorder="1" applyAlignment="1">
      <alignment horizontal="center"/>
    </xf>
    <xf numFmtId="0" fontId="26" fillId="2" borderId="15" xfId="0" applyFont="1" applyFill="1" applyBorder="1" applyAlignment="1">
      <alignment horizontal="center" vertical="center"/>
    </xf>
    <xf numFmtId="0" fontId="27" fillId="2" borderId="6" xfId="0" applyFont="1" applyFill="1" applyBorder="1" applyAlignment="1">
      <alignment horizontal="center" vertical="center"/>
    </xf>
    <xf numFmtId="0" fontId="26" fillId="2" borderId="6" xfId="0" applyFont="1" applyFill="1" applyBorder="1" applyAlignment="1">
      <alignment horizontal="center"/>
    </xf>
    <xf numFmtId="0" fontId="0" fillId="0" borderId="30" xfId="0" applyBorder="1"/>
    <xf numFmtId="0" fontId="0" fillId="0" borderId="9" xfId="0" applyBorder="1"/>
    <xf numFmtId="0" fontId="0" fillId="24" borderId="0" xfId="0" applyFill="1" applyBorder="1"/>
    <xf numFmtId="0" fontId="0" fillId="24" borderId="30" xfId="0" applyFill="1" applyBorder="1"/>
    <xf numFmtId="0" fontId="0" fillId="24" borderId="9" xfId="0" applyFill="1" applyBorder="1"/>
    <xf numFmtId="0" fontId="0" fillId="33" borderId="0" xfId="0" applyFill="1"/>
    <xf numFmtId="0" fontId="0" fillId="4" borderId="0" xfId="0" applyFill="1"/>
    <xf numFmtId="0" fontId="37" fillId="34" borderId="30" xfId="0" applyFont="1" applyFill="1" applyBorder="1"/>
    <xf numFmtId="0" fontId="19" fillId="31" borderId="5" xfId="1" applyNumberFormat="1" applyFont="1" applyFill="1" applyBorder="1" applyAlignment="1">
      <alignment horizontal="center" vertical="center" wrapText="1"/>
    </xf>
    <xf numFmtId="0" fontId="7" fillId="16" borderId="6" xfId="1" applyNumberFormat="1" applyFont="1" applyFill="1" applyBorder="1" applyAlignment="1">
      <alignment horizontal="center" vertical="center" wrapText="1"/>
    </xf>
    <xf numFmtId="0" fontId="7" fillId="25" borderId="6" xfId="1" applyNumberFormat="1" applyFont="1" applyFill="1" applyBorder="1" applyAlignment="1">
      <alignment horizontal="center" vertical="center" wrapText="1"/>
    </xf>
    <xf numFmtId="0" fontId="7" fillId="35" borderId="40" xfId="1" applyNumberFormat="1" applyFont="1" applyFill="1" applyBorder="1" applyAlignment="1">
      <alignment horizontal="center" vertical="center" wrapText="1"/>
    </xf>
    <xf numFmtId="0" fontId="7" fillId="16" borderId="40" xfId="1" applyNumberFormat="1" applyFont="1" applyFill="1" applyBorder="1" applyAlignment="1">
      <alignment horizontal="center" vertical="center" wrapText="1"/>
    </xf>
    <xf numFmtId="0" fontId="7" fillId="25" borderId="40" xfId="1" applyNumberFormat="1" applyFont="1" applyFill="1" applyBorder="1" applyAlignment="1">
      <alignment horizontal="center" vertical="center" wrapText="1"/>
    </xf>
    <xf numFmtId="0" fontId="38" fillId="34" borderId="15" xfId="0" applyFont="1" applyFill="1" applyBorder="1" applyAlignment="1">
      <alignment horizontal="center" vertical="center"/>
    </xf>
    <xf numFmtId="0" fontId="38" fillId="36" borderId="15" xfId="0" applyFont="1" applyFill="1" applyBorder="1" applyAlignment="1">
      <alignment horizontal="center" vertical="center"/>
    </xf>
    <xf numFmtId="0" fontId="38" fillId="36" borderId="11" xfId="0" applyFont="1" applyFill="1" applyBorder="1" applyAlignment="1">
      <alignment horizontal="center" vertical="center"/>
    </xf>
    <xf numFmtId="0" fontId="38" fillId="34" borderId="20" xfId="0" applyFont="1" applyFill="1" applyBorder="1" applyAlignment="1">
      <alignment horizontal="center" vertical="center"/>
    </xf>
    <xf numFmtId="0" fontId="38" fillId="36" borderId="40" xfId="0" applyFont="1" applyFill="1" applyBorder="1" applyAlignment="1">
      <alignment horizontal="center" vertical="center"/>
    </xf>
    <xf numFmtId="0" fontId="38" fillId="34" borderId="11" xfId="0" applyFont="1" applyFill="1" applyBorder="1" applyAlignment="1">
      <alignment horizontal="center" vertical="center"/>
    </xf>
    <xf numFmtId="0" fontId="38" fillId="36" borderId="33" xfId="0" applyFont="1" applyFill="1" applyBorder="1" applyAlignment="1">
      <alignment horizontal="center" vertical="center"/>
    </xf>
    <xf numFmtId="0" fontId="38" fillId="36" borderId="15" xfId="0" applyFont="1" applyFill="1" applyBorder="1" applyAlignment="1">
      <alignment horizontal="center"/>
    </xf>
    <xf numFmtId="0" fontId="38" fillId="36" borderId="15" xfId="1" applyNumberFormat="1" applyFont="1" applyFill="1" applyBorder="1" applyAlignment="1">
      <alignment horizontal="center" vertical="center"/>
    </xf>
    <xf numFmtId="0" fontId="38" fillId="36" borderId="40" xfId="1" applyNumberFormat="1" applyFont="1" applyFill="1" applyBorder="1" applyAlignment="1">
      <alignment horizontal="center" vertical="center"/>
    </xf>
    <xf numFmtId="0" fontId="26" fillId="0" borderId="33" xfId="0" applyFont="1" applyFill="1" applyBorder="1" applyAlignment="1">
      <alignment horizontal="center" vertical="center"/>
    </xf>
    <xf numFmtId="0" fontId="26" fillId="0" borderId="20" xfId="0" applyFont="1" applyFill="1" applyBorder="1" applyAlignment="1">
      <alignment horizontal="center" vertical="center"/>
    </xf>
    <xf numFmtId="0" fontId="39" fillId="36" borderId="15" xfId="0" applyFont="1" applyFill="1" applyBorder="1" applyAlignment="1">
      <alignment horizontal="center" vertical="center"/>
    </xf>
    <xf numFmtId="0" fontId="38" fillId="2" borderId="33" xfId="0" applyFont="1" applyFill="1" applyBorder="1" applyAlignment="1">
      <alignment horizontal="center" vertical="center"/>
    </xf>
    <xf numFmtId="0" fontId="38" fillId="2" borderId="15" xfId="1" applyNumberFormat="1" applyFont="1" applyFill="1" applyBorder="1" applyAlignment="1">
      <alignment horizontal="center" vertical="center"/>
    </xf>
    <xf numFmtId="0" fontId="38" fillId="2" borderId="40" xfId="0" applyFont="1" applyFill="1" applyBorder="1" applyAlignment="1">
      <alignment horizontal="center" vertical="center"/>
    </xf>
    <xf numFmtId="0" fontId="38" fillId="2" borderId="20" xfId="0" applyFont="1" applyFill="1" applyBorder="1" applyAlignment="1">
      <alignment horizontal="center" vertical="center"/>
    </xf>
    <xf numFmtId="0" fontId="38" fillId="2" borderId="15" xfId="0" applyFont="1" applyFill="1" applyBorder="1" applyAlignment="1">
      <alignment horizontal="center" vertical="center"/>
    </xf>
    <xf numFmtId="0" fontId="27" fillId="33" borderId="40" xfId="1" applyNumberFormat="1" applyFont="1" applyFill="1" applyBorder="1" applyAlignment="1">
      <alignment horizontal="center" vertical="center"/>
    </xf>
    <xf numFmtId="0" fontId="38" fillId="2" borderId="40" xfId="1" applyNumberFormat="1" applyFont="1" applyFill="1" applyBorder="1" applyAlignment="1">
      <alignment horizontal="center" vertical="center"/>
    </xf>
    <xf numFmtId="0" fontId="38" fillId="36" borderId="8" xfId="1" applyNumberFormat="1" applyFont="1" applyFill="1" applyBorder="1" applyAlignment="1">
      <alignment horizontal="center" vertical="center"/>
    </xf>
    <xf numFmtId="0" fontId="39" fillId="36" borderId="35" xfId="0" applyFont="1" applyFill="1" applyBorder="1" applyAlignment="1">
      <alignment horizontal="center" vertical="center"/>
    </xf>
    <xf numFmtId="0" fontId="39" fillId="34" borderId="35" xfId="0" applyFont="1" applyFill="1" applyBorder="1" applyAlignment="1">
      <alignment horizontal="center" vertical="center"/>
    </xf>
    <xf numFmtId="0" fontId="12" fillId="2" borderId="16" xfId="0" applyFont="1" applyFill="1" applyBorder="1" applyAlignment="1" applyProtection="1">
      <alignment horizontal="center"/>
      <protection locked="0"/>
    </xf>
    <xf numFmtId="0" fontId="12" fillId="8" borderId="16" xfId="0" applyFont="1" applyFill="1" applyBorder="1" applyAlignment="1" applyProtection="1">
      <alignment horizontal="center"/>
      <protection locked="0"/>
    </xf>
    <xf numFmtId="0" fontId="8" fillId="26" borderId="16" xfId="0" applyFont="1" applyFill="1" applyBorder="1" applyAlignment="1" applyProtection="1">
      <alignment horizontal="center"/>
      <protection locked="0"/>
    </xf>
    <xf numFmtId="0" fontId="8" fillId="37" borderId="16" xfId="0" applyFont="1" applyFill="1" applyBorder="1" applyAlignment="1" applyProtection="1">
      <alignment horizontal="center"/>
      <protection locked="0"/>
    </xf>
    <xf numFmtId="0" fontId="12" fillId="20" borderId="16" xfId="0" applyFont="1" applyFill="1" applyBorder="1" applyAlignment="1" applyProtection="1">
      <alignment horizontal="center"/>
      <protection locked="0"/>
    </xf>
    <xf numFmtId="0" fontId="34" fillId="4" borderId="16" xfId="0" applyFont="1" applyFill="1" applyBorder="1" applyAlignment="1" applyProtection="1">
      <alignment horizontal="center"/>
      <protection locked="0"/>
    </xf>
    <xf numFmtId="0" fontId="41" fillId="38" borderId="14" xfId="0" applyFont="1" applyFill="1" applyBorder="1" applyAlignment="1" applyProtection="1">
      <alignment horizontal="center"/>
      <protection locked="0"/>
    </xf>
    <xf numFmtId="0" fontId="41" fillId="38" borderId="16" xfId="0" applyFont="1" applyFill="1" applyBorder="1" applyAlignment="1" applyProtection="1">
      <alignment horizontal="center"/>
      <protection locked="0"/>
    </xf>
    <xf numFmtId="0" fontId="42" fillId="39" borderId="16" xfId="0" applyFont="1" applyFill="1" applyBorder="1" applyAlignment="1" applyProtection="1">
      <alignment horizontal="center"/>
      <protection locked="0"/>
    </xf>
    <xf numFmtId="0" fontId="42" fillId="40" borderId="16" xfId="0" applyFont="1" applyFill="1" applyBorder="1" applyAlignment="1" applyProtection="1">
      <alignment horizontal="center"/>
      <protection locked="0"/>
    </xf>
    <xf numFmtId="0" fontId="41" fillId="4" borderId="16" xfId="0" applyFont="1" applyFill="1" applyBorder="1" applyAlignment="1" applyProtection="1">
      <alignment horizontal="center"/>
      <protection locked="0"/>
    </xf>
    <xf numFmtId="0" fontId="41" fillId="41" borderId="14" xfId="0" applyFont="1" applyFill="1" applyBorder="1" applyAlignment="1" applyProtection="1">
      <alignment horizontal="center"/>
      <protection locked="0"/>
    </xf>
    <xf numFmtId="0" fontId="41" fillId="41" borderId="16" xfId="0" applyFont="1" applyFill="1" applyBorder="1" applyAlignment="1" applyProtection="1">
      <alignment horizontal="center"/>
      <protection locked="0"/>
    </xf>
    <xf numFmtId="0" fontId="42" fillId="42" borderId="16" xfId="0" applyFont="1" applyFill="1" applyBorder="1" applyAlignment="1" applyProtection="1">
      <alignment horizontal="center"/>
      <protection locked="0"/>
    </xf>
    <xf numFmtId="0" fontId="41" fillId="43" borderId="16" xfId="0" applyFont="1" applyFill="1" applyBorder="1" applyAlignment="1" applyProtection="1">
      <alignment horizontal="center"/>
      <protection locked="0"/>
    </xf>
    <xf numFmtId="0" fontId="41" fillId="44" borderId="16" xfId="0" applyFont="1" applyFill="1" applyBorder="1" applyAlignment="1" applyProtection="1">
      <alignment horizontal="center"/>
      <protection locked="0"/>
    </xf>
    <xf numFmtId="0" fontId="41" fillId="45" borderId="14" xfId="0" applyFont="1" applyFill="1" applyBorder="1" applyAlignment="1" applyProtection="1">
      <alignment horizontal="center"/>
      <protection locked="0"/>
    </xf>
    <xf numFmtId="0" fontId="41" fillId="45" borderId="16" xfId="0" applyFont="1" applyFill="1" applyBorder="1" applyAlignment="1" applyProtection="1">
      <alignment horizontal="center"/>
      <protection locked="0"/>
    </xf>
    <xf numFmtId="0" fontId="41" fillId="46" borderId="16" xfId="0" applyFont="1" applyFill="1" applyBorder="1" applyAlignment="1" applyProtection="1">
      <alignment horizontal="center"/>
      <protection locked="0"/>
    </xf>
    <xf numFmtId="0" fontId="41" fillId="47" borderId="16" xfId="0" applyFont="1" applyFill="1" applyBorder="1" applyAlignment="1" applyProtection="1">
      <alignment horizontal="center"/>
      <protection locked="0"/>
    </xf>
    <xf numFmtId="0" fontId="41" fillId="2" borderId="14" xfId="0" applyFont="1" applyFill="1" applyBorder="1" applyAlignment="1" applyProtection="1">
      <alignment horizontal="center"/>
      <protection locked="0"/>
    </xf>
    <xf numFmtId="0" fontId="41" fillId="48" borderId="16" xfId="0" applyFont="1" applyFill="1" applyBorder="1" applyAlignment="1" applyProtection="1">
      <alignment horizontal="center"/>
      <protection locked="0"/>
    </xf>
    <xf numFmtId="0" fontId="43" fillId="45" borderId="16" xfId="0" applyFont="1" applyFill="1" applyBorder="1" applyAlignment="1" applyProtection="1">
      <alignment horizontal="center"/>
      <protection locked="0"/>
    </xf>
    <xf numFmtId="0" fontId="41" fillId="49" borderId="16" xfId="0" applyFont="1" applyFill="1" applyBorder="1" applyAlignment="1" applyProtection="1">
      <alignment horizontal="center"/>
      <protection locked="0"/>
    </xf>
    <xf numFmtId="0" fontId="41" fillId="50" borderId="16" xfId="0" applyFont="1" applyFill="1" applyBorder="1" applyAlignment="1" applyProtection="1">
      <alignment horizontal="center"/>
      <protection locked="0"/>
    </xf>
    <xf numFmtId="0" fontId="41" fillId="22" borderId="16" xfId="0" applyFont="1" applyFill="1" applyBorder="1" applyAlignment="1" applyProtection="1">
      <alignment horizontal="center"/>
      <protection locked="0"/>
    </xf>
    <xf numFmtId="0" fontId="42" fillId="51" borderId="16" xfId="0" applyFont="1" applyFill="1" applyBorder="1" applyAlignment="1" applyProtection="1">
      <alignment horizontal="center"/>
      <protection locked="0"/>
    </xf>
    <xf numFmtId="0" fontId="42" fillId="52" borderId="16" xfId="0" applyFont="1" applyFill="1" applyBorder="1" applyAlignment="1" applyProtection="1">
      <alignment horizontal="center"/>
      <protection locked="0"/>
    </xf>
    <xf numFmtId="0" fontId="8" fillId="52" borderId="16" xfId="0" applyFont="1" applyFill="1" applyBorder="1" applyAlignment="1" applyProtection="1">
      <alignment horizontal="center"/>
      <protection locked="0"/>
    </xf>
    <xf numFmtId="0" fontId="41" fillId="53" borderId="16" xfId="0" applyFont="1" applyFill="1" applyBorder="1" applyAlignment="1" applyProtection="1">
      <alignment horizontal="center"/>
      <protection locked="0"/>
    </xf>
    <xf numFmtId="0" fontId="41" fillId="10" borderId="16" xfId="0" applyFont="1" applyFill="1" applyBorder="1" applyAlignment="1" applyProtection="1">
      <alignment horizontal="center"/>
      <protection locked="0"/>
    </xf>
    <xf numFmtId="0" fontId="41" fillId="2" borderId="16" xfId="0" applyFont="1" applyFill="1" applyBorder="1" applyAlignment="1" applyProtection="1">
      <alignment horizontal="center"/>
      <protection locked="0"/>
    </xf>
    <xf numFmtId="0" fontId="41" fillId="54" borderId="16" xfId="0" applyFont="1" applyFill="1" applyBorder="1" applyAlignment="1" applyProtection="1">
      <alignment horizontal="center"/>
      <protection locked="0"/>
    </xf>
    <xf numFmtId="0" fontId="41" fillId="41" borderId="41" xfId="0" applyFont="1" applyFill="1" applyBorder="1" applyAlignment="1" applyProtection="1">
      <alignment horizontal="center"/>
      <protection locked="0"/>
    </xf>
    <xf numFmtId="0" fontId="41" fillId="47" borderId="41" xfId="0" applyFont="1" applyFill="1" applyBorder="1" applyAlignment="1" applyProtection="1">
      <alignment horizontal="center"/>
      <protection locked="0"/>
    </xf>
    <xf numFmtId="0" fontId="8" fillId="22" borderId="16" xfId="0" applyFont="1" applyFill="1" applyBorder="1" applyAlignment="1" applyProtection="1">
      <alignment horizontal="center"/>
      <protection locked="0"/>
    </xf>
    <xf numFmtId="0" fontId="38" fillId="36" borderId="20" xfId="0" applyFont="1" applyFill="1" applyBorder="1" applyAlignment="1">
      <alignment horizontal="center" vertical="center"/>
    </xf>
    <xf numFmtId="0" fontId="18" fillId="13" borderId="26" xfId="1" applyNumberFormat="1" applyFont="1" applyFill="1" applyBorder="1" applyAlignment="1">
      <alignment horizontal="center" vertical="center"/>
    </xf>
    <xf numFmtId="0" fontId="18" fillId="13" borderId="27" xfId="1" applyNumberFormat="1" applyFont="1" applyFill="1" applyBorder="1" applyAlignment="1">
      <alignment horizontal="center" vertical="center"/>
    </xf>
    <xf numFmtId="0" fontId="18" fillId="13" borderId="7" xfId="1" applyNumberFormat="1" applyFont="1" applyFill="1" applyBorder="1" applyAlignment="1">
      <alignment horizontal="center" vertical="center"/>
    </xf>
    <xf numFmtId="0" fontId="18" fillId="13" borderId="23" xfId="1" applyNumberFormat="1" applyFont="1" applyFill="1" applyBorder="1" applyAlignment="1">
      <alignment horizontal="center" vertical="center"/>
    </xf>
    <xf numFmtId="0" fontId="18" fillId="13" borderId="31" xfId="1" applyNumberFormat="1" applyFont="1" applyFill="1" applyBorder="1" applyAlignment="1">
      <alignment horizontal="center" vertical="center"/>
    </xf>
    <xf numFmtId="0" fontId="18" fillId="13" borderId="24" xfId="1" applyNumberFormat="1" applyFont="1" applyFill="1" applyBorder="1" applyAlignment="1">
      <alignment horizontal="center" vertical="center"/>
    </xf>
    <xf numFmtId="0" fontId="7" fillId="0" borderId="4" xfId="1" applyNumberFormat="1" applyFont="1" applyBorder="1" applyAlignment="1">
      <alignment horizontal="center" vertical="center"/>
    </xf>
    <xf numFmtId="0" fontId="7" fillId="0" borderId="28" xfId="1" applyNumberFormat="1" applyFont="1" applyBorder="1" applyAlignment="1">
      <alignment horizontal="center" vertical="center"/>
    </xf>
    <xf numFmtId="0" fontId="7" fillId="0" borderId="29" xfId="1" applyNumberFormat="1" applyFont="1" applyBorder="1" applyAlignment="1">
      <alignment horizontal="center" vertical="center"/>
    </xf>
    <xf numFmtId="0" fontId="0" fillId="10" borderId="26" xfId="0" applyFill="1" applyBorder="1" applyAlignment="1">
      <alignment horizontal="center" vertical="center"/>
    </xf>
    <xf numFmtId="0" fontId="0" fillId="10" borderId="30" xfId="0" applyFill="1" applyBorder="1" applyAlignment="1">
      <alignment horizontal="center" vertical="center"/>
    </xf>
    <xf numFmtId="0" fontId="0" fillId="10" borderId="23" xfId="0" applyFill="1" applyBorder="1" applyAlignment="1">
      <alignment horizontal="center" vertical="center"/>
    </xf>
    <xf numFmtId="0" fontId="0" fillId="24" borderId="6" xfId="0" applyFill="1" applyBorder="1" applyAlignment="1">
      <alignment horizontal="center" vertical="center"/>
    </xf>
    <xf numFmtId="0" fontId="0" fillId="24" borderId="8" xfId="0" applyFill="1" applyBorder="1" applyAlignment="1">
      <alignment horizontal="center" vertical="center"/>
    </xf>
    <xf numFmtId="0" fontId="0" fillId="24" borderId="25" xfId="0" applyFill="1" applyBorder="1" applyAlignment="1">
      <alignment horizontal="center" vertical="center"/>
    </xf>
    <xf numFmtId="14" fontId="29" fillId="0" borderId="27" xfId="0" applyNumberFormat="1" applyFont="1" applyBorder="1" applyAlignment="1" applyProtection="1">
      <alignment horizontal="center" vertical="center"/>
      <protection locked="0"/>
    </xf>
    <xf numFmtId="14" fontId="29" fillId="0" borderId="7" xfId="0" applyNumberFormat="1" applyFont="1" applyBorder="1" applyAlignment="1" applyProtection="1">
      <alignment horizontal="center" vertical="center"/>
      <protection locked="0"/>
    </xf>
    <xf numFmtId="14" fontId="29" fillId="0" borderId="31" xfId="0" applyNumberFormat="1" applyFont="1" applyBorder="1" applyAlignment="1" applyProtection="1">
      <alignment horizontal="center" vertical="center"/>
      <protection locked="0"/>
    </xf>
    <xf numFmtId="14" fontId="29" fillId="0" borderId="24" xfId="0" applyNumberFormat="1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0" fontId="2" fillId="0" borderId="41" xfId="0" applyFont="1" applyBorder="1" applyAlignment="1" applyProtection="1">
      <alignment horizontal="center" vertical="center"/>
      <protection locked="0"/>
    </xf>
    <xf numFmtId="0" fontId="7" fillId="3" borderId="10" xfId="0" applyFont="1" applyFill="1" applyBorder="1" applyAlignment="1">
      <alignment horizontal="center" vertical="center"/>
    </xf>
    <xf numFmtId="0" fontId="8" fillId="0" borderId="42" xfId="0" applyFont="1" applyBorder="1" applyAlignment="1">
      <alignment horizontal="center"/>
    </xf>
    <xf numFmtId="0" fontId="31" fillId="3" borderId="12" xfId="0" applyFont="1" applyFill="1" applyBorder="1" applyAlignment="1">
      <alignment horizontal="center" vertical="center"/>
    </xf>
    <xf numFmtId="0" fontId="0" fillId="0" borderId="41" xfId="0" applyFont="1" applyBorder="1" applyAlignment="1">
      <alignment horizontal="center"/>
    </xf>
    <xf numFmtId="0" fontId="31" fillId="3" borderId="12" xfId="0" applyFont="1" applyFill="1" applyBorder="1" applyAlignment="1" applyProtection="1">
      <alignment horizontal="center" vertical="center"/>
      <protection locked="0"/>
    </xf>
    <xf numFmtId="0" fontId="9" fillId="4" borderId="12" xfId="0" applyFont="1" applyFill="1" applyBorder="1" applyAlignment="1" applyProtection="1">
      <alignment horizontal="center" vertical="center" wrapText="1"/>
      <protection locked="0"/>
    </xf>
    <xf numFmtId="0" fontId="10" fillId="4" borderId="41" xfId="0" applyFont="1" applyFill="1" applyBorder="1" applyAlignment="1">
      <alignment horizontal="center"/>
    </xf>
    <xf numFmtId="0" fontId="9" fillId="4" borderId="41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>
      <alignment horizontal="center" vertical="center"/>
    </xf>
    <xf numFmtId="0" fontId="6" fillId="0" borderId="0" xfId="0" applyFont="1" applyBorder="1" applyAlignment="1" applyProtection="1">
      <alignment horizontal="center"/>
      <protection locked="0"/>
    </xf>
    <xf numFmtId="0" fontId="21" fillId="0" borderId="0" xfId="0" applyFont="1" applyBorder="1" applyAlignment="1" applyProtection="1">
      <alignment wrapText="1"/>
      <protection locked="0"/>
    </xf>
    <xf numFmtId="0" fontId="1" fillId="0" borderId="0" xfId="0" applyFont="1" applyBorder="1" applyAlignment="1">
      <alignment wrapText="1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4" fontId="30" fillId="0" borderId="26" xfId="0" applyNumberFormat="1" applyFont="1" applyBorder="1" applyAlignment="1" applyProtection="1">
      <alignment horizontal="center" vertical="center"/>
      <protection locked="0"/>
    </xf>
    <xf numFmtId="14" fontId="30" fillId="0" borderId="27" xfId="0" applyNumberFormat="1" applyFont="1" applyBorder="1" applyAlignment="1" applyProtection="1">
      <alignment horizontal="center" vertical="center"/>
      <protection locked="0"/>
    </xf>
    <xf numFmtId="14" fontId="30" fillId="0" borderId="23" xfId="0" applyNumberFormat="1" applyFont="1" applyBorder="1" applyAlignment="1" applyProtection="1">
      <alignment horizontal="center" vertical="center"/>
      <protection locked="0"/>
    </xf>
    <xf numFmtId="14" fontId="30" fillId="0" borderId="31" xfId="0" applyNumberFormat="1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 vertical="center"/>
      <protection locked="0"/>
    </xf>
    <xf numFmtId="0" fontId="2" fillId="0" borderId="43" xfId="0" applyFont="1" applyBorder="1" applyAlignment="1" applyProtection="1">
      <alignment horizontal="center" vertical="center"/>
      <protection locked="0"/>
    </xf>
    <xf numFmtId="0" fontId="7" fillId="2" borderId="6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 vertical="center"/>
    </xf>
    <xf numFmtId="0" fontId="32" fillId="0" borderId="8" xfId="0" applyFont="1" applyBorder="1" applyAlignment="1">
      <alignment horizontal="center"/>
    </xf>
    <xf numFmtId="0" fontId="7" fillId="3" borderId="6" xfId="0" applyFont="1" applyFill="1" applyBorder="1" applyAlignment="1" applyProtection="1">
      <alignment horizontal="center" vertical="center"/>
      <protection locked="0"/>
    </xf>
    <xf numFmtId="0" fontId="32" fillId="0" borderId="25" xfId="0" applyFont="1" applyBorder="1" applyAlignment="1">
      <alignment horizontal="center"/>
    </xf>
    <xf numFmtId="0" fontId="9" fillId="4" borderId="6" xfId="0" applyFont="1" applyFill="1" applyBorder="1" applyAlignment="1" applyProtection="1">
      <alignment horizontal="center" vertical="center" wrapText="1"/>
      <protection locked="0"/>
    </xf>
    <xf numFmtId="0" fontId="10" fillId="4" borderId="25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6" xfId="0" applyFill="1" applyBorder="1" applyAlignment="1">
      <alignment horizontal="left"/>
    </xf>
    <xf numFmtId="0" fontId="0" fillId="0" borderId="27" xfId="0" applyFill="1" applyBorder="1" applyAlignment="1">
      <alignment horizontal="left"/>
    </xf>
    <xf numFmtId="0" fontId="0" fillId="0" borderId="7" xfId="0" applyFill="1" applyBorder="1" applyAlignment="1">
      <alignment horizontal="left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40" fillId="4" borderId="26" xfId="0" applyFont="1" applyFill="1" applyBorder="1" applyAlignment="1">
      <alignment horizontal="center" vertical="center"/>
    </xf>
    <xf numFmtId="0" fontId="7" fillId="10" borderId="27" xfId="0" applyFont="1" applyFill="1" applyBorder="1" applyAlignment="1">
      <alignment horizontal="center" vertical="center"/>
    </xf>
    <xf numFmtId="0" fontId="7" fillId="10" borderId="7" xfId="0" applyFont="1" applyFill="1" applyBorder="1" applyAlignment="1">
      <alignment horizontal="center" vertical="center"/>
    </xf>
    <xf numFmtId="0" fontId="7" fillId="10" borderId="4" xfId="0" applyFont="1" applyFill="1" applyBorder="1" applyAlignment="1">
      <alignment horizontal="center" vertical="center"/>
    </xf>
    <xf numFmtId="0" fontId="7" fillId="10" borderId="28" xfId="0" applyFont="1" applyFill="1" applyBorder="1" applyAlignment="1">
      <alignment horizontal="center" vertical="center"/>
    </xf>
    <xf numFmtId="0" fontId="7" fillId="10" borderId="29" xfId="0" applyFont="1" applyFill="1" applyBorder="1" applyAlignment="1">
      <alignment horizontal="center" vertical="center"/>
    </xf>
    <xf numFmtId="0" fontId="13" fillId="10" borderId="4" xfId="0" applyFont="1" applyFill="1" applyBorder="1" applyAlignment="1">
      <alignment horizontal="center" vertical="center"/>
    </xf>
    <xf numFmtId="0" fontId="13" fillId="10" borderId="28" xfId="0" applyFont="1" applyFill="1" applyBorder="1" applyAlignment="1">
      <alignment horizontal="center" vertical="center"/>
    </xf>
    <xf numFmtId="0" fontId="13" fillId="10" borderId="29" xfId="0" applyFont="1" applyFill="1" applyBorder="1" applyAlignment="1">
      <alignment horizontal="center" vertical="center"/>
    </xf>
    <xf numFmtId="0" fontId="14" fillId="10" borderId="4" xfId="0" applyFont="1" applyFill="1" applyBorder="1" applyAlignment="1">
      <alignment horizontal="center" vertical="center"/>
    </xf>
    <xf numFmtId="0" fontId="14" fillId="10" borderId="28" xfId="0" applyFont="1" applyFill="1" applyBorder="1" applyAlignment="1">
      <alignment horizontal="center" vertical="center"/>
    </xf>
    <xf numFmtId="0" fontId="14" fillId="10" borderId="29" xfId="0" applyFont="1" applyFill="1" applyBorder="1" applyAlignment="1">
      <alignment horizontal="center" vertical="center"/>
    </xf>
    <xf numFmtId="0" fontId="2" fillId="0" borderId="25" xfId="0" applyFont="1" applyBorder="1" applyAlignment="1" applyProtection="1">
      <alignment horizontal="center" vertical="center"/>
      <protection locked="0"/>
    </xf>
    <xf numFmtId="14" fontId="30" fillId="0" borderId="7" xfId="0" applyNumberFormat="1" applyFont="1" applyBorder="1" applyAlignment="1" applyProtection="1">
      <alignment horizontal="center" vertical="center"/>
      <protection locked="0"/>
    </xf>
    <xf numFmtId="14" fontId="30" fillId="0" borderId="24" xfId="0" applyNumberFormat="1" applyFont="1" applyBorder="1" applyAlignment="1" applyProtection="1">
      <alignment horizontal="center" vertical="center"/>
      <protection locked="0"/>
    </xf>
    <xf numFmtId="0" fontId="10" fillId="4" borderId="8" xfId="0" applyFont="1" applyFill="1" applyBorder="1" applyAlignment="1">
      <alignment horizontal="center"/>
    </xf>
    <xf numFmtId="0" fontId="9" fillId="4" borderId="25" xfId="0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4" xfId="1"/>
  </cellStyles>
  <dxfs count="23896"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ndense val="0"/>
        <extend val="0"/>
        <color indexed="10"/>
      </font>
      <fill>
        <patternFill>
          <bgColor indexed="9"/>
        </patternFill>
      </fill>
    </dxf>
    <dxf>
      <font>
        <condense val="0"/>
        <extend val="0"/>
        <color indexed="8"/>
      </font>
      <fill>
        <patternFill>
          <bgColor indexed="9"/>
        </patternFill>
      </fill>
    </dxf>
    <dxf>
      <font>
        <condense val="0"/>
        <extend val="0"/>
        <color indexed="8"/>
      </font>
      <fill>
        <patternFill>
          <bgColor indexed="11"/>
        </patternFill>
      </fill>
      <border>
        <left/>
        <right/>
        <top/>
        <bottom/>
      </border>
    </dxf>
    <dxf>
      <fill>
        <patternFill>
          <bgColor indexed="10"/>
        </patternFill>
      </fill>
    </dxf>
    <dxf>
      <font>
        <condense val="0"/>
        <extend val="0"/>
        <color indexed="8"/>
      </font>
      <fill>
        <patternFill>
          <bgColor indexed="9"/>
        </patternFill>
      </fill>
    </dxf>
    <dxf>
      <font>
        <condense val="0"/>
        <extend val="0"/>
        <color indexed="8"/>
      </font>
      <fill>
        <patternFill>
          <bgColor indexed="11"/>
        </patternFill>
      </fill>
      <border>
        <left/>
        <right/>
        <top/>
        <bottom/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ndense val="0"/>
        <extend val="0"/>
        <color indexed="10"/>
      </font>
      <fill>
        <patternFill>
          <bgColor indexed="9"/>
        </patternFill>
      </fill>
    </dxf>
    <dxf>
      <font>
        <condense val="0"/>
        <extend val="0"/>
        <color indexed="8"/>
      </font>
      <fill>
        <patternFill>
          <bgColor indexed="9"/>
        </patternFill>
      </fill>
    </dxf>
    <dxf>
      <font>
        <condense val="0"/>
        <extend val="0"/>
        <color indexed="8"/>
      </font>
      <fill>
        <patternFill>
          <bgColor indexed="11"/>
        </patternFill>
      </fill>
      <border>
        <left/>
        <right/>
        <top/>
        <bottom/>
      </border>
    </dxf>
    <dxf>
      <fill>
        <patternFill>
          <bgColor indexed="10"/>
        </patternFill>
      </fill>
    </dxf>
    <dxf>
      <font>
        <condense val="0"/>
        <extend val="0"/>
        <color indexed="8"/>
      </font>
      <fill>
        <patternFill>
          <bgColor indexed="9"/>
        </patternFill>
      </fill>
    </dxf>
    <dxf>
      <font>
        <condense val="0"/>
        <extend val="0"/>
        <color indexed="8"/>
      </font>
      <fill>
        <patternFill>
          <bgColor indexed="11"/>
        </patternFill>
      </fill>
      <border>
        <left/>
        <right/>
        <top/>
        <bottom/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ndense val="0"/>
        <extend val="0"/>
        <color indexed="10"/>
      </font>
      <fill>
        <patternFill>
          <bgColor indexed="9"/>
        </patternFill>
      </fill>
    </dxf>
    <dxf>
      <font>
        <condense val="0"/>
        <extend val="0"/>
        <color indexed="8"/>
      </font>
      <fill>
        <patternFill>
          <bgColor indexed="9"/>
        </patternFill>
      </fill>
    </dxf>
    <dxf>
      <font>
        <condense val="0"/>
        <extend val="0"/>
        <color indexed="8"/>
      </font>
      <fill>
        <patternFill>
          <bgColor indexed="11"/>
        </patternFill>
      </fill>
      <border>
        <left/>
        <right/>
        <top/>
        <bottom/>
      </border>
    </dxf>
    <dxf>
      <fill>
        <patternFill>
          <bgColor indexed="10"/>
        </patternFill>
      </fill>
    </dxf>
    <dxf>
      <font>
        <condense val="0"/>
        <extend val="0"/>
        <color indexed="8"/>
      </font>
      <fill>
        <patternFill>
          <bgColor indexed="9"/>
        </patternFill>
      </fill>
    </dxf>
    <dxf>
      <font>
        <condense val="0"/>
        <extend val="0"/>
        <color indexed="8"/>
      </font>
      <fill>
        <patternFill>
          <bgColor indexed="11"/>
        </patternFill>
      </fill>
      <border>
        <left/>
        <right/>
        <top/>
        <bottom/>
      </border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ndense val="0"/>
        <extend val="0"/>
        <color indexed="10"/>
      </font>
      <fill>
        <patternFill>
          <bgColor indexed="9"/>
        </patternFill>
      </fill>
    </dxf>
    <dxf>
      <font>
        <condense val="0"/>
        <extend val="0"/>
        <color indexed="8"/>
      </font>
      <fill>
        <patternFill>
          <bgColor indexed="9"/>
        </patternFill>
      </fill>
    </dxf>
    <dxf>
      <font>
        <condense val="0"/>
        <extend val="0"/>
        <color indexed="8"/>
      </font>
      <fill>
        <patternFill>
          <bgColor indexed="11"/>
        </patternFill>
      </fill>
      <border>
        <left/>
        <right/>
        <top/>
        <bottom/>
      </border>
    </dxf>
    <dxf>
      <fill>
        <patternFill>
          <bgColor indexed="10"/>
        </patternFill>
      </fill>
    </dxf>
    <dxf>
      <font>
        <condense val="0"/>
        <extend val="0"/>
        <color indexed="8"/>
      </font>
      <fill>
        <patternFill>
          <bgColor indexed="9"/>
        </patternFill>
      </fill>
    </dxf>
    <dxf>
      <font>
        <condense val="0"/>
        <extend val="0"/>
        <color indexed="8"/>
      </font>
      <fill>
        <patternFill>
          <bgColor indexed="11"/>
        </patternFill>
      </fill>
      <border>
        <left/>
        <right/>
        <top/>
        <bottom/>
      </border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ndense val="0"/>
        <extend val="0"/>
        <color indexed="10"/>
      </font>
      <fill>
        <patternFill>
          <bgColor indexed="9"/>
        </patternFill>
      </fill>
    </dxf>
    <dxf>
      <font>
        <condense val="0"/>
        <extend val="0"/>
        <color indexed="8"/>
      </font>
      <fill>
        <patternFill>
          <bgColor indexed="9"/>
        </patternFill>
      </fill>
    </dxf>
    <dxf>
      <font>
        <condense val="0"/>
        <extend val="0"/>
        <color indexed="8"/>
      </font>
      <fill>
        <patternFill>
          <bgColor indexed="11"/>
        </patternFill>
      </fill>
      <border>
        <left/>
        <right/>
        <top/>
        <bottom/>
      </border>
    </dxf>
    <dxf>
      <fill>
        <patternFill>
          <bgColor indexed="10"/>
        </patternFill>
      </fill>
    </dxf>
    <dxf>
      <font>
        <condense val="0"/>
        <extend val="0"/>
        <color indexed="8"/>
      </font>
      <fill>
        <patternFill>
          <bgColor indexed="9"/>
        </patternFill>
      </fill>
    </dxf>
    <dxf>
      <font>
        <condense val="0"/>
        <extend val="0"/>
        <color indexed="8"/>
      </font>
      <fill>
        <patternFill>
          <bgColor indexed="11"/>
        </patternFill>
      </fill>
      <border>
        <left/>
        <right/>
        <top/>
        <bottom/>
      </border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ndense val="0"/>
        <extend val="0"/>
        <color indexed="10"/>
      </font>
      <fill>
        <patternFill>
          <bgColor indexed="9"/>
        </patternFill>
      </fill>
    </dxf>
    <dxf>
      <font>
        <condense val="0"/>
        <extend val="0"/>
        <color indexed="8"/>
      </font>
      <fill>
        <patternFill>
          <bgColor indexed="9"/>
        </patternFill>
      </fill>
    </dxf>
    <dxf>
      <font>
        <condense val="0"/>
        <extend val="0"/>
        <color indexed="8"/>
      </font>
      <fill>
        <patternFill>
          <bgColor indexed="11"/>
        </patternFill>
      </fill>
      <border>
        <left/>
        <right/>
        <top/>
        <bottom/>
      </border>
    </dxf>
    <dxf>
      <fill>
        <patternFill>
          <bgColor indexed="10"/>
        </patternFill>
      </fill>
    </dxf>
    <dxf>
      <font>
        <condense val="0"/>
        <extend val="0"/>
        <color indexed="8"/>
      </font>
      <fill>
        <patternFill>
          <bgColor indexed="9"/>
        </patternFill>
      </fill>
    </dxf>
    <dxf>
      <font>
        <condense val="0"/>
        <extend val="0"/>
        <color indexed="8"/>
      </font>
      <fill>
        <patternFill>
          <bgColor indexed="11"/>
        </patternFill>
      </fill>
      <border>
        <left/>
        <right/>
        <top/>
        <bottom/>
      </border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ndense val="0"/>
        <extend val="0"/>
        <color indexed="10"/>
      </font>
      <fill>
        <patternFill>
          <bgColor indexed="9"/>
        </patternFill>
      </fill>
    </dxf>
    <dxf>
      <font>
        <condense val="0"/>
        <extend val="0"/>
        <color indexed="8"/>
      </font>
      <fill>
        <patternFill>
          <bgColor indexed="9"/>
        </patternFill>
      </fill>
    </dxf>
    <dxf>
      <font>
        <condense val="0"/>
        <extend val="0"/>
        <color indexed="8"/>
      </font>
      <fill>
        <patternFill>
          <bgColor indexed="11"/>
        </patternFill>
      </fill>
      <border>
        <left/>
        <right/>
        <top/>
        <bottom/>
      </border>
    </dxf>
    <dxf>
      <fill>
        <patternFill>
          <bgColor indexed="10"/>
        </patternFill>
      </fill>
    </dxf>
    <dxf>
      <font>
        <condense val="0"/>
        <extend val="0"/>
        <color indexed="8"/>
      </font>
      <fill>
        <patternFill>
          <bgColor indexed="9"/>
        </patternFill>
      </fill>
    </dxf>
    <dxf>
      <font>
        <condense val="0"/>
        <extend val="0"/>
        <color indexed="8"/>
      </font>
      <fill>
        <patternFill>
          <bgColor indexed="11"/>
        </patternFill>
      </fill>
      <border>
        <left/>
        <right/>
        <top/>
        <bottom/>
      </border>
    </dxf>
    <dxf>
      <fill>
        <patternFill>
          <bgColor indexed="13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5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47625</xdr:colOff>
          <xdr:row>5</xdr:row>
          <xdr:rowOff>19050</xdr:rowOff>
        </xdr:from>
        <xdr:to>
          <xdr:col>1</xdr:col>
          <xdr:colOff>1333500</xdr:colOff>
          <xdr:row>5</xdr:row>
          <xdr:rowOff>171450</xdr:rowOff>
        </xdr:to>
        <xdr:sp macro="" textlink="">
          <xdr:nvSpPr>
            <xdr:cNvPr id="41985" name="Button 1" hidden="1">
              <a:extLst>
                <a:ext uri="{63B3BB69-23CF-44E3-9099-C40C66FF867C}">
                  <a14:compatExt spid="_x0000_s419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dimanche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5</xdr:row>
          <xdr:rowOff>19050</xdr:rowOff>
        </xdr:from>
        <xdr:to>
          <xdr:col>4</xdr:col>
          <xdr:colOff>19050</xdr:colOff>
          <xdr:row>5</xdr:row>
          <xdr:rowOff>171450</xdr:rowOff>
        </xdr:to>
        <xdr:sp macro="" textlink="">
          <xdr:nvSpPr>
            <xdr:cNvPr id="41987" name="Button 3" hidden="1">
              <a:extLst>
                <a:ext uri="{63B3BB69-23CF-44E3-9099-C40C66FF867C}">
                  <a14:compatExt spid="_x0000_s419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lundi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142875</xdr:colOff>
          <xdr:row>5</xdr:row>
          <xdr:rowOff>28575</xdr:rowOff>
        </xdr:from>
        <xdr:to>
          <xdr:col>5</xdr:col>
          <xdr:colOff>1428750</xdr:colOff>
          <xdr:row>5</xdr:row>
          <xdr:rowOff>180975</xdr:rowOff>
        </xdr:to>
        <xdr:sp macro="" textlink="">
          <xdr:nvSpPr>
            <xdr:cNvPr id="41988" name="Button 4" hidden="1">
              <a:extLst>
                <a:ext uri="{63B3BB69-23CF-44E3-9099-C40C66FF867C}">
                  <a14:compatExt spid="_x0000_s419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mardi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133350</xdr:colOff>
          <xdr:row>5</xdr:row>
          <xdr:rowOff>9525</xdr:rowOff>
        </xdr:from>
        <xdr:to>
          <xdr:col>7</xdr:col>
          <xdr:colOff>1419225</xdr:colOff>
          <xdr:row>5</xdr:row>
          <xdr:rowOff>161925</xdr:rowOff>
        </xdr:to>
        <xdr:sp macro="" textlink="">
          <xdr:nvSpPr>
            <xdr:cNvPr id="41989" name="Button 5" hidden="1">
              <a:extLst>
                <a:ext uri="{63B3BB69-23CF-44E3-9099-C40C66FF867C}">
                  <a14:compatExt spid="_x0000_s419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mercredi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95250</xdr:colOff>
          <xdr:row>5</xdr:row>
          <xdr:rowOff>19050</xdr:rowOff>
        </xdr:from>
        <xdr:to>
          <xdr:col>9</xdr:col>
          <xdr:colOff>1381125</xdr:colOff>
          <xdr:row>5</xdr:row>
          <xdr:rowOff>171450</xdr:rowOff>
        </xdr:to>
        <xdr:sp macro="" textlink="">
          <xdr:nvSpPr>
            <xdr:cNvPr id="41991" name="Button 7" hidden="1">
              <a:extLst>
                <a:ext uri="{63B3BB69-23CF-44E3-9099-C40C66FF867C}">
                  <a14:compatExt spid="_x0000_s419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jeudi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180975</xdr:colOff>
          <xdr:row>5</xdr:row>
          <xdr:rowOff>47625</xdr:rowOff>
        </xdr:from>
        <xdr:to>
          <xdr:col>11</xdr:col>
          <xdr:colOff>1466850</xdr:colOff>
          <xdr:row>6</xdr:row>
          <xdr:rowOff>0</xdr:rowOff>
        </xdr:to>
        <xdr:sp macro="" textlink="">
          <xdr:nvSpPr>
            <xdr:cNvPr id="41992" name="Button 8" hidden="1">
              <a:extLst>
                <a:ext uri="{63B3BB69-23CF-44E3-9099-C40C66FF867C}">
                  <a14:compatExt spid="_x0000_s419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vendredi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190500</xdr:colOff>
          <xdr:row>5</xdr:row>
          <xdr:rowOff>9525</xdr:rowOff>
        </xdr:from>
        <xdr:to>
          <xdr:col>13</xdr:col>
          <xdr:colOff>1476375</xdr:colOff>
          <xdr:row>5</xdr:row>
          <xdr:rowOff>161925</xdr:rowOff>
        </xdr:to>
        <xdr:sp macro="" textlink="">
          <xdr:nvSpPr>
            <xdr:cNvPr id="41993" name="Button 9" hidden="1">
              <a:extLst>
                <a:ext uri="{63B3BB69-23CF-44E3-9099-C40C66FF867C}">
                  <a14:compatExt spid="_x0000_s419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samedi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142875</xdr:colOff>
          <xdr:row>73</xdr:row>
          <xdr:rowOff>104775</xdr:rowOff>
        </xdr:from>
        <xdr:to>
          <xdr:col>5</xdr:col>
          <xdr:colOff>1438275</xdr:colOff>
          <xdr:row>75</xdr:row>
          <xdr:rowOff>123825</xdr:rowOff>
        </xdr:to>
        <xdr:sp macro="" textlink="">
          <xdr:nvSpPr>
            <xdr:cNvPr id="41995" name="Button 11" hidden="1">
              <a:extLst>
                <a:ext uri="{63B3BB69-23CF-44E3-9099-C40C66FF867C}">
                  <a14:compatExt spid="_x0000_s419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DEVEROUILLER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133350</xdr:colOff>
          <xdr:row>77</xdr:row>
          <xdr:rowOff>85725</xdr:rowOff>
        </xdr:from>
        <xdr:to>
          <xdr:col>5</xdr:col>
          <xdr:colOff>1428750</xdr:colOff>
          <xdr:row>79</xdr:row>
          <xdr:rowOff>104775</xdr:rowOff>
        </xdr:to>
        <xdr:sp macro="" textlink="">
          <xdr:nvSpPr>
            <xdr:cNvPr id="41997" name="Button 13" hidden="1">
              <a:extLst>
                <a:ext uri="{63B3BB69-23CF-44E3-9099-C40C66FF867C}">
                  <a14:compatExt spid="_x0000_s419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PROTEGER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742950</xdr:colOff>
          <xdr:row>78</xdr:row>
          <xdr:rowOff>9525</xdr:rowOff>
        </xdr:from>
        <xdr:to>
          <xdr:col>1</xdr:col>
          <xdr:colOff>1409700</xdr:colOff>
          <xdr:row>82</xdr:row>
          <xdr:rowOff>0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704850</xdr:colOff>
          <xdr:row>83</xdr:row>
          <xdr:rowOff>85725</xdr:rowOff>
        </xdr:from>
        <xdr:to>
          <xdr:col>1</xdr:col>
          <xdr:colOff>1390650</xdr:colOff>
          <xdr:row>87</xdr:row>
          <xdr:rowOff>123825</xdr:rowOff>
        </xdr:to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MONTRER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400050</xdr:colOff>
          <xdr:row>72</xdr:row>
          <xdr:rowOff>9525</xdr:rowOff>
        </xdr:from>
        <xdr:to>
          <xdr:col>1</xdr:col>
          <xdr:colOff>1219200</xdr:colOff>
          <xdr:row>76</xdr:row>
          <xdr:rowOff>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361950</xdr:colOff>
          <xdr:row>77</xdr:row>
          <xdr:rowOff>47625</xdr:rowOff>
        </xdr:from>
        <xdr:to>
          <xdr:col>1</xdr:col>
          <xdr:colOff>1181100</xdr:colOff>
          <xdr:row>81</xdr:row>
          <xdr:rowOff>38100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MONTRER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390525</xdr:colOff>
          <xdr:row>74</xdr:row>
          <xdr:rowOff>9525</xdr:rowOff>
        </xdr:from>
        <xdr:to>
          <xdr:col>1</xdr:col>
          <xdr:colOff>1209675</xdr:colOff>
          <xdr:row>78</xdr:row>
          <xdr:rowOff>0</xdr:rowOff>
        </xdr:to>
        <xdr:sp macro="" textlink="">
          <xdr:nvSpPr>
            <xdr:cNvPr id="36868" name="Button 4" hidden="1">
              <a:extLst>
                <a:ext uri="{63B3BB69-23CF-44E3-9099-C40C66FF867C}">
                  <a14:compatExt spid="_x0000_s368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371475</xdr:colOff>
          <xdr:row>78</xdr:row>
          <xdr:rowOff>171450</xdr:rowOff>
        </xdr:from>
        <xdr:to>
          <xdr:col>1</xdr:col>
          <xdr:colOff>1190625</xdr:colOff>
          <xdr:row>82</xdr:row>
          <xdr:rowOff>161925</xdr:rowOff>
        </xdr:to>
        <xdr:sp macro="" textlink="">
          <xdr:nvSpPr>
            <xdr:cNvPr id="36869" name="Button 5" hidden="1">
              <a:extLst>
                <a:ext uri="{63B3BB69-23CF-44E3-9099-C40C66FF867C}">
                  <a14:compatExt spid="_x0000_s368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MONTRER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352425</xdr:colOff>
          <xdr:row>74</xdr:row>
          <xdr:rowOff>9525</xdr:rowOff>
        </xdr:from>
        <xdr:to>
          <xdr:col>1</xdr:col>
          <xdr:colOff>1171575</xdr:colOff>
          <xdr:row>78</xdr:row>
          <xdr:rowOff>0</xdr:rowOff>
        </xdr:to>
        <xdr:sp macro="" textlink="">
          <xdr:nvSpPr>
            <xdr:cNvPr id="37892" name="Button 4" hidden="1">
              <a:extLst>
                <a:ext uri="{63B3BB69-23CF-44E3-9099-C40C66FF867C}">
                  <a14:compatExt spid="_x0000_s378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79</xdr:row>
          <xdr:rowOff>57150</xdr:rowOff>
        </xdr:from>
        <xdr:to>
          <xdr:col>1</xdr:col>
          <xdr:colOff>1143000</xdr:colOff>
          <xdr:row>83</xdr:row>
          <xdr:rowOff>47625</xdr:rowOff>
        </xdr:to>
        <xdr:sp macro="" textlink="">
          <xdr:nvSpPr>
            <xdr:cNvPr id="37893" name="Button 5" hidden="1">
              <a:extLst>
                <a:ext uri="{63B3BB69-23CF-44E3-9099-C40C66FF867C}">
                  <a14:compatExt spid="_x0000_s378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MONTRER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428625</xdr:colOff>
          <xdr:row>72</xdr:row>
          <xdr:rowOff>190500</xdr:rowOff>
        </xdr:from>
        <xdr:to>
          <xdr:col>1</xdr:col>
          <xdr:colOff>1247775</xdr:colOff>
          <xdr:row>76</xdr:row>
          <xdr:rowOff>171450</xdr:rowOff>
        </xdr:to>
        <xdr:sp macro="" textlink="">
          <xdr:nvSpPr>
            <xdr:cNvPr id="38916" name="Button 4" hidden="1">
              <a:extLst>
                <a:ext uri="{63B3BB69-23CF-44E3-9099-C40C66FF867C}">
                  <a14:compatExt spid="_x0000_s389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390525</xdr:colOff>
          <xdr:row>77</xdr:row>
          <xdr:rowOff>180975</xdr:rowOff>
        </xdr:from>
        <xdr:to>
          <xdr:col>1</xdr:col>
          <xdr:colOff>1209675</xdr:colOff>
          <xdr:row>81</xdr:row>
          <xdr:rowOff>171450</xdr:rowOff>
        </xdr:to>
        <xdr:sp macro="" textlink="">
          <xdr:nvSpPr>
            <xdr:cNvPr id="38917" name="Button 5" hidden="1">
              <a:extLst>
                <a:ext uri="{63B3BB69-23CF-44E3-9099-C40C66FF867C}">
                  <a14:compatExt spid="_x0000_s389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MONTRER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704850</xdr:colOff>
          <xdr:row>77</xdr:row>
          <xdr:rowOff>0</xdr:rowOff>
        </xdr:from>
        <xdr:to>
          <xdr:col>1</xdr:col>
          <xdr:colOff>1371600</xdr:colOff>
          <xdr:row>80</xdr:row>
          <xdr:rowOff>180975</xdr:rowOff>
        </xdr:to>
        <xdr:sp macro="" textlink="">
          <xdr:nvSpPr>
            <xdr:cNvPr id="34820" name="Button 4" hidden="1">
              <a:extLst>
                <a:ext uri="{63B3BB69-23CF-44E3-9099-C40C66FF867C}">
                  <a14:compatExt spid="_x0000_s348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742950</xdr:colOff>
          <xdr:row>82</xdr:row>
          <xdr:rowOff>38100</xdr:rowOff>
        </xdr:from>
        <xdr:to>
          <xdr:col>1</xdr:col>
          <xdr:colOff>1409700</xdr:colOff>
          <xdr:row>86</xdr:row>
          <xdr:rowOff>28575</xdr:rowOff>
        </xdr:to>
        <xdr:sp macro="" textlink="">
          <xdr:nvSpPr>
            <xdr:cNvPr id="34822" name="Button 6" hidden="1">
              <a:extLst>
                <a:ext uri="{63B3BB69-23CF-44E3-9099-C40C66FF867C}">
                  <a14:compatExt spid="_x0000_s348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MONTRER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714375</xdr:colOff>
          <xdr:row>77</xdr:row>
          <xdr:rowOff>19050</xdr:rowOff>
        </xdr:from>
        <xdr:to>
          <xdr:col>1</xdr:col>
          <xdr:colOff>1381125</xdr:colOff>
          <xdr:row>81</xdr:row>
          <xdr:rowOff>9525</xdr:rowOff>
        </xdr:to>
        <xdr:sp macro="" textlink="">
          <xdr:nvSpPr>
            <xdr:cNvPr id="35844" name="Button 4" hidden="1">
              <a:extLst>
                <a:ext uri="{63B3BB69-23CF-44E3-9099-C40C66FF867C}">
                  <a14:compatExt spid="_x0000_s358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695325</xdr:colOff>
          <xdr:row>82</xdr:row>
          <xdr:rowOff>123825</xdr:rowOff>
        </xdr:from>
        <xdr:to>
          <xdr:col>1</xdr:col>
          <xdr:colOff>1362075</xdr:colOff>
          <xdr:row>86</xdr:row>
          <xdr:rowOff>114300</xdr:rowOff>
        </xdr:to>
        <xdr:sp macro="" textlink="">
          <xdr:nvSpPr>
            <xdr:cNvPr id="35846" name="Button 6" hidden="1">
              <a:extLst>
                <a:ext uri="{63B3BB69-23CF-44E3-9099-C40C66FF867C}">
                  <a14:compatExt spid="_x0000_s358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MONTRER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2.xml"/><Relationship Id="rId5" Type="http://schemas.openxmlformats.org/officeDocument/2006/relationships/ctrlProp" Target="../ctrlProps/ctrlProp13.xml"/><Relationship Id="rId4" Type="http://schemas.openxmlformats.org/officeDocument/2006/relationships/ctrlProp" Target="../ctrlProps/ctrlProp1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omments" Target="../comments3.xml"/><Relationship Id="rId5" Type="http://schemas.openxmlformats.org/officeDocument/2006/relationships/ctrlProp" Target="../ctrlProps/ctrlProp15.xml"/><Relationship Id="rId4" Type="http://schemas.openxmlformats.org/officeDocument/2006/relationships/ctrlProp" Target="../ctrlProps/ctrlProp1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omments" Target="../comments4.xml"/><Relationship Id="rId5" Type="http://schemas.openxmlformats.org/officeDocument/2006/relationships/ctrlProp" Target="../ctrlProps/ctrlProp17.xml"/><Relationship Id="rId4" Type="http://schemas.openxmlformats.org/officeDocument/2006/relationships/ctrlProp" Target="../ctrlProps/ctrlProp16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omments" Target="../comments5.xml"/><Relationship Id="rId5" Type="http://schemas.openxmlformats.org/officeDocument/2006/relationships/ctrlProp" Target="../ctrlProps/ctrlProp19.xml"/><Relationship Id="rId4" Type="http://schemas.openxmlformats.org/officeDocument/2006/relationships/ctrlProp" Target="../ctrlProps/ctrlProp18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omments" Target="../comments6.xml"/><Relationship Id="rId5" Type="http://schemas.openxmlformats.org/officeDocument/2006/relationships/ctrlProp" Target="../ctrlProps/ctrlProp21.xml"/><Relationship Id="rId4" Type="http://schemas.openxmlformats.org/officeDocument/2006/relationships/ctrlProp" Target="../ctrlProps/ctrlProp20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comments" Target="../comments7.xml"/><Relationship Id="rId5" Type="http://schemas.openxmlformats.org/officeDocument/2006/relationships/ctrlProp" Target="../ctrlProps/ctrlProp23.xml"/><Relationship Id="rId4" Type="http://schemas.openxmlformats.org/officeDocument/2006/relationships/ctrlProp" Target="../ctrlProps/ctrlProp2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N92"/>
  <sheetViews>
    <sheetView tabSelected="1" zoomScaleNormal="100" workbookViewId="0">
      <selection activeCell="F35" sqref="F35"/>
    </sheetView>
  </sheetViews>
  <sheetFormatPr baseColWidth="10" defaultColWidth="9.140625" defaultRowHeight="15.75" customHeight="1" x14ac:dyDescent="0.25"/>
  <cols>
    <col min="1" max="1" width="15.7109375" bestFit="1" customWidth="1"/>
    <col min="2" max="2" width="20.28515625" customWidth="1"/>
    <col min="3" max="3" width="15.7109375" bestFit="1" customWidth="1"/>
    <col min="4" max="4" width="19.7109375" customWidth="1"/>
    <col min="5" max="5" width="15.7109375" bestFit="1" customWidth="1"/>
    <col min="6" max="6" width="23.5703125" customWidth="1"/>
    <col min="7" max="7" width="15.7109375" bestFit="1" customWidth="1"/>
    <col min="8" max="8" width="22.7109375" customWidth="1"/>
    <col min="9" max="9" width="15.7109375" bestFit="1" customWidth="1"/>
    <col min="10" max="10" width="20.85546875" customWidth="1"/>
    <col min="11" max="11" width="15.7109375" bestFit="1" customWidth="1"/>
    <col min="12" max="12" width="26.42578125" customWidth="1"/>
    <col min="13" max="13" width="15.7109375" bestFit="1" customWidth="1"/>
    <col min="14" max="14" width="23.28515625" customWidth="1"/>
  </cols>
  <sheetData>
    <row r="1" spans="1:14" ht="15.75" customHeight="1" thickBot="1" x14ac:dyDescent="0.3">
      <c r="A1" s="278" t="s">
        <v>39</v>
      </c>
      <c r="B1" s="59">
        <f>B69</f>
        <v>33.099999999999994</v>
      </c>
      <c r="C1" s="300"/>
      <c r="D1" s="59">
        <f t="shared" ref="D1:N1" si="0">D69</f>
        <v>31.3</v>
      </c>
      <c r="E1" s="300"/>
      <c r="F1" s="59">
        <f t="shared" si="0"/>
        <v>23.6</v>
      </c>
      <c r="G1" s="300"/>
      <c r="H1" s="59">
        <f t="shared" si="0"/>
        <v>23</v>
      </c>
      <c r="I1" s="300"/>
      <c r="J1" s="59">
        <f t="shared" si="0"/>
        <v>24.5</v>
      </c>
      <c r="K1" s="300"/>
      <c r="L1" s="59">
        <f t="shared" si="0"/>
        <v>23.5</v>
      </c>
      <c r="M1" s="300"/>
      <c r="N1" s="59">
        <f t="shared" si="0"/>
        <v>30.1</v>
      </c>
    </row>
    <row r="2" spans="1:14" ht="15.75" customHeight="1" thickBot="1" x14ac:dyDescent="0.3">
      <c r="A2" s="279" t="s">
        <v>40</v>
      </c>
      <c r="B2" s="145">
        <v>32</v>
      </c>
      <c r="C2" s="301"/>
      <c r="D2" s="145">
        <v>32</v>
      </c>
      <c r="E2" s="301"/>
      <c r="F2" s="145">
        <v>24</v>
      </c>
      <c r="G2" s="301"/>
      <c r="H2" s="145">
        <v>24</v>
      </c>
      <c r="I2" s="301"/>
      <c r="J2" s="145">
        <v>24</v>
      </c>
      <c r="K2" s="301"/>
      <c r="L2" s="145">
        <v>24</v>
      </c>
      <c r="M2" s="301"/>
      <c r="N2" s="145">
        <v>31.8</v>
      </c>
    </row>
    <row r="3" spans="1:14" ht="15.75" customHeight="1" thickBot="1" x14ac:dyDescent="0.3">
      <c r="A3" s="279" t="s">
        <v>118</v>
      </c>
      <c r="B3" s="60">
        <f t="shared" ref="B3:L3" si="1">B1-B2</f>
        <v>1.0999999999999943</v>
      </c>
      <c r="C3" s="302"/>
      <c r="D3" s="60">
        <f t="shared" si="1"/>
        <v>-0.69999999999999929</v>
      </c>
      <c r="E3" s="302"/>
      <c r="F3" s="60">
        <f t="shared" si="1"/>
        <v>-0.39999999999999858</v>
      </c>
      <c r="G3" s="302"/>
      <c r="H3" s="60">
        <f t="shared" si="1"/>
        <v>-1</v>
      </c>
      <c r="I3" s="302"/>
      <c r="J3" s="60">
        <f t="shared" si="1"/>
        <v>0.5</v>
      </c>
      <c r="K3" s="302"/>
      <c r="L3" s="60">
        <f t="shared" si="1"/>
        <v>-0.5</v>
      </c>
      <c r="M3" s="302"/>
      <c r="N3" s="60">
        <f>N1-N2</f>
        <v>-1.6999999999999993</v>
      </c>
    </row>
    <row r="4" spans="1:14" ht="15.75" customHeight="1" x14ac:dyDescent="0.25">
      <c r="A4" s="448" t="s">
        <v>101</v>
      </c>
      <c r="B4" s="449"/>
      <c r="C4" s="449"/>
      <c r="D4" s="449"/>
      <c r="E4" s="449"/>
      <c r="F4" s="449"/>
      <c r="G4" s="449"/>
      <c r="H4" s="449"/>
      <c r="I4" s="449"/>
      <c r="J4" s="449"/>
      <c r="K4" s="449"/>
      <c r="L4" s="449"/>
      <c r="M4" s="449"/>
      <c r="N4" s="450"/>
    </row>
    <row r="5" spans="1:14" ht="15.75" customHeight="1" thickBot="1" x14ac:dyDescent="0.3">
      <c r="A5" s="451"/>
      <c r="B5" s="452"/>
      <c r="C5" s="452"/>
      <c r="D5" s="452"/>
      <c r="E5" s="452"/>
      <c r="F5" s="452"/>
      <c r="G5" s="452"/>
      <c r="H5" s="452"/>
      <c r="I5" s="452"/>
      <c r="J5" s="452"/>
      <c r="K5" s="452"/>
      <c r="L5" s="452"/>
      <c r="M5" s="452"/>
      <c r="N5" s="453"/>
    </row>
    <row r="6" spans="1:14" ht="15.75" customHeight="1" thickBot="1" x14ac:dyDescent="0.3">
      <c r="A6" s="454"/>
      <c r="B6" s="455"/>
      <c r="C6" s="455"/>
      <c r="D6" s="455"/>
      <c r="E6" s="455"/>
      <c r="F6" s="455"/>
      <c r="G6" s="455"/>
      <c r="H6" s="455"/>
      <c r="I6" s="455"/>
      <c r="J6" s="455"/>
      <c r="K6" s="455"/>
      <c r="L6" s="455"/>
      <c r="M6" s="455"/>
      <c r="N6" s="456"/>
    </row>
    <row r="7" spans="1:14" ht="15.75" customHeight="1" thickBot="1" x14ac:dyDescent="0.3">
      <c r="A7" s="307" t="s">
        <v>53</v>
      </c>
      <c r="B7" s="146">
        <v>43450</v>
      </c>
      <c r="C7" s="303"/>
      <c r="D7" s="146">
        <v>43451</v>
      </c>
      <c r="E7" s="303"/>
      <c r="F7" s="146">
        <v>43452</v>
      </c>
      <c r="G7" s="303"/>
      <c r="H7" s="146">
        <v>43453</v>
      </c>
      <c r="I7" s="303"/>
      <c r="J7" s="146">
        <v>43454</v>
      </c>
      <c r="K7" s="303"/>
      <c r="L7" s="146">
        <v>43455</v>
      </c>
      <c r="M7" s="303"/>
      <c r="N7" s="146">
        <v>43456</v>
      </c>
    </row>
    <row r="8" spans="1:14" ht="15.75" customHeight="1" thickBot="1" x14ac:dyDescent="0.3">
      <c r="A8" s="308" t="s">
        <v>54</v>
      </c>
      <c r="B8" s="217" t="s">
        <v>41</v>
      </c>
      <c r="C8" s="304"/>
      <c r="D8" s="136" t="s">
        <v>42</v>
      </c>
      <c r="E8" s="305"/>
      <c r="F8" s="136" t="s">
        <v>43</v>
      </c>
      <c r="G8" s="305"/>
      <c r="H8" s="136" t="s">
        <v>44</v>
      </c>
      <c r="I8" s="305"/>
      <c r="J8" s="136" t="s">
        <v>45</v>
      </c>
      <c r="K8" s="304"/>
      <c r="L8" s="259" t="s">
        <v>46</v>
      </c>
      <c r="M8" s="304"/>
      <c r="N8" s="217" t="s">
        <v>47</v>
      </c>
    </row>
    <row r="9" spans="1:14" ht="15.75" customHeight="1" x14ac:dyDescent="0.25">
      <c r="A9" s="309" t="s">
        <v>132</v>
      </c>
      <c r="B9" s="218" t="s">
        <v>134</v>
      </c>
      <c r="C9" s="309" t="s">
        <v>77</v>
      </c>
      <c r="D9" s="246" t="s">
        <v>136</v>
      </c>
      <c r="E9" s="309" t="s">
        <v>77</v>
      </c>
      <c r="F9" s="246" t="s">
        <v>135</v>
      </c>
      <c r="G9" s="309" t="s">
        <v>77</v>
      </c>
      <c r="H9" s="246" t="s">
        <v>136</v>
      </c>
      <c r="I9" s="309" t="s">
        <v>77</v>
      </c>
      <c r="J9" s="246" t="s">
        <v>136</v>
      </c>
      <c r="K9" s="309" t="s">
        <v>77</v>
      </c>
      <c r="L9" s="246" t="s">
        <v>133</v>
      </c>
      <c r="M9" s="309" t="s">
        <v>132</v>
      </c>
      <c r="N9" s="246" t="s">
        <v>133</v>
      </c>
    </row>
    <row r="10" spans="1:14" ht="15.75" customHeight="1" x14ac:dyDescent="0.25">
      <c r="A10" s="310" t="s">
        <v>78</v>
      </c>
      <c r="B10" s="219"/>
      <c r="C10" s="310" t="s">
        <v>78</v>
      </c>
      <c r="D10" s="247"/>
      <c r="E10" s="310" t="s">
        <v>78</v>
      </c>
      <c r="F10" s="247"/>
      <c r="G10" s="310" t="s">
        <v>139</v>
      </c>
      <c r="H10" s="247" t="s">
        <v>133</v>
      </c>
      <c r="I10" s="310" t="s">
        <v>79</v>
      </c>
      <c r="J10" s="247"/>
      <c r="K10" s="310" t="s">
        <v>139</v>
      </c>
      <c r="L10" s="247" t="s">
        <v>134</v>
      </c>
      <c r="M10" s="310" t="s">
        <v>78</v>
      </c>
      <c r="N10" s="247"/>
    </row>
    <row r="11" spans="1:14" ht="15.75" customHeight="1" thickBot="1" x14ac:dyDescent="0.3">
      <c r="A11" s="310" t="s">
        <v>137</v>
      </c>
      <c r="B11" s="219" t="s">
        <v>135</v>
      </c>
      <c r="C11" s="310" t="s">
        <v>138</v>
      </c>
      <c r="D11" s="247" t="s">
        <v>135</v>
      </c>
      <c r="E11" s="310" t="s">
        <v>138</v>
      </c>
      <c r="F11" s="247" t="s">
        <v>136</v>
      </c>
      <c r="G11" s="310" t="s">
        <v>138</v>
      </c>
      <c r="H11" s="247" t="s">
        <v>134</v>
      </c>
      <c r="I11" s="310" t="s">
        <v>138</v>
      </c>
      <c r="J11" s="247" t="s">
        <v>134</v>
      </c>
      <c r="K11" s="310" t="s">
        <v>138</v>
      </c>
      <c r="L11" s="247" t="s">
        <v>135</v>
      </c>
      <c r="M11" s="310" t="s">
        <v>137</v>
      </c>
      <c r="N11" s="247" t="s">
        <v>134</v>
      </c>
    </row>
    <row r="12" spans="1:14" ht="15.75" customHeight="1" thickBot="1" x14ac:dyDescent="0.3">
      <c r="A12" s="311" t="s">
        <v>80</v>
      </c>
      <c r="B12" s="224" t="s">
        <v>136</v>
      </c>
      <c r="C12" s="311" t="s">
        <v>80</v>
      </c>
      <c r="D12" s="248"/>
      <c r="E12" s="311" t="s">
        <v>80</v>
      </c>
      <c r="F12" s="248"/>
      <c r="G12" s="311" t="s">
        <v>80</v>
      </c>
      <c r="H12" s="248"/>
      <c r="I12" s="311" t="s">
        <v>80</v>
      </c>
      <c r="J12" s="248"/>
      <c r="K12" s="311" t="s">
        <v>80</v>
      </c>
      <c r="L12" s="260"/>
      <c r="M12" s="311" t="s">
        <v>80</v>
      </c>
      <c r="N12" s="260" t="s">
        <v>135</v>
      </c>
    </row>
    <row r="13" spans="1:14" ht="15.75" customHeight="1" thickBot="1" x14ac:dyDescent="0.3">
      <c r="A13" s="322" t="s">
        <v>131</v>
      </c>
      <c r="B13" s="236" t="s">
        <v>160</v>
      </c>
      <c r="C13" s="322" t="s">
        <v>75</v>
      </c>
      <c r="D13" s="236" t="s">
        <v>148</v>
      </c>
      <c r="E13" s="322" t="s">
        <v>75</v>
      </c>
      <c r="F13" s="236" t="s">
        <v>178</v>
      </c>
      <c r="G13" s="322" t="s">
        <v>75</v>
      </c>
      <c r="H13" s="236" t="s">
        <v>171</v>
      </c>
      <c r="I13" s="322" t="s">
        <v>75</v>
      </c>
      <c r="J13" s="236" t="s">
        <v>146</v>
      </c>
      <c r="K13" s="322" t="s">
        <v>75</v>
      </c>
      <c r="L13" s="257" t="s">
        <v>170</v>
      </c>
      <c r="M13" s="322" t="s">
        <v>131</v>
      </c>
      <c r="N13" s="236" t="s">
        <v>179</v>
      </c>
    </row>
    <row r="14" spans="1:14" ht="15.75" customHeight="1" thickBot="1" x14ac:dyDescent="0.3">
      <c r="A14" s="382" t="s">
        <v>131</v>
      </c>
      <c r="B14" s="227" t="s">
        <v>158</v>
      </c>
      <c r="C14" s="323" t="s">
        <v>75</v>
      </c>
      <c r="D14" s="227" t="s">
        <v>150</v>
      </c>
      <c r="E14" s="323" t="s">
        <v>75</v>
      </c>
      <c r="F14" s="254" t="s">
        <v>153</v>
      </c>
      <c r="G14" s="323" t="s">
        <v>75</v>
      </c>
      <c r="H14" s="227" t="s">
        <v>92</v>
      </c>
      <c r="I14" s="323" t="s">
        <v>75</v>
      </c>
      <c r="J14" s="227" t="s">
        <v>171</v>
      </c>
      <c r="K14" s="323" t="s">
        <v>75</v>
      </c>
      <c r="L14" s="227" t="s">
        <v>169</v>
      </c>
      <c r="M14" s="382" t="s">
        <v>131</v>
      </c>
      <c r="N14" s="227" t="s">
        <v>92</v>
      </c>
    </row>
    <row r="15" spans="1:14" ht="15.75" customHeight="1" thickBot="1" x14ac:dyDescent="0.3">
      <c r="A15" s="382" t="s">
        <v>131</v>
      </c>
      <c r="B15" s="220" t="s">
        <v>150</v>
      </c>
      <c r="C15" s="324" t="s">
        <v>75</v>
      </c>
      <c r="D15" s="220" t="s">
        <v>151</v>
      </c>
      <c r="E15" s="324" t="s">
        <v>75</v>
      </c>
      <c r="F15" s="220" t="s">
        <v>165</v>
      </c>
      <c r="G15" s="324" t="s">
        <v>75</v>
      </c>
      <c r="H15" s="220" t="s">
        <v>153</v>
      </c>
      <c r="I15" s="324" t="s">
        <v>75</v>
      </c>
      <c r="J15" s="220" t="s">
        <v>92</v>
      </c>
      <c r="K15" s="324" t="s">
        <v>75</v>
      </c>
      <c r="L15" s="220" t="s">
        <v>176</v>
      </c>
      <c r="M15" s="382" t="s">
        <v>131</v>
      </c>
      <c r="N15" s="220" t="s">
        <v>190</v>
      </c>
    </row>
    <row r="16" spans="1:14" ht="15.75" customHeight="1" thickBot="1" x14ac:dyDescent="0.3">
      <c r="A16" s="382" t="s">
        <v>131</v>
      </c>
      <c r="B16" s="220" t="s">
        <v>162</v>
      </c>
      <c r="C16" s="324" t="s">
        <v>75</v>
      </c>
      <c r="D16" s="220" t="s">
        <v>160</v>
      </c>
      <c r="E16" s="324" t="s">
        <v>75</v>
      </c>
      <c r="F16" s="220" t="s">
        <v>159</v>
      </c>
      <c r="G16" s="324" t="s">
        <v>131</v>
      </c>
      <c r="H16" s="220" t="s">
        <v>154</v>
      </c>
      <c r="I16" s="324" t="s">
        <v>75</v>
      </c>
      <c r="J16" s="220" t="s">
        <v>172</v>
      </c>
      <c r="K16" s="324" t="s">
        <v>75</v>
      </c>
      <c r="L16" s="220" t="s">
        <v>108</v>
      </c>
      <c r="M16" s="382" t="s">
        <v>131</v>
      </c>
      <c r="N16" s="220" t="s">
        <v>180</v>
      </c>
    </row>
    <row r="17" spans="1:14" ht="15.75" customHeight="1" thickBot="1" x14ac:dyDescent="0.3">
      <c r="A17" s="382" t="s">
        <v>131</v>
      </c>
      <c r="B17" s="220" t="s">
        <v>164</v>
      </c>
      <c r="C17" s="324" t="s">
        <v>75</v>
      </c>
      <c r="D17" s="220" t="s">
        <v>163</v>
      </c>
      <c r="E17" s="324" t="s">
        <v>75</v>
      </c>
      <c r="F17" s="220"/>
      <c r="G17" s="324" t="s">
        <v>75</v>
      </c>
      <c r="H17" s="220" t="s">
        <v>157</v>
      </c>
      <c r="I17" s="324" t="s">
        <v>75</v>
      </c>
      <c r="J17" s="220" t="s">
        <v>173</v>
      </c>
      <c r="K17" s="324" t="s">
        <v>75</v>
      </c>
      <c r="L17" s="220" t="s">
        <v>92</v>
      </c>
      <c r="M17" s="382" t="s">
        <v>131</v>
      </c>
      <c r="N17" s="220" t="s">
        <v>145</v>
      </c>
    </row>
    <row r="18" spans="1:14" ht="15.75" customHeight="1" thickBot="1" x14ac:dyDescent="0.3">
      <c r="A18" s="382" t="s">
        <v>131</v>
      </c>
      <c r="B18" s="220" t="s">
        <v>92</v>
      </c>
      <c r="C18" s="324" t="s">
        <v>75</v>
      </c>
      <c r="D18" s="405" t="s">
        <v>164</v>
      </c>
      <c r="E18" s="324" t="s">
        <v>75</v>
      </c>
      <c r="F18" s="220"/>
      <c r="G18" s="324" t="s">
        <v>75</v>
      </c>
      <c r="H18" s="388" t="s">
        <v>121</v>
      </c>
      <c r="I18" s="324" t="s">
        <v>75</v>
      </c>
      <c r="J18" s="220" t="s">
        <v>159</v>
      </c>
      <c r="K18" s="324" t="s">
        <v>75</v>
      </c>
      <c r="L18" s="220"/>
      <c r="M18" s="382" t="s">
        <v>131</v>
      </c>
      <c r="N18" s="389" t="s">
        <v>168</v>
      </c>
    </row>
    <row r="19" spans="1:14" ht="15.75" customHeight="1" thickBot="1" x14ac:dyDescent="0.3">
      <c r="A19" s="382" t="s">
        <v>131</v>
      </c>
      <c r="B19" s="225"/>
      <c r="C19" s="325" t="s">
        <v>75</v>
      </c>
      <c r="D19" s="234"/>
      <c r="E19" s="325" t="s">
        <v>75</v>
      </c>
      <c r="F19" s="234"/>
      <c r="G19" s="325" t="s">
        <v>75</v>
      </c>
      <c r="H19" s="234"/>
      <c r="I19" s="325" t="s">
        <v>75</v>
      </c>
      <c r="J19" s="234"/>
      <c r="K19" s="325" t="s">
        <v>75</v>
      </c>
      <c r="L19" s="234"/>
      <c r="M19" s="382" t="s">
        <v>131</v>
      </c>
      <c r="N19" s="234"/>
    </row>
    <row r="20" spans="1:14" ht="15.75" customHeight="1" thickBot="1" x14ac:dyDescent="0.3">
      <c r="A20" s="312"/>
      <c r="B20" s="226"/>
      <c r="C20" s="312"/>
      <c r="D20" s="226"/>
      <c r="E20" s="312"/>
      <c r="F20" s="226"/>
      <c r="G20" s="312"/>
      <c r="H20" s="226"/>
      <c r="I20" s="312"/>
      <c r="J20" s="226"/>
      <c r="K20" s="312"/>
      <c r="L20" s="226"/>
      <c r="M20" s="312"/>
      <c r="N20" s="226"/>
    </row>
    <row r="21" spans="1:14" ht="15.75" customHeight="1" thickBot="1" x14ac:dyDescent="0.3">
      <c r="A21" s="313" t="s">
        <v>81</v>
      </c>
      <c r="B21" s="228"/>
      <c r="C21" s="313" t="s">
        <v>81</v>
      </c>
      <c r="D21" s="249" t="s">
        <v>174</v>
      </c>
      <c r="E21" s="313" t="s">
        <v>81</v>
      </c>
      <c r="F21" s="249" t="s">
        <v>174</v>
      </c>
      <c r="G21" s="313" t="s">
        <v>81</v>
      </c>
      <c r="H21" s="357"/>
      <c r="I21" s="313" t="s">
        <v>81</v>
      </c>
      <c r="J21" s="249" t="s">
        <v>174</v>
      </c>
      <c r="K21" s="313" t="s">
        <v>81</v>
      </c>
      <c r="L21" s="249" t="s">
        <v>174</v>
      </c>
      <c r="M21" s="313" t="s">
        <v>81</v>
      </c>
      <c r="N21" s="249"/>
    </row>
    <row r="22" spans="1:14" ht="15.75" customHeight="1" thickBot="1" x14ac:dyDescent="0.3">
      <c r="A22" s="328" t="s">
        <v>76</v>
      </c>
      <c r="B22" s="229" t="s">
        <v>151</v>
      </c>
      <c r="C22" s="328" t="s">
        <v>76</v>
      </c>
      <c r="D22" s="229" t="s">
        <v>153</v>
      </c>
      <c r="E22" s="328" t="s">
        <v>76</v>
      </c>
      <c r="F22" s="229" t="s">
        <v>154</v>
      </c>
      <c r="G22" s="328" t="s">
        <v>76</v>
      </c>
      <c r="H22" s="229" t="s">
        <v>172</v>
      </c>
      <c r="I22" s="328" t="s">
        <v>76</v>
      </c>
      <c r="J22" s="261" t="s">
        <v>166</v>
      </c>
      <c r="K22" s="328" t="s">
        <v>76</v>
      </c>
      <c r="L22" s="390" t="s">
        <v>168</v>
      </c>
      <c r="M22" s="328" t="s">
        <v>76</v>
      </c>
      <c r="N22" s="229" t="s">
        <v>148</v>
      </c>
    </row>
    <row r="23" spans="1:14" ht="15.75" customHeight="1" thickBot="1" x14ac:dyDescent="0.3">
      <c r="A23" s="329" t="s">
        <v>76</v>
      </c>
      <c r="B23" s="404" t="s">
        <v>152</v>
      </c>
      <c r="C23" s="329" t="s">
        <v>76</v>
      </c>
      <c r="D23" s="388" t="s">
        <v>187</v>
      </c>
      <c r="E23" s="329" t="s">
        <v>76</v>
      </c>
      <c r="F23" s="220"/>
      <c r="G23" s="329" t="s">
        <v>76</v>
      </c>
      <c r="H23" s="220"/>
      <c r="I23" s="329" t="s">
        <v>76</v>
      </c>
      <c r="J23" s="220" t="s">
        <v>180</v>
      </c>
      <c r="K23" s="329" t="s">
        <v>76</v>
      </c>
      <c r="L23" s="220"/>
      <c r="M23" s="328" t="s">
        <v>76</v>
      </c>
      <c r="N23" s="258" t="s">
        <v>167</v>
      </c>
    </row>
    <row r="24" spans="1:14" ht="15.75" customHeight="1" thickBot="1" x14ac:dyDescent="0.3">
      <c r="A24" s="330" t="s">
        <v>76</v>
      </c>
      <c r="B24" s="447" t="s">
        <v>168</v>
      </c>
      <c r="C24" s="330" t="s">
        <v>76</v>
      </c>
      <c r="D24" s="234"/>
      <c r="E24" s="330" t="s">
        <v>76</v>
      </c>
      <c r="F24" s="234"/>
      <c r="G24" s="330" t="s">
        <v>76</v>
      </c>
      <c r="H24" s="234"/>
      <c r="I24" s="330" t="s">
        <v>76</v>
      </c>
      <c r="J24" s="255"/>
      <c r="K24" s="330" t="s">
        <v>76</v>
      </c>
      <c r="L24" s="234"/>
      <c r="M24" s="330" t="s">
        <v>76</v>
      </c>
      <c r="N24" s="392" t="s">
        <v>168</v>
      </c>
    </row>
    <row r="25" spans="1:14" ht="15.75" customHeight="1" thickBot="1" x14ac:dyDescent="0.3">
      <c r="A25" s="314"/>
      <c r="B25" s="226"/>
      <c r="C25" s="314"/>
      <c r="D25" s="226"/>
      <c r="E25" s="314"/>
      <c r="F25" s="226"/>
      <c r="G25" s="314"/>
      <c r="H25" s="226"/>
      <c r="I25" s="314"/>
      <c r="J25" s="256"/>
      <c r="K25" s="314"/>
      <c r="L25" s="226"/>
      <c r="M25" s="314"/>
      <c r="N25" s="226"/>
    </row>
    <row r="26" spans="1:14" ht="15.75" customHeight="1" thickBot="1" x14ac:dyDescent="0.3">
      <c r="A26" s="326" t="s">
        <v>48</v>
      </c>
      <c r="B26" s="390" t="s">
        <v>168</v>
      </c>
      <c r="C26" s="326" t="s">
        <v>48</v>
      </c>
      <c r="D26" s="393" t="s">
        <v>188</v>
      </c>
      <c r="E26" s="326" t="s">
        <v>48</v>
      </c>
      <c r="F26" s="390" t="s">
        <v>168</v>
      </c>
      <c r="G26" s="326" t="s">
        <v>48</v>
      </c>
      <c r="H26" s="229" t="s">
        <v>159</v>
      </c>
      <c r="I26" s="326" t="s">
        <v>48</v>
      </c>
      <c r="J26" s="261" t="s">
        <v>176</v>
      </c>
      <c r="K26" s="326" t="s">
        <v>48</v>
      </c>
      <c r="L26" s="229" t="s">
        <v>179</v>
      </c>
      <c r="M26" s="326" t="s">
        <v>48</v>
      </c>
      <c r="N26" s="229" t="s">
        <v>181</v>
      </c>
    </row>
    <row r="27" spans="1:14" ht="15.75" customHeight="1" x14ac:dyDescent="0.25">
      <c r="A27" s="327" t="s">
        <v>48</v>
      </c>
      <c r="B27" s="220" t="s">
        <v>155</v>
      </c>
      <c r="C27" s="327" t="s">
        <v>48</v>
      </c>
      <c r="D27" s="394" t="s">
        <v>168</v>
      </c>
      <c r="E27" s="327" t="s">
        <v>48</v>
      </c>
      <c r="F27" s="401" t="s">
        <v>108</v>
      </c>
      <c r="G27" s="327" t="s">
        <v>48</v>
      </c>
      <c r="H27" s="394" t="s">
        <v>168</v>
      </c>
      <c r="I27" s="327" t="s">
        <v>48</v>
      </c>
      <c r="J27" s="254" t="s">
        <v>170</v>
      </c>
      <c r="K27" s="327" t="s">
        <v>48</v>
      </c>
      <c r="L27" s="227" t="s">
        <v>180</v>
      </c>
      <c r="M27" s="326" t="s">
        <v>48</v>
      </c>
      <c r="N27" s="369" t="s">
        <v>130</v>
      </c>
    </row>
    <row r="28" spans="1:14" ht="15.75" customHeight="1" thickBot="1" x14ac:dyDescent="0.3">
      <c r="A28" s="337" t="s">
        <v>48</v>
      </c>
      <c r="B28" s="403" t="s">
        <v>167</v>
      </c>
      <c r="C28" s="337" t="s">
        <v>48</v>
      </c>
      <c r="D28" s="403" t="s">
        <v>176</v>
      </c>
      <c r="E28" s="337" t="s">
        <v>48</v>
      </c>
      <c r="F28" s="297"/>
      <c r="G28" s="337" t="s">
        <v>48</v>
      </c>
      <c r="H28" s="297"/>
      <c r="I28" s="337" t="s">
        <v>48</v>
      </c>
      <c r="J28" s="297"/>
      <c r="K28" s="337" t="s">
        <v>48</v>
      </c>
      <c r="L28" s="297" t="s">
        <v>177</v>
      </c>
      <c r="M28" s="337" t="s">
        <v>48</v>
      </c>
      <c r="N28" s="263"/>
    </row>
    <row r="29" spans="1:14" ht="15.75" customHeight="1" thickBot="1" x14ac:dyDescent="0.3">
      <c r="A29" s="319" t="s">
        <v>48</v>
      </c>
      <c r="B29" s="235" t="s">
        <v>160</v>
      </c>
      <c r="C29" s="319" t="s">
        <v>48</v>
      </c>
      <c r="D29" s="235" t="s">
        <v>165</v>
      </c>
      <c r="E29" s="319" t="s">
        <v>48</v>
      </c>
      <c r="F29" s="235"/>
      <c r="G29" s="319" t="s">
        <v>76</v>
      </c>
      <c r="H29" s="235" t="s">
        <v>173</v>
      </c>
      <c r="I29" s="319" t="s">
        <v>48</v>
      </c>
      <c r="J29" s="235" t="s">
        <v>169</v>
      </c>
      <c r="K29" s="319" t="s">
        <v>48</v>
      </c>
      <c r="L29" s="235"/>
      <c r="M29" s="319" t="s">
        <v>48</v>
      </c>
      <c r="N29" s="235" t="s">
        <v>161</v>
      </c>
    </row>
    <row r="30" spans="1:14" ht="15.75" customHeight="1" thickBot="1" x14ac:dyDescent="0.3">
      <c r="A30" s="314" t="s">
        <v>48</v>
      </c>
      <c r="B30" s="226"/>
      <c r="C30" s="314" t="s">
        <v>48</v>
      </c>
      <c r="D30" s="226" t="s">
        <v>119</v>
      </c>
      <c r="E30" s="314" t="s">
        <v>48</v>
      </c>
      <c r="F30" s="226" t="s">
        <v>119</v>
      </c>
      <c r="G30" s="314" t="s">
        <v>48</v>
      </c>
      <c r="H30" s="226" t="s">
        <v>119</v>
      </c>
      <c r="I30" s="314" t="s">
        <v>48</v>
      </c>
      <c r="J30" s="226"/>
      <c r="K30" s="314" t="s">
        <v>48</v>
      </c>
      <c r="L30" s="226"/>
      <c r="M30" s="314" t="s">
        <v>48</v>
      </c>
      <c r="N30" s="226" t="s">
        <v>119</v>
      </c>
    </row>
    <row r="31" spans="1:14" ht="15.75" customHeight="1" thickBot="1" x14ac:dyDescent="0.3">
      <c r="A31" s="318" t="s">
        <v>49</v>
      </c>
      <c r="B31" s="236" t="s">
        <v>163</v>
      </c>
      <c r="C31" s="318" t="s">
        <v>49</v>
      </c>
      <c r="D31" s="236" t="s">
        <v>156</v>
      </c>
      <c r="E31" s="318" t="s">
        <v>49</v>
      </c>
      <c r="F31" s="236" t="s">
        <v>146</v>
      </c>
      <c r="G31" s="318" t="s">
        <v>49</v>
      </c>
      <c r="H31" s="257" t="s">
        <v>108</v>
      </c>
      <c r="I31" s="318" t="s">
        <v>49</v>
      </c>
      <c r="J31" s="257" t="s">
        <v>179</v>
      </c>
      <c r="K31" s="318" t="s">
        <v>49</v>
      </c>
      <c r="L31" s="257" t="s">
        <v>155</v>
      </c>
      <c r="M31" s="318" t="s">
        <v>49</v>
      </c>
      <c r="N31" s="257" t="s">
        <v>163</v>
      </c>
    </row>
    <row r="32" spans="1:14" ht="15.75" customHeight="1" thickBot="1" x14ac:dyDescent="0.3">
      <c r="A32" s="319" t="s">
        <v>49</v>
      </c>
      <c r="B32" s="237"/>
      <c r="C32" s="319" t="s">
        <v>49</v>
      </c>
      <c r="D32" s="237" t="s">
        <v>154</v>
      </c>
      <c r="E32" s="319" t="s">
        <v>49</v>
      </c>
      <c r="F32" s="235" t="s">
        <v>171</v>
      </c>
      <c r="G32" s="319" t="s">
        <v>49</v>
      </c>
      <c r="H32" s="235"/>
      <c r="I32" s="319" t="s">
        <v>49</v>
      </c>
      <c r="J32" s="235"/>
      <c r="K32" s="319" t="s">
        <v>49</v>
      </c>
      <c r="L32" s="235"/>
      <c r="M32" s="319" t="s">
        <v>183</v>
      </c>
      <c r="N32" s="264" t="s">
        <v>184</v>
      </c>
    </row>
    <row r="33" spans="1:14" ht="15.75" customHeight="1" x14ac:dyDescent="0.25">
      <c r="A33" s="338" t="s">
        <v>49</v>
      </c>
      <c r="B33" s="227" t="s">
        <v>120</v>
      </c>
      <c r="C33" s="338" t="s">
        <v>49</v>
      </c>
      <c r="D33" s="227" t="s">
        <v>159</v>
      </c>
      <c r="E33" s="338" t="s">
        <v>49</v>
      </c>
      <c r="F33" s="254" t="s">
        <v>120</v>
      </c>
      <c r="G33" s="336" t="s">
        <v>49</v>
      </c>
      <c r="H33" s="254" t="s">
        <v>146</v>
      </c>
      <c r="I33" s="338" t="s">
        <v>49</v>
      </c>
      <c r="J33" s="227" t="s">
        <v>108</v>
      </c>
      <c r="K33" s="338" t="s">
        <v>49</v>
      </c>
      <c r="L33" s="227" t="s">
        <v>175</v>
      </c>
      <c r="M33" s="338" t="s">
        <v>49</v>
      </c>
      <c r="N33" s="254" t="s">
        <v>150</v>
      </c>
    </row>
    <row r="34" spans="1:14" ht="15.75" customHeight="1" x14ac:dyDescent="0.25">
      <c r="A34" s="336" t="s">
        <v>49</v>
      </c>
      <c r="B34" s="220" t="s">
        <v>161</v>
      </c>
      <c r="C34" s="336" t="s">
        <v>49</v>
      </c>
      <c r="D34" s="220" t="s">
        <v>120</v>
      </c>
      <c r="E34" s="336" t="s">
        <v>49</v>
      </c>
      <c r="F34" s="253" t="s">
        <v>149</v>
      </c>
      <c r="G34" s="336" t="s">
        <v>49</v>
      </c>
      <c r="H34" s="254" t="s">
        <v>169</v>
      </c>
      <c r="I34" s="336" t="s">
        <v>49</v>
      </c>
      <c r="J34" s="220" t="s">
        <v>177</v>
      </c>
      <c r="K34" s="336" t="s">
        <v>49</v>
      </c>
      <c r="L34" s="388" t="s">
        <v>121</v>
      </c>
      <c r="M34" s="336" t="s">
        <v>49</v>
      </c>
      <c r="N34" s="253" t="s">
        <v>151</v>
      </c>
    </row>
    <row r="35" spans="1:14" ht="15.75" customHeight="1" x14ac:dyDescent="0.25">
      <c r="A35" s="336" t="s">
        <v>49</v>
      </c>
      <c r="B35" s="389" t="s">
        <v>168</v>
      </c>
      <c r="C35" s="336" t="s">
        <v>49</v>
      </c>
      <c r="D35" s="389" t="s">
        <v>168</v>
      </c>
      <c r="E35" s="336" t="s">
        <v>49</v>
      </c>
      <c r="F35" s="253" t="s">
        <v>157</v>
      </c>
      <c r="G35" s="336" t="s">
        <v>49</v>
      </c>
      <c r="H35" s="395" t="s">
        <v>168</v>
      </c>
      <c r="I35" s="336" t="s">
        <v>49</v>
      </c>
      <c r="J35" s="220" t="s">
        <v>175</v>
      </c>
      <c r="K35" s="336" t="s">
        <v>49</v>
      </c>
      <c r="L35" s="389" t="s">
        <v>168</v>
      </c>
      <c r="M35" s="336" t="s">
        <v>49</v>
      </c>
      <c r="N35" s="253" t="s">
        <v>155</v>
      </c>
    </row>
    <row r="36" spans="1:14" ht="15.75" customHeight="1" x14ac:dyDescent="0.25">
      <c r="A36" s="336" t="s">
        <v>49</v>
      </c>
      <c r="B36" s="405" t="s">
        <v>148</v>
      </c>
      <c r="C36" s="336" t="s">
        <v>49</v>
      </c>
      <c r="D36" s="389" t="s">
        <v>168</v>
      </c>
      <c r="E36" s="336" t="s">
        <v>49</v>
      </c>
      <c r="F36" s="253"/>
      <c r="G36" s="336" t="s">
        <v>49</v>
      </c>
      <c r="H36" s="370"/>
      <c r="I36" s="336" t="s">
        <v>49</v>
      </c>
      <c r="J36" s="220"/>
      <c r="K36" s="336" t="s">
        <v>49</v>
      </c>
      <c r="L36" s="220"/>
      <c r="M36" s="336" t="s">
        <v>49</v>
      </c>
      <c r="N36" s="253" t="s">
        <v>160</v>
      </c>
    </row>
    <row r="37" spans="1:14" ht="15.75" customHeight="1" thickBot="1" x14ac:dyDescent="0.3">
      <c r="A37" s="339" t="s">
        <v>49</v>
      </c>
      <c r="C37" s="339" t="s">
        <v>49</v>
      </c>
      <c r="D37" s="391" t="s">
        <v>189</v>
      </c>
      <c r="E37" s="339" t="s">
        <v>49</v>
      </c>
      <c r="F37" s="284"/>
      <c r="G37" s="339" t="s">
        <v>49</v>
      </c>
      <c r="H37" s="284"/>
      <c r="I37" s="339" t="s">
        <v>49</v>
      </c>
      <c r="J37" s="225"/>
      <c r="K37" s="339" t="s">
        <v>111</v>
      </c>
      <c r="L37" s="225"/>
      <c r="M37" s="339" t="s">
        <v>49</v>
      </c>
      <c r="N37" s="284"/>
    </row>
    <row r="38" spans="1:14" ht="15.75" customHeight="1" thickBot="1" x14ac:dyDescent="0.3">
      <c r="A38" s="315" t="s">
        <v>49</v>
      </c>
      <c r="B38" s="226" t="s">
        <v>119</v>
      </c>
      <c r="C38" s="315"/>
      <c r="D38" s="283"/>
      <c r="E38" s="315"/>
      <c r="F38" s="256"/>
      <c r="G38" s="315"/>
      <c r="H38" s="256"/>
      <c r="I38" s="315"/>
      <c r="J38" s="226"/>
      <c r="K38" s="315"/>
      <c r="L38" s="226"/>
      <c r="M38" s="315"/>
      <c r="N38" s="256"/>
    </row>
    <row r="39" spans="1:14" ht="15.75" customHeight="1" thickBot="1" x14ac:dyDescent="0.3">
      <c r="A39" s="316" t="s">
        <v>83</v>
      </c>
      <c r="B39" s="228"/>
      <c r="C39" s="316" t="s">
        <v>83</v>
      </c>
      <c r="D39" s="250"/>
      <c r="E39" s="316" t="s">
        <v>83</v>
      </c>
      <c r="F39" s="250"/>
      <c r="G39" s="316" t="s">
        <v>83</v>
      </c>
      <c r="H39" s="250"/>
      <c r="I39" s="316" t="s">
        <v>113</v>
      </c>
      <c r="J39" s="250"/>
      <c r="K39" s="316" t="s">
        <v>114</v>
      </c>
      <c r="L39" s="372"/>
      <c r="M39" s="316" t="s">
        <v>117</v>
      </c>
      <c r="N39" s="373"/>
    </row>
    <row r="40" spans="1:14" ht="15.75" customHeight="1" thickBot="1" x14ac:dyDescent="0.3">
      <c r="A40" s="319" t="s">
        <v>50</v>
      </c>
      <c r="B40" s="235"/>
      <c r="C40" s="319" t="s">
        <v>50</v>
      </c>
      <c r="D40" s="235"/>
      <c r="E40" s="319" t="s">
        <v>49</v>
      </c>
      <c r="F40" s="235"/>
      <c r="G40" s="319" t="s">
        <v>50</v>
      </c>
      <c r="H40" s="235"/>
      <c r="I40" s="319" t="s">
        <v>116</v>
      </c>
      <c r="J40" s="262"/>
      <c r="K40" s="319" t="s">
        <v>50</v>
      </c>
      <c r="L40" s="264"/>
      <c r="M40" s="319" t="s">
        <v>49</v>
      </c>
      <c r="N40" s="262"/>
    </row>
    <row r="41" spans="1:14" ht="15.75" customHeight="1" x14ac:dyDescent="0.25">
      <c r="A41" s="340" t="s">
        <v>50</v>
      </c>
      <c r="B41" s="238" t="s">
        <v>153</v>
      </c>
      <c r="C41" s="340" t="s">
        <v>50</v>
      </c>
      <c r="D41" s="238"/>
      <c r="E41" s="340" t="s">
        <v>50</v>
      </c>
      <c r="F41" s="227"/>
      <c r="G41" s="340" t="s">
        <v>50</v>
      </c>
      <c r="H41" s="227"/>
      <c r="I41" s="340" t="s">
        <v>50</v>
      </c>
      <c r="J41" s="227"/>
      <c r="K41" s="340" t="s">
        <v>50</v>
      </c>
      <c r="L41" s="227"/>
      <c r="M41" s="340" t="s">
        <v>50</v>
      </c>
      <c r="N41" s="227" t="s">
        <v>152</v>
      </c>
    </row>
    <row r="42" spans="1:14" ht="15.75" customHeight="1" x14ac:dyDescent="0.25">
      <c r="A42" s="340" t="s">
        <v>50</v>
      </c>
      <c r="B42" s="389" t="s">
        <v>168</v>
      </c>
      <c r="C42" s="334" t="s">
        <v>50</v>
      </c>
      <c r="D42" s="220"/>
      <c r="E42" s="334" t="s">
        <v>50</v>
      </c>
      <c r="F42" s="253"/>
      <c r="G42" s="334" t="s">
        <v>50</v>
      </c>
      <c r="H42" s="368"/>
      <c r="I42" s="334" t="s">
        <v>50</v>
      </c>
      <c r="J42" s="220"/>
      <c r="K42" s="334" t="s">
        <v>50</v>
      </c>
      <c r="L42" s="220"/>
      <c r="M42" s="334" t="s">
        <v>50</v>
      </c>
      <c r="N42" s="389" t="s">
        <v>168</v>
      </c>
    </row>
    <row r="43" spans="1:14" ht="15.75" customHeight="1" x14ac:dyDescent="0.25">
      <c r="A43" s="334" t="s">
        <v>50</v>
      </c>
      <c r="B43" s="388" t="s">
        <v>121</v>
      </c>
      <c r="C43" s="334" t="s">
        <v>50</v>
      </c>
      <c r="D43" s="220"/>
      <c r="E43" s="334" t="s">
        <v>50</v>
      </c>
      <c r="F43" s="220"/>
      <c r="G43" s="334" t="s">
        <v>115</v>
      </c>
      <c r="H43" s="371"/>
      <c r="I43" s="334" t="s">
        <v>50</v>
      </c>
      <c r="J43" s="221"/>
      <c r="K43" s="334" t="s">
        <v>50</v>
      </c>
      <c r="L43" s="368"/>
      <c r="M43" s="334" t="s">
        <v>50</v>
      </c>
      <c r="N43" s="220"/>
    </row>
    <row r="44" spans="1:14" ht="15.75" customHeight="1" thickBot="1" x14ac:dyDescent="0.3">
      <c r="A44" s="334" t="s">
        <v>50</v>
      </c>
      <c r="B44" s="220"/>
      <c r="C44" s="334" t="s">
        <v>50</v>
      </c>
      <c r="D44" s="220"/>
      <c r="E44" s="334" t="s">
        <v>50</v>
      </c>
      <c r="F44" s="220"/>
      <c r="G44" s="334" t="s">
        <v>115</v>
      </c>
      <c r="H44" s="368"/>
      <c r="I44" s="334" t="s">
        <v>50</v>
      </c>
      <c r="J44" s="220"/>
      <c r="K44" s="334" t="s">
        <v>50</v>
      </c>
      <c r="L44" s="221"/>
      <c r="M44" s="334" t="s">
        <v>50</v>
      </c>
      <c r="N44" s="220"/>
    </row>
    <row r="45" spans="1:14" ht="15.75" customHeight="1" thickBot="1" x14ac:dyDescent="0.3">
      <c r="A45" s="331" t="s">
        <v>140</v>
      </c>
      <c r="B45" s="368" t="s">
        <v>158</v>
      </c>
      <c r="C45" s="334" t="s">
        <v>50</v>
      </c>
      <c r="D45" s="220"/>
      <c r="E45" s="334" t="s">
        <v>50</v>
      </c>
      <c r="F45" s="220"/>
      <c r="G45" s="334" t="s">
        <v>115</v>
      </c>
      <c r="H45" s="368"/>
      <c r="I45" s="334" t="s">
        <v>50</v>
      </c>
      <c r="J45" s="220"/>
      <c r="K45" s="334" t="s">
        <v>50</v>
      </c>
      <c r="L45" s="221"/>
      <c r="M45" s="331" t="s">
        <v>59</v>
      </c>
      <c r="N45" s="220" t="s">
        <v>158</v>
      </c>
    </row>
    <row r="46" spans="1:14" ht="15.75" customHeight="1" thickBot="1" x14ac:dyDescent="0.3">
      <c r="A46" s="331" t="s">
        <v>140</v>
      </c>
      <c r="B46" s="225" t="s">
        <v>147</v>
      </c>
      <c r="C46" s="335" t="s">
        <v>50</v>
      </c>
      <c r="D46" s="220"/>
      <c r="E46" s="335" t="s">
        <v>50</v>
      </c>
      <c r="F46" s="220"/>
      <c r="G46" s="335" t="s">
        <v>50</v>
      </c>
      <c r="H46" s="220"/>
      <c r="I46" s="335" t="s">
        <v>50</v>
      </c>
      <c r="J46" s="220"/>
      <c r="K46" s="335" t="s">
        <v>50</v>
      </c>
      <c r="L46" s="221"/>
      <c r="M46" s="331" t="s">
        <v>59</v>
      </c>
      <c r="N46" s="220" t="s">
        <v>147</v>
      </c>
    </row>
    <row r="47" spans="1:14" ht="15.75" customHeight="1" thickBot="1" x14ac:dyDescent="0.3">
      <c r="A47" s="331" t="s">
        <v>140</v>
      </c>
      <c r="B47" s="398" t="s">
        <v>142</v>
      </c>
      <c r="C47" s="341" t="s">
        <v>59</v>
      </c>
      <c r="D47" s="251"/>
      <c r="E47" s="341" t="s">
        <v>59</v>
      </c>
      <c r="F47" s="251"/>
      <c r="G47" s="341" t="s">
        <v>59</v>
      </c>
      <c r="H47" s="251"/>
      <c r="I47" s="341" t="s">
        <v>59</v>
      </c>
      <c r="J47" s="251"/>
      <c r="K47" s="341" t="s">
        <v>59</v>
      </c>
      <c r="L47" s="251"/>
      <c r="M47" s="331" t="s">
        <v>59</v>
      </c>
      <c r="N47" s="265" t="s">
        <v>142</v>
      </c>
    </row>
    <row r="48" spans="1:14" ht="15.75" customHeight="1" thickBot="1" x14ac:dyDescent="0.3">
      <c r="A48" s="331" t="s">
        <v>140</v>
      </c>
      <c r="B48" s="258" t="s">
        <v>143</v>
      </c>
      <c r="C48" s="342" t="s">
        <v>59</v>
      </c>
      <c r="D48" s="252"/>
      <c r="E48" s="342" t="s">
        <v>59</v>
      </c>
      <c r="F48" s="252"/>
      <c r="G48" s="342" t="s">
        <v>59</v>
      </c>
      <c r="H48" s="252"/>
      <c r="I48" s="342" t="s">
        <v>59</v>
      </c>
      <c r="J48" s="252"/>
      <c r="K48" s="342" t="s">
        <v>59</v>
      </c>
      <c r="L48" s="252"/>
      <c r="M48" s="332" t="s">
        <v>59</v>
      </c>
      <c r="N48" s="266" t="s">
        <v>143</v>
      </c>
    </row>
    <row r="49" spans="1:14" ht="15.75" customHeight="1" thickBot="1" x14ac:dyDescent="0.3">
      <c r="A49" s="331" t="s">
        <v>140</v>
      </c>
      <c r="B49" s="399" t="s">
        <v>145</v>
      </c>
      <c r="C49" s="343" t="s">
        <v>59</v>
      </c>
      <c r="D49" s="252"/>
      <c r="E49" s="343" t="s">
        <v>59</v>
      </c>
      <c r="F49" s="252"/>
      <c r="G49" s="343" t="s">
        <v>59</v>
      </c>
      <c r="H49" s="252"/>
      <c r="I49" s="343" t="s">
        <v>59</v>
      </c>
      <c r="J49" s="252"/>
      <c r="K49" s="343" t="s">
        <v>59</v>
      </c>
      <c r="L49" s="252"/>
      <c r="M49" s="333" t="s">
        <v>59</v>
      </c>
      <c r="N49" s="266" t="s">
        <v>182</v>
      </c>
    </row>
    <row r="50" spans="1:14" ht="15.75" customHeight="1" thickBot="1" x14ac:dyDescent="0.3">
      <c r="A50" s="317" t="s">
        <v>141</v>
      </c>
      <c r="B50" s="306" t="s">
        <v>146</v>
      </c>
      <c r="C50" s="385" t="s">
        <v>50</v>
      </c>
      <c r="D50" s="306" t="s">
        <v>108</v>
      </c>
      <c r="E50" s="385" t="s">
        <v>50</v>
      </c>
      <c r="F50" s="306" t="s">
        <v>173</v>
      </c>
      <c r="G50" s="385" t="s">
        <v>50</v>
      </c>
      <c r="H50" s="306" t="s">
        <v>179</v>
      </c>
      <c r="I50" s="385" t="s">
        <v>50</v>
      </c>
      <c r="J50" s="306" t="s">
        <v>160</v>
      </c>
      <c r="K50" s="385" t="s">
        <v>50</v>
      </c>
      <c r="L50" s="306" t="s">
        <v>163</v>
      </c>
      <c r="M50" s="317" t="s">
        <v>57</v>
      </c>
      <c r="N50" s="306" t="s">
        <v>156</v>
      </c>
    </row>
    <row r="51" spans="1:14" ht="15.75" customHeight="1" thickBot="1" x14ac:dyDescent="0.3">
      <c r="A51" s="317" t="s">
        <v>141</v>
      </c>
      <c r="B51" s="239"/>
      <c r="C51" s="385" t="s">
        <v>50</v>
      </c>
      <c r="D51" s="240"/>
      <c r="E51" s="385" t="s">
        <v>50</v>
      </c>
      <c r="F51" s="239"/>
      <c r="G51" s="385" t="s">
        <v>50</v>
      </c>
      <c r="H51" s="240"/>
      <c r="I51" s="385" t="s">
        <v>50</v>
      </c>
      <c r="J51" s="240"/>
      <c r="K51" s="385" t="s">
        <v>50</v>
      </c>
      <c r="L51" s="239"/>
      <c r="M51" s="318" t="s">
        <v>57</v>
      </c>
      <c r="N51" s="239"/>
    </row>
    <row r="52" spans="1:14" ht="15.75" customHeight="1" thickBot="1" x14ac:dyDescent="0.3">
      <c r="A52" s="383" t="s">
        <v>141</v>
      </c>
      <c r="B52" s="241" t="s">
        <v>154</v>
      </c>
      <c r="C52" s="386" t="s">
        <v>50</v>
      </c>
      <c r="D52" s="241" t="s">
        <v>169</v>
      </c>
      <c r="E52" s="386" t="s">
        <v>50</v>
      </c>
      <c r="F52" s="241" t="s">
        <v>169</v>
      </c>
      <c r="G52" s="386" t="s">
        <v>50</v>
      </c>
      <c r="H52" s="241" t="s">
        <v>180</v>
      </c>
      <c r="I52" s="386" t="s">
        <v>50</v>
      </c>
      <c r="J52" s="241" t="s">
        <v>148</v>
      </c>
      <c r="K52" s="386" t="s">
        <v>50</v>
      </c>
      <c r="L52" s="241" t="s">
        <v>156</v>
      </c>
      <c r="M52" s="319" t="s">
        <v>57</v>
      </c>
      <c r="N52" s="241" t="s">
        <v>157</v>
      </c>
    </row>
    <row r="53" spans="1:14" ht="15.75" customHeight="1" thickBot="1" x14ac:dyDescent="0.3">
      <c r="A53" s="383" t="s">
        <v>141</v>
      </c>
      <c r="B53" s="241" t="s">
        <v>157</v>
      </c>
      <c r="C53" s="386" t="s">
        <v>50</v>
      </c>
      <c r="D53" s="241" t="s">
        <v>175</v>
      </c>
      <c r="E53" s="386" t="s">
        <v>50</v>
      </c>
      <c r="F53" s="240"/>
      <c r="G53" s="386" t="s">
        <v>50</v>
      </c>
      <c r="H53" s="241" t="s">
        <v>164</v>
      </c>
      <c r="I53" s="386" t="s">
        <v>50</v>
      </c>
      <c r="J53" s="240"/>
      <c r="K53" s="386" t="s">
        <v>50</v>
      </c>
      <c r="L53" s="241" t="s">
        <v>164</v>
      </c>
      <c r="M53" s="319" t="s">
        <v>57</v>
      </c>
      <c r="N53" s="241"/>
    </row>
    <row r="54" spans="1:14" ht="15.75" customHeight="1" thickBot="1" x14ac:dyDescent="0.3">
      <c r="A54" s="384" t="s">
        <v>141</v>
      </c>
      <c r="B54" s="230" t="s">
        <v>149</v>
      </c>
      <c r="C54" s="387" t="s">
        <v>50</v>
      </c>
      <c r="D54" s="408" t="s">
        <v>168</v>
      </c>
      <c r="E54" s="387" t="s">
        <v>50</v>
      </c>
      <c r="F54" s="231" t="s">
        <v>177</v>
      </c>
      <c r="G54" s="387" t="s">
        <v>50</v>
      </c>
      <c r="H54" s="231" t="s">
        <v>170</v>
      </c>
      <c r="I54" s="387" t="s">
        <v>50</v>
      </c>
      <c r="J54" s="231" t="s">
        <v>150</v>
      </c>
      <c r="K54" s="387" t="s">
        <v>50</v>
      </c>
      <c r="L54" s="231" t="s">
        <v>148</v>
      </c>
      <c r="M54" s="344" t="s">
        <v>57</v>
      </c>
      <c r="N54" s="231" t="s">
        <v>154</v>
      </c>
    </row>
    <row r="55" spans="1:14" ht="15.75" customHeight="1" thickBot="1" x14ac:dyDescent="0.3">
      <c r="A55" s="384" t="s">
        <v>141</v>
      </c>
      <c r="B55" s="222" t="s">
        <v>156</v>
      </c>
      <c r="C55" s="387" t="s">
        <v>50</v>
      </c>
      <c r="D55" s="137" t="s">
        <v>171</v>
      </c>
      <c r="E55" s="387" t="s">
        <v>50</v>
      </c>
      <c r="F55" s="137" t="s">
        <v>176</v>
      </c>
      <c r="G55" s="387" t="s">
        <v>50</v>
      </c>
      <c r="H55" s="137" t="s">
        <v>166</v>
      </c>
      <c r="I55" s="387" t="s">
        <v>50</v>
      </c>
      <c r="J55" s="137" t="s">
        <v>167</v>
      </c>
      <c r="K55" s="387" t="s">
        <v>50</v>
      </c>
      <c r="L55" s="137" t="s">
        <v>150</v>
      </c>
      <c r="M55" s="344" t="s">
        <v>57</v>
      </c>
      <c r="N55" s="137" t="s">
        <v>153</v>
      </c>
    </row>
    <row r="56" spans="1:14" ht="15.75" customHeight="1" thickBot="1" x14ac:dyDescent="0.3">
      <c r="A56" s="384" t="s">
        <v>141</v>
      </c>
      <c r="B56" s="222" t="s">
        <v>159</v>
      </c>
      <c r="C56" s="387" t="s">
        <v>50</v>
      </c>
      <c r="D56" s="137" t="s">
        <v>170</v>
      </c>
      <c r="E56" s="387" t="s">
        <v>50</v>
      </c>
      <c r="F56" s="137" t="s">
        <v>172</v>
      </c>
      <c r="G56" s="387" t="s">
        <v>50</v>
      </c>
      <c r="H56" s="137" t="s">
        <v>177</v>
      </c>
      <c r="I56" s="387" t="s">
        <v>50</v>
      </c>
      <c r="J56" s="137" t="s">
        <v>151</v>
      </c>
      <c r="K56" s="387" t="s">
        <v>50</v>
      </c>
      <c r="L56" s="137" t="s">
        <v>152</v>
      </c>
      <c r="M56" s="344" t="s">
        <v>57</v>
      </c>
      <c r="N56" s="137" t="s">
        <v>149</v>
      </c>
    </row>
    <row r="57" spans="1:14" ht="15.75" customHeight="1" thickBot="1" x14ac:dyDescent="0.3">
      <c r="A57" s="384" t="s">
        <v>141</v>
      </c>
      <c r="B57" s="402" t="s">
        <v>165</v>
      </c>
      <c r="C57" s="387" t="s">
        <v>50</v>
      </c>
      <c r="D57" s="137" t="s">
        <v>146</v>
      </c>
      <c r="E57" s="387" t="s">
        <v>50</v>
      </c>
      <c r="F57" s="137" t="s">
        <v>170</v>
      </c>
      <c r="G57" s="387" t="s">
        <v>50</v>
      </c>
      <c r="H57" s="137" t="s">
        <v>152</v>
      </c>
      <c r="I57" s="387" t="s">
        <v>50</v>
      </c>
      <c r="J57" s="137" t="s">
        <v>152</v>
      </c>
      <c r="K57" s="387" t="s">
        <v>50</v>
      </c>
      <c r="L57" s="137" t="s">
        <v>161</v>
      </c>
      <c r="M57" s="344" t="s">
        <v>57</v>
      </c>
      <c r="N57" s="137" t="s">
        <v>165</v>
      </c>
    </row>
    <row r="58" spans="1:14" ht="15.75" customHeight="1" thickBot="1" x14ac:dyDescent="0.3">
      <c r="A58" s="384" t="s">
        <v>141</v>
      </c>
      <c r="B58" s="222" t="s">
        <v>166</v>
      </c>
      <c r="C58" s="387" t="s">
        <v>50</v>
      </c>
      <c r="D58" s="137" t="s">
        <v>157</v>
      </c>
      <c r="E58" s="387" t="s">
        <v>50</v>
      </c>
      <c r="F58" s="137" t="s">
        <v>179</v>
      </c>
      <c r="G58" s="387" t="s">
        <v>50</v>
      </c>
      <c r="H58" s="137" t="s">
        <v>155</v>
      </c>
      <c r="I58" s="387" t="s">
        <v>50</v>
      </c>
      <c r="J58" s="137" t="s">
        <v>155</v>
      </c>
      <c r="K58" s="387" t="s">
        <v>50</v>
      </c>
      <c r="L58" s="137" t="s">
        <v>151</v>
      </c>
      <c r="M58" s="344" t="s">
        <v>57</v>
      </c>
      <c r="N58" s="137"/>
    </row>
    <row r="59" spans="1:14" ht="15.75" customHeight="1" thickBot="1" x14ac:dyDescent="0.3">
      <c r="A59" s="384" t="s">
        <v>141</v>
      </c>
      <c r="B59" s="396" t="s">
        <v>168</v>
      </c>
      <c r="C59" s="387" t="s">
        <v>50</v>
      </c>
      <c r="D59" s="137" t="s">
        <v>172</v>
      </c>
      <c r="E59" s="387" t="s">
        <v>50</v>
      </c>
      <c r="F59" s="137" t="s">
        <v>166</v>
      </c>
      <c r="G59" s="387" t="s">
        <v>50</v>
      </c>
      <c r="H59" s="137" t="s">
        <v>176</v>
      </c>
      <c r="I59" s="387" t="s">
        <v>50</v>
      </c>
      <c r="J59" s="137" t="s">
        <v>163</v>
      </c>
      <c r="K59" s="387" t="s">
        <v>50</v>
      </c>
      <c r="L59" s="137" t="s">
        <v>181</v>
      </c>
      <c r="M59" s="344" t="s">
        <v>57</v>
      </c>
      <c r="N59" s="137"/>
    </row>
    <row r="60" spans="1:14" ht="15.75" customHeight="1" thickBot="1" x14ac:dyDescent="0.3">
      <c r="A60" s="384" t="s">
        <v>141</v>
      </c>
      <c r="B60" s="222"/>
      <c r="C60" s="387" t="s">
        <v>50</v>
      </c>
      <c r="D60" s="137" t="s">
        <v>173</v>
      </c>
      <c r="E60" s="387" t="s">
        <v>50</v>
      </c>
      <c r="F60" s="137" t="s">
        <v>175</v>
      </c>
      <c r="G60" s="387" t="s">
        <v>50</v>
      </c>
      <c r="H60" s="137" t="s">
        <v>175</v>
      </c>
      <c r="I60" s="387" t="s">
        <v>50</v>
      </c>
      <c r="J60" s="137" t="s">
        <v>164</v>
      </c>
      <c r="K60" s="387" t="s">
        <v>50</v>
      </c>
      <c r="L60" s="137" t="s">
        <v>167</v>
      </c>
      <c r="M60" s="344" t="s">
        <v>57</v>
      </c>
      <c r="N60" s="137"/>
    </row>
    <row r="61" spans="1:14" ht="15.75" customHeight="1" thickBot="1" x14ac:dyDescent="0.3">
      <c r="A61" s="384" t="s">
        <v>141</v>
      </c>
      <c r="B61" s="222"/>
      <c r="C61" s="387" t="s">
        <v>50</v>
      </c>
      <c r="D61" s="137" t="s">
        <v>166</v>
      </c>
      <c r="E61" s="387" t="s">
        <v>50</v>
      </c>
      <c r="F61" s="397" t="s">
        <v>168</v>
      </c>
      <c r="G61" s="387" t="s">
        <v>50</v>
      </c>
      <c r="H61" s="137" t="s">
        <v>167</v>
      </c>
      <c r="I61" s="387" t="s">
        <v>50</v>
      </c>
      <c r="J61" s="137"/>
      <c r="K61" s="387" t="s">
        <v>50</v>
      </c>
      <c r="L61" s="397" t="s">
        <v>168</v>
      </c>
      <c r="M61" s="344" t="s">
        <v>57</v>
      </c>
      <c r="N61" s="137"/>
    </row>
    <row r="62" spans="1:14" ht="15.75" customHeight="1" thickBot="1" x14ac:dyDescent="0.3">
      <c r="A62" s="384" t="s">
        <v>141</v>
      </c>
      <c r="B62" s="222"/>
      <c r="C62" s="387" t="s">
        <v>50</v>
      </c>
      <c r="D62" s="407" t="s">
        <v>177</v>
      </c>
      <c r="E62" s="387" t="s">
        <v>50</v>
      </c>
      <c r="F62" s="397" t="s">
        <v>168</v>
      </c>
      <c r="G62" s="387" t="s">
        <v>50</v>
      </c>
      <c r="H62" s="137"/>
      <c r="I62" s="387" t="s">
        <v>50</v>
      </c>
      <c r="J62" s="137"/>
      <c r="K62" s="387" t="s">
        <v>50</v>
      </c>
      <c r="L62" s="137"/>
      <c r="M62" s="344" t="s">
        <v>57</v>
      </c>
      <c r="N62" s="137"/>
    </row>
    <row r="63" spans="1:14" ht="15.75" customHeight="1" thickBot="1" x14ac:dyDescent="0.3">
      <c r="A63" s="384" t="s">
        <v>141</v>
      </c>
      <c r="B63" s="222"/>
      <c r="C63" s="387" t="s">
        <v>50</v>
      </c>
      <c r="D63" s="407"/>
      <c r="E63" s="387" t="s">
        <v>50</v>
      </c>
      <c r="F63" s="406" t="s">
        <v>186</v>
      </c>
      <c r="G63" s="387" t="s">
        <v>50</v>
      </c>
      <c r="H63" s="137"/>
      <c r="I63" s="387" t="s">
        <v>50</v>
      </c>
      <c r="J63" s="137"/>
      <c r="K63" s="387" t="s">
        <v>50</v>
      </c>
      <c r="L63" s="137"/>
      <c r="M63" s="344" t="s">
        <v>57</v>
      </c>
      <c r="N63" s="137"/>
    </row>
    <row r="64" spans="1:14" ht="15.75" customHeight="1" thickBot="1" x14ac:dyDescent="0.3">
      <c r="A64" s="384" t="s">
        <v>141</v>
      </c>
      <c r="B64" s="147"/>
      <c r="C64" s="387" t="s">
        <v>50</v>
      </c>
      <c r="D64" s="147"/>
      <c r="E64" s="387" t="s">
        <v>50</v>
      </c>
      <c r="F64" s="147"/>
      <c r="G64" s="387" t="s">
        <v>50</v>
      </c>
      <c r="H64" s="147"/>
      <c r="I64" s="387" t="s">
        <v>50</v>
      </c>
      <c r="J64" s="147"/>
      <c r="K64" s="387" t="s">
        <v>50</v>
      </c>
      <c r="L64" s="147"/>
      <c r="M64" s="345" t="s">
        <v>57</v>
      </c>
      <c r="N64" s="147"/>
    </row>
    <row r="65" spans="1:14" ht="15.75" customHeight="1" thickBot="1" x14ac:dyDescent="0.3">
      <c r="A65" s="320" t="s">
        <v>94</v>
      </c>
      <c r="B65" s="231" t="s">
        <v>95</v>
      </c>
      <c r="C65" s="320" t="s">
        <v>94</v>
      </c>
      <c r="D65" s="231" t="s">
        <v>95</v>
      </c>
      <c r="E65" s="320" t="s">
        <v>94</v>
      </c>
      <c r="F65" s="231"/>
      <c r="G65" s="320" t="s">
        <v>94</v>
      </c>
      <c r="H65" s="231"/>
      <c r="I65" s="320" t="s">
        <v>94</v>
      </c>
      <c r="J65" s="231" t="s">
        <v>95</v>
      </c>
      <c r="K65" s="320" t="s">
        <v>94</v>
      </c>
      <c r="L65" s="231" t="s">
        <v>95</v>
      </c>
      <c r="M65" s="320" t="s">
        <v>94</v>
      </c>
      <c r="N65" s="231"/>
    </row>
    <row r="66" spans="1:14" ht="15.75" customHeight="1" thickBot="1" x14ac:dyDescent="0.3">
      <c r="A66" s="321" t="s">
        <v>93</v>
      </c>
      <c r="B66" s="232"/>
      <c r="C66" s="321" t="s">
        <v>111</v>
      </c>
      <c r="D66" s="232"/>
      <c r="E66" s="321" t="s">
        <v>112</v>
      </c>
      <c r="F66" s="232"/>
      <c r="G66" s="321" t="s">
        <v>93</v>
      </c>
      <c r="H66" s="232"/>
      <c r="I66" s="321" t="s">
        <v>93</v>
      </c>
      <c r="J66" s="232"/>
      <c r="K66" s="321" t="s">
        <v>93</v>
      </c>
      <c r="L66" s="223"/>
      <c r="M66" s="321" t="s">
        <v>93</v>
      </c>
      <c r="N66" s="232"/>
    </row>
    <row r="67" spans="1:14" ht="15.75" customHeight="1" thickBot="1" x14ac:dyDescent="0.3">
      <c r="A67" s="321" t="s">
        <v>93</v>
      </c>
      <c r="B67" s="223"/>
      <c r="C67" s="321" t="s">
        <v>110</v>
      </c>
      <c r="D67" s="223"/>
      <c r="E67" s="321" t="s">
        <v>112</v>
      </c>
      <c r="F67" s="223"/>
      <c r="G67" s="321" t="s">
        <v>93</v>
      </c>
      <c r="H67" s="223"/>
      <c r="I67" s="321" t="s">
        <v>93</v>
      </c>
      <c r="J67" s="223"/>
      <c r="K67" s="321" t="s">
        <v>93</v>
      </c>
      <c r="L67" s="223"/>
      <c r="M67" s="321" t="s">
        <v>93</v>
      </c>
      <c r="N67" s="223"/>
    </row>
    <row r="68" spans="1:14" ht="15.75" customHeight="1" thickBot="1" x14ac:dyDescent="0.3">
      <c r="A68" s="321" t="s">
        <v>93</v>
      </c>
      <c r="B68" s="233"/>
      <c r="C68" s="321" t="s">
        <v>93</v>
      </c>
      <c r="D68" s="233"/>
      <c r="E68" s="321" t="s">
        <v>93</v>
      </c>
      <c r="F68" s="233"/>
      <c r="G68" s="321" t="s">
        <v>93</v>
      </c>
      <c r="H68" s="233"/>
      <c r="I68" s="321" t="s">
        <v>93</v>
      </c>
      <c r="J68" s="233"/>
      <c r="K68" s="321" t="s">
        <v>93</v>
      </c>
      <c r="L68" s="233"/>
      <c r="M68" s="321" t="s">
        <v>93</v>
      </c>
      <c r="N68" s="233"/>
    </row>
    <row r="69" spans="1:14" ht="15.75" customHeight="1" thickBot="1" x14ac:dyDescent="0.3">
      <c r="A69" s="281" t="s">
        <v>51</v>
      </c>
      <c r="B69" s="242">
        <f>SUMPRODUCT(COUNTIF(B13:B68,B$74:B$92)*(D$74:D$92))</f>
        <v>33.099999999999994</v>
      </c>
      <c r="C69" s="242"/>
      <c r="D69" s="242">
        <f>SUMPRODUCT(COUNTIF(D13:D68,B$74:B$92)*(D$74:D$92))</f>
        <v>31.3</v>
      </c>
      <c r="E69" s="242"/>
      <c r="F69" s="242">
        <f>SUMPRODUCT(COUNTIF(F13:F68,B$74:B$92)*(D$74:D$92))</f>
        <v>23.6</v>
      </c>
      <c r="G69" s="242"/>
      <c r="H69" s="242">
        <f>SUMPRODUCT(COUNTIF(H13:H68,B$74:B$92)*(D$74:D$92))</f>
        <v>23</v>
      </c>
      <c r="I69" s="242"/>
      <c r="J69" s="242">
        <f>SUMPRODUCT(COUNTIF(J13:J68,B$74:B$92)*(D$74:D$92))</f>
        <v>24.5</v>
      </c>
      <c r="K69" s="242"/>
      <c r="L69" s="242">
        <f>SUMPRODUCT(COUNTIF(L13:L68,B$74:B$92)*(D$74:D$92))</f>
        <v>23.5</v>
      </c>
      <c r="M69" s="242"/>
      <c r="N69" s="242">
        <f>SUMPRODUCT(COUNTIF(N13:N68,B$74:B$92)*(D$74:D$92))</f>
        <v>30.1</v>
      </c>
    </row>
    <row r="70" spans="1:14" ht="15.75" customHeight="1" thickBot="1" x14ac:dyDescent="0.3">
      <c r="A70" s="281" t="s">
        <v>52</v>
      </c>
      <c r="B70" s="245"/>
      <c r="C70" s="245"/>
      <c r="D70" s="245"/>
      <c r="E70" s="245"/>
      <c r="F70" s="245"/>
      <c r="G70" s="245"/>
      <c r="H70" s="245"/>
      <c r="I70" s="245"/>
      <c r="J70" s="245"/>
      <c r="K70" s="245"/>
      <c r="L70" s="245"/>
      <c r="M70" s="245"/>
      <c r="N70" s="245"/>
    </row>
    <row r="71" spans="1:14" ht="15.75" customHeight="1" thickBot="1" x14ac:dyDescent="0.3">
      <c r="A71" s="282"/>
      <c r="B71" s="243"/>
      <c r="C71" s="243"/>
      <c r="D71" s="244"/>
      <c r="E71" s="244"/>
      <c r="F71" s="244"/>
      <c r="G71" s="244"/>
      <c r="H71" s="244"/>
      <c r="I71" s="244"/>
      <c r="J71" s="244"/>
      <c r="K71" s="244"/>
      <c r="L71" s="244"/>
      <c r="M71" s="244"/>
      <c r="N71" s="244"/>
    </row>
    <row r="73" spans="1:14" ht="15.75" customHeight="1" thickBot="1" x14ac:dyDescent="0.3"/>
    <row r="74" spans="1:14" ht="15.75" customHeight="1" x14ac:dyDescent="0.25">
      <c r="A74" s="460" t="s">
        <v>98</v>
      </c>
      <c r="B74" s="194" t="s">
        <v>120</v>
      </c>
      <c r="C74" s="298"/>
      <c r="D74" s="195">
        <v>-0.5</v>
      </c>
      <c r="F74" s="379"/>
    </row>
    <row r="75" spans="1:14" ht="15.75" customHeight="1" x14ac:dyDescent="0.25">
      <c r="A75" s="461"/>
      <c r="B75" s="377" t="s">
        <v>92</v>
      </c>
      <c r="C75" s="376"/>
      <c r="D75" s="378">
        <v>-0.5</v>
      </c>
      <c r="F75" s="379"/>
    </row>
    <row r="76" spans="1:14" ht="15.75" customHeight="1" thickBot="1" x14ac:dyDescent="0.3">
      <c r="A76" s="462"/>
      <c r="B76" s="196" t="s">
        <v>95</v>
      </c>
      <c r="C76" s="299"/>
      <c r="D76" s="197">
        <v>-0.5</v>
      </c>
      <c r="F76" s="379"/>
    </row>
    <row r="77" spans="1:14" ht="15.75" customHeight="1" thickBot="1" x14ac:dyDescent="0.3">
      <c r="A77" s="280" t="s">
        <v>99</v>
      </c>
      <c r="B77" s="374" t="str">
        <f>"*"</f>
        <v>*</v>
      </c>
      <c r="C77" s="1"/>
      <c r="D77" s="375">
        <v>1</v>
      </c>
    </row>
    <row r="78" spans="1:14" ht="15.75" customHeight="1" x14ac:dyDescent="0.25">
      <c r="A78" s="457" t="s">
        <v>97</v>
      </c>
      <c r="B78" s="365" t="s">
        <v>122</v>
      </c>
      <c r="C78" s="363"/>
      <c r="D78" s="364">
        <v>-0.2</v>
      </c>
      <c r="F78" s="380"/>
    </row>
    <row r="79" spans="1:14" ht="15.75" customHeight="1" x14ac:dyDescent="0.25">
      <c r="A79" s="458"/>
      <c r="B79" s="366" t="s">
        <v>123</v>
      </c>
      <c r="C79" s="198"/>
      <c r="D79" s="199">
        <v>-0.2</v>
      </c>
      <c r="F79" s="380"/>
    </row>
    <row r="80" spans="1:14" ht="15.75" customHeight="1" x14ac:dyDescent="0.25">
      <c r="A80" s="458"/>
      <c r="B80" s="366" t="s">
        <v>124</v>
      </c>
      <c r="C80" s="198"/>
      <c r="D80" s="199">
        <v>-0.2</v>
      </c>
      <c r="F80" s="380"/>
    </row>
    <row r="81" spans="1:4" ht="15.75" customHeight="1" x14ac:dyDescent="0.25">
      <c r="A81" s="458"/>
      <c r="B81" s="366" t="s">
        <v>125</v>
      </c>
      <c r="C81" s="198"/>
      <c r="D81" s="199">
        <v>-0.2</v>
      </c>
    </row>
    <row r="82" spans="1:4" ht="15.75" customHeight="1" x14ac:dyDescent="0.25">
      <c r="A82" s="458"/>
      <c r="B82" s="366" t="s">
        <v>126</v>
      </c>
      <c r="C82" s="198"/>
      <c r="D82" s="199">
        <v>-0.2</v>
      </c>
    </row>
    <row r="83" spans="1:4" ht="15.75" customHeight="1" x14ac:dyDescent="0.25">
      <c r="A83" s="458"/>
      <c r="B83" s="366" t="s">
        <v>127</v>
      </c>
      <c r="C83" s="198"/>
      <c r="D83" s="199">
        <v>-0.2</v>
      </c>
    </row>
    <row r="84" spans="1:4" ht="15.75" customHeight="1" x14ac:dyDescent="0.25">
      <c r="A84" s="458"/>
      <c r="B84" s="366" t="s">
        <v>108</v>
      </c>
      <c r="C84" s="198"/>
      <c r="D84" s="199">
        <v>-0.5</v>
      </c>
    </row>
    <row r="85" spans="1:4" ht="15.75" customHeight="1" x14ac:dyDescent="0.25">
      <c r="A85" s="458"/>
      <c r="B85" s="366" t="s">
        <v>107</v>
      </c>
      <c r="C85" s="198"/>
      <c r="D85" s="199">
        <v>-0.5</v>
      </c>
    </row>
    <row r="86" spans="1:4" ht="15.75" customHeight="1" x14ac:dyDescent="0.25">
      <c r="A86" s="458"/>
      <c r="B86" s="366" t="s">
        <v>128</v>
      </c>
      <c r="C86" s="198"/>
      <c r="D86" s="199">
        <v>-0.2</v>
      </c>
    </row>
    <row r="87" spans="1:4" ht="15.75" customHeight="1" thickBot="1" x14ac:dyDescent="0.3">
      <c r="A87" s="459"/>
      <c r="B87" s="366" t="s">
        <v>119</v>
      </c>
      <c r="C87" s="198"/>
      <c r="D87" s="199">
        <v>-1</v>
      </c>
    </row>
    <row r="88" spans="1:4" ht="15.75" customHeight="1" x14ac:dyDescent="0.25">
      <c r="B88" s="381" t="s">
        <v>121</v>
      </c>
      <c r="C88" s="198"/>
      <c r="D88" s="199">
        <v>-1</v>
      </c>
    </row>
    <row r="89" spans="1:4" ht="15.75" customHeight="1" x14ac:dyDescent="0.25">
      <c r="B89" s="366" t="s">
        <v>129</v>
      </c>
      <c r="C89" s="198"/>
      <c r="D89" s="199">
        <v>-0.2</v>
      </c>
    </row>
    <row r="90" spans="1:4" ht="15.75" customHeight="1" x14ac:dyDescent="0.25">
      <c r="B90" s="366" t="s">
        <v>191</v>
      </c>
      <c r="C90" s="198"/>
      <c r="D90" s="199">
        <v>-1</v>
      </c>
    </row>
    <row r="91" spans="1:4" ht="15.75" customHeight="1" x14ac:dyDescent="0.25">
      <c r="B91" s="366" t="s">
        <v>149</v>
      </c>
      <c r="C91" s="198"/>
      <c r="D91" s="199">
        <v>-0.2</v>
      </c>
    </row>
    <row r="92" spans="1:4" ht="15.75" customHeight="1" thickBot="1" x14ac:dyDescent="0.3">
      <c r="B92" s="367" t="s">
        <v>165</v>
      </c>
      <c r="C92" s="200"/>
      <c r="D92" s="201">
        <v>-0.2</v>
      </c>
    </row>
  </sheetData>
  <sheetProtection sheet="1" objects="1" scenarios="1"/>
  <mergeCells count="4">
    <mergeCell ref="A4:N5"/>
    <mergeCell ref="A6:N6"/>
    <mergeCell ref="A78:A87"/>
    <mergeCell ref="A74:A76"/>
  </mergeCells>
  <conditionalFormatting sqref="B70:N70 B3:N3">
    <cfRule type="cellIs" dxfId="23895" priority="3" stopIfTrue="1" operator="lessThan">
      <formula>0</formula>
    </cfRule>
    <cfRule type="cellIs" dxfId="23894" priority="4" stopIfTrue="1" operator="greaterThan">
      <formula>0</formula>
    </cfRule>
  </conditionalFormatting>
  <conditionalFormatting sqref="B2:N2">
    <cfRule type="cellIs" dxfId="23893" priority="1" stopIfTrue="1" operator="lessThan">
      <formula>0</formula>
    </cfRule>
    <cfRule type="cellIs" dxfId="23892" priority="2" stopIfTrue="1" operator="greater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4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985" r:id="rId4" name="Button 1">
              <controlPr defaultSize="0" print="0" autoFill="0" autoPict="0" macro="[0]!Buttondimanche_Click">
                <anchor moveWithCells="1" sizeWithCells="1">
                  <from>
                    <xdr:col>1</xdr:col>
                    <xdr:colOff>47625</xdr:colOff>
                    <xdr:row>5</xdr:row>
                    <xdr:rowOff>19050</xdr:rowOff>
                  </from>
                  <to>
                    <xdr:col>1</xdr:col>
                    <xdr:colOff>1333500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7" r:id="rId5" name="Button 3">
              <controlPr defaultSize="0" print="0" autoFill="0" autoPict="0" macro="[0]!Buttonlundi_Click">
                <anchor moveWithCells="1" sizeWithCells="1">
                  <from>
                    <xdr:col>3</xdr:col>
                    <xdr:colOff>47625</xdr:colOff>
                    <xdr:row>5</xdr:row>
                    <xdr:rowOff>19050</xdr:rowOff>
                  </from>
                  <to>
                    <xdr:col>4</xdr:col>
                    <xdr:colOff>19050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8" r:id="rId6" name="Button 4">
              <controlPr defaultSize="0" print="0" autoFill="0" autoPict="0" macro="[0]!Buttonmardi_Click">
                <anchor moveWithCells="1" sizeWithCells="1">
                  <from>
                    <xdr:col>5</xdr:col>
                    <xdr:colOff>142875</xdr:colOff>
                    <xdr:row>5</xdr:row>
                    <xdr:rowOff>28575</xdr:rowOff>
                  </from>
                  <to>
                    <xdr:col>5</xdr:col>
                    <xdr:colOff>1428750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9" r:id="rId7" name="Button 5">
              <controlPr defaultSize="0" print="0" autoFill="0" autoPict="0" macro="[0]!Buttonmercredi_Click">
                <anchor moveWithCells="1" sizeWithCells="1">
                  <from>
                    <xdr:col>7</xdr:col>
                    <xdr:colOff>133350</xdr:colOff>
                    <xdr:row>5</xdr:row>
                    <xdr:rowOff>9525</xdr:rowOff>
                  </from>
                  <to>
                    <xdr:col>7</xdr:col>
                    <xdr:colOff>1419225</xdr:colOff>
                    <xdr:row>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1" r:id="rId8" name="Button 7">
              <controlPr defaultSize="0" print="0" autoFill="0" autoPict="0" macro="[0]!Buttonjeudi_Click">
                <anchor moveWithCells="1" sizeWithCells="1">
                  <from>
                    <xdr:col>9</xdr:col>
                    <xdr:colOff>95250</xdr:colOff>
                    <xdr:row>5</xdr:row>
                    <xdr:rowOff>19050</xdr:rowOff>
                  </from>
                  <to>
                    <xdr:col>9</xdr:col>
                    <xdr:colOff>1381125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2" r:id="rId9" name="Button 8">
              <controlPr defaultSize="0" print="0" autoFill="0" autoPict="0" macro="[0]!Buttonvendredi_Click">
                <anchor moveWithCells="1" sizeWithCells="1">
                  <from>
                    <xdr:col>11</xdr:col>
                    <xdr:colOff>180975</xdr:colOff>
                    <xdr:row>5</xdr:row>
                    <xdr:rowOff>47625</xdr:rowOff>
                  </from>
                  <to>
                    <xdr:col>11</xdr:col>
                    <xdr:colOff>1466850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3" r:id="rId10" name="Button 9">
              <controlPr defaultSize="0" print="0" autoFill="0" autoPict="0" macro="[0]!Buttonsamedi_Click">
                <anchor moveWithCells="1" sizeWithCells="1">
                  <from>
                    <xdr:col>13</xdr:col>
                    <xdr:colOff>190500</xdr:colOff>
                    <xdr:row>5</xdr:row>
                    <xdr:rowOff>9525</xdr:rowOff>
                  </from>
                  <to>
                    <xdr:col>13</xdr:col>
                    <xdr:colOff>1476375</xdr:colOff>
                    <xdr:row>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5" r:id="rId11" name="Button 11">
              <controlPr defaultSize="0" print="0" autoFill="0" autoPict="0" macro="[0]!déprotège">
                <anchor moveWithCells="1" sizeWithCells="1">
                  <from>
                    <xdr:col>5</xdr:col>
                    <xdr:colOff>142875</xdr:colOff>
                    <xdr:row>73</xdr:row>
                    <xdr:rowOff>104775</xdr:rowOff>
                  </from>
                  <to>
                    <xdr:col>5</xdr:col>
                    <xdr:colOff>1438275</xdr:colOff>
                    <xdr:row>75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7" r:id="rId12" name="Button 13">
              <controlPr defaultSize="0" print="0" autoFill="0" autoPict="0" macro="[0]!protège">
                <anchor moveWithCells="1" sizeWithCells="1">
                  <from>
                    <xdr:col>5</xdr:col>
                    <xdr:colOff>133350</xdr:colOff>
                    <xdr:row>77</xdr:row>
                    <xdr:rowOff>85725</xdr:rowOff>
                  </from>
                  <to>
                    <xdr:col>5</xdr:col>
                    <xdr:colOff>1428750</xdr:colOff>
                    <xdr:row>79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pageSetUpPr fitToPage="1"/>
  </sheetPr>
  <dimension ref="A1:W91"/>
  <sheetViews>
    <sheetView showGridLines="0" topLeftCell="A19" zoomScaleNormal="100" zoomScaleSheetLayoutView="100" workbookViewId="0">
      <selection activeCell="K34" sqref="K34"/>
    </sheetView>
  </sheetViews>
  <sheetFormatPr baseColWidth="10" defaultColWidth="11.42578125" defaultRowHeight="15" x14ac:dyDescent="0.25"/>
  <cols>
    <col min="1" max="1" width="11.42578125" customWidth="1"/>
    <col min="2" max="2" width="22.85546875" bestFit="1" customWidth="1"/>
    <col min="3" max="3" width="19.7109375" customWidth="1"/>
    <col min="4" max="4" width="22.28515625" bestFit="1" customWidth="1"/>
    <col min="5" max="5" width="11.7109375" customWidth="1"/>
    <col min="6" max="6" width="12.28515625" customWidth="1"/>
    <col min="7" max="23" width="7.7109375" customWidth="1"/>
  </cols>
  <sheetData>
    <row r="1" spans="1:23" ht="15.75" thickBot="1" x14ac:dyDescent="0.3">
      <c r="A1" s="1"/>
      <c r="B1" s="1"/>
      <c r="C1" s="1"/>
      <c r="D1" s="2"/>
      <c r="E1" s="2"/>
      <c r="F1" s="2"/>
      <c r="G1" s="3" t="s">
        <v>0</v>
      </c>
      <c r="H1" s="4" t="s">
        <v>1</v>
      </c>
      <c r="I1" s="4" t="s">
        <v>2</v>
      </c>
      <c r="J1" s="4" t="s">
        <v>3</v>
      </c>
      <c r="K1" s="4" t="s">
        <v>4</v>
      </c>
      <c r="L1" s="4" t="s">
        <v>5</v>
      </c>
      <c r="M1" s="4" t="s">
        <v>6</v>
      </c>
      <c r="N1" s="4" t="s">
        <v>7</v>
      </c>
      <c r="O1" s="4" t="s">
        <v>8</v>
      </c>
      <c r="P1" s="4" t="s">
        <v>9</v>
      </c>
      <c r="Q1" s="4" t="s">
        <v>10</v>
      </c>
      <c r="R1" s="4" t="s">
        <v>11</v>
      </c>
      <c r="S1" s="4" t="s">
        <v>12</v>
      </c>
      <c r="T1" s="4" t="s">
        <v>13</v>
      </c>
      <c r="U1" s="4" t="s">
        <v>14</v>
      </c>
      <c r="V1" s="5" t="s">
        <v>15</v>
      </c>
    </row>
    <row r="2" spans="1:23" ht="15.75" customHeight="1" thickBot="1" x14ac:dyDescent="0.3">
      <c r="A2" s="1"/>
      <c r="B2" s="1"/>
      <c r="C2" s="1"/>
      <c r="D2" s="2"/>
      <c r="E2" s="2"/>
      <c r="F2" s="2"/>
      <c r="G2" s="483" t="s">
        <v>84</v>
      </c>
      <c r="H2" s="484"/>
      <c r="I2" s="484"/>
      <c r="J2" s="484"/>
      <c r="K2" s="463">
        <f>datedimanche</f>
        <v>43450</v>
      </c>
      <c r="L2" s="463"/>
      <c r="M2" s="463"/>
      <c r="N2" s="464"/>
      <c r="O2" s="6"/>
      <c r="P2" s="6"/>
      <c r="Q2" s="6"/>
      <c r="R2" s="6"/>
      <c r="S2" s="6"/>
      <c r="T2" s="6"/>
      <c r="U2" s="6"/>
      <c r="V2" s="6"/>
    </row>
    <row r="3" spans="1:23" ht="15.75" customHeight="1" thickBot="1" x14ac:dyDescent="0.3">
      <c r="A3" s="1"/>
      <c r="B3" s="7" t="s">
        <v>16</v>
      </c>
      <c r="C3" s="8" t="s">
        <v>17</v>
      </c>
      <c r="D3" s="9" t="s">
        <v>18</v>
      </c>
      <c r="E3" s="477"/>
      <c r="F3" s="477"/>
      <c r="G3" s="485"/>
      <c r="H3" s="486"/>
      <c r="I3" s="486"/>
      <c r="J3" s="486"/>
      <c r="K3" s="465"/>
      <c r="L3" s="465"/>
      <c r="M3" s="465"/>
      <c r="N3" s="466"/>
      <c r="O3" s="6"/>
      <c r="P3" s="6"/>
      <c r="Q3" s="6"/>
      <c r="R3" s="6"/>
      <c r="S3" s="6"/>
      <c r="T3" s="6"/>
      <c r="U3" s="6"/>
      <c r="V3" s="6"/>
    </row>
    <row r="4" spans="1:23" ht="32.25" thickBot="1" x14ac:dyDescent="0.55000000000000004">
      <c r="A4" s="1"/>
      <c r="B4" s="69">
        <f xml:space="preserve"> fctdimanche</f>
        <v>32</v>
      </c>
      <c r="C4" s="10">
        <f>REELDIMANCHE</f>
        <v>33.099999999999994</v>
      </c>
      <c r="D4" s="11">
        <f>ECARTDIMANCHE</f>
        <v>1.0999999999999943</v>
      </c>
      <c r="E4" s="478"/>
      <c r="F4" s="478"/>
      <c r="G4" s="479"/>
      <c r="H4" s="480"/>
      <c r="I4" s="480"/>
      <c r="J4" s="480"/>
      <c r="K4" s="480"/>
      <c r="L4" s="480"/>
      <c r="M4" s="480"/>
      <c r="N4" s="480"/>
      <c r="O4" s="480"/>
      <c r="P4" s="480"/>
      <c r="Q4" s="6"/>
      <c r="R4" s="6"/>
      <c r="S4" s="6"/>
      <c r="T4" s="6"/>
      <c r="U4" s="6"/>
      <c r="V4" s="6"/>
    </row>
    <row r="5" spans="1:23" ht="15" customHeight="1" thickBot="1" x14ac:dyDescent="0.55000000000000004">
      <c r="A5" s="1"/>
      <c r="B5" s="62"/>
      <c r="C5" s="62"/>
      <c r="D5" s="62"/>
      <c r="E5" s="62"/>
      <c r="F5" s="62"/>
      <c r="G5" s="2"/>
      <c r="H5" s="6"/>
      <c r="I5" s="61"/>
      <c r="J5" s="61"/>
      <c r="K5" s="61"/>
      <c r="L5" s="61"/>
      <c r="M5" s="61"/>
      <c r="N5" s="61"/>
      <c r="O5" s="6"/>
      <c r="P5" s="6"/>
      <c r="Q5" s="6"/>
      <c r="R5" s="6"/>
      <c r="S5" s="6"/>
      <c r="T5" s="6"/>
      <c r="U5" s="6"/>
      <c r="V5" s="6"/>
    </row>
    <row r="6" spans="1:23" ht="15" customHeight="1" x14ac:dyDescent="0.25">
      <c r="A6" s="6"/>
      <c r="B6" s="469" t="s">
        <v>91</v>
      </c>
      <c r="C6" s="471" t="s">
        <v>19</v>
      </c>
      <c r="D6" s="473" t="s">
        <v>20</v>
      </c>
      <c r="E6" s="474" t="s">
        <v>21</v>
      </c>
      <c r="F6" s="474" t="s">
        <v>22</v>
      </c>
      <c r="G6" s="467" t="s">
        <v>0</v>
      </c>
      <c r="H6" s="467" t="s">
        <v>1</v>
      </c>
      <c r="I6" s="467" t="s">
        <v>2</v>
      </c>
      <c r="J6" s="467" t="s">
        <v>3</v>
      </c>
      <c r="K6" s="467" t="s">
        <v>4</v>
      </c>
      <c r="L6" s="467" t="s">
        <v>5</v>
      </c>
      <c r="M6" s="467" t="s">
        <v>6</v>
      </c>
      <c r="N6" s="467" t="s">
        <v>7</v>
      </c>
      <c r="O6" s="467" t="s">
        <v>8</v>
      </c>
      <c r="P6" s="467" t="s">
        <v>9</v>
      </c>
      <c r="Q6" s="467" t="s">
        <v>10</v>
      </c>
      <c r="R6" s="467" t="s">
        <v>11</v>
      </c>
      <c r="S6" s="467" t="s">
        <v>12</v>
      </c>
      <c r="T6" s="467" t="s">
        <v>13</v>
      </c>
      <c r="U6" s="467" t="s">
        <v>14</v>
      </c>
      <c r="V6" s="467" t="s">
        <v>15</v>
      </c>
      <c r="W6" s="487" t="s">
        <v>60</v>
      </c>
    </row>
    <row r="7" spans="1:23" ht="15.75" thickBot="1" x14ac:dyDescent="0.3">
      <c r="A7" s="6"/>
      <c r="B7" s="470"/>
      <c r="C7" s="472"/>
      <c r="D7" s="472"/>
      <c r="E7" s="475"/>
      <c r="F7" s="476"/>
      <c r="G7" s="468"/>
      <c r="H7" s="468"/>
      <c r="I7" s="468"/>
      <c r="J7" s="468"/>
      <c r="K7" s="468"/>
      <c r="L7" s="468"/>
      <c r="M7" s="468"/>
      <c r="N7" s="468"/>
      <c r="O7" s="468"/>
      <c r="P7" s="468"/>
      <c r="Q7" s="468"/>
      <c r="R7" s="468"/>
      <c r="S7" s="468"/>
      <c r="T7" s="468"/>
      <c r="U7" s="468"/>
      <c r="V7" s="468"/>
      <c r="W7" s="488"/>
    </row>
    <row r="8" spans="1:23" x14ac:dyDescent="0.25">
      <c r="A8" s="72"/>
      <c r="B8" s="161" t="str">
        <f>'Etat staff'!B13</f>
        <v>PAGNA</v>
      </c>
      <c r="C8" s="172" t="str">
        <f>'Etat staff'!C13</f>
        <v>7h35-15h40</v>
      </c>
      <c r="D8" s="350"/>
      <c r="E8" s="163"/>
      <c r="F8" s="164"/>
      <c r="G8" s="73" t="s">
        <v>61</v>
      </c>
      <c r="H8" s="12" t="s">
        <v>61</v>
      </c>
      <c r="I8" s="12" t="s">
        <v>62</v>
      </c>
      <c r="J8" s="12" t="s">
        <v>63</v>
      </c>
      <c r="K8" s="13" t="s">
        <v>23</v>
      </c>
      <c r="L8" s="14" t="s">
        <v>63</v>
      </c>
      <c r="M8" s="14" t="s">
        <v>61</v>
      </c>
      <c r="N8" s="14" t="s">
        <v>63</v>
      </c>
      <c r="O8" s="15"/>
      <c r="P8" s="15"/>
      <c r="Q8" s="15"/>
      <c r="R8" s="15"/>
      <c r="S8" s="15"/>
      <c r="T8" s="15"/>
      <c r="U8" s="15"/>
      <c r="V8" s="15"/>
      <c r="W8" s="16"/>
    </row>
    <row r="9" spans="1:23" x14ac:dyDescent="0.25">
      <c r="A9" s="72"/>
      <c r="B9" s="165" t="str">
        <f>'Etat staff'!B31</f>
        <v>MICHELA</v>
      </c>
      <c r="C9" s="175" t="str">
        <f>'Etat staff'!A31</f>
        <v>11h50-19h55</v>
      </c>
      <c r="D9" s="351"/>
      <c r="E9" s="167"/>
      <c r="F9" s="168"/>
      <c r="G9" s="57"/>
      <c r="H9" s="18"/>
      <c r="I9" s="18"/>
      <c r="J9" s="19" t="s">
        <v>63</v>
      </c>
      <c r="K9" s="20" t="s">
        <v>61</v>
      </c>
      <c r="L9" s="20" t="s">
        <v>61</v>
      </c>
      <c r="M9" s="21" t="s">
        <v>23</v>
      </c>
      <c r="N9" s="22" t="s">
        <v>61</v>
      </c>
      <c r="O9" s="22" t="s">
        <v>61</v>
      </c>
      <c r="P9" s="20" t="s">
        <v>61</v>
      </c>
      <c r="Q9" s="22" t="s">
        <v>64</v>
      </c>
      <c r="R9" s="27" t="s">
        <v>63</v>
      </c>
      <c r="S9" s="18"/>
      <c r="T9" s="18"/>
      <c r="U9" s="18"/>
      <c r="V9" s="18"/>
      <c r="W9" s="23"/>
    </row>
    <row r="10" spans="1:23" x14ac:dyDescent="0.25">
      <c r="A10" s="72"/>
      <c r="B10" s="165" t="str">
        <f>'Etat staff'!B50</f>
        <v>RACHELE</v>
      </c>
      <c r="C10" s="175" t="str">
        <f>'Etat staff'!A50</f>
        <v>14H50-22H55</v>
      </c>
      <c r="D10" s="352"/>
      <c r="E10" s="167"/>
      <c r="F10" s="168"/>
      <c r="G10" s="57"/>
      <c r="H10" s="18"/>
      <c r="I10" s="18"/>
      <c r="J10" s="19"/>
      <c r="K10" s="19"/>
      <c r="L10" s="19"/>
      <c r="M10" s="19" t="s">
        <v>27</v>
      </c>
      <c r="N10" s="20" t="s">
        <v>63</v>
      </c>
      <c r="O10" s="20" t="s">
        <v>63</v>
      </c>
      <c r="P10" s="21" t="s">
        <v>23</v>
      </c>
      <c r="Q10" s="22" t="s">
        <v>61</v>
      </c>
      <c r="R10" s="22" t="s">
        <v>61</v>
      </c>
      <c r="S10" s="22" t="s">
        <v>61</v>
      </c>
      <c r="T10" s="22" t="s">
        <v>61</v>
      </c>
      <c r="U10" s="22" t="s">
        <v>61</v>
      </c>
      <c r="V10" s="18"/>
      <c r="W10" s="23"/>
    </row>
    <row r="11" spans="1:23" ht="15.75" thickBot="1" x14ac:dyDescent="0.3">
      <c r="A11" s="72"/>
      <c r="B11" s="169">
        <f>'Etat staff'!B51</f>
        <v>0</v>
      </c>
      <c r="C11" s="178" t="str">
        <f>'Etat staff'!A51</f>
        <v>14H50-22H55</v>
      </c>
      <c r="D11" s="353"/>
      <c r="E11" s="170"/>
      <c r="F11" s="171"/>
      <c r="G11" s="58"/>
      <c r="H11" s="24"/>
      <c r="I11" s="24"/>
      <c r="J11" s="78"/>
      <c r="K11" s="78"/>
      <c r="L11" s="78"/>
      <c r="M11" s="78"/>
      <c r="N11" s="78"/>
      <c r="O11" s="79"/>
      <c r="P11" s="52"/>
      <c r="Q11" s="25"/>
      <c r="R11" s="25"/>
      <c r="S11" s="25"/>
      <c r="T11" s="25"/>
      <c r="U11" s="24"/>
      <c r="V11" s="24"/>
      <c r="W11" s="274"/>
    </row>
    <row r="12" spans="1:23" ht="15" customHeight="1" thickBot="1" x14ac:dyDescent="0.3">
      <c r="A12" s="72"/>
      <c r="B12" s="80"/>
      <c r="C12" s="81"/>
      <c r="D12" s="66"/>
      <c r="E12" s="66"/>
      <c r="F12" s="66"/>
      <c r="G12" s="67"/>
      <c r="H12" s="67"/>
      <c r="I12" s="67"/>
      <c r="J12" s="67"/>
      <c r="K12" s="67"/>
      <c r="L12" s="67"/>
      <c r="M12" s="67"/>
      <c r="N12" s="67"/>
      <c r="O12" s="67"/>
      <c r="P12" s="68"/>
      <c r="Q12" s="67"/>
      <c r="R12" s="67"/>
      <c r="S12" s="67"/>
      <c r="T12" s="67"/>
      <c r="U12" s="67"/>
      <c r="V12" s="67"/>
      <c r="W12" s="67"/>
    </row>
    <row r="13" spans="1:23" ht="30.75" thickBot="1" x14ac:dyDescent="0.3">
      <c r="A13" s="72"/>
      <c r="B13" s="82" t="s">
        <v>90</v>
      </c>
      <c r="C13" s="349" t="s">
        <v>19</v>
      </c>
      <c r="D13" s="181" t="s">
        <v>20</v>
      </c>
      <c r="E13" s="70" t="s">
        <v>21</v>
      </c>
      <c r="F13" s="70" t="s">
        <v>22</v>
      </c>
      <c r="G13" s="191" t="s">
        <v>0</v>
      </c>
      <c r="H13" s="191" t="s">
        <v>1</v>
      </c>
      <c r="I13" s="191" t="s">
        <v>2</v>
      </c>
      <c r="J13" s="191" t="s">
        <v>3</v>
      </c>
      <c r="K13" s="191" t="s">
        <v>4</v>
      </c>
      <c r="L13" s="191" t="s">
        <v>5</v>
      </c>
      <c r="M13" s="191" t="s">
        <v>6</v>
      </c>
      <c r="N13" s="191" t="s">
        <v>7</v>
      </c>
      <c r="O13" s="191" t="s">
        <v>8</v>
      </c>
      <c r="P13" s="191" t="s">
        <v>9</v>
      </c>
      <c r="Q13" s="191" t="s">
        <v>10</v>
      </c>
      <c r="R13" s="191" t="s">
        <v>11</v>
      </c>
      <c r="S13" s="191" t="s">
        <v>12</v>
      </c>
      <c r="T13" s="191" t="s">
        <v>13</v>
      </c>
      <c r="U13" s="191" t="s">
        <v>14</v>
      </c>
      <c r="V13" s="191" t="s">
        <v>15</v>
      </c>
      <c r="W13" s="191" t="s">
        <v>60</v>
      </c>
    </row>
    <row r="14" spans="1:23" ht="15.75" x14ac:dyDescent="0.25">
      <c r="A14" s="72"/>
      <c r="B14" s="347" t="str">
        <f>'Etat staff'!B29</f>
        <v>PAGNA</v>
      </c>
      <c r="C14" s="347" t="str">
        <f>'Etat staff'!A29</f>
        <v>10h50-18h55</v>
      </c>
      <c r="D14" s="206"/>
      <c r="E14" s="208"/>
      <c r="F14" s="208"/>
      <c r="G14" s="216"/>
      <c r="H14" s="15"/>
      <c r="I14" s="15" t="s">
        <v>27</v>
      </c>
      <c r="J14" s="14" t="s">
        <v>35</v>
      </c>
      <c r="K14" s="14" t="s">
        <v>35</v>
      </c>
      <c r="L14" s="14" t="s">
        <v>35</v>
      </c>
      <c r="M14" s="275" t="s">
        <v>23</v>
      </c>
      <c r="N14" s="54" t="s">
        <v>35</v>
      </c>
      <c r="O14" s="54" t="s">
        <v>35</v>
      </c>
      <c r="P14" s="54" t="s">
        <v>35</v>
      </c>
      <c r="Q14" s="54" t="s">
        <v>55</v>
      </c>
      <c r="R14" s="15"/>
      <c r="S14" s="15"/>
      <c r="T14" s="15"/>
      <c r="U14" s="15"/>
      <c r="V14" s="15"/>
      <c r="W14" s="16"/>
    </row>
    <row r="15" spans="1:23" ht="15" customHeight="1" x14ac:dyDescent="0.25">
      <c r="A15" s="72"/>
      <c r="B15" s="347">
        <f>'Etat staff'!B32</f>
        <v>0</v>
      </c>
      <c r="C15" s="204" t="str">
        <f>'Etat staff'!A32</f>
        <v>11h50-19h55</v>
      </c>
      <c r="D15" s="207"/>
      <c r="E15" s="209"/>
      <c r="F15" s="209"/>
      <c r="G15" s="84"/>
      <c r="H15" s="85"/>
      <c r="I15" s="85"/>
      <c r="J15" s="85" t="s">
        <v>27</v>
      </c>
      <c r="K15" s="86" t="s">
        <v>35</v>
      </c>
      <c r="L15" s="86" t="s">
        <v>35</v>
      </c>
      <c r="M15" s="86" t="s">
        <v>35</v>
      </c>
      <c r="N15" s="192" t="s">
        <v>23</v>
      </c>
      <c r="O15" s="93" t="s">
        <v>35</v>
      </c>
      <c r="P15" s="93" t="s">
        <v>35</v>
      </c>
      <c r="Q15" s="93" t="s">
        <v>55</v>
      </c>
      <c r="R15" s="93" t="s">
        <v>37</v>
      </c>
      <c r="S15" s="85"/>
      <c r="T15" s="85"/>
      <c r="U15" s="85"/>
      <c r="V15" s="85"/>
      <c r="W15" s="268"/>
    </row>
    <row r="16" spans="1:23" x14ac:dyDescent="0.25">
      <c r="A16" s="72"/>
      <c r="B16" s="204">
        <f>'Etat staff'!B40</f>
        <v>0</v>
      </c>
      <c r="C16" s="204" t="str">
        <f>'Etat staff'!A40</f>
        <v>12h50-20h55</v>
      </c>
      <c r="D16" s="207"/>
      <c r="E16" s="210"/>
      <c r="F16" s="210"/>
      <c r="G16" s="57"/>
      <c r="H16" s="18"/>
      <c r="I16" s="18"/>
      <c r="J16" s="19"/>
      <c r="K16" s="19" t="s">
        <v>27</v>
      </c>
      <c r="L16" s="27" t="s">
        <v>35</v>
      </c>
      <c r="M16" s="27" t="s">
        <v>35</v>
      </c>
      <c r="N16" s="27" t="s">
        <v>35</v>
      </c>
      <c r="O16" s="87" t="s">
        <v>23</v>
      </c>
      <c r="P16" s="27" t="s">
        <v>35</v>
      </c>
      <c r="Q16" s="27" t="s">
        <v>35</v>
      </c>
      <c r="R16" s="27" t="s">
        <v>55</v>
      </c>
      <c r="S16" s="27" t="s">
        <v>37</v>
      </c>
      <c r="T16" s="85"/>
      <c r="U16" s="18"/>
      <c r="V16" s="18"/>
      <c r="W16" s="23"/>
    </row>
    <row r="17" spans="1:23" x14ac:dyDescent="0.25">
      <c r="A17" s="72"/>
      <c r="B17" s="204" t="str">
        <f>'Etat staff'!B52</f>
        <v>MIKE</v>
      </c>
      <c r="C17" s="204" t="str">
        <f>'Etat staff'!A52</f>
        <v>14H50-22H55</v>
      </c>
      <c r="D17" s="207"/>
      <c r="E17" s="210"/>
      <c r="F17" s="210"/>
      <c r="G17" s="88"/>
      <c r="H17" s="64"/>
      <c r="I17" s="64"/>
      <c r="J17" s="65"/>
      <c r="K17" s="65"/>
      <c r="L17" s="65"/>
      <c r="M17" s="65" t="s">
        <v>27</v>
      </c>
      <c r="N17" s="27" t="s">
        <v>35</v>
      </c>
      <c r="O17" s="27" t="s">
        <v>35</v>
      </c>
      <c r="P17" s="87" t="s">
        <v>23</v>
      </c>
      <c r="Q17" s="27" t="s">
        <v>35</v>
      </c>
      <c r="R17" s="27" t="s">
        <v>55</v>
      </c>
      <c r="S17" s="27" t="s">
        <v>35</v>
      </c>
      <c r="T17" s="27" t="s">
        <v>35</v>
      </c>
      <c r="U17" s="27" t="s">
        <v>37</v>
      </c>
      <c r="V17" s="18"/>
      <c r="W17" s="23"/>
    </row>
    <row r="18" spans="1:23" ht="15.75" thickBot="1" x14ac:dyDescent="0.3">
      <c r="A18" s="72"/>
      <c r="B18" s="205" t="str">
        <f>'Etat staff'!B53</f>
        <v>LAURA MU</v>
      </c>
      <c r="C18" s="205" t="str">
        <f>'Etat staff'!A53</f>
        <v>14H50-22H55</v>
      </c>
      <c r="D18" s="160"/>
      <c r="E18" s="160"/>
      <c r="F18" s="160"/>
      <c r="G18" s="58"/>
      <c r="H18" s="24"/>
      <c r="I18" s="24"/>
      <c r="J18" s="78"/>
      <c r="K18" s="78"/>
      <c r="L18" s="78"/>
      <c r="M18" s="78" t="s">
        <v>27</v>
      </c>
      <c r="N18" s="79" t="s">
        <v>35</v>
      </c>
      <c r="O18" s="79" t="s">
        <v>35</v>
      </c>
      <c r="P18" s="79" t="s">
        <v>35</v>
      </c>
      <c r="Q18" s="52" t="s">
        <v>23</v>
      </c>
      <c r="R18" s="25" t="s">
        <v>55</v>
      </c>
      <c r="S18" s="55" t="s">
        <v>35</v>
      </c>
      <c r="T18" s="55" t="s">
        <v>35</v>
      </c>
      <c r="U18" s="55" t="s">
        <v>37</v>
      </c>
      <c r="V18" s="18"/>
      <c r="W18" s="274"/>
    </row>
    <row r="19" spans="1:23" ht="15.75" thickBot="1" x14ac:dyDescent="0.3">
      <c r="A19" s="72"/>
      <c r="B19" s="80"/>
      <c r="C19" s="26"/>
      <c r="D19" s="89"/>
      <c r="E19" s="26"/>
      <c r="F19" s="26"/>
      <c r="G19" s="26"/>
      <c r="H19" s="26"/>
      <c r="I19" s="26"/>
      <c r="J19" s="26"/>
      <c r="K19" s="81"/>
      <c r="L19" s="81"/>
      <c r="M19" s="81"/>
      <c r="N19" s="90"/>
      <c r="O19" s="81"/>
      <c r="P19" s="81"/>
      <c r="Q19" s="81"/>
      <c r="R19" s="81"/>
      <c r="S19" s="81"/>
      <c r="T19" s="26"/>
      <c r="U19" s="26"/>
      <c r="V19" s="26"/>
      <c r="W19" s="26"/>
    </row>
    <row r="20" spans="1:23" x14ac:dyDescent="0.25">
      <c r="A20" s="6"/>
      <c r="B20" s="489"/>
      <c r="C20" s="491" t="s">
        <v>19</v>
      </c>
      <c r="D20" s="493" t="s">
        <v>20</v>
      </c>
      <c r="E20" s="495" t="s">
        <v>21</v>
      </c>
      <c r="F20" s="495" t="s">
        <v>22</v>
      </c>
      <c r="G20" s="481" t="s">
        <v>0</v>
      </c>
      <c r="H20" s="481" t="s">
        <v>1</v>
      </c>
      <c r="I20" s="481" t="s">
        <v>2</v>
      </c>
      <c r="J20" s="481" t="s">
        <v>3</v>
      </c>
      <c r="K20" s="481" t="s">
        <v>4</v>
      </c>
      <c r="L20" s="481" t="s">
        <v>5</v>
      </c>
      <c r="M20" s="481" t="s">
        <v>6</v>
      </c>
      <c r="N20" s="481" t="s">
        <v>7</v>
      </c>
      <c r="O20" s="481" t="s">
        <v>8</v>
      </c>
      <c r="P20" s="481" t="s">
        <v>9</v>
      </c>
      <c r="Q20" s="481" t="s">
        <v>10</v>
      </c>
      <c r="R20" s="481" t="s">
        <v>11</v>
      </c>
      <c r="S20" s="481" t="s">
        <v>12</v>
      </c>
      <c r="T20" s="481" t="s">
        <v>13</v>
      </c>
      <c r="U20" s="481" t="s">
        <v>14</v>
      </c>
      <c r="V20" s="501" t="s">
        <v>15</v>
      </c>
      <c r="W20" s="501" t="s">
        <v>60</v>
      </c>
    </row>
    <row r="21" spans="1:23" ht="15.75" thickBot="1" x14ac:dyDescent="0.3">
      <c r="A21" s="6"/>
      <c r="B21" s="490"/>
      <c r="C21" s="492"/>
      <c r="D21" s="494"/>
      <c r="E21" s="496"/>
      <c r="F21" s="496"/>
      <c r="G21" s="497"/>
      <c r="H21" s="482"/>
      <c r="I21" s="482"/>
      <c r="J21" s="482"/>
      <c r="K21" s="482"/>
      <c r="L21" s="482"/>
      <c r="M21" s="482"/>
      <c r="N21" s="482"/>
      <c r="O21" s="482"/>
      <c r="P21" s="482"/>
      <c r="Q21" s="482"/>
      <c r="R21" s="482"/>
      <c r="S21" s="482"/>
      <c r="T21" s="482"/>
      <c r="U21" s="482"/>
      <c r="V21" s="502"/>
      <c r="W21" s="502"/>
    </row>
    <row r="22" spans="1:23" x14ac:dyDescent="0.25">
      <c r="A22" s="6"/>
      <c r="B22" s="182" t="str">
        <f>'Etat staff'!B9</f>
        <v>CHARLOTTE</v>
      </c>
      <c r="C22" s="148" t="str">
        <f>'Etat staff'!A9</f>
        <v>7h30-15h30</v>
      </c>
      <c r="D22" s="187" t="s">
        <v>100</v>
      </c>
      <c r="E22" s="149"/>
      <c r="F22" s="149"/>
      <c r="G22" s="91" t="s">
        <v>65</v>
      </c>
      <c r="H22" s="54" t="s">
        <v>65</v>
      </c>
      <c r="I22" s="54" t="s">
        <v>65</v>
      </c>
      <c r="J22" s="54" t="s">
        <v>65</v>
      </c>
      <c r="K22" s="54" t="s">
        <v>23</v>
      </c>
      <c r="L22" s="54" t="s">
        <v>66</v>
      </c>
      <c r="M22" s="54" t="s">
        <v>67</v>
      </c>
      <c r="N22" s="54" t="s">
        <v>68</v>
      </c>
      <c r="O22" s="15"/>
      <c r="P22" s="15"/>
      <c r="Q22" s="15"/>
      <c r="R22" s="15"/>
      <c r="S22" s="15"/>
      <c r="T22" s="15"/>
      <c r="U22" s="15"/>
      <c r="V22" s="15"/>
      <c r="W22" s="16"/>
    </row>
    <row r="23" spans="1:23" x14ac:dyDescent="0.25">
      <c r="A23" s="6"/>
      <c r="B23" s="183">
        <f>'Etat staff'!B10</f>
        <v>0</v>
      </c>
      <c r="C23" s="150" t="str">
        <f>'Etat staff'!A10</f>
        <v>10h00-18h00</v>
      </c>
      <c r="D23" s="188" t="s">
        <v>100</v>
      </c>
      <c r="E23" s="151"/>
      <c r="F23" s="151"/>
      <c r="G23" s="267"/>
      <c r="H23" s="92"/>
      <c r="I23" s="93" t="s">
        <v>65</v>
      </c>
      <c r="J23" s="93" t="s">
        <v>65</v>
      </c>
      <c r="K23" s="93" t="s">
        <v>65</v>
      </c>
      <c r="L23" s="93" t="s">
        <v>23</v>
      </c>
      <c r="M23" s="93" t="s">
        <v>65</v>
      </c>
      <c r="N23" s="93" t="s">
        <v>65</v>
      </c>
      <c r="O23" s="94" t="s">
        <v>65</v>
      </c>
      <c r="P23" s="94" t="s">
        <v>65</v>
      </c>
      <c r="Q23" s="85"/>
      <c r="R23" s="85"/>
      <c r="S23" s="85"/>
      <c r="T23" s="85"/>
      <c r="U23" s="85"/>
      <c r="V23" s="85"/>
      <c r="W23" s="268"/>
    </row>
    <row r="24" spans="1:23" x14ac:dyDescent="0.25">
      <c r="A24" s="6"/>
      <c r="B24" s="183" t="str">
        <f>'Etat staff'!B11</f>
        <v>CLEMENT</v>
      </c>
      <c r="C24" s="150" t="str">
        <f>'Etat staff'!A11</f>
        <v>11h30-19h30</v>
      </c>
      <c r="D24" s="188" t="s">
        <v>100</v>
      </c>
      <c r="E24" s="151"/>
      <c r="F24" s="151"/>
      <c r="G24" s="267"/>
      <c r="H24" s="92"/>
      <c r="I24" s="92"/>
      <c r="J24" s="92"/>
      <c r="K24" s="93" t="s">
        <v>65</v>
      </c>
      <c r="L24" s="93" t="s">
        <v>65</v>
      </c>
      <c r="M24" s="93" t="s">
        <v>65</v>
      </c>
      <c r="N24" s="93" t="s">
        <v>23</v>
      </c>
      <c r="O24" s="94" t="s">
        <v>65</v>
      </c>
      <c r="P24" s="94" t="s">
        <v>65</v>
      </c>
      <c r="Q24" s="94" t="s">
        <v>65</v>
      </c>
      <c r="R24" s="94" t="s">
        <v>65</v>
      </c>
      <c r="S24" s="85"/>
      <c r="T24" s="85"/>
      <c r="U24" s="85"/>
      <c r="V24" s="85"/>
      <c r="W24" s="268"/>
    </row>
    <row r="25" spans="1:23" x14ac:dyDescent="0.25">
      <c r="A25" s="72"/>
      <c r="B25" s="183" t="str">
        <f>'Etat staff'!B12</f>
        <v>JULIA</v>
      </c>
      <c r="C25" s="150" t="str">
        <f>'Etat staff'!A12</f>
        <v>13h00-21h00</v>
      </c>
      <c r="D25" s="188" t="s">
        <v>100</v>
      </c>
      <c r="E25" s="151"/>
      <c r="F25" s="151"/>
      <c r="G25" s="95"/>
      <c r="H25" s="96"/>
      <c r="I25" s="96"/>
      <c r="J25" s="96"/>
      <c r="K25" s="96"/>
      <c r="L25" s="27" t="s">
        <v>65</v>
      </c>
      <c r="M25" s="27" t="s">
        <v>65</v>
      </c>
      <c r="N25" s="27" t="s">
        <v>65</v>
      </c>
      <c r="O25" s="85" t="s">
        <v>23</v>
      </c>
      <c r="P25" s="85" t="s">
        <v>65</v>
      </c>
      <c r="Q25" s="85" t="s">
        <v>65</v>
      </c>
      <c r="R25" s="85" t="s">
        <v>65</v>
      </c>
      <c r="S25" s="85" t="s">
        <v>65</v>
      </c>
      <c r="T25" s="85"/>
      <c r="U25" s="85"/>
      <c r="V25" s="85"/>
      <c r="W25" s="268"/>
    </row>
    <row r="26" spans="1:23" x14ac:dyDescent="0.25">
      <c r="A26" s="72"/>
      <c r="B26" s="184" t="str">
        <f>'Etat staff'!B14</f>
        <v>CARLA</v>
      </c>
      <c r="C26" s="110" t="str">
        <f>'Etat staff'!A14</f>
        <v>7h05-15h10</v>
      </c>
      <c r="D26" s="189"/>
      <c r="E26" s="132"/>
      <c r="F26" s="132"/>
      <c r="G26" s="269">
        <v>1</v>
      </c>
      <c r="H26" s="99">
        <v>1</v>
      </c>
      <c r="I26" s="99">
        <v>1</v>
      </c>
      <c r="J26" s="96" t="s">
        <v>23</v>
      </c>
      <c r="K26" s="96">
        <v>37</v>
      </c>
      <c r="L26" s="104" t="s">
        <v>65</v>
      </c>
      <c r="M26" s="101" t="s">
        <v>194</v>
      </c>
      <c r="N26" s="28" t="s">
        <v>24</v>
      </c>
      <c r="O26" s="18"/>
      <c r="P26" s="18"/>
      <c r="Q26" s="18"/>
      <c r="R26" s="18"/>
      <c r="S26" s="18"/>
      <c r="T26" s="18"/>
      <c r="U26" s="18"/>
      <c r="V26" s="18"/>
      <c r="W26" s="23"/>
    </row>
    <row r="27" spans="1:23" x14ac:dyDescent="0.25">
      <c r="A27" s="72"/>
      <c r="B27" s="184" t="str">
        <f>'Etat staff'!B15</f>
        <v>LANCELOT</v>
      </c>
      <c r="C27" s="110" t="str">
        <f>'Etat staff'!A15</f>
        <v>7h05-15h10</v>
      </c>
      <c r="D27" s="144"/>
      <c r="E27" s="132"/>
      <c r="F27" s="132"/>
      <c r="G27" s="103">
        <v>39</v>
      </c>
      <c r="H27" s="27">
        <v>39</v>
      </c>
      <c r="I27" s="27">
        <v>39</v>
      </c>
      <c r="J27" s="27" t="s">
        <v>23</v>
      </c>
      <c r="K27" s="27" t="s">
        <v>26</v>
      </c>
      <c r="L27" s="31" t="s">
        <v>104</v>
      </c>
      <c r="M27" s="106" t="s">
        <v>103</v>
      </c>
      <c r="N27" s="28" t="s">
        <v>24</v>
      </c>
      <c r="O27" s="18"/>
      <c r="P27" s="18"/>
      <c r="Q27" s="18"/>
      <c r="R27" s="18"/>
      <c r="S27" s="18"/>
      <c r="T27" s="18"/>
      <c r="U27" s="18"/>
      <c r="V27" s="18"/>
      <c r="W27" s="23"/>
    </row>
    <row r="28" spans="1:23" x14ac:dyDescent="0.25">
      <c r="A28" s="72"/>
      <c r="B28" s="184" t="str">
        <f>'Etat staff'!B16</f>
        <v>CELIA</v>
      </c>
      <c r="C28" s="110" t="str">
        <f>'Etat staff'!A16</f>
        <v>7h05-15h10</v>
      </c>
      <c r="D28" s="144"/>
      <c r="E28" s="132"/>
      <c r="F28" s="132"/>
      <c r="G28" s="270">
        <v>30</v>
      </c>
      <c r="H28" s="104">
        <v>30</v>
      </c>
      <c r="I28" s="28">
        <v>30</v>
      </c>
      <c r="J28" s="27" t="s">
        <v>23</v>
      </c>
      <c r="K28" s="106" t="s">
        <v>102</v>
      </c>
      <c r="L28" s="28" t="s">
        <v>65</v>
      </c>
      <c r="M28" s="106" t="s">
        <v>26</v>
      </c>
      <c r="N28" s="28" t="s">
        <v>24</v>
      </c>
      <c r="O28" s="18"/>
      <c r="P28" s="18"/>
      <c r="Q28" s="18"/>
      <c r="R28" s="18"/>
      <c r="S28" s="18"/>
      <c r="T28" s="18"/>
      <c r="U28" s="18"/>
      <c r="V28" s="18"/>
      <c r="W28" s="23"/>
    </row>
    <row r="29" spans="1:23" x14ac:dyDescent="0.25">
      <c r="A29" s="72"/>
      <c r="B29" s="184" t="str">
        <f>'Etat staff'!B17</f>
        <v>OLYMPE</v>
      </c>
      <c r="C29" s="110" t="str">
        <f>'Etat staff'!A17</f>
        <v>7h05-15h10</v>
      </c>
      <c r="D29" s="144"/>
      <c r="E29" s="132"/>
      <c r="F29" s="132"/>
      <c r="G29" s="100">
        <v>33</v>
      </c>
      <c r="H29" s="100">
        <v>38</v>
      </c>
      <c r="I29" s="27" t="s">
        <v>55</v>
      </c>
      <c r="J29" s="100" t="s">
        <v>26</v>
      </c>
      <c r="K29" s="100" t="s">
        <v>23</v>
      </c>
      <c r="L29" s="104">
        <v>37</v>
      </c>
      <c r="M29" s="104" t="s">
        <v>65</v>
      </c>
      <c r="N29" s="28" t="s">
        <v>72</v>
      </c>
      <c r="O29" s="18"/>
      <c r="P29" s="18"/>
      <c r="Q29" s="18"/>
      <c r="R29" s="18"/>
      <c r="S29" s="18"/>
      <c r="T29" s="18"/>
      <c r="U29" s="18"/>
      <c r="V29" s="18"/>
      <c r="W29" s="23"/>
    </row>
    <row r="30" spans="1:23" x14ac:dyDescent="0.25">
      <c r="A30" s="72"/>
      <c r="B30" s="184" t="str">
        <f>'Etat staff'!B18</f>
        <v>SOAD</v>
      </c>
      <c r="C30" s="110" t="str">
        <f>'Etat staff'!A18</f>
        <v>7h05-15h10</v>
      </c>
      <c r="D30" s="144"/>
      <c r="E30" s="132"/>
      <c r="F30" s="132"/>
      <c r="G30" s="270" t="s">
        <v>35</v>
      </c>
      <c r="H30" s="100">
        <v>33</v>
      </c>
      <c r="I30" s="27" t="s">
        <v>195</v>
      </c>
      <c r="J30" s="104">
        <v>33</v>
      </c>
      <c r="K30" s="100" t="s">
        <v>23</v>
      </c>
      <c r="L30" s="104" t="s">
        <v>65</v>
      </c>
      <c r="M30" s="104" t="s">
        <v>196</v>
      </c>
      <c r="N30" s="28" t="s">
        <v>72</v>
      </c>
      <c r="O30" s="18"/>
      <c r="P30" s="18"/>
      <c r="Q30" s="18"/>
      <c r="R30" s="18"/>
      <c r="S30" s="18"/>
      <c r="T30" s="18"/>
      <c r="U30" s="18"/>
      <c r="V30" s="18"/>
      <c r="W30" s="23"/>
    </row>
    <row r="31" spans="1:23" x14ac:dyDescent="0.25">
      <c r="A31" s="72"/>
      <c r="B31" s="184">
        <f>'Etat staff'!B19</f>
        <v>0</v>
      </c>
      <c r="C31" s="110" t="str">
        <f>'Etat staff'!A19</f>
        <v>7h05-15h10</v>
      </c>
      <c r="D31" s="144"/>
      <c r="E31" s="132"/>
      <c r="F31" s="132"/>
      <c r="G31" s="271"/>
      <c r="H31" s="28"/>
      <c r="I31" s="104"/>
      <c r="J31" s="104"/>
      <c r="K31" s="104"/>
      <c r="L31" s="104"/>
      <c r="M31" s="193"/>
      <c r="N31" s="28"/>
      <c r="O31" s="18"/>
      <c r="P31" s="18"/>
      <c r="Q31" s="18"/>
      <c r="R31" s="18"/>
      <c r="S31" s="18"/>
      <c r="T31" s="18"/>
      <c r="U31" s="18"/>
      <c r="V31" s="18"/>
      <c r="W31" s="23"/>
    </row>
    <row r="32" spans="1:23" x14ac:dyDescent="0.25">
      <c r="A32" s="72"/>
      <c r="B32" s="185">
        <f>'Etat staff'!B20</f>
        <v>0</v>
      </c>
      <c r="C32" s="138">
        <f>'Etat staff'!A20</f>
        <v>0</v>
      </c>
      <c r="D32" s="144"/>
      <c r="E32" s="132"/>
      <c r="F32" s="132"/>
      <c r="G32" s="271"/>
      <c r="H32" s="28"/>
      <c r="I32" s="104"/>
      <c r="J32" s="104"/>
      <c r="K32" s="104"/>
      <c r="L32" s="104"/>
      <c r="M32" s="193"/>
      <c r="N32" s="28"/>
      <c r="O32" s="18"/>
      <c r="P32" s="18"/>
      <c r="Q32" s="18"/>
      <c r="R32" s="18"/>
      <c r="S32" s="18"/>
      <c r="T32" s="18"/>
      <c r="U32" s="18"/>
      <c r="V32" s="18"/>
      <c r="W32" s="23"/>
    </row>
    <row r="33" spans="1:23" x14ac:dyDescent="0.25">
      <c r="A33" s="72"/>
      <c r="B33" s="184" t="str">
        <f>'Etat staff'!B22</f>
        <v>MEGANE</v>
      </c>
      <c r="C33" s="110" t="str">
        <f>'Etat staff'!A22</f>
        <v>09h50-17h55</v>
      </c>
      <c r="D33" s="144"/>
      <c r="E33" s="102"/>
      <c r="F33" s="102"/>
      <c r="G33" s="57"/>
      <c r="H33" s="29" t="s">
        <v>27</v>
      </c>
      <c r="I33" s="100">
        <v>38</v>
      </c>
      <c r="J33" s="99">
        <v>1</v>
      </c>
      <c r="K33" s="99">
        <v>1</v>
      </c>
      <c r="L33" s="109" t="s">
        <v>23</v>
      </c>
      <c r="M33" s="28" t="s">
        <v>36</v>
      </c>
      <c r="N33" s="100" t="s">
        <v>26</v>
      </c>
      <c r="O33" s="106" t="s">
        <v>102</v>
      </c>
      <c r="P33" s="27" t="s">
        <v>24</v>
      </c>
      <c r="Q33" s="27"/>
      <c r="R33" s="18"/>
      <c r="S33" s="18"/>
      <c r="T33" s="18"/>
      <c r="U33" s="18"/>
      <c r="V33" s="18"/>
      <c r="W33" s="23"/>
    </row>
    <row r="34" spans="1:23" x14ac:dyDescent="0.25">
      <c r="A34" s="72"/>
      <c r="B34" s="184" t="str">
        <f>'Etat staff'!B23</f>
        <v>ERICKA</v>
      </c>
      <c r="C34" s="110" t="str">
        <f>'Etat staff'!A23</f>
        <v>09h50-17h55</v>
      </c>
      <c r="D34" s="144"/>
      <c r="E34" s="102"/>
      <c r="F34" s="102"/>
      <c r="G34" s="57"/>
      <c r="H34" s="29" t="s">
        <v>27</v>
      </c>
      <c r="I34" s="100">
        <v>33</v>
      </c>
      <c r="J34" s="104" t="s">
        <v>65</v>
      </c>
      <c r="K34" s="106" t="s">
        <v>103</v>
      </c>
      <c r="L34" s="109" t="s">
        <v>23</v>
      </c>
      <c r="M34" s="27">
        <v>30</v>
      </c>
      <c r="N34" s="27">
        <v>30</v>
      </c>
      <c r="O34" s="108" t="s">
        <v>74</v>
      </c>
      <c r="P34" s="27" t="s">
        <v>24</v>
      </c>
      <c r="Q34" s="18"/>
      <c r="R34" s="18"/>
      <c r="S34" s="18"/>
      <c r="T34" s="18"/>
      <c r="U34" s="18"/>
      <c r="V34" s="18"/>
      <c r="W34" s="23"/>
    </row>
    <row r="35" spans="1:23" x14ac:dyDescent="0.25">
      <c r="A35" s="72"/>
      <c r="B35" s="409" t="str">
        <f>'Etat staff'!B24</f>
        <v>INT</v>
      </c>
      <c r="C35" s="110" t="str">
        <f>'Etat staff'!A24</f>
        <v>09h50-17h55</v>
      </c>
      <c r="D35" s="189"/>
      <c r="E35" s="102"/>
      <c r="F35" s="102"/>
      <c r="G35" s="57"/>
      <c r="H35" s="29" t="s">
        <v>27</v>
      </c>
      <c r="I35" s="104"/>
      <c r="J35" s="104"/>
      <c r="K35" s="104"/>
      <c r="L35" s="104" t="s">
        <v>23</v>
      </c>
      <c r="M35" s="104"/>
      <c r="N35" s="104"/>
      <c r="O35" s="104"/>
      <c r="P35" s="104"/>
      <c r="Q35" s="18"/>
      <c r="R35" s="18"/>
      <c r="S35" s="18"/>
      <c r="T35" s="18"/>
      <c r="U35" s="18"/>
      <c r="V35" s="18"/>
      <c r="W35" s="23"/>
    </row>
    <row r="36" spans="1:23" x14ac:dyDescent="0.25">
      <c r="A36" s="72"/>
      <c r="B36" s="185">
        <f>'Etat staff'!B25</f>
        <v>0</v>
      </c>
      <c r="C36" s="138">
        <f>'Etat staff'!A25</f>
        <v>0</v>
      </c>
      <c r="D36" s="189"/>
      <c r="E36" s="102"/>
      <c r="F36" s="102"/>
      <c r="G36" s="57"/>
      <c r="H36" s="28"/>
      <c r="I36" s="104"/>
      <c r="J36" s="104"/>
      <c r="K36" s="104"/>
      <c r="L36" s="104"/>
      <c r="M36" s="104"/>
      <c r="N36" s="104"/>
      <c r="O36" s="104"/>
      <c r="P36" s="104"/>
      <c r="Q36" s="18"/>
      <c r="R36" s="18"/>
      <c r="S36" s="18"/>
      <c r="T36" s="18"/>
      <c r="U36" s="18"/>
      <c r="V36" s="18"/>
      <c r="W36" s="23"/>
    </row>
    <row r="37" spans="1:23" x14ac:dyDescent="0.25">
      <c r="A37" s="72"/>
      <c r="B37" s="409" t="str">
        <f>'Etat staff'!B26</f>
        <v>INT</v>
      </c>
      <c r="C37" s="110" t="str">
        <f>'Etat staff'!A26</f>
        <v>10h50-18h55</v>
      </c>
      <c r="D37" s="144"/>
      <c r="E37" s="102"/>
      <c r="F37" s="102"/>
      <c r="G37" s="57"/>
      <c r="H37" s="18"/>
      <c r="I37" s="29" t="s">
        <v>27</v>
      </c>
      <c r="J37" s="28">
        <v>39</v>
      </c>
      <c r="K37" s="27">
        <v>39</v>
      </c>
      <c r="L37" s="27" t="s">
        <v>26</v>
      </c>
      <c r="M37" s="109" t="s">
        <v>23</v>
      </c>
      <c r="N37" s="27">
        <v>37</v>
      </c>
      <c r="O37" s="27">
        <v>35</v>
      </c>
      <c r="P37" s="27">
        <v>35</v>
      </c>
      <c r="Q37" s="28" t="s">
        <v>24</v>
      </c>
      <c r="R37" s="18"/>
      <c r="S37" s="18"/>
      <c r="T37" s="18"/>
      <c r="U37" s="18"/>
      <c r="V37" s="18"/>
      <c r="W37" s="23"/>
    </row>
    <row r="38" spans="1:23" x14ac:dyDescent="0.25">
      <c r="A38" s="72"/>
      <c r="B38" s="184" t="str">
        <f>'Etat staff'!B27</f>
        <v>ALADIN</v>
      </c>
      <c r="C38" s="110" t="str">
        <f>'Etat staff'!A27</f>
        <v>10h50-18h55</v>
      </c>
      <c r="D38" s="144"/>
      <c r="E38" s="102"/>
      <c r="F38" s="102"/>
      <c r="G38" s="57"/>
      <c r="H38" s="18"/>
      <c r="I38" s="29" t="s">
        <v>27</v>
      </c>
      <c r="J38" s="28">
        <v>30</v>
      </c>
      <c r="K38" s="27">
        <v>30</v>
      </c>
      <c r="L38" s="27">
        <v>30</v>
      </c>
      <c r="M38" s="109" t="s">
        <v>23</v>
      </c>
      <c r="N38" s="27">
        <v>36</v>
      </c>
      <c r="O38" s="27">
        <v>36</v>
      </c>
      <c r="P38" s="27" t="s">
        <v>35</v>
      </c>
      <c r="Q38" s="28" t="s">
        <v>24</v>
      </c>
      <c r="R38" s="18"/>
      <c r="S38" s="18"/>
      <c r="T38" s="18"/>
      <c r="U38" s="18"/>
      <c r="V38" s="18"/>
      <c r="W38" s="23"/>
    </row>
    <row r="39" spans="1:23" x14ac:dyDescent="0.25">
      <c r="A39" s="72"/>
      <c r="B39" s="184" t="str">
        <f>'Etat staff'!B28</f>
        <v>OPHELIE</v>
      </c>
      <c r="C39" s="110" t="str">
        <f>'Etat staff'!A28</f>
        <v>10h50-18h55</v>
      </c>
      <c r="D39" s="144"/>
      <c r="E39" s="102"/>
      <c r="F39" s="102"/>
      <c r="G39" s="57"/>
      <c r="H39" s="18"/>
      <c r="I39" s="29" t="s">
        <v>27</v>
      </c>
      <c r="J39" s="99">
        <v>38</v>
      </c>
      <c r="K39" s="99">
        <v>38</v>
      </c>
      <c r="L39" s="99">
        <v>38</v>
      </c>
      <c r="M39" s="109" t="s">
        <v>23</v>
      </c>
      <c r="N39" s="106"/>
      <c r="O39" s="27"/>
      <c r="P39" s="100" t="s">
        <v>197</v>
      </c>
      <c r="Q39" s="28" t="s">
        <v>24</v>
      </c>
      <c r="R39" s="18"/>
      <c r="S39" s="18"/>
      <c r="T39" s="18"/>
      <c r="U39" s="18"/>
      <c r="V39" s="18"/>
      <c r="W39" s="23"/>
    </row>
    <row r="40" spans="1:23" x14ac:dyDescent="0.25">
      <c r="A40" s="72"/>
      <c r="B40" s="185">
        <f>'Etat staff'!B30</f>
        <v>0</v>
      </c>
      <c r="C40" s="138" t="str">
        <f>'Etat staff'!A30</f>
        <v>10h50-18h55</v>
      </c>
      <c r="D40" s="144"/>
      <c r="E40" s="102"/>
      <c r="F40" s="102"/>
      <c r="G40" s="57"/>
      <c r="H40" s="18"/>
      <c r="I40" s="28"/>
      <c r="J40" s="28"/>
      <c r="K40" s="28"/>
      <c r="L40" s="104"/>
      <c r="M40" s="104"/>
      <c r="N40" s="104"/>
      <c r="O40" s="104"/>
      <c r="P40" s="104"/>
      <c r="Q40" s="28"/>
      <c r="R40" s="18"/>
      <c r="S40" s="18"/>
      <c r="T40" s="18"/>
      <c r="U40" s="18"/>
      <c r="V40" s="18"/>
      <c r="W40" s="23"/>
    </row>
    <row r="41" spans="1:23" x14ac:dyDescent="0.25">
      <c r="A41" s="72"/>
      <c r="B41" s="184">
        <f>'Etat staff'!B32</f>
        <v>0</v>
      </c>
      <c r="C41" s="110" t="str">
        <f>'Etat staff'!A33</f>
        <v>11h50-19h55</v>
      </c>
      <c r="D41" s="144"/>
      <c r="E41" s="102"/>
      <c r="F41" s="102"/>
      <c r="G41" s="57"/>
      <c r="H41" s="18"/>
      <c r="I41" s="18"/>
      <c r="J41" s="29" t="s">
        <v>27</v>
      </c>
      <c r="K41" s="28"/>
      <c r="L41" s="104"/>
      <c r="M41" s="104"/>
      <c r="N41" s="104"/>
      <c r="O41" s="104"/>
      <c r="P41" s="104"/>
      <c r="Q41" s="28"/>
      <c r="R41" s="18"/>
      <c r="S41" s="18"/>
      <c r="T41" s="18"/>
      <c r="U41" s="18"/>
      <c r="V41" s="18"/>
      <c r="W41" s="23"/>
    </row>
    <row r="42" spans="1:23" x14ac:dyDescent="0.25">
      <c r="A42" s="72"/>
      <c r="B42" s="184" t="str">
        <f>'Etat staff'!B33</f>
        <v>AURELIE</v>
      </c>
      <c r="C42" s="110" t="str">
        <f>'Etat staff'!A34</f>
        <v>11h50-19h55</v>
      </c>
      <c r="D42" s="144"/>
      <c r="E42" s="102"/>
      <c r="F42" s="102"/>
      <c r="G42" s="57"/>
      <c r="H42" s="18"/>
      <c r="I42" s="18"/>
      <c r="J42" s="29" t="s">
        <v>27</v>
      </c>
      <c r="K42" s="104">
        <v>33</v>
      </c>
      <c r="L42" s="104" t="s">
        <v>197</v>
      </c>
      <c r="M42" s="104" t="s">
        <v>198</v>
      </c>
      <c r="N42" s="18" t="s">
        <v>23</v>
      </c>
      <c r="O42" s="30" t="s">
        <v>56</v>
      </c>
      <c r="P42" s="30" t="s">
        <v>56</v>
      </c>
      <c r="Q42" s="30" t="s">
        <v>56</v>
      </c>
      <c r="R42" s="28" t="s">
        <v>24</v>
      </c>
      <c r="S42" s="18"/>
      <c r="T42" s="18"/>
      <c r="U42" s="18"/>
      <c r="V42" s="18"/>
      <c r="W42" s="23"/>
    </row>
    <row r="43" spans="1:23" x14ac:dyDescent="0.25">
      <c r="A43" s="72"/>
      <c r="B43" s="184" t="str">
        <f>'Etat staff'!B34</f>
        <v>PHILIPPINE</v>
      </c>
      <c r="C43" s="110" t="str">
        <f>'Etat staff'!A35</f>
        <v>11h50-19h55</v>
      </c>
      <c r="D43" s="144"/>
      <c r="E43" s="102"/>
      <c r="F43" s="102"/>
      <c r="G43" s="57"/>
      <c r="H43" s="18"/>
      <c r="I43" s="18"/>
      <c r="J43" s="29" t="s">
        <v>27</v>
      </c>
      <c r="K43" s="100">
        <v>36</v>
      </c>
      <c r="L43" s="100">
        <v>36</v>
      </c>
      <c r="M43" s="100">
        <v>36</v>
      </c>
      <c r="N43" s="18" t="s">
        <v>23</v>
      </c>
      <c r="O43" s="109">
        <v>37</v>
      </c>
      <c r="P43" s="109">
        <v>31</v>
      </c>
      <c r="Q43" s="106">
        <v>39</v>
      </c>
      <c r="R43" s="28" t="s">
        <v>24</v>
      </c>
      <c r="S43" s="18"/>
      <c r="T43" s="18"/>
      <c r="U43" s="18"/>
      <c r="V43" s="18"/>
      <c r="W43" s="23"/>
    </row>
    <row r="44" spans="1:23" x14ac:dyDescent="0.25">
      <c r="A44" s="72"/>
      <c r="B44" s="409" t="str">
        <f>'Etat staff'!B35</f>
        <v>INT</v>
      </c>
      <c r="C44" s="110" t="str">
        <f>'Etat staff'!A36</f>
        <v>11h50-19h55</v>
      </c>
      <c r="D44" s="144"/>
      <c r="E44" s="102"/>
      <c r="F44" s="102"/>
      <c r="G44" s="57"/>
      <c r="H44" s="18"/>
      <c r="I44" s="18"/>
      <c r="J44" s="29" t="s">
        <v>27</v>
      </c>
      <c r="K44" s="28">
        <v>35</v>
      </c>
      <c r="L44" s="28">
        <v>35</v>
      </c>
      <c r="M44" s="28">
        <v>35</v>
      </c>
      <c r="N44" s="28" t="s">
        <v>23</v>
      </c>
      <c r="O44" s="28">
        <v>39</v>
      </c>
      <c r="P44" s="28">
        <v>39</v>
      </c>
      <c r="Q44" s="28">
        <v>37</v>
      </c>
      <c r="R44" s="28" t="s">
        <v>24</v>
      </c>
      <c r="S44" s="18"/>
      <c r="T44" s="18"/>
      <c r="U44" s="18"/>
      <c r="V44" s="18"/>
      <c r="W44" s="23"/>
    </row>
    <row r="45" spans="1:23" x14ac:dyDescent="0.25">
      <c r="A45" s="72"/>
      <c r="B45" s="184" t="str">
        <f>'Etat staff'!B36</f>
        <v>FATOU</v>
      </c>
      <c r="C45" s="110" t="str">
        <f>'Etat staff'!A36</f>
        <v>11h50-19h55</v>
      </c>
      <c r="D45" s="144"/>
      <c r="E45" s="102"/>
      <c r="F45" s="102"/>
      <c r="G45" s="57"/>
      <c r="H45" s="18"/>
      <c r="I45" s="18"/>
      <c r="J45" s="29" t="s">
        <v>27</v>
      </c>
      <c r="K45" s="99" t="s">
        <v>38</v>
      </c>
      <c r="L45" s="99">
        <v>39</v>
      </c>
      <c r="M45" s="355" t="s">
        <v>199</v>
      </c>
      <c r="N45" s="28" t="s">
        <v>23</v>
      </c>
      <c r="O45" s="28" t="s">
        <v>197</v>
      </c>
      <c r="P45" s="28" t="s">
        <v>65</v>
      </c>
      <c r="Q45" s="28" t="s">
        <v>198</v>
      </c>
      <c r="R45" s="28" t="s">
        <v>24</v>
      </c>
      <c r="S45" s="18"/>
      <c r="T45" s="18"/>
      <c r="U45" s="18"/>
      <c r="V45" s="18"/>
      <c r="W45" s="23"/>
    </row>
    <row r="46" spans="1:23" x14ac:dyDescent="0.25">
      <c r="A46" s="72"/>
      <c r="B46" s="184">
        <f>'Etat staff'!B37</f>
        <v>0</v>
      </c>
      <c r="C46" s="110" t="str">
        <f>'Etat staff'!A37</f>
        <v>11h50-19h55</v>
      </c>
      <c r="D46" s="144"/>
      <c r="E46" s="102"/>
      <c r="F46" s="102"/>
      <c r="G46" s="57"/>
      <c r="H46" s="18"/>
      <c r="I46" s="18"/>
      <c r="J46" s="29" t="s">
        <v>27</v>
      </c>
      <c r="K46" s="104"/>
      <c r="L46" s="104"/>
      <c r="M46" s="104"/>
      <c r="N46" s="104"/>
      <c r="O46" s="104"/>
      <c r="P46" s="104"/>
      <c r="Q46" s="104"/>
      <c r="R46" s="104"/>
      <c r="S46" s="18"/>
      <c r="T46" s="18"/>
      <c r="U46" s="18"/>
      <c r="V46" s="18"/>
      <c r="W46" s="23"/>
    </row>
    <row r="47" spans="1:23" x14ac:dyDescent="0.25">
      <c r="A47" s="72"/>
      <c r="B47" s="184" t="str">
        <f>'Etat staff'!B38</f>
        <v>CLAIRE</v>
      </c>
      <c r="C47" s="110" t="str">
        <f>'Etat staff'!A38</f>
        <v>11h50-19h55</v>
      </c>
      <c r="D47" s="144"/>
      <c r="E47" s="102"/>
      <c r="F47" s="102"/>
      <c r="G47" s="57"/>
      <c r="H47" s="18"/>
      <c r="I47" s="18"/>
      <c r="J47" s="29" t="s">
        <v>27</v>
      </c>
      <c r="K47" s="104" t="s">
        <v>200</v>
      </c>
      <c r="L47" s="30" t="s">
        <v>56</v>
      </c>
      <c r="M47" s="104" t="s">
        <v>65</v>
      </c>
      <c r="N47" s="104" t="s">
        <v>23</v>
      </c>
      <c r="O47" s="104" t="s">
        <v>201</v>
      </c>
      <c r="P47" s="104" t="s">
        <v>202</v>
      </c>
      <c r="Q47" s="104" t="s">
        <v>65</v>
      </c>
      <c r="R47" s="104" t="s">
        <v>35</v>
      </c>
      <c r="S47" s="18"/>
      <c r="T47" s="18"/>
      <c r="U47" s="18"/>
      <c r="V47" s="18"/>
      <c r="W47" s="23"/>
    </row>
    <row r="48" spans="1:23" x14ac:dyDescent="0.25">
      <c r="A48" s="72"/>
      <c r="B48" s="184" t="str">
        <f>'Etat staff'!B41</f>
        <v>JULIAN</v>
      </c>
      <c r="C48" s="110" t="str">
        <f>'Etat staff'!A41</f>
        <v>12h50-20h55</v>
      </c>
      <c r="D48" s="189"/>
      <c r="E48" s="102"/>
      <c r="F48" s="102"/>
      <c r="G48" s="57"/>
      <c r="H48" s="18"/>
      <c r="I48" s="18"/>
      <c r="J48" s="18"/>
      <c r="K48" s="29" t="s">
        <v>27</v>
      </c>
      <c r="L48" s="108" t="s">
        <v>74</v>
      </c>
      <c r="M48" s="27">
        <v>39</v>
      </c>
      <c r="N48" s="18">
        <v>39</v>
      </c>
      <c r="O48" s="27" t="s">
        <v>23</v>
      </c>
      <c r="P48" s="99">
        <v>1</v>
      </c>
      <c r="Q48" s="104" t="s">
        <v>197</v>
      </c>
      <c r="R48" s="104" t="s">
        <v>203</v>
      </c>
      <c r="S48" s="28" t="s">
        <v>24</v>
      </c>
      <c r="T48" s="18"/>
      <c r="U48" s="18"/>
      <c r="V48" s="18"/>
      <c r="W48" s="23"/>
    </row>
    <row r="49" spans="1:23" x14ac:dyDescent="0.25">
      <c r="A49" s="72"/>
      <c r="B49" s="409" t="str">
        <f>'Etat staff'!B42</f>
        <v>INT</v>
      </c>
      <c r="C49" s="110" t="str">
        <f>'Etat staff'!A42</f>
        <v>12h50-20h55</v>
      </c>
      <c r="D49" s="144"/>
      <c r="E49" s="102"/>
      <c r="F49" s="102"/>
      <c r="G49" s="57"/>
      <c r="H49" s="18"/>
      <c r="I49" s="18"/>
      <c r="J49" s="18"/>
      <c r="K49" s="29" t="s">
        <v>27</v>
      </c>
      <c r="L49" s="99">
        <v>1</v>
      </c>
      <c r="M49" s="99">
        <v>1</v>
      </c>
      <c r="N49" s="99">
        <v>35</v>
      </c>
      <c r="O49" s="27" t="s">
        <v>23</v>
      </c>
      <c r="P49" s="100" t="s">
        <v>26</v>
      </c>
      <c r="Q49" s="108" t="s">
        <v>74</v>
      </c>
      <c r="R49" s="104" t="s">
        <v>205</v>
      </c>
      <c r="S49" s="28" t="s">
        <v>24</v>
      </c>
      <c r="T49" s="18"/>
      <c r="U49" s="18"/>
      <c r="V49" s="18"/>
      <c r="W49" s="23"/>
    </row>
    <row r="50" spans="1:23" x14ac:dyDescent="0.25">
      <c r="A50" s="72"/>
      <c r="B50" s="410" t="str">
        <f>'Etat staff'!B43</f>
        <v>BESOIN</v>
      </c>
      <c r="C50" s="110" t="str">
        <f>'Etat staff'!A43</f>
        <v>12h50-20h55</v>
      </c>
      <c r="D50" s="144"/>
      <c r="E50" s="102"/>
      <c r="F50" s="102"/>
      <c r="G50" s="57"/>
      <c r="H50" s="18"/>
      <c r="I50" s="18"/>
      <c r="J50" s="18"/>
      <c r="K50" s="29" t="s">
        <v>27</v>
      </c>
      <c r="L50" s="28">
        <v>31</v>
      </c>
      <c r="M50" s="28">
        <v>31</v>
      </c>
      <c r="N50" s="28">
        <v>31</v>
      </c>
      <c r="O50" s="27" t="s">
        <v>23</v>
      </c>
      <c r="P50" s="104">
        <v>36</v>
      </c>
      <c r="Q50" s="104">
        <v>36</v>
      </c>
      <c r="R50" s="104">
        <v>36</v>
      </c>
      <c r="S50" s="28" t="s">
        <v>24</v>
      </c>
      <c r="T50" s="18"/>
      <c r="U50" s="18"/>
      <c r="V50" s="18"/>
      <c r="W50" s="23"/>
    </row>
    <row r="51" spans="1:23" x14ac:dyDescent="0.25">
      <c r="A51" s="72"/>
      <c r="B51" s="184">
        <f>'Etat staff'!B44</f>
        <v>0</v>
      </c>
      <c r="C51" s="110" t="str">
        <f>'Etat staff'!A44</f>
        <v>12h50-20h55</v>
      </c>
      <c r="D51" s="144"/>
      <c r="E51" s="102"/>
      <c r="F51" s="102"/>
      <c r="G51" s="57"/>
      <c r="H51" s="18"/>
      <c r="I51" s="18"/>
      <c r="J51" s="18"/>
      <c r="K51" s="29" t="s">
        <v>27</v>
      </c>
      <c r="L51" s="99">
        <v>33</v>
      </c>
      <c r="M51" s="28">
        <v>38</v>
      </c>
      <c r="N51" s="111">
        <v>38</v>
      </c>
      <c r="O51" s="28" t="s">
        <v>23</v>
      </c>
      <c r="P51" s="100">
        <v>2</v>
      </c>
      <c r="Q51" s="100">
        <v>2</v>
      </c>
      <c r="R51" s="100">
        <v>2</v>
      </c>
      <c r="S51" s="28" t="s">
        <v>24</v>
      </c>
      <c r="T51" s="18"/>
      <c r="U51" s="18"/>
      <c r="V51" s="18"/>
      <c r="W51" s="23"/>
    </row>
    <row r="52" spans="1:23" x14ac:dyDescent="0.25">
      <c r="A52" s="72"/>
      <c r="B52" s="184" t="str">
        <f>'Etat staff'!B45</f>
        <v>CARLA</v>
      </c>
      <c r="C52" s="110" t="str">
        <f>'Etat staff'!A45</f>
        <v>13H50-22H55</v>
      </c>
      <c r="D52" s="144"/>
      <c r="E52" s="102"/>
      <c r="F52" s="102"/>
      <c r="G52" s="57"/>
      <c r="H52" s="18"/>
      <c r="I52" s="18"/>
      <c r="J52" s="18"/>
      <c r="K52" s="18"/>
      <c r="L52" s="29" t="s">
        <v>27</v>
      </c>
      <c r="M52" s="28"/>
      <c r="N52" s="28"/>
      <c r="O52" s="28"/>
      <c r="P52" s="28"/>
      <c r="Q52" s="28"/>
      <c r="R52" s="28"/>
      <c r="S52" s="28"/>
      <c r="T52" s="28"/>
      <c r="U52" s="18"/>
      <c r="V52" s="18"/>
      <c r="W52" s="23"/>
    </row>
    <row r="53" spans="1:23" x14ac:dyDescent="0.25">
      <c r="A53" s="72"/>
      <c r="B53" s="184" t="str">
        <f>'Etat staff'!B46</f>
        <v>MOISES</v>
      </c>
      <c r="C53" s="110" t="str">
        <f>'Etat staff'!A46</f>
        <v>13H50-22H55</v>
      </c>
      <c r="D53" s="144" t="s">
        <v>144</v>
      </c>
      <c r="E53" s="102"/>
      <c r="F53" s="102"/>
      <c r="G53" s="57"/>
      <c r="H53" s="18"/>
      <c r="I53" s="18"/>
      <c r="J53" s="18"/>
      <c r="K53" s="18"/>
      <c r="L53" s="29" t="s">
        <v>27</v>
      </c>
      <c r="M53" s="28"/>
      <c r="N53" s="28"/>
      <c r="O53" s="28"/>
      <c r="P53" s="28"/>
      <c r="Q53" s="28"/>
      <c r="R53" s="28"/>
      <c r="S53" s="28"/>
      <c r="T53" s="28"/>
      <c r="U53" s="18"/>
      <c r="V53" s="18"/>
      <c r="W53" s="23"/>
    </row>
    <row r="54" spans="1:23" x14ac:dyDescent="0.25">
      <c r="A54" s="72"/>
      <c r="B54" s="184" t="str">
        <f>'Etat staff'!B47</f>
        <v>KARL</v>
      </c>
      <c r="C54" s="110" t="str">
        <f>'Etat staff'!A47</f>
        <v>13H50-22H55</v>
      </c>
      <c r="D54" s="144"/>
      <c r="E54" s="102"/>
      <c r="F54" s="102"/>
      <c r="G54" s="57"/>
      <c r="H54" s="18"/>
      <c r="I54" s="18"/>
      <c r="J54" s="18"/>
      <c r="K54" s="18"/>
      <c r="L54" s="29" t="s">
        <v>27</v>
      </c>
      <c r="M54" s="27">
        <v>33</v>
      </c>
      <c r="N54" s="114" t="s">
        <v>197</v>
      </c>
      <c r="O54" s="114">
        <v>30</v>
      </c>
      <c r="P54" s="27" t="s">
        <v>23</v>
      </c>
      <c r="Q54" s="106" t="s">
        <v>103</v>
      </c>
      <c r="R54" s="104" t="s">
        <v>26</v>
      </c>
      <c r="S54" s="100">
        <v>1</v>
      </c>
      <c r="T54" s="27" t="s">
        <v>24</v>
      </c>
      <c r="U54" s="27" t="s">
        <v>35</v>
      </c>
      <c r="V54" s="27" t="s">
        <v>37</v>
      </c>
      <c r="W54" s="23"/>
    </row>
    <row r="55" spans="1:23" x14ac:dyDescent="0.25">
      <c r="A55" s="72"/>
      <c r="B55" s="184" t="str">
        <f>'Etat staff'!B48</f>
        <v>CAMELIA</v>
      </c>
      <c r="C55" s="110" t="str">
        <f>'Etat staff'!A48</f>
        <v>13H50-22H55</v>
      </c>
      <c r="D55" s="189" t="s">
        <v>144</v>
      </c>
      <c r="E55" s="102"/>
      <c r="F55" s="102"/>
      <c r="G55" s="57"/>
      <c r="H55" s="18"/>
      <c r="I55" s="18"/>
      <c r="J55" s="18"/>
      <c r="K55" s="18"/>
      <c r="L55" s="29" t="s">
        <v>27</v>
      </c>
      <c r="M55" s="99">
        <v>2</v>
      </c>
      <c r="N55" s="99">
        <v>1</v>
      </c>
      <c r="O55" s="99">
        <v>1</v>
      </c>
      <c r="P55" s="28" t="s">
        <v>23</v>
      </c>
      <c r="Q55" s="104">
        <v>35</v>
      </c>
      <c r="R55" s="104">
        <v>39</v>
      </c>
      <c r="S55" s="104">
        <v>38</v>
      </c>
      <c r="T55" s="27" t="s">
        <v>24</v>
      </c>
      <c r="U55" s="27" t="s">
        <v>35</v>
      </c>
      <c r="V55" s="27" t="s">
        <v>37</v>
      </c>
      <c r="W55" s="23"/>
    </row>
    <row r="56" spans="1:23" x14ac:dyDescent="0.25">
      <c r="A56" s="72"/>
      <c r="B56" s="184" t="str">
        <f>'Etat staff'!B49</f>
        <v>ALEXANDRE</v>
      </c>
      <c r="C56" s="110" t="str">
        <f>'Etat staff'!A49</f>
        <v>13H50-22H55</v>
      </c>
      <c r="D56" s="144"/>
      <c r="E56" s="102"/>
      <c r="F56" s="102"/>
      <c r="G56" s="57"/>
      <c r="H56" s="18"/>
      <c r="I56" s="18"/>
      <c r="J56" s="18"/>
      <c r="K56" s="18"/>
      <c r="L56" s="29" t="s">
        <v>27</v>
      </c>
      <c r="M56" s="27">
        <v>37</v>
      </c>
      <c r="N56" s="27" t="s">
        <v>36</v>
      </c>
      <c r="O56" s="27" t="s">
        <v>36</v>
      </c>
      <c r="P56" s="28" t="s">
        <v>23</v>
      </c>
      <c r="Q56" s="28">
        <v>38</v>
      </c>
      <c r="R56" s="28">
        <v>38</v>
      </c>
      <c r="S56" s="28">
        <v>39</v>
      </c>
      <c r="T56" s="27" t="s">
        <v>24</v>
      </c>
      <c r="U56" s="27" t="s">
        <v>35</v>
      </c>
      <c r="V56" s="27" t="s">
        <v>37</v>
      </c>
      <c r="W56" s="23"/>
    </row>
    <row r="57" spans="1:23" x14ac:dyDescent="0.25">
      <c r="A57" s="72"/>
      <c r="B57" s="184" t="str">
        <f>'Etat staff'!B54</f>
        <v>MELANIE</v>
      </c>
      <c r="C57" s="110" t="str">
        <f>'Etat staff'!A54</f>
        <v>14H50-22H55</v>
      </c>
      <c r="D57" s="144"/>
      <c r="E57" s="102"/>
      <c r="F57" s="102"/>
      <c r="G57" s="57"/>
      <c r="H57" s="18"/>
      <c r="I57" s="18"/>
      <c r="J57" s="18"/>
      <c r="K57" s="18"/>
      <c r="L57" s="18"/>
      <c r="M57" s="29" t="s">
        <v>27</v>
      </c>
      <c r="N57" s="27" t="s">
        <v>35</v>
      </c>
      <c r="O57" s="104" t="s">
        <v>197</v>
      </c>
      <c r="P57" s="28" t="s">
        <v>198</v>
      </c>
      <c r="Q57" s="27" t="s">
        <v>23</v>
      </c>
      <c r="R57" s="104">
        <v>33</v>
      </c>
      <c r="S57" s="104">
        <v>33</v>
      </c>
      <c r="T57" s="27" t="s">
        <v>24</v>
      </c>
      <c r="U57" s="27" t="s">
        <v>35</v>
      </c>
      <c r="V57" s="27" t="s">
        <v>37</v>
      </c>
      <c r="W57" s="23"/>
    </row>
    <row r="58" spans="1:23" x14ac:dyDescent="0.25">
      <c r="A58" s="72"/>
      <c r="B58" s="184" t="str">
        <f>'Etat staff'!B55</f>
        <v>LAURA MO</v>
      </c>
      <c r="C58" s="110" t="str">
        <f>'Etat staff'!A55</f>
        <v>14H50-22H55</v>
      </c>
      <c r="D58" s="144"/>
      <c r="E58" s="102"/>
      <c r="F58" s="102"/>
      <c r="G58" s="57"/>
      <c r="H58" s="18"/>
      <c r="I58" s="18"/>
      <c r="J58" s="18"/>
      <c r="K58" s="18"/>
      <c r="L58" s="18"/>
      <c r="M58" s="29" t="s">
        <v>27</v>
      </c>
      <c r="N58" s="27" t="s">
        <v>35</v>
      </c>
      <c r="O58" s="27" t="s">
        <v>35</v>
      </c>
      <c r="P58" s="28" t="s">
        <v>23</v>
      </c>
      <c r="Q58" s="100">
        <v>1</v>
      </c>
      <c r="R58" s="100">
        <v>1</v>
      </c>
      <c r="S58" s="104">
        <v>36</v>
      </c>
      <c r="T58" s="27" t="s">
        <v>24</v>
      </c>
      <c r="U58" s="27" t="s">
        <v>35</v>
      </c>
      <c r="V58" s="27" t="s">
        <v>37</v>
      </c>
      <c r="W58" s="23"/>
    </row>
    <row r="59" spans="1:23" x14ac:dyDescent="0.25">
      <c r="A59" s="72"/>
      <c r="B59" s="184" t="str">
        <f>'Etat staff'!B56</f>
        <v>PACO</v>
      </c>
      <c r="C59" s="110" t="str">
        <f>'Etat staff'!A56</f>
        <v>14H50-22H55</v>
      </c>
      <c r="D59" s="144"/>
      <c r="E59" s="102"/>
      <c r="F59" s="102"/>
      <c r="G59" s="57"/>
      <c r="H59" s="18"/>
      <c r="I59" s="18"/>
      <c r="J59" s="18"/>
      <c r="K59" s="18"/>
      <c r="L59" s="18"/>
      <c r="M59" s="29" t="s">
        <v>27</v>
      </c>
      <c r="N59" s="27" t="s">
        <v>106</v>
      </c>
      <c r="O59" s="106" t="s">
        <v>103</v>
      </c>
      <c r="P59" s="28" t="s">
        <v>23</v>
      </c>
      <c r="Q59" s="28">
        <v>33</v>
      </c>
      <c r="R59" s="28">
        <v>30</v>
      </c>
      <c r="S59" s="28">
        <v>30</v>
      </c>
      <c r="T59" s="27" t="s">
        <v>24</v>
      </c>
      <c r="U59" s="27" t="s">
        <v>35</v>
      </c>
      <c r="V59" s="27" t="s">
        <v>37</v>
      </c>
      <c r="W59" s="23"/>
    </row>
    <row r="60" spans="1:23" x14ac:dyDescent="0.25">
      <c r="A60" s="72"/>
      <c r="B60" s="184" t="str">
        <f>'Etat staff'!B57</f>
        <v>LAURINE</v>
      </c>
      <c r="C60" s="110" t="str">
        <f>'Etat staff'!A57</f>
        <v>14H50-22H55</v>
      </c>
      <c r="D60" s="144"/>
      <c r="E60" s="102"/>
      <c r="F60" s="102"/>
      <c r="G60" s="57"/>
      <c r="H60" s="18"/>
      <c r="I60" s="18"/>
      <c r="J60" s="18"/>
      <c r="K60" s="18"/>
      <c r="L60" s="18"/>
      <c r="M60" s="29" t="s">
        <v>27</v>
      </c>
      <c r="N60" s="106"/>
      <c r="O60" s="104">
        <v>32</v>
      </c>
      <c r="P60" s="104">
        <v>33</v>
      </c>
      <c r="Q60" s="104" t="s">
        <v>23</v>
      </c>
      <c r="R60" s="104" t="s">
        <v>36</v>
      </c>
      <c r="S60" s="104" t="s">
        <v>36</v>
      </c>
      <c r="T60" s="27" t="s">
        <v>24</v>
      </c>
      <c r="U60" s="27" t="s">
        <v>35</v>
      </c>
      <c r="V60" s="27" t="s">
        <v>37</v>
      </c>
      <c r="W60" s="23"/>
    </row>
    <row r="61" spans="1:23" x14ac:dyDescent="0.25">
      <c r="A61" s="72"/>
      <c r="B61" s="184" t="str">
        <f>'Etat staff'!B58</f>
        <v>DAVID</v>
      </c>
      <c r="C61" s="110" t="str">
        <f>'Etat staff'!A58</f>
        <v>14H50-22H55</v>
      </c>
      <c r="D61" s="144"/>
      <c r="E61" s="102"/>
      <c r="F61" s="102"/>
      <c r="G61" s="57"/>
      <c r="H61" s="18"/>
      <c r="I61" s="18"/>
      <c r="J61" s="18"/>
      <c r="K61" s="18"/>
      <c r="L61" s="18"/>
      <c r="M61" s="29" t="s">
        <v>27</v>
      </c>
      <c r="N61" s="412"/>
      <c r="O61" s="27">
        <v>38</v>
      </c>
      <c r="P61" s="27">
        <v>38</v>
      </c>
      <c r="Q61" s="100" t="s">
        <v>23</v>
      </c>
      <c r="R61" s="106" t="s">
        <v>102</v>
      </c>
      <c r="S61" s="106" t="s">
        <v>197</v>
      </c>
      <c r="T61" s="27" t="s">
        <v>24</v>
      </c>
      <c r="U61" s="27" t="s">
        <v>35</v>
      </c>
      <c r="V61" s="27" t="s">
        <v>37</v>
      </c>
      <c r="W61" s="23"/>
    </row>
    <row r="62" spans="1:23" x14ac:dyDescent="0.25">
      <c r="A62" s="72"/>
      <c r="B62" s="409" t="str">
        <f>'Etat staff'!B59</f>
        <v>INT</v>
      </c>
      <c r="C62" s="110" t="str">
        <f>'Etat staff'!A59</f>
        <v>14H50-22H55</v>
      </c>
      <c r="D62" s="144"/>
      <c r="E62" s="102"/>
      <c r="F62" s="102"/>
      <c r="G62" s="57"/>
      <c r="H62" s="18"/>
      <c r="I62" s="18"/>
      <c r="J62" s="18"/>
      <c r="K62" s="18"/>
      <c r="L62" s="18"/>
      <c r="M62" s="29" t="s">
        <v>27</v>
      </c>
      <c r="N62" s="28">
        <v>33</v>
      </c>
      <c r="O62" s="28">
        <v>33</v>
      </c>
      <c r="P62" s="28">
        <v>37</v>
      </c>
      <c r="Q62" s="28" t="s">
        <v>23</v>
      </c>
      <c r="R62" s="28">
        <v>37</v>
      </c>
      <c r="S62" s="28">
        <v>37</v>
      </c>
      <c r="T62" s="27" t="s">
        <v>24</v>
      </c>
      <c r="U62" s="27" t="s">
        <v>35</v>
      </c>
      <c r="V62" s="27" t="s">
        <v>37</v>
      </c>
      <c r="W62" s="23"/>
    </row>
    <row r="63" spans="1:23" x14ac:dyDescent="0.25">
      <c r="A63" s="72"/>
      <c r="B63" s="184">
        <f>'Etat staff'!B60</f>
        <v>0</v>
      </c>
      <c r="C63" s="110" t="str">
        <f>'Etat staff'!A60</f>
        <v>14H50-22H55</v>
      </c>
      <c r="D63" s="144"/>
      <c r="E63" s="102"/>
      <c r="F63" s="102"/>
      <c r="G63" s="57"/>
      <c r="H63" s="18"/>
      <c r="I63" s="18"/>
      <c r="J63" s="18"/>
      <c r="K63" s="18"/>
      <c r="L63" s="18"/>
      <c r="M63" s="29" t="s">
        <v>27</v>
      </c>
      <c r="N63" s="28"/>
      <c r="O63" s="28"/>
      <c r="P63" s="28"/>
      <c r="Q63" s="28"/>
      <c r="R63" s="28"/>
      <c r="S63" s="28"/>
      <c r="T63" s="27" t="s">
        <v>24</v>
      </c>
      <c r="U63" s="27" t="s">
        <v>35</v>
      </c>
      <c r="V63" s="27" t="s">
        <v>37</v>
      </c>
      <c r="W63" s="23"/>
    </row>
    <row r="64" spans="1:23" x14ac:dyDescent="0.25">
      <c r="A64" s="72"/>
      <c r="B64" s="184">
        <f>'Etat staff'!B61</f>
        <v>0</v>
      </c>
      <c r="C64" s="110" t="str">
        <f>'Etat staff'!A61</f>
        <v>14H50-22H55</v>
      </c>
      <c r="D64" s="189"/>
      <c r="E64" s="102"/>
      <c r="F64" s="102"/>
      <c r="G64" s="57"/>
      <c r="H64" s="18"/>
      <c r="I64" s="18"/>
      <c r="J64" s="18"/>
      <c r="K64" s="18"/>
      <c r="L64" s="18"/>
      <c r="M64" s="29" t="s">
        <v>27</v>
      </c>
      <c r="N64" s="28"/>
      <c r="O64" s="28"/>
      <c r="P64" s="28"/>
      <c r="Q64" s="28"/>
      <c r="R64" s="28"/>
      <c r="S64" s="28"/>
      <c r="T64" s="28"/>
      <c r="U64" s="28"/>
      <c r="V64" s="28"/>
      <c r="W64" s="23"/>
    </row>
    <row r="65" spans="1:23" x14ac:dyDescent="0.25">
      <c r="A65" s="72"/>
      <c r="B65" s="184">
        <f>'Etat staff'!B62</f>
        <v>0</v>
      </c>
      <c r="C65" s="110" t="str">
        <f>'Etat staff'!A62</f>
        <v>14H50-22H55</v>
      </c>
      <c r="D65" s="143"/>
      <c r="E65" s="112"/>
      <c r="F65" s="112"/>
      <c r="G65" s="57"/>
      <c r="H65" s="18"/>
      <c r="I65" s="18"/>
      <c r="J65" s="18"/>
      <c r="K65" s="18"/>
      <c r="L65" s="18"/>
      <c r="M65" s="29" t="s">
        <v>27</v>
      </c>
      <c r="N65" s="28"/>
      <c r="O65" s="28"/>
      <c r="P65" s="28"/>
      <c r="Q65" s="28"/>
      <c r="R65" s="28"/>
      <c r="S65" s="28"/>
      <c r="T65" s="28"/>
      <c r="U65" s="28"/>
      <c r="V65" s="28"/>
      <c r="W65" s="23"/>
    </row>
    <row r="66" spans="1:23" x14ac:dyDescent="0.25">
      <c r="A66" s="72"/>
      <c r="B66" s="184">
        <f>'Etat staff'!B63</f>
        <v>0</v>
      </c>
      <c r="C66" s="110" t="str">
        <f>'Etat staff'!A63</f>
        <v>14H50-22H55</v>
      </c>
      <c r="D66" s="143"/>
      <c r="E66" s="112"/>
      <c r="F66" s="112"/>
      <c r="G66" s="57"/>
      <c r="H66" s="18"/>
      <c r="I66" s="18"/>
      <c r="J66" s="18"/>
      <c r="K66" s="18"/>
      <c r="L66" s="18"/>
      <c r="M66" s="29" t="s">
        <v>27</v>
      </c>
      <c r="N66" s="28"/>
      <c r="O66" s="28"/>
      <c r="P66" s="28"/>
      <c r="Q66" s="28"/>
      <c r="R66" s="28"/>
      <c r="S66" s="28"/>
      <c r="T66" s="28"/>
      <c r="U66" s="28"/>
      <c r="V66" s="28"/>
      <c r="W66" s="23"/>
    </row>
    <row r="67" spans="1:23" x14ac:dyDescent="0.25">
      <c r="A67" s="72"/>
      <c r="B67" s="184">
        <f>'Etat staff'!B64</f>
        <v>0</v>
      </c>
      <c r="C67" s="110" t="str">
        <f>'Etat staff'!A64</f>
        <v>14H50-22H55</v>
      </c>
      <c r="D67" s="143"/>
      <c r="E67" s="112"/>
      <c r="F67" s="112"/>
      <c r="G67" s="88"/>
      <c r="H67" s="64"/>
      <c r="I67" s="64"/>
      <c r="J67" s="64"/>
      <c r="K67" s="64"/>
      <c r="L67" s="64"/>
      <c r="M67" s="140" t="s">
        <v>27</v>
      </c>
      <c r="N67" s="28"/>
      <c r="O67" s="28"/>
      <c r="P67" s="28"/>
      <c r="Q67" s="28"/>
      <c r="R67" s="28"/>
      <c r="S67" s="28"/>
      <c r="T67" s="28"/>
      <c r="U67" s="28"/>
      <c r="V67" s="28"/>
      <c r="W67" s="23"/>
    </row>
    <row r="68" spans="1:23" x14ac:dyDescent="0.25">
      <c r="A68" s="72"/>
      <c r="B68" s="184" t="str">
        <f>'Etat staff'!B65</f>
        <v>HASSINA</v>
      </c>
      <c r="C68" s="110" t="str">
        <f>'Etat staff'!A65</f>
        <v>16H30-19H55</v>
      </c>
      <c r="D68" s="143"/>
      <c r="E68" s="112"/>
      <c r="F68" s="112"/>
      <c r="G68" s="88"/>
      <c r="H68" s="64"/>
      <c r="I68" s="64"/>
      <c r="J68" s="64"/>
      <c r="K68" s="64"/>
      <c r="L68" s="64"/>
      <c r="M68" s="64"/>
      <c r="N68" s="64"/>
      <c r="O68" s="140" t="s">
        <v>27</v>
      </c>
      <c r="P68" s="114">
        <v>30</v>
      </c>
      <c r="Q68" s="115">
        <v>30</v>
      </c>
      <c r="R68" s="114" t="s">
        <v>24</v>
      </c>
      <c r="S68" s="23"/>
      <c r="T68" s="23"/>
      <c r="U68" s="23"/>
      <c r="V68" s="23"/>
      <c r="W68" s="23"/>
    </row>
    <row r="69" spans="1:23" x14ac:dyDescent="0.25">
      <c r="A69" s="72"/>
      <c r="B69" s="185">
        <f>'Etat staff'!B66</f>
        <v>0</v>
      </c>
      <c r="C69" s="138" t="str">
        <f>'Etat staff'!A66</f>
        <v>17H50-23H25</v>
      </c>
      <c r="D69" s="144"/>
      <c r="E69" s="102"/>
      <c r="F69" s="102"/>
      <c r="G69" s="57"/>
      <c r="H69" s="18"/>
      <c r="I69" s="18"/>
      <c r="J69" s="18"/>
      <c r="K69" s="18"/>
      <c r="L69" s="18"/>
      <c r="M69" s="18"/>
      <c r="N69" s="18"/>
      <c r="O69" s="18"/>
      <c r="P69" s="29" t="s">
        <v>27</v>
      </c>
      <c r="Q69" s="28"/>
      <c r="R69" s="27"/>
      <c r="S69" s="114" t="s">
        <v>24</v>
      </c>
      <c r="T69" s="114" t="s">
        <v>35</v>
      </c>
      <c r="U69" s="114" t="s">
        <v>35</v>
      </c>
      <c r="V69" s="114" t="s">
        <v>37</v>
      </c>
      <c r="W69" s="23"/>
    </row>
    <row r="70" spans="1:23" x14ac:dyDescent="0.25">
      <c r="A70" s="72"/>
      <c r="B70" s="185">
        <f>'Etat staff'!B67</f>
        <v>0</v>
      </c>
      <c r="C70" s="138" t="str">
        <f>'Etat staff'!A67</f>
        <v>17H50-23H25</v>
      </c>
      <c r="D70" s="144"/>
      <c r="E70" s="102"/>
      <c r="F70" s="102"/>
      <c r="G70" s="88"/>
      <c r="H70" s="64"/>
      <c r="I70" s="64"/>
      <c r="J70" s="64"/>
      <c r="K70" s="64"/>
      <c r="L70" s="64"/>
      <c r="M70" s="18"/>
      <c r="N70" s="18"/>
      <c r="O70" s="18"/>
      <c r="P70" s="29" t="s">
        <v>27</v>
      </c>
      <c r="Q70" s="115"/>
      <c r="R70" s="114"/>
      <c r="S70" s="114" t="s">
        <v>24</v>
      </c>
      <c r="T70" s="114" t="s">
        <v>35</v>
      </c>
      <c r="U70" s="114" t="s">
        <v>35</v>
      </c>
      <c r="V70" s="114" t="s">
        <v>37</v>
      </c>
      <c r="W70" s="23"/>
    </row>
    <row r="71" spans="1:23" ht="15.75" thickBot="1" x14ac:dyDescent="0.3">
      <c r="A71" s="72"/>
      <c r="B71" s="186">
        <f>'Etat staff'!B68</f>
        <v>0</v>
      </c>
      <c r="C71" s="139" t="str">
        <f>'Etat staff'!A68</f>
        <v>17H50-23H25</v>
      </c>
      <c r="D71" s="144"/>
      <c r="E71" s="102"/>
      <c r="F71" s="102"/>
      <c r="G71" s="58"/>
      <c r="H71" s="24"/>
      <c r="I71" s="24"/>
      <c r="J71" s="24"/>
      <c r="K71" s="24"/>
      <c r="L71" s="24"/>
      <c r="M71" s="18"/>
      <c r="N71" s="18"/>
      <c r="O71" s="18"/>
      <c r="P71" s="29" t="s">
        <v>27</v>
      </c>
      <c r="Q71" s="273"/>
      <c r="R71" s="55"/>
      <c r="S71" s="55" t="s">
        <v>24</v>
      </c>
      <c r="T71" s="55" t="s">
        <v>35</v>
      </c>
      <c r="U71" s="55" t="s">
        <v>35</v>
      </c>
      <c r="V71" s="55" t="s">
        <v>37</v>
      </c>
      <c r="W71" s="274"/>
    </row>
    <row r="72" spans="1:23" ht="16.5" thickBot="1" x14ac:dyDescent="0.3">
      <c r="A72" s="6"/>
      <c r="B72" s="133" t="s">
        <v>28</v>
      </c>
      <c r="C72" s="190"/>
      <c r="D72" s="141"/>
      <c r="E72" s="141"/>
      <c r="F72" s="141"/>
      <c r="G72" s="45">
        <f t="shared" ref="G72:W72" si="0">COUNT(G22:G67)</f>
        <v>4</v>
      </c>
      <c r="H72" s="142">
        <f t="shared" si="0"/>
        <v>5</v>
      </c>
      <c r="I72" s="142">
        <f t="shared" si="0"/>
        <v>5</v>
      </c>
      <c r="J72" s="142">
        <f t="shared" si="0"/>
        <v>5</v>
      </c>
      <c r="K72" s="142">
        <f t="shared" si="0"/>
        <v>8</v>
      </c>
      <c r="L72" s="142">
        <f t="shared" si="0"/>
        <v>9</v>
      </c>
      <c r="M72" s="142">
        <f t="shared" si="0"/>
        <v>10</v>
      </c>
      <c r="N72" s="142">
        <f t="shared" si="0"/>
        <v>9</v>
      </c>
      <c r="O72" s="142">
        <f t="shared" si="0"/>
        <v>9</v>
      </c>
      <c r="P72" s="142">
        <f>COUNT(P22:P68)</f>
        <v>10</v>
      </c>
      <c r="Q72" s="142">
        <f t="shared" si="0"/>
        <v>8</v>
      </c>
      <c r="R72" s="142">
        <f t="shared" si="0"/>
        <v>8</v>
      </c>
      <c r="S72" s="142">
        <f t="shared" si="0"/>
        <v>7</v>
      </c>
      <c r="T72" s="142">
        <f t="shared" si="0"/>
        <v>0</v>
      </c>
      <c r="U72" s="142">
        <f t="shared" si="0"/>
        <v>0</v>
      </c>
      <c r="V72" s="142">
        <f t="shared" si="0"/>
        <v>0</v>
      </c>
      <c r="W72" s="142">
        <f t="shared" si="0"/>
        <v>0</v>
      </c>
    </row>
    <row r="73" spans="1:23" ht="16.5" thickBot="1" x14ac:dyDescent="0.3">
      <c r="A73" s="6"/>
      <c r="B73" s="34"/>
      <c r="C73" s="34"/>
      <c r="D73" s="34"/>
      <c r="E73" s="34"/>
      <c r="F73" s="34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</row>
    <row r="74" spans="1:23" ht="16.5" thickBot="1" x14ac:dyDescent="0.3">
      <c r="A74" s="6"/>
      <c r="B74" s="503" t="s">
        <v>29</v>
      </c>
      <c r="C74" s="504"/>
      <c r="D74" s="505"/>
      <c r="E74" s="506" t="s">
        <v>30</v>
      </c>
      <c r="F74" s="507"/>
      <c r="G74" s="507"/>
      <c r="H74" s="507"/>
      <c r="I74" s="506" t="s">
        <v>31</v>
      </c>
      <c r="J74" s="507"/>
      <c r="K74" s="507"/>
      <c r="L74" s="507"/>
      <c r="M74" s="508"/>
      <c r="N74" s="509" t="s">
        <v>32</v>
      </c>
      <c r="O74" s="510"/>
      <c r="P74" s="511"/>
      <c r="Q74" s="512" t="s">
        <v>33</v>
      </c>
      <c r="R74" s="513"/>
      <c r="S74" s="513"/>
      <c r="T74" s="513"/>
      <c r="U74" s="513"/>
      <c r="V74" s="513"/>
      <c r="W74" s="514"/>
    </row>
    <row r="75" spans="1:23" ht="15.75" x14ac:dyDescent="0.25">
      <c r="A75" s="72"/>
      <c r="B75" s="36"/>
      <c r="C75" s="37"/>
      <c r="D75" s="38"/>
      <c r="E75" s="39"/>
      <c r="F75" s="34"/>
      <c r="G75" s="35"/>
      <c r="H75" s="35"/>
      <c r="I75" s="119"/>
      <c r="J75" s="120"/>
      <c r="K75" s="35"/>
      <c r="L75" s="35"/>
      <c r="M75" s="40"/>
      <c r="N75" s="498"/>
      <c r="O75" s="499"/>
      <c r="P75" s="500"/>
      <c r="Q75" s="121"/>
      <c r="R75" s="122"/>
      <c r="S75" s="122"/>
      <c r="T75" s="122"/>
      <c r="U75" s="122"/>
      <c r="V75" s="122"/>
      <c r="W75" s="123"/>
    </row>
    <row r="76" spans="1:23" ht="15.75" x14ac:dyDescent="0.25">
      <c r="A76" s="72"/>
      <c r="B76" s="124"/>
      <c r="C76" s="34"/>
      <c r="D76" s="41"/>
      <c r="E76" s="39"/>
      <c r="F76" s="34"/>
      <c r="G76" s="35"/>
      <c r="H76" s="35"/>
      <c r="I76" s="39"/>
      <c r="J76" s="34"/>
      <c r="K76" s="35"/>
      <c r="L76" s="35"/>
      <c r="M76" s="40"/>
      <c r="N76" s="42"/>
      <c r="O76" s="35"/>
      <c r="P76" s="40"/>
      <c r="Q76" s="125"/>
      <c r="R76" s="126"/>
      <c r="S76" s="126"/>
      <c r="T76" s="126"/>
      <c r="U76" s="126"/>
      <c r="V76" s="126"/>
      <c r="W76" s="127"/>
    </row>
    <row r="77" spans="1:23" ht="16.5" thickBot="1" x14ac:dyDescent="0.3">
      <c r="A77" s="6"/>
      <c r="B77" s="32"/>
      <c r="C77" s="43"/>
      <c r="D77" s="33"/>
      <c r="E77" s="32"/>
      <c r="F77" s="43"/>
      <c r="G77" s="44"/>
      <c r="H77" s="44"/>
      <c r="I77" s="32"/>
      <c r="J77" s="43"/>
      <c r="K77" s="44"/>
      <c r="L77" s="44"/>
      <c r="M77" s="45"/>
      <c r="N77" s="46"/>
      <c r="O77" s="44"/>
      <c r="P77" s="45"/>
      <c r="Q77" s="128"/>
      <c r="R77" s="129"/>
      <c r="S77" s="129"/>
      <c r="T77" s="129"/>
      <c r="U77" s="129"/>
      <c r="V77" s="129"/>
      <c r="W77" s="130"/>
    </row>
    <row r="78" spans="1:23" ht="15.75" x14ac:dyDescent="0.25">
      <c r="A78" s="6"/>
      <c r="B78" s="34"/>
      <c r="C78" s="34"/>
      <c r="D78" s="34"/>
      <c r="E78" s="34"/>
      <c r="F78" s="34"/>
      <c r="G78" s="35"/>
      <c r="H78" s="35"/>
      <c r="I78" s="34"/>
      <c r="J78" s="34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</row>
    <row r="79" spans="1:23" x14ac:dyDescent="0.25">
      <c r="B79" s="1"/>
      <c r="C79" s="47">
        <v>30</v>
      </c>
      <c r="D79" s="47"/>
      <c r="E79" s="47"/>
      <c r="F79" s="47"/>
      <c r="G79" s="50">
        <f>COUNTIF(G22:G71,"30")</f>
        <v>1</v>
      </c>
      <c r="H79" s="50">
        <f t="shared" ref="H79:V79" si="1">COUNTIF(H22:H71,"30")</f>
        <v>1</v>
      </c>
      <c r="I79" s="50">
        <f t="shared" si="1"/>
        <v>1</v>
      </c>
      <c r="J79" s="50">
        <f t="shared" si="1"/>
        <v>1</v>
      </c>
      <c r="K79" s="50">
        <f t="shared" si="1"/>
        <v>1</v>
      </c>
      <c r="L79" s="50">
        <f t="shared" si="1"/>
        <v>1</v>
      </c>
      <c r="M79" s="50">
        <f t="shared" si="1"/>
        <v>1</v>
      </c>
      <c r="N79" s="50">
        <f t="shared" si="1"/>
        <v>1</v>
      </c>
      <c r="O79" s="50">
        <f t="shared" si="1"/>
        <v>1</v>
      </c>
      <c r="P79" s="50">
        <f t="shared" si="1"/>
        <v>1</v>
      </c>
      <c r="Q79" s="50">
        <f t="shared" si="1"/>
        <v>1</v>
      </c>
      <c r="R79" s="50">
        <f t="shared" si="1"/>
        <v>1</v>
      </c>
      <c r="S79" s="50">
        <f t="shared" si="1"/>
        <v>1</v>
      </c>
      <c r="T79" s="50">
        <f t="shared" si="1"/>
        <v>0</v>
      </c>
      <c r="U79" s="50">
        <f t="shared" si="1"/>
        <v>0</v>
      </c>
      <c r="V79" s="50">
        <f t="shared" si="1"/>
        <v>0</v>
      </c>
    </row>
    <row r="80" spans="1:23" x14ac:dyDescent="0.25">
      <c r="B80" s="1" t="s">
        <v>34</v>
      </c>
      <c r="C80" s="48">
        <v>31</v>
      </c>
      <c r="D80" s="48"/>
      <c r="E80" s="48"/>
      <c r="F80" s="48"/>
      <c r="G80" s="49">
        <f>COUNTIF(G22:G71,"31")</f>
        <v>0</v>
      </c>
      <c r="H80" s="49">
        <f t="shared" ref="H80:V80" si="2">COUNTIF(H22:H71,"31")</f>
        <v>0</v>
      </c>
      <c r="I80" s="49">
        <f t="shared" si="2"/>
        <v>0</v>
      </c>
      <c r="J80" s="49">
        <f t="shared" si="2"/>
        <v>0</v>
      </c>
      <c r="K80" s="49">
        <f t="shared" si="2"/>
        <v>0</v>
      </c>
      <c r="L80" s="49">
        <f t="shared" si="2"/>
        <v>1</v>
      </c>
      <c r="M80" s="49">
        <f t="shared" si="2"/>
        <v>1</v>
      </c>
      <c r="N80" s="49">
        <f t="shared" si="2"/>
        <v>1</v>
      </c>
      <c r="O80" s="49">
        <f t="shared" si="2"/>
        <v>0</v>
      </c>
      <c r="P80" s="49">
        <f t="shared" si="2"/>
        <v>1</v>
      </c>
      <c r="Q80" s="49">
        <f t="shared" si="2"/>
        <v>0</v>
      </c>
      <c r="R80" s="49">
        <f t="shared" si="2"/>
        <v>0</v>
      </c>
      <c r="S80" s="49">
        <f t="shared" si="2"/>
        <v>0</v>
      </c>
      <c r="T80" s="49">
        <f t="shared" si="2"/>
        <v>0</v>
      </c>
      <c r="U80" s="49">
        <f t="shared" si="2"/>
        <v>0</v>
      </c>
      <c r="V80" s="49">
        <f t="shared" si="2"/>
        <v>0</v>
      </c>
    </row>
    <row r="81" spans="2:22" x14ac:dyDescent="0.25">
      <c r="B81" s="1"/>
      <c r="C81" s="48">
        <v>32</v>
      </c>
      <c r="D81" s="48"/>
      <c r="E81" s="48"/>
      <c r="F81" s="48"/>
      <c r="G81" s="49">
        <f>COUNTIF(G22:G71,"32")</f>
        <v>0</v>
      </c>
      <c r="H81" s="49">
        <f t="shared" ref="H81:V81" si="3">COUNTIF(H22:H71,"32")</f>
        <v>0</v>
      </c>
      <c r="I81" s="49">
        <f t="shared" si="3"/>
        <v>0</v>
      </c>
      <c r="J81" s="49">
        <f t="shared" si="3"/>
        <v>0</v>
      </c>
      <c r="K81" s="49">
        <f t="shared" si="3"/>
        <v>0</v>
      </c>
      <c r="L81" s="49">
        <f t="shared" si="3"/>
        <v>0</v>
      </c>
      <c r="M81" s="49">
        <f t="shared" si="3"/>
        <v>0</v>
      </c>
      <c r="N81" s="49">
        <f t="shared" si="3"/>
        <v>0</v>
      </c>
      <c r="O81" s="49">
        <f t="shared" si="3"/>
        <v>1</v>
      </c>
      <c r="P81" s="49">
        <f t="shared" si="3"/>
        <v>0</v>
      </c>
      <c r="Q81" s="49">
        <f t="shared" si="3"/>
        <v>0</v>
      </c>
      <c r="R81" s="49">
        <f t="shared" si="3"/>
        <v>0</v>
      </c>
      <c r="S81" s="49">
        <f t="shared" si="3"/>
        <v>0</v>
      </c>
      <c r="T81" s="49">
        <f t="shared" si="3"/>
        <v>0</v>
      </c>
      <c r="U81" s="49">
        <f t="shared" si="3"/>
        <v>0</v>
      </c>
      <c r="V81" s="49">
        <f t="shared" si="3"/>
        <v>0</v>
      </c>
    </row>
    <row r="82" spans="2:22" x14ac:dyDescent="0.25">
      <c r="B82" s="1"/>
      <c r="C82" s="50">
        <v>33</v>
      </c>
      <c r="D82" s="50"/>
      <c r="E82" s="50"/>
      <c r="F82" s="50"/>
      <c r="G82" s="50">
        <f>COUNTIF(G22:G71,"33")</f>
        <v>1</v>
      </c>
      <c r="H82" s="50">
        <f t="shared" ref="H82:V82" si="4">COUNTIF(H22:H71,"33")</f>
        <v>1</v>
      </c>
      <c r="I82" s="50">
        <f t="shared" si="4"/>
        <v>1</v>
      </c>
      <c r="J82" s="50">
        <f t="shared" si="4"/>
        <v>1</v>
      </c>
      <c r="K82" s="50">
        <f t="shared" si="4"/>
        <v>1</v>
      </c>
      <c r="L82" s="50">
        <f t="shared" si="4"/>
        <v>1</v>
      </c>
      <c r="M82" s="50">
        <f t="shared" si="4"/>
        <v>1</v>
      </c>
      <c r="N82" s="50">
        <f t="shared" si="4"/>
        <v>1</v>
      </c>
      <c r="O82" s="50">
        <f t="shared" si="4"/>
        <v>1</v>
      </c>
      <c r="P82" s="50">
        <f t="shared" si="4"/>
        <v>1</v>
      </c>
      <c r="Q82" s="50">
        <f t="shared" si="4"/>
        <v>1</v>
      </c>
      <c r="R82" s="50">
        <f t="shared" si="4"/>
        <v>1</v>
      </c>
      <c r="S82" s="50">
        <f t="shared" si="4"/>
        <v>1</v>
      </c>
      <c r="T82" s="50">
        <f t="shared" si="4"/>
        <v>0</v>
      </c>
      <c r="U82" s="50">
        <f t="shared" si="4"/>
        <v>0</v>
      </c>
      <c r="V82" s="50">
        <f t="shared" si="4"/>
        <v>0</v>
      </c>
    </row>
    <row r="83" spans="2:22" x14ac:dyDescent="0.25">
      <c r="C83" s="48">
        <v>35</v>
      </c>
      <c r="D83" s="48"/>
      <c r="E83" s="48"/>
      <c r="F83" s="48"/>
      <c r="G83" s="49">
        <f>COUNTIF(G22:G71,"35")</f>
        <v>0</v>
      </c>
      <c r="H83" s="49">
        <f t="shared" ref="H83:V83" si="5">COUNTIF(H22:H71,"35")</f>
        <v>0</v>
      </c>
      <c r="I83" s="49">
        <f t="shared" si="5"/>
        <v>0</v>
      </c>
      <c r="J83" s="49">
        <f t="shared" si="5"/>
        <v>0</v>
      </c>
      <c r="K83" s="49">
        <f t="shared" si="5"/>
        <v>1</v>
      </c>
      <c r="L83" s="49">
        <f t="shared" si="5"/>
        <v>1</v>
      </c>
      <c r="M83" s="49">
        <f t="shared" si="5"/>
        <v>1</v>
      </c>
      <c r="N83" s="49">
        <f t="shared" si="5"/>
        <v>1</v>
      </c>
      <c r="O83" s="49">
        <f t="shared" si="5"/>
        <v>1</v>
      </c>
      <c r="P83" s="49">
        <f t="shared" si="5"/>
        <v>1</v>
      </c>
      <c r="Q83" s="49">
        <f t="shared" si="5"/>
        <v>1</v>
      </c>
      <c r="R83" s="49">
        <f t="shared" si="5"/>
        <v>0</v>
      </c>
      <c r="S83" s="49">
        <f t="shared" si="5"/>
        <v>0</v>
      </c>
      <c r="T83" s="49">
        <f t="shared" si="5"/>
        <v>0</v>
      </c>
      <c r="U83" s="49">
        <f t="shared" si="5"/>
        <v>0</v>
      </c>
      <c r="V83" s="49">
        <f t="shared" si="5"/>
        <v>0</v>
      </c>
    </row>
    <row r="84" spans="2:22" x14ac:dyDescent="0.25">
      <c r="C84" s="48">
        <v>36</v>
      </c>
      <c r="D84" s="48"/>
      <c r="E84" s="48"/>
      <c r="F84" s="48"/>
      <c r="G84" s="49">
        <f>COUNTIF(G22:G71,"36")</f>
        <v>0</v>
      </c>
      <c r="H84" s="49">
        <f t="shared" ref="H84:V84" si="6">COUNTIF(H22:H71,"36")</f>
        <v>0</v>
      </c>
      <c r="I84" s="49">
        <f t="shared" si="6"/>
        <v>0</v>
      </c>
      <c r="J84" s="49">
        <f t="shared" si="6"/>
        <v>0</v>
      </c>
      <c r="K84" s="49">
        <f t="shared" si="6"/>
        <v>1</v>
      </c>
      <c r="L84" s="49">
        <f t="shared" si="6"/>
        <v>1</v>
      </c>
      <c r="M84" s="49">
        <f t="shared" si="6"/>
        <v>1</v>
      </c>
      <c r="N84" s="49">
        <f t="shared" si="6"/>
        <v>1</v>
      </c>
      <c r="O84" s="49">
        <f t="shared" si="6"/>
        <v>1</v>
      </c>
      <c r="P84" s="49">
        <f t="shared" si="6"/>
        <v>1</v>
      </c>
      <c r="Q84" s="49">
        <f t="shared" si="6"/>
        <v>1</v>
      </c>
      <c r="R84" s="49">
        <f t="shared" si="6"/>
        <v>1</v>
      </c>
      <c r="S84" s="49">
        <f t="shared" si="6"/>
        <v>1</v>
      </c>
      <c r="T84" s="49">
        <f t="shared" si="6"/>
        <v>0</v>
      </c>
      <c r="U84" s="49">
        <f t="shared" si="6"/>
        <v>0</v>
      </c>
      <c r="V84" s="49">
        <f t="shared" si="6"/>
        <v>0</v>
      </c>
    </row>
    <row r="85" spans="2:22" x14ac:dyDescent="0.25">
      <c r="C85" s="48">
        <v>37</v>
      </c>
      <c r="D85" s="48"/>
      <c r="E85" s="48"/>
      <c r="F85" s="48"/>
      <c r="G85" s="49">
        <f>COUNTIF(G22:G71,"37")</f>
        <v>0</v>
      </c>
      <c r="H85" s="49">
        <f t="shared" ref="H85:V85" si="7">COUNTIF(H22:H71,"37")</f>
        <v>0</v>
      </c>
      <c r="I85" s="49">
        <f t="shared" si="7"/>
        <v>0</v>
      </c>
      <c r="J85" s="49">
        <f t="shared" si="7"/>
        <v>0</v>
      </c>
      <c r="K85" s="49">
        <f t="shared" si="7"/>
        <v>1</v>
      </c>
      <c r="L85" s="49">
        <f t="shared" si="7"/>
        <v>1</v>
      </c>
      <c r="M85" s="49">
        <f t="shared" si="7"/>
        <v>1</v>
      </c>
      <c r="N85" s="49">
        <f t="shared" si="7"/>
        <v>1</v>
      </c>
      <c r="O85" s="49">
        <f t="shared" si="7"/>
        <v>1</v>
      </c>
      <c r="P85" s="49">
        <f t="shared" si="7"/>
        <v>1</v>
      </c>
      <c r="Q85" s="49">
        <f t="shared" si="7"/>
        <v>1</v>
      </c>
      <c r="R85" s="49">
        <f t="shared" si="7"/>
        <v>1</v>
      </c>
      <c r="S85" s="49">
        <f t="shared" si="7"/>
        <v>1</v>
      </c>
      <c r="T85" s="49">
        <f t="shared" si="7"/>
        <v>0</v>
      </c>
      <c r="U85" s="49">
        <f t="shared" si="7"/>
        <v>0</v>
      </c>
      <c r="V85" s="49">
        <f t="shared" si="7"/>
        <v>0</v>
      </c>
    </row>
    <row r="86" spans="2:22" x14ac:dyDescent="0.25">
      <c r="C86" s="48">
        <v>38</v>
      </c>
      <c r="D86" s="48"/>
      <c r="E86" s="48"/>
      <c r="F86" s="48"/>
      <c r="G86" s="49">
        <f>COUNTIF(G22:G71,"38")</f>
        <v>0</v>
      </c>
      <c r="H86" s="49">
        <f t="shared" ref="H86:V86" si="8">COUNTIF(H22:H71,"38")</f>
        <v>1</v>
      </c>
      <c r="I86" s="49">
        <f t="shared" si="8"/>
        <v>1</v>
      </c>
      <c r="J86" s="49">
        <f t="shared" si="8"/>
        <v>1</v>
      </c>
      <c r="K86" s="49">
        <f t="shared" si="8"/>
        <v>1</v>
      </c>
      <c r="L86" s="49">
        <f t="shared" si="8"/>
        <v>1</v>
      </c>
      <c r="M86" s="49">
        <f t="shared" si="8"/>
        <v>1</v>
      </c>
      <c r="N86" s="49">
        <f t="shared" si="8"/>
        <v>1</v>
      </c>
      <c r="O86" s="49">
        <f t="shared" si="8"/>
        <v>1</v>
      </c>
      <c r="P86" s="49">
        <f t="shared" si="8"/>
        <v>1</v>
      </c>
      <c r="Q86" s="49">
        <f t="shared" si="8"/>
        <v>1</v>
      </c>
      <c r="R86" s="49">
        <f t="shared" si="8"/>
        <v>1</v>
      </c>
      <c r="S86" s="49">
        <f t="shared" si="8"/>
        <v>1</v>
      </c>
      <c r="T86" s="49">
        <f t="shared" si="8"/>
        <v>0</v>
      </c>
      <c r="U86" s="49">
        <f t="shared" si="8"/>
        <v>0</v>
      </c>
      <c r="V86" s="49">
        <f t="shared" si="8"/>
        <v>0</v>
      </c>
    </row>
    <row r="87" spans="2:22" x14ac:dyDescent="0.25">
      <c r="C87" s="53">
        <v>39</v>
      </c>
      <c r="D87" s="53"/>
      <c r="E87" s="53"/>
      <c r="F87" s="53"/>
      <c r="G87" s="49">
        <f>COUNTIF(G22:G71,"39")</f>
        <v>1</v>
      </c>
      <c r="H87" s="49">
        <f t="shared" ref="H87:V87" si="9">COUNTIF(H22:H71,"39")</f>
        <v>1</v>
      </c>
      <c r="I87" s="49">
        <f t="shared" si="9"/>
        <v>1</v>
      </c>
      <c r="J87" s="49">
        <f t="shared" si="9"/>
        <v>1</v>
      </c>
      <c r="K87" s="49">
        <f t="shared" si="9"/>
        <v>1</v>
      </c>
      <c r="L87" s="49">
        <f t="shared" si="9"/>
        <v>1</v>
      </c>
      <c r="M87" s="49">
        <f t="shared" si="9"/>
        <v>1</v>
      </c>
      <c r="N87" s="49">
        <f t="shared" si="9"/>
        <v>1</v>
      </c>
      <c r="O87" s="49">
        <f t="shared" si="9"/>
        <v>1</v>
      </c>
      <c r="P87" s="49">
        <f t="shared" si="9"/>
        <v>1</v>
      </c>
      <c r="Q87" s="49">
        <f t="shared" si="9"/>
        <v>1</v>
      </c>
      <c r="R87" s="49">
        <f t="shared" si="9"/>
        <v>1</v>
      </c>
      <c r="S87" s="49">
        <f t="shared" si="9"/>
        <v>1</v>
      </c>
      <c r="T87" s="49">
        <f t="shared" si="9"/>
        <v>0</v>
      </c>
      <c r="U87" s="49">
        <f t="shared" si="9"/>
        <v>0</v>
      </c>
      <c r="V87" s="49">
        <f t="shared" si="9"/>
        <v>0</v>
      </c>
    </row>
    <row r="88" spans="2:22" x14ac:dyDescent="0.25">
      <c r="C88" s="131">
        <v>1</v>
      </c>
      <c r="D88" s="131"/>
      <c r="E88" s="131"/>
      <c r="F88" s="131"/>
      <c r="G88" s="50">
        <f>COUNTIF(G22:G71,"1")</f>
        <v>1</v>
      </c>
      <c r="H88" s="50">
        <f t="shared" ref="H88:V88" si="10">COUNTIF(H22:H71,"1")</f>
        <v>1</v>
      </c>
      <c r="I88" s="50">
        <f t="shared" si="10"/>
        <v>1</v>
      </c>
      <c r="J88" s="50">
        <f t="shared" si="10"/>
        <v>1</v>
      </c>
      <c r="K88" s="50">
        <f t="shared" si="10"/>
        <v>1</v>
      </c>
      <c r="L88" s="50">
        <f t="shared" si="10"/>
        <v>1</v>
      </c>
      <c r="M88" s="50">
        <f t="shared" si="10"/>
        <v>1</v>
      </c>
      <c r="N88" s="50">
        <f t="shared" si="10"/>
        <v>1</v>
      </c>
      <c r="O88" s="50">
        <f t="shared" si="10"/>
        <v>1</v>
      </c>
      <c r="P88" s="50">
        <f t="shared" si="10"/>
        <v>1</v>
      </c>
      <c r="Q88" s="50">
        <f t="shared" si="10"/>
        <v>1</v>
      </c>
      <c r="R88" s="50">
        <f t="shared" si="10"/>
        <v>1</v>
      </c>
      <c r="S88" s="50">
        <f t="shared" si="10"/>
        <v>1</v>
      </c>
      <c r="T88" s="50">
        <f t="shared" si="10"/>
        <v>0</v>
      </c>
      <c r="U88" s="50">
        <f t="shared" si="10"/>
        <v>0</v>
      </c>
      <c r="V88" s="50">
        <f t="shared" si="10"/>
        <v>0</v>
      </c>
    </row>
    <row r="89" spans="2:22" x14ac:dyDescent="0.25">
      <c r="C89" s="131">
        <v>2</v>
      </c>
      <c r="D89" s="131"/>
      <c r="E89" s="131"/>
      <c r="F89" s="131"/>
      <c r="G89" s="49">
        <f>COUNTIF(G22:G71,"2")</f>
        <v>0</v>
      </c>
      <c r="H89" s="49">
        <f t="shared" ref="H89:V89" si="11">COUNTIF(H22:H71,"2")</f>
        <v>0</v>
      </c>
      <c r="I89" s="49">
        <f t="shared" si="11"/>
        <v>0</v>
      </c>
      <c r="J89" s="49">
        <f t="shared" si="11"/>
        <v>0</v>
      </c>
      <c r="K89" s="49">
        <f t="shared" si="11"/>
        <v>0</v>
      </c>
      <c r="L89" s="49">
        <f t="shared" si="11"/>
        <v>0</v>
      </c>
      <c r="M89" s="49">
        <f t="shared" si="11"/>
        <v>1</v>
      </c>
      <c r="N89" s="49">
        <f t="shared" si="11"/>
        <v>0</v>
      </c>
      <c r="O89" s="49">
        <f t="shared" si="11"/>
        <v>0</v>
      </c>
      <c r="P89" s="49">
        <f t="shared" si="11"/>
        <v>1</v>
      </c>
      <c r="Q89" s="49">
        <f t="shared" si="11"/>
        <v>1</v>
      </c>
      <c r="R89" s="49">
        <f t="shared" si="11"/>
        <v>1</v>
      </c>
      <c r="S89" s="49">
        <f t="shared" si="11"/>
        <v>0</v>
      </c>
      <c r="T89" s="49">
        <f t="shared" si="11"/>
        <v>0</v>
      </c>
      <c r="U89" s="49">
        <f t="shared" si="11"/>
        <v>0</v>
      </c>
      <c r="V89" s="49">
        <f t="shared" si="11"/>
        <v>0</v>
      </c>
    </row>
    <row r="90" spans="2:22" x14ac:dyDescent="0.25">
      <c r="C90" s="51" t="s">
        <v>36</v>
      </c>
      <c r="D90" s="51"/>
      <c r="E90" s="51"/>
      <c r="F90" s="51"/>
      <c r="G90" s="49">
        <f>COUNTIF(G21:G71,"cmo")</f>
        <v>0</v>
      </c>
      <c r="H90" s="49">
        <f t="shared" ref="H90:V90" si="12">COUNTIF(H21:H71,"cmo")</f>
        <v>0</v>
      </c>
      <c r="I90" s="49">
        <f t="shared" si="12"/>
        <v>0</v>
      </c>
      <c r="J90" s="49">
        <f t="shared" si="12"/>
        <v>0</v>
      </c>
      <c r="K90" s="49">
        <f t="shared" si="12"/>
        <v>0</v>
      </c>
      <c r="L90" s="49">
        <f t="shared" si="12"/>
        <v>0</v>
      </c>
      <c r="M90" s="49">
        <f t="shared" si="12"/>
        <v>1</v>
      </c>
      <c r="N90" s="49">
        <f t="shared" si="12"/>
        <v>1</v>
      </c>
      <c r="O90" s="49">
        <f t="shared" si="12"/>
        <v>1</v>
      </c>
      <c r="P90" s="49">
        <f t="shared" si="12"/>
        <v>0</v>
      </c>
      <c r="Q90" s="49">
        <f t="shared" si="12"/>
        <v>0</v>
      </c>
      <c r="R90" s="49">
        <f t="shared" si="12"/>
        <v>1</v>
      </c>
      <c r="S90" s="49">
        <f t="shared" si="12"/>
        <v>1</v>
      </c>
      <c r="T90" s="49">
        <f t="shared" si="12"/>
        <v>0</v>
      </c>
      <c r="U90" s="49">
        <f t="shared" si="12"/>
        <v>0</v>
      </c>
      <c r="V90" s="49">
        <f t="shared" si="12"/>
        <v>0</v>
      </c>
    </row>
    <row r="91" spans="2:22" x14ac:dyDescent="0.25">
      <c r="C91" s="51" t="s">
        <v>35</v>
      </c>
      <c r="D91" s="51"/>
      <c r="E91" s="51"/>
      <c r="F91" s="51"/>
      <c r="G91" s="49">
        <f>COUNTIF(G22:G71,"F")</f>
        <v>1</v>
      </c>
      <c r="H91" s="49">
        <f t="shared" ref="H91:V91" si="13">COUNTIF(H22:H71,"F")</f>
        <v>0</v>
      </c>
      <c r="I91" s="49">
        <f t="shared" si="13"/>
        <v>0</v>
      </c>
      <c r="J91" s="49">
        <f t="shared" si="13"/>
        <v>0</v>
      </c>
      <c r="K91" s="49">
        <f t="shared" si="13"/>
        <v>0</v>
      </c>
      <c r="L91" s="49">
        <f t="shared" si="13"/>
        <v>0</v>
      </c>
      <c r="M91" s="49">
        <f t="shared" si="13"/>
        <v>0</v>
      </c>
      <c r="N91" s="49">
        <f t="shared" si="13"/>
        <v>2</v>
      </c>
      <c r="O91" s="49">
        <f t="shared" si="13"/>
        <v>1</v>
      </c>
      <c r="P91" s="49">
        <f t="shared" si="13"/>
        <v>1</v>
      </c>
      <c r="Q91" s="49">
        <f t="shared" si="13"/>
        <v>0</v>
      </c>
      <c r="R91" s="49">
        <f t="shared" si="13"/>
        <v>1</v>
      </c>
      <c r="S91" s="49">
        <f t="shared" si="13"/>
        <v>0</v>
      </c>
      <c r="T91" s="49">
        <f t="shared" si="13"/>
        <v>3</v>
      </c>
      <c r="U91" s="49">
        <f t="shared" si="13"/>
        <v>13</v>
      </c>
      <c r="V91" s="49">
        <f t="shared" si="13"/>
        <v>0</v>
      </c>
    </row>
  </sheetData>
  <mergeCells count="55">
    <mergeCell ref="N75:P75"/>
    <mergeCell ref="W20:W21"/>
    <mergeCell ref="B74:D74"/>
    <mergeCell ref="E74:H74"/>
    <mergeCell ref="I74:M74"/>
    <mergeCell ref="N74:P74"/>
    <mergeCell ref="Q74:W74"/>
    <mergeCell ref="R20:R21"/>
    <mergeCell ref="S20:S21"/>
    <mergeCell ref="T20:T21"/>
    <mergeCell ref="U20:U21"/>
    <mergeCell ref="V20:V21"/>
    <mergeCell ref="W6:W7"/>
    <mergeCell ref="B20:B21"/>
    <mergeCell ref="C20:C21"/>
    <mergeCell ref="D20:D21"/>
    <mergeCell ref="E20:E21"/>
    <mergeCell ref="F20:F21"/>
    <mergeCell ref="G20:G21"/>
    <mergeCell ref="H20:H21"/>
    <mergeCell ref="I20:I21"/>
    <mergeCell ref="J20:J21"/>
    <mergeCell ref="K20:K21"/>
    <mergeCell ref="L20:L21"/>
    <mergeCell ref="M20:M21"/>
    <mergeCell ref="N20:N21"/>
    <mergeCell ref="O20:O21"/>
    <mergeCell ref="P20:P21"/>
    <mergeCell ref="E3:F3"/>
    <mergeCell ref="E4:F4"/>
    <mergeCell ref="G4:P4"/>
    <mergeCell ref="Q20:Q21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G2:J3"/>
    <mergeCell ref="V6:V7"/>
    <mergeCell ref="B6:B7"/>
    <mergeCell ref="C6:C7"/>
    <mergeCell ref="D6:D7"/>
    <mergeCell ref="E6:E7"/>
    <mergeCell ref="F6:F7"/>
    <mergeCell ref="K2:N3"/>
    <mergeCell ref="R6:R7"/>
    <mergeCell ref="S6:S7"/>
    <mergeCell ref="T6:T7"/>
    <mergeCell ref="U6:U7"/>
  </mergeCells>
  <conditionalFormatting sqref="G89:V90">
    <cfRule type="cellIs" dxfId="23891" priority="4002" stopIfTrue="1" operator="equal">
      <formula>1</formula>
    </cfRule>
    <cfRule type="cellIs" dxfId="23890" priority="4003" stopIfTrue="1" operator="notEqual">
      <formula>1</formula>
    </cfRule>
    <cfRule type="cellIs" dxfId="23889" priority="4004" stopIfTrue="1" operator="greaterThan">
      <formula>1</formula>
    </cfRule>
  </conditionalFormatting>
  <conditionalFormatting sqref="G79:V88">
    <cfRule type="cellIs" dxfId="23888" priority="3996" stopIfTrue="1" operator="equal">
      <formula>1</formula>
    </cfRule>
    <cfRule type="cellIs" dxfId="23887" priority="3997" stopIfTrue="1" operator="notEqual">
      <formula>1</formula>
    </cfRule>
    <cfRule type="cellIs" dxfId="23886" priority="3998" stopIfTrue="1" operator="greaterThanOrEqual">
      <formula>2</formula>
    </cfRule>
  </conditionalFormatting>
  <conditionalFormatting sqref="G22:W25">
    <cfRule type="cellIs" dxfId="23885" priority="3993" stopIfTrue="1" operator="equal">
      <formula>L</formula>
    </cfRule>
    <cfRule type="cellIs" dxfId="23884" priority="3994" stopIfTrue="1" operator="equal">
      <formula>"FSC"</formula>
    </cfRule>
    <cfRule type="cellIs" dxfId="23883" priority="3995" stopIfTrue="1" operator="equal">
      <formula>"ACC/V"</formula>
    </cfRule>
  </conditionalFormatting>
  <conditionalFormatting sqref="G22:W25">
    <cfRule type="cellIs" dxfId="23882" priority="3964" stopIfTrue="1" operator="equal">
      <formula>"L"</formula>
    </cfRule>
    <cfRule type="cellIs" dxfId="23881" priority="3965" stopIfTrue="1" operator="equal">
      <formula>"FSC"</formula>
    </cfRule>
  </conditionalFormatting>
  <conditionalFormatting sqref="G22:J25 L22:N25 K25">
    <cfRule type="cellIs" dxfId="23880" priority="3966" stopIfTrue="1" operator="equal">
      <formula>30</formula>
    </cfRule>
    <cfRule type="cellIs" dxfId="23879" priority="3967" stopIfTrue="1" operator="equal">
      <formula>32</formula>
    </cfRule>
    <cfRule type="cellIs" dxfId="23878" priority="3968" stopIfTrue="1" operator="equal">
      <formula>33</formula>
    </cfRule>
    <cfRule type="cellIs" dxfId="23877" priority="3969" stopIfTrue="1" operator="equal">
      <formula>36</formula>
    </cfRule>
    <cfRule type="cellIs" dxfId="23876" priority="3970" stopIfTrue="1" operator="equal">
      <formula>37</formula>
    </cfRule>
    <cfRule type="cellIs" dxfId="23875" priority="3971" stopIfTrue="1" operator="equal">
      <formula>38</formula>
    </cfRule>
    <cfRule type="cellIs" dxfId="23874" priority="3972" stopIfTrue="1" operator="equal">
      <formula>39</formula>
    </cfRule>
    <cfRule type="cellIs" dxfId="23873" priority="3973" stopIfTrue="1" operator="equal">
      <formula>40</formula>
    </cfRule>
    <cfRule type="cellIs" dxfId="23872" priority="3992" stopIfTrue="1" operator="equal">
      <formula>"dl"</formula>
    </cfRule>
  </conditionalFormatting>
  <conditionalFormatting sqref="G22:W25">
    <cfRule type="cellIs" dxfId="23871" priority="3982" stopIfTrue="1" operator="equal">
      <formula>"dl"</formula>
    </cfRule>
    <cfRule type="cellIs" dxfId="23870" priority="3983" stopIfTrue="1" operator="equal">
      <formula>"lot"</formula>
    </cfRule>
    <cfRule type="cellIs" dxfId="23869" priority="3984" stopIfTrue="1" operator="equal">
      <formula>30</formula>
    </cfRule>
    <cfRule type="cellIs" dxfId="23868" priority="3985" stopIfTrue="1" operator="equal">
      <formula>32</formula>
    </cfRule>
    <cfRule type="cellIs" dxfId="23867" priority="3986" stopIfTrue="1" operator="equal">
      <formula>33</formula>
    </cfRule>
    <cfRule type="cellIs" dxfId="23866" priority="3987" stopIfTrue="1" operator="equal">
      <formula>36</formula>
    </cfRule>
    <cfRule type="cellIs" dxfId="23865" priority="3988" stopIfTrue="1" operator="equal">
      <formula>37</formula>
    </cfRule>
    <cfRule type="cellIs" dxfId="23864" priority="3989" stopIfTrue="1" operator="equal">
      <formula>38</formula>
    </cfRule>
    <cfRule type="cellIs" dxfId="23863" priority="3990" stopIfTrue="1" operator="equal">
      <formula>39</formula>
    </cfRule>
    <cfRule type="cellIs" dxfId="23862" priority="3991" stopIfTrue="1" operator="equal">
      <formula>40</formula>
    </cfRule>
  </conditionalFormatting>
  <conditionalFormatting sqref="K22:M25 O22:O25 G22:G25 P25:S25 H25:J25 N25">
    <cfRule type="cellIs" dxfId="23861" priority="3974" stopIfTrue="1" operator="equal">
      <formula>30</formula>
    </cfRule>
    <cfRule type="cellIs" dxfId="23860" priority="3975" stopIfTrue="1" operator="equal">
      <formula>32</formula>
    </cfRule>
    <cfRule type="cellIs" dxfId="23859" priority="3976" stopIfTrue="1" operator="equal">
      <formula>33</formula>
    </cfRule>
    <cfRule type="cellIs" dxfId="23858" priority="3977" stopIfTrue="1" operator="equal">
      <formula>36</formula>
    </cfRule>
    <cfRule type="cellIs" dxfId="23857" priority="3978" stopIfTrue="1" operator="equal">
      <formula>37</formula>
    </cfRule>
    <cfRule type="cellIs" dxfId="23856" priority="3979" stopIfTrue="1" operator="equal">
      <formula>38</formula>
    </cfRule>
    <cfRule type="cellIs" dxfId="23855" priority="3980" stopIfTrue="1" operator="equal">
      <formula>39</formula>
    </cfRule>
    <cfRule type="cellIs" dxfId="23854" priority="3981" stopIfTrue="1" operator="equal">
      <formula>40</formula>
    </cfRule>
  </conditionalFormatting>
  <conditionalFormatting sqref="H22:J25 L22:N25 G22:G24 K25">
    <cfRule type="cellIs" dxfId="23853" priority="3866" stopIfTrue="1" operator="equal">
      <formula>30</formula>
    </cfRule>
    <cfRule type="cellIs" dxfId="23852" priority="3867" stopIfTrue="1" operator="equal">
      <formula>"dl"</formula>
    </cfRule>
    <cfRule type="cellIs" dxfId="23851" priority="3868" stopIfTrue="1" operator="equal">
      <formula>"lot"</formula>
    </cfRule>
    <cfRule type="cellIs" dxfId="23850" priority="3869" stopIfTrue="1" operator="equal">
      <formula>36</formula>
    </cfRule>
    <cfRule type="cellIs" dxfId="23849" priority="3870" stopIfTrue="1" operator="equal">
      <formula>37</formula>
    </cfRule>
    <cfRule type="cellIs" dxfId="23848" priority="3871" stopIfTrue="1" operator="equal">
      <formula>38</formula>
    </cfRule>
    <cfRule type="cellIs" dxfId="23847" priority="3872" stopIfTrue="1" operator="equal">
      <formula>39</formula>
    </cfRule>
    <cfRule type="cellIs" dxfId="23846" priority="3873" stopIfTrue="1" operator="equal">
      <formula>40</formula>
    </cfRule>
  </conditionalFormatting>
  <conditionalFormatting sqref="J22:N25">
    <cfRule type="cellIs" dxfId="23845" priority="3857" stopIfTrue="1" operator="equal">
      <formula>30</formula>
    </cfRule>
    <cfRule type="cellIs" dxfId="23844" priority="3858" stopIfTrue="1" operator="equal">
      <formula>"lot"</formula>
    </cfRule>
    <cfRule type="cellIs" dxfId="23843" priority="3859" stopIfTrue="1" operator="equal">
      <formula>33</formula>
    </cfRule>
    <cfRule type="cellIs" dxfId="23842" priority="3860" stopIfTrue="1" operator="equal">
      <formula>36</formula>
    </cfRule>
    <cfRule type="cellIs" dxfId="23841" priority="3861" stopIfTrue="1" operator="equal">
      <formula>37</formula>
    </cfRule>
    <cfRule type="cellIs" dxfId="23840" priority="3862" stopIfTrue="1" operator="equal">
      <formula>38</formula>
    </cfRule>
    <cfRule type="cellIs" dxfId="23839" priority="3863" stopIfTrue="1" operator="equal">
      <formula>39</formula>
    </cfRule>
    <cfRule type="cellIs" dxfId="23838" priority="3864" stopIfTrue="1" operator="equal">
      <formula>40</formula>
    </cfRule>
    <cfRule type="cellIs" dxfId="23837" priority="3865" stopIfTrue="1" operator="equal">
      <formula>"dl"</formula>
    </cfRule>
  </conditionalFormatting>
  <conditionalFormatting sqref="G22:G25 H25:K25">
    <cfRule type="cellIs" dxfId="23836" priority="3955" stopIfTrue="1" operator="equal">
      <formula>30</formula>
    </cfRule>
    <cfRule type="cellIs" dxfId="23835" priority="3956" stopIfTrue="1" operator="equal">
      <formula>32</formula>
    </cfRule>
    <cfRule type="cellIs" dxfId="23834" priority="3957" stopIfTrue="1" operator="equal">
      <formula>33</formula>
    </cfRule>
    <cfRule type="cellIs" dxfId="23833" priority="3958" stopIfTrue="1" operator="equal">
      <formula>36</formula>
    </cfRule>
    <cfRule type="cellIs" dxfId="23832" priority="3959" stopIfTrue="1" operator="equal">
      <formula>37</formula>
    </cfRule>
    <cfRule type="cellIs" dxfId="23831" priority="3960" stopIfTrue="1" operator="equal">
      <formula>38</formula>
    </cfRule>
    <cfRule type="cellIs" dxfId="23830" priority="3961" stopIfTrue="1" operator="equal">
      <formula>"lot"</formula>
    </cfRule>
    <cfRule type="cellIs" dxfId="23829" priority="3962" stopIfTrue="1" operator="equal">
      <formula>40</formula>
    </cfRule>
    <cfRule type="cellIs" dxfId="23828" priority="3963" stopIfTrue="1" operator="equal">
      <formula>"dl"</formula>
    </cfRule>
  </conditionalFormatting>
  <conditionalFormatting sqref="G22:G25 H25:K25">
    <cfRule type="cellIs" dxfId="23827" priority="3946" stopIfTrue="1" operator="equal">
      <formula>30</formula>
    </cfRule>
    <cfRule type="cellIs" dxfId="23826" priority="3947" stopIfTrue="1" operator="equal">
      <formula>"dl"</formula>
    </cfRule>
    <cfRule type="cellIs" dxfId="23825" priority="3948" stopIfTrue="1" operator="equal">
      <formula>"lot"</formula>
    </cfRule>
    <cfRule type="cellIs" dxfId="23824" priority="3949" stopIfTrue="1" operator="equal">
      <formula>36</formula>
    </cfRule>
    <cfRule type="cellIs" dxfId="23823" priority="3950" stopIfTrue="1" operator="equal">
      <formula>37</formula>
    </cfRule>
    <cfRule type="cellIs" dxfId="23822" priority="3951" stopIfTrue="1" operator="equal">
      <formula>38</formula>
    </cfRule>
    <cfRule type="cellIs" dxfId="23821" priority="3952" stopIfTrue="1" operator="equal">
      <formula>39</formula>
    </cfRule>
    <cfRule type="cellIs" dxfId="23820" priority="3953" stopIfTrue="1" operator="equal">
      <formula>32</formula>
    </cfRule>
    <cfRule type="cellIs" dxfId="23819" priority="3954" stopIfTrue="1" operator="equal">
      <formula>33</formula>
    </cfRule>
  </conditionalFormatting>
  <conditionalFormatting sqref="L64:N67 L61:M63 N60:N63 I47:R47 I45:J46 K44:R46">
    <cfRule type="cellIs" dxfId="23818" priority="670" stopIfTrue="1" operator="equal">
      <formula>30</formula>
    </cfRule>
    <cfRule type="cellIs" dxfId="23817" priority="671" stopIfTrue="1" operator="equal">
      <formula>32</formula>
    </cfRule>
    <cfRule type="cellIs" dxfId="23816" priority="672" stopIfTrue="1" operator="equal">
      <formula>33</formula>
    </cfRule>
    <cfRule type="cellIs" dxfId="23815" priority="673" stopIfTrue="1" operator="equal">
      <formula>36</formula>
    </cfRule>
    <cfRule type="cellIs" dxfId="23814" priority="674" stopIfTrue="1" operator="equal">
      <formula>37</formula>
    </cfRule>
    <cfRule type="cellIs" dxfId="23813" priority="675" stopIfTrue="1" operator="equal">
      <formula>38</formula>
    </cfRule>
    <cfRule type="cellIs" dxfId="23812" priority="676" stopIfTrue="1" operator="equal">
      <formula>39</formula>
    </cfRule>
    <cfRule type="cellIs" dxfId="23811" priority="677" stopIfTrue="1" operator="equal">
      <formula>40</formula>
    </cfRule>
  </conditionalFormatting>
  <conditionalFormatting sqref="G64:W71 G61:M63 T61:W63 N60:S63 G42:J46 S42:W46 K41:R46 G47:W59">
    <cfRule type="cellIs" dxfId="23810" priority="2109" stopIfTrue="1" operator="equal">
      <formula>L</formula>
    </cfRule>
    <cfRule type="cellIs" dxfId="23809" priority="2110" stopIfTrue="1" operator="equal">
      <formula>"FSC"</formula>
    </cfRule>
    <cfRule type="cellIs" dxfId="23808" priority="2111" stopIfTrue="1" operator="equal">
      <formula>"ACC/V"</formula>
    </cfRule>
  </conditionalFormatting>
  <conditionalFormatting sqref="H64:V71 H61:M63 T61:V63 N60:S63 H42:J46 S42:U46 K41:R46 H47:L56 M47:U53">
    <cfRule type="cellIs" dxfId="23807" priority="2088" stopIfTrue="1" operator="equal">
      <formula>"L"</formula>
    </cfRule>
    <cfRule type="cellIs" dxfId="23806" priority="2089" stopIfTrue="1" operator="equal">
      <formula>"FSC"</formula>
    </cfRule>
  </conditionalFormatting>
  <conditionalFormatting sqref="R64:V65 T61:V63 R60:S63 P60:P68 N60:N68 S45:S46 K47:S47 K50:S56 K44:R46 K48:T49">
    <cfRule type="cellIs" dxfId="23805" priority="2090" stopIfTrue="1" operator="equal">
      <formula>30</formula>
    </cfRule>
    <cfRule type="cellIs" dxfId="23804" priority="2091" stopIfTrue="1" operator="equal">
      <formula>32</formula>
    </cfRule>
    <cfRule type="cellIs" dxfId="23803" priority="2092" stopIfTrue="1" operator="equal">
      <formula>33</formula>
    </cfRule>
    <cfRule type="cellIs" dxfId="23802" priority="2093" stopIfTrue="1" operator="equal">
      <formula>36</formula>
    </cfRule>
    <cfRule type="cellIs" dxfId="23801" priority="2094" stopIfTrue="1" operator="equal">
      <formula>37</formula>
    </cfRule>
    <cfRule type="cellIs" dxfId="23800" priority="2095" stopIfTrue="1" operator="equal">
      <formula>38</formula>
    </cfRule>
    <cfRule type="cellIs" dxfId="23799" priority="2096" stopIfTrue="1" operator="equal">
      <formula>39</formula>
    </cfRule>
    <cfRule type="cellIs" dxfId="23798" priority="2097" stopIfTrue="1" operator="equal">
      <formula>40</formula>
    </cfRule>
    <cfRule type="cellIs" dxfId="23797" priority="2108" stopIfTrue="1" operator="equal">
      <formula>"dl"</formula>
    </cfRule>
  </conditionalFormatting>
  <conditionalFormatting sqref="M64:P71 M61:M63 N62:S62 N60:P61 N63:P63 I42:J46 K41:Q45">
    <cfRule type="cellIs" dxfId="23796" priority="2098" stopIfTrue="1" operator="equal">
      <formula>"dl"</formula>
    </cfRule>
    <cfRule type="cellIs" dxfId="23795" priority="2099" stopIfTrue="1" operator="equal">
      <formula>"lot"</formula>
    </cfRule>
    <cfRule type="cellIs" dxfId="23794" priority="2100" stopIfTrue="1" operator="equal">
      <formula>30</formula>
    </cfRule>
    <cfRule type="cellIs" dxfId="23793" priority="2101" stopIfTrue="1" operator="equal">
      <formula>32</formula>
    </cfRule>
    <cfRule type="cellIs" dxfId="23792" priority="2102" stopIfTrue="1" operator="equal">
      <formula>33</formula>
    </cfRule>
    <cfRule type="cellIs" dxfId="23791" priority="2103" stopIfTrue="1" operator="equal">
      <formula>36</formula>
    </cfRule>
    <cfRule type="cellIs" dxfId="23790" priority="2104" stopIfTrue="1" operator="equal">
      <formula>37</formula>
    </cfRule>
    <cfRule type="cellIs" dxfId="23789" priority="2105" stopIfTrue="1" operator="equal">
      <formula>38</formula>
    </cfRule>
    <cfRule type="cellIs" dxfId="23788" priority="2106" stopIfTrue="1" operator="equal">
      <formula>39</formula>
    </cfRule>
    <cfRule type="cellIs" dxfId="23787" priority="2107" stopIfTrue="1" operator="equal">
      <formula>40</formula>
    </cfRule>
  </conditionalFormatting>
  <conditionalFormatting sqref="N60:N71 K43:R47">
    <cfRule type="cellIs" dxfId="23786" priority="2062" stopIfTrue="1" operator="equal">
      <formula>30</formula>
    </cfRule>
    <cfRule type="cellIs" dxfId="23785" priority="2063" stopIfTrue="1" operator="equal">
      <formula>"dl"</formula>
    </cfRule>
    <cfRule type="cellIs" dxfId="23784" priority="2064" stopIfTrue="1" operator="equal">
      <formula>"lot"</formula>
    </cfRule>
    <cfRule type="cellIs" dxfId="23783" priority="2065" stopIfTrue="1" operator="equal">
      <formula>36</formula>
    </cfRule>
    <cfRule type="cellIs" dxfId="23782" priority="2066" stopIfTrue="1" operator="equal">
      <formula>37</formula>
    </cfRule>
    <cfRule type="cellIs" dxfId="23781" priority="2067" stopIfTrue="1" operator="equal">
      <formula>38</formula>
    </cfRule>
    <cfRule type="cellIs" dxfId="23780" priority="2068" stopIfTrue="1" operator="equal">
      <formula>39</formula>
    </cfRule>
    <cfRule type="cellIs" dxfId="23779" priority="2069" stopIfTrue="1" operator="equal">
      <formula>40</formula>
    </cfRule>
  </conditionalFormatting>
  <conditionalFormatting sqref="R43:R45 K46:R47 K44:Q45">
    <cfRule type="cellIs" dxfId="23778" priority="2053" stopIfTrue="1" operator="equal">
      <formula>30</formula>
    </cfRule>
    <cfRule type="cellIs" dxfId="23777" priority="2054" stopIfTrue="1" operator="equal">
      <formula>"lot"</formula>
    </cfRule>
    <cfRule type="cellIs" dxfId="23776" priority="2055" stopIfTrue="1" operator="equal">
      <formula>33</formula>
    </cfRule>
    <cfRule type="cellIs" dxfId="23775" priority="2056" stopIfTrue="1" operator="equal">
      <formula>36</formula>
    </cfRule>
    <cfRule type="cellIs" dxfId="23774" priority="2057" stopIfTrue="1" operator="equal">
      <formula>37</formula>
    </cfRule>
    <cfRule type="cellIs" dxfId="23773" priority="2058" stopIfTrue="1" operator="equal">
      <formula>38</formula>
    </cfRule>
    <cfRule type="cellIs" dxfId="23772" priority="2059" stopIfTrue="1" operator="equal">
      <formula>39</formula>
    </cfRule>
    <cfRule type="cellIs" dxfId="23771" priority="2060" stopIfTrue="1" operator="equal">
      <formula>40</formula>
    </cfRule>
    <cfRule type="cellIs" dxfId="23770" priority="2061" stopIfTrue="1" operator="equal">
      <formula>"dl"</formula>
    </cfRule>
  </conditionalFormatting>
  <conditionalFormatting sqref="K64:N67 K61:M63 N60:N63 J45:J46 R43:R47 K44:Q45">
    <cfRule type="cellIs" dxfId="23769" priority="2079" stopIfTrue="1" operator="equal">
      <formula>30</formula>
    </cfRule>
    <cfRule type="cellIs" dxfId="23768" priority="2080" stopIfTrue="1" operator="equal">
      <formula>32</formula>
    </cfRule>
    <cfRule type="cellIs" dxfId="23767" priority="2081" stopIfTrue="1" operator="equal">
      <formula>33</formula>
    </cfRule>
    <cfRule type="cellIs" dxfId="23766" priority="2082" stopIfTrue="1" operator="equal">
      <formula>36</formula>
    </cfRule>
    <cfRule type="cellIs" dxfId="23765" priority="2083" stopIfTrue="1" operator="equal">
      <formula>37</formula>
    </cfRule>
    <cfRule type="cellIs" dxfId="23764" priority="2084" stopIfTrue="1" operator="equal">
      <formula>38</formula>
    </cfRule>
    <cfRule type="cellIs" dxfId="23763" priority="2085" stopIfTrue="1" operator="equal">
      <formula>"lot"</formula>
    </cfRule>
    <cfRule type="cellIs" dxfId="23762" priority="2086" stopIfTrue="1" operator="equal">
      <formula>40</formula>
    </cfRule>
    <cfRule type="cellIs" dxfId="23761" priority="2087" stopIfTrue="1" operator="equal">
      <formula>"dl"</formula>
    </cfRule>
  </conditionalFormatting>
  <conditionalFormatting sqref="K64:N67 K61:M63 N60:N63 J45:J46 R43:R47 K44:Q45">
    <cfRule type="cellIs" dxfId="23760" priority="2070" stopIfTrue="1" operator="equal">
      <formula>30</formula>
    </cfRule>
    <cfRule type="cellIs" dxfId="23759" priority="2071" stopIfTrue="1" operator="equal">
      <formula>"dl"</formula>
    </cfRule>
    <cfRule type="cellIs" dxfId="23758" priority="2072" stopIfTrue="1" operator="equal">
      <formula>"lot"</formula>
    </cfRule>
    <cfRule type="cellIs" dxfId="23757" priority="2073" stopIfTrue="1" operator="equal">
      <formula>36</formula>
    </cfRule>
    <cfRule type="cellIs" dxfId="23756" priority="2074" stopIfTrue="1" operator="equal">
      <formula>37</formula>
    </cfRule>
    <cfRule type="cellIs" dxfId="23755" priority="2075" stopIfTrue="1" operator="equal">
      <formula>38</formula>
    </cfRule>
    <cfRule type="cellIs" dxfId="23754" priority="2076" stopIfTrue="1" operator="equal">
      <formula>39</formula>
    </cfRule>
    <cfRule type="cellIs" dxfId="23753" priority="2077" stopIfTrue="1" operator="equal">
      <formula>32</formula>
    </cfRule>
    <cfRule type="cellIs" dxfId="23752" priority="2078" stopIfTrue="1" operator="equal">
      <formula>33</formula>
    </cfRule>
  </conditionalFormatting>
  <conditionalFormatting sqref="N27:N30 G26:G30">
    <cfRule type="cellIs" dxfId="23751" priority="500" stopIfTrue="1" operator="equal">
      <formula>30</formula>
    </cfRule>
    <cfRule type="cellIs" dxfId="23750" priority="501" stopIfTrue="1" operator="equal">
      <formula>32</formula>
    </cfRule>
    <cfRule type="cellIs" dxfId="23749" priority="502" stopIfTrue="1" operator="equal">
      <formula>33</formula>
    </cfRule>
    <cfRule type="cellIs" dxfId="23748" priority="503" stopIfTrue="1" operator="equal">
      <formula>36</formula>
    </cfRule>
    <cfRule type="cellIs" dxfId="23747" priority="504" stopIfTrue="1" operator="equal">
      <formula>37</formula>
    </cfRule>
    <cfRule type="cellIs" dxfId="23746" priority="505" stopIfTrue="1" operator="equal">
      <formula>38</formula>
    </cfRule>
    <cfRule type="cellIs" dxfId="23745" priority="506" stopIfTrue="1" operator="equal">
      <formula>39</formula>
    </cfRule>
    <cfRule type="cellIs" dxfId="23744" priority="507" stopIfTrue="1" operator="equal">
      <formula>40</formula>
    </cfRule>
  </conditionalFormatting>
  <conditionalFormatting sqref="J39:K40 L39 K43:R43 I41:J43 R44:R45 S45 K41:M42">
    <cfRule type="cellIs" dxfId="23743" priority="779" stopIfTrue="1" operator="equal">
      <formula>30</formula>
    </cfRule>
    <cfRule type="cellIs" dxfId="23742" priority="780" stopIfTrue="1" operator="equal">
      <formula>32</formula>
    </cfRule>
    <cfRule type="cellIs" dxfId="23741" priority="781" stopIfTrue="1" operator="equal">
      <formula>33</formula>
    </cfRule>
    <cfRule type="cellIs" dxfId="23740" priority="782" stopIfTrue="1" operator="equal">
      <formula>36</formula>
    </cfRule>
    <cfRule type="cellIs" dxfId="23739" priority="783" stopIfTrue="1" operator="equal">
      <formula>37</formula>
    </cfRule>
    <cfRule type="cellIs" dxfId="23738" priority="784" stopIfTrue="1" operator="equal">
      <formula>38</formula>
    </cfRule>
    <cfRule type="cellIs" dxfId="23737" priority="785" stopIfTrue="1" operator="equal">
      <formula>39</formula>
    </cfRule>
    <cfRule type="cellIs" dxfId="23736" priority="786" stopIfTrue="1" operator="equal">
      <formula>40</formula>
    </cfRule>
  </conditionalFormatting>
  <conditionalFormatting sqref="O26:W30 G60:M60 T60:W60 G31:W41">
    <cfRule type="cellIs" dxfId="23735" priority="2011" stopIfTrue="1" operator="equal">
      <formula>L</formula>
    </cfRule>
    <cfRule type="cellIs" dxfId="23734" priority="2012" stopIfTrue="1" operator="equal">
      <formula>"FSC"</formula>
    </cfRule>
    <cfRule type="cellIs" dxfId="23733" priority="2013" stopIfTrue="1" operator="equal">
      <formula>"ACC/V"</formula>
    </cfRule>
  </conditionalFormatting>
  <conditionalFormatting sqref="M54:V56 V35:W36 O26:W30 R35:U40 R31:W34 H60:M60 T60:V60 H57:V59 H41:U41 G31:Q40">
    <cfRule type="cellIs" dxfId="23732" priority="1982" stopIfTrue="1" operator="equal">
      <formula>"L"</formula>
    </cfRule>
    <cfRule type="cellIs" dxfId="23731" priority="1983" stopIfTrue="1" operator="equal">
      <formula>"FSC"</formula>
    </cfRule>
  </conditionalFormatting>
  <conditionalFormatting sqref="O31:O32 G31:G40 H31:H34 I33:I34 I31:J32 O26:S26 T54:V56 O27:R30 I61:J63 I65:J66 L33:M34 O33:P34 N31:N34 N69:P71 Q66:V71 J34:K34 H38:J59 H37:R37 H35:W36 O60:O61 Q60:Q61 K57:M71 T60:V60 O63:O68 Q63:Q65 M31 S37:S45 N57:V59 K38:R43 T37:U53 P33:Q33">
    <cfRule type="cellIs" dxfId="23730" priority="1984" stopIfTrue="1" operator="equal">
      <formula>30</formula>
    </cfRule>
    <cfRule type="cellIs" dxfId="23729" priority="1985" stopIfTrue="1" operator="equal">
      <formula>32</formula>
    </cfRule>
    <cfRule type="cellIs" dxfId="23728" priority="1986" stopIfTrue="1" operator="equal">
      <formula>33</formula>
    </cfRule>
    <cfRule type="cellIs" dxfId="23727" priority="1987" stopIfTrue="1" operator="equal">
      <formula>36</formula>
    </cfRule>
    <cfRule type="cellIs" dxfId="23726" priority="1988" stopIfTrue="1" operator="equal">
      <formula>37</formula>
    </cfRule>
    <cfRule type="cellIs" dxfId="23725" priority="1989" stopIfTrue="1" operator="equal">
      <formula>38</formula>
    </cfRule>
    <cfRule type="cellIs" dxfId="23724" priority="1990" stopIfTrue="1" operator="equal">
      <formula>39</formula>
    </cfRule>
    <cfRule type="cellIs" dxfId="23723" priority="1991" stopIfTrue="1" operator="equal">
      <formula>40</formula>
    </cfRule>
    <cfRule type="cellIs" dxfId="23722" priority="2010" stopIfTrue="1" operator="equal">
      <formula>"dl"</formula>
    </cfRule>
  </conditionalFormatting>
  <conditionalFormatting sqref="Q60:R60 I37:I40 G35:H40 J39:K40 K37:K38 I35:K36 O26:W30 R37:S41 Q64:V71 P48:S48 Q59 Q61:Q62 Q57:S58 T57:V63 R43:R45 I54:V56 I47:R47 P49:Q50 L48:O50 H60:L71 R31:S34 U31:W34 I48:K53 R49:S53 M60 S59:S62 Q63:S63 L35:P40 K46:R46 L51:Q53 J57:P59 Q31:Q40 I41:R41 S43:S49 T31:T53 G31:P34">
    <cfRule type="cellIs" dxfId="23721" priority="2000" stopIfTrue="1" operator="equal">
      <formula>"dl"</formula>
    </cfRule>
    <cfRule type="cellIs" dxfId="23720" priority="2001" stopIfTrue="1" operator="equal">
      <formula>"lot"</formula>
    </cfRule>
    <cfRule type="cellIs" dxfId="23719" priority="2002" stopIfTrue="1" operator="equal">
      <formula>30</formula>
    </cfRule>
    <cfRule type="cellIs" dxfId="23718" priority="2003" stopIfTrue="1" operator="equal">
      <formula>32</formula>
    </cfRule>
    <cfRule type="cellIs" dxfId="23717" priority="2004" stopIfTrue="1" operator="equal">
      <formula>33</formula>
    </cfRule>
    <cfRule type="cellIs" dxfId="23716" priority="2005" stopIfTrue="1" operator="equal">
      <formula>36</formula>
    </cfRule>
    <cfRule type="cellIs" dxfId="23715" priority="2006" stopIfTrue="1" operator="equal">
      <formula>37</formula>
    </cfRule>
    <cfRule type="cellIs" dxfId="23714" priority="2007" stopIfTrue="1" operator="equal">
      <formula>38</formula>
    </cfRule>
    <cfRule type="cellIs" dxfId="23713" priority="2008" stopIfTrue="1" operator="equal">
      <formula>39</formula>
    </cfRule>
    <cfRule type="cellIs" dxfId="23712" priority="2009" stopIfTrue="1" operator="equal">
      <formula>40</formula>
    </cfRule>
  </conditionalFormatting>
  <conditionalFormatting sqref="G35:I40 J57:K58 J59 P33:P34 O26:S26 Q59 I31:L32 J35:K36 J61:K62 J65:K66 J63 K59:K60 K63:K64 K67:K71 O48:Q50 N68:O68 N42:Q43 N69:P71 Q67:S71 O27:R30 G31:H34 I33:M34 N31:O34 N35:N36 I44:J44 T64:T67 Q57:S58 R48:S48 Q61 R49:R50 Q60:V60 P60:P61 P56:Q56 L54:O56 L68:M71 S45 I48:K56 S49:S55 O51:R53 L60:M60 Q63:Q66 M31 L48:N53 P54:R55 L57:P59 N37:P41 S48:T49 P33:Q33">
    <cfRule type="cellIs" dxfId="23711" priority="1992" stopIfTrue="1" operator="equal">
      <formula>30</formula>
    </cfRule>
    <cfRule type="cellIs" dxfId="23710" priority="1993" stopIfTrue="1" operator="equal">
      <formula>32</formula>
    </cfRule>
    <cfRule type="cellIs" dxfId="23709" priority="1994" stopIfTrue="1" operator="equal">
      <formula>33</formula>
    </cfRule>
    <cfRule type="cellIs" dxfId="23708" priority="1995" stopIfTrue="1" operator="equal">
      <formula>36</formula>
    </cfRule>
    <cfRule type="cellIs" dxfId="23707" priority="1996" stopIfTrue="1" operator="equal">
      <formula>37</formula>
    </cfRule>
    <cfRule type="cellIs" dxfId="23706" priority="1997" stopIfTrue="1" operator="equal">
      <formula>38</formula>
    </cfRule>
    <cfRule type="cellIs" dxfId="23705" priority="1998" stopIfTrue="1" operator="equal">
      <formula>39</formula>
    </cfRule>
    <cfRule type="cellIs" dxfId="23704" priority="1999" stopIfTrue="1" operator="equal">
      <formula>40</formula>
    </cfRule>
  </conditionalFormatting>
  <conditionalFormatting sqref="O31:O32 O57:O58 Q59 O26:R30 L33:M36 O33:P34 N31:N34 O68 O69:P71 Q67:S71 I33:I36 J34:K36 J41 N35:Q36 K48:N50 M57:M67 T64:T67 Q57:S58 P48:S48 Q61 Q60:V60 P57:P61 N54:R55 P56:Q56 K41:Q42 N53 S45 N51:O52 S49:S55 P49:R53 Q63:Q66 I31:J32 M31 K51:M56 N56:N59 M37:Q41 S48:T49 P33:Q33">
    <cfRule type="cellIs" dxfId="23703" priority="1886" stopIfTrue="1" operator="equal">
      <formula>30</formula>
    </cfRule>
    <cfRule type="cellIs" dxfId="23702" priority="1887" stopIfTrue="1" operator="equal">
      <formula>"dl"</formula>
    </cfRule>
    <cfRule type="cellIs" dxfId="23701" priority="1888" stopIfTrue="1" operator="equal">
      <formula>"lot"</formula>
    </cfRule>
    <cfRule type="cellIs" dxfId="23700" priority="1889" stopIfTrue="1" operator="equal">
      <formula>36</formula>
    </cfRule>
    <cfRule type="cellIs" dxfId="23699" priority="1890" stopIfTrue="1" operator="equal">
      <formula>37</formula>
    </cfRule>
    <cfRule type="cellIs" dxfId="23698" priority="1891" stopIfTrue="1" operator="equal">
      <formula>38</formula>
    </cfRule>
    <cfRule type="cellIs" dxfId="23697" priority="1892" stopIfTrue="1" operator="equal">
      <formula>39</formula>
    </cfRule>
    <cfRule type="cellIs" dxfId="23696" priority="1893" stopIfTrue="1" operator="equal">
      <formula>40</formula>
    </cfRule>
  </conditionalFormatting>
  <conditionalFormatting sqref="L31:L32 I31:I32 Q59 O26:R30 N49:N50 Q67:S71 J31:K36 I34:I36 J41 Q57:S58 P48:S48 Q60:S60 Q61 P42:Q43 P49:R53 P56:Q56 K41:M43 K56:M56 N52:O52 S45 S49:S55 O51 P57:P61 K48:M53 K54:R55 M57:O58 N37:P41 S48:T49">
    <cfRule type="cellIs" dxfId="23695" priority="1877" stopIfTrue="1" operator="equal">
      <formula>30</formula>
    </cfRule>
    <cfRule type="cellIs" dxfId="23694" priority="1878" stopIfTrue="1" operator="equal">
      <formula>"lot"</formula>
    </cfRule>
    <cfRule type="cellIs" dxfId="23693" priority="1879" stopIfTrue="1" operator="equal">
      <formula>33</formula>
    </cfRule>
    <cfRule type="cellIs" dxfId="23692" priority="1880" stopIfTrue="1" operator="equal">
      <formula>36</formula>
    </cfRule>
    <cfRule type="cellIs" dxfId="23691" priority="1881" stopIfTrue="1" operator="equal">
      <formula>37</formula>
    </cfRule>
    <cfRule type="cellIs" dxfId="23690" priority="1882" stopIfTrue="1" operator="equal">
      <formula>38</formula>
    </cfRule>
    <cfRule type="cellIs" dxfId="23689" priority="1883" stopIfTrue="1" operator="equal">
      <formula>39</formula>
    </cfRule>
    <cfRule type="cellIs" dxfId="23688" priority="1884" stopIfTrue="1" operator="equal">
      <formula>40</formula>
    </cfRule>
    <cfRule type="cellIs" dxfId="23687" priority="1885" stopIfTrue="1" operator="equal">
      <formula>"dl"</formula>
    </cfRule>
  </conditionalFormatting>
  <conditionalFormatting sqref="G35:I40 I33:I34 I31:J32 O57:O58 R28 Q59 J61:J63 J65:J66 N68:O68 N69:P71 G31:H34 J34:K36 I41:J44 K41:M43 N47:Q47 J47:J59 I45:I56 T64:T67 Q57:S58 P48:S48 P42:Q43 P56:Q56 Q60:V60 P57:P59 N49:N56 K68:M71 S45 O51:O52 S49:S55 P49:R53 K60:M60 Q63:Q67 K46:Q46 K47:M56 O54:R55 K57:N59 N37:P41 S48:T49">
    <cfRule type="cellIs" dxfId="23686" priority="1973" stopIfTrue="1" operator="equal">
      <formula>30</formula>
    </cfRule>
    <cfRule type="cellIs" dxfId="23685" priority="1974" stopIfTrue="1" operator="equal">
      <formula>32</formula>
    </cfRule>
    <cfRule type="cellIs" dxfId="23684" priority="1975" stopIfTrue="1" operator="equal">
      <formula>33</formula>
    </cfRule>
    <cfRule type="cellIs" dxfId="23683" priority="1976" stopIfTrue="1" operator="equal">
      <formula>36</formula>
    </cfRule>
    <cfRule type="cellIs" dxfId="23682" priority="1977" stopIfTrue="1" operator="equal">
      <formula>37</formula>
    </cfRule>
    <cfRule type="cellIs" dxfId="23681" priority="1978" stopIfTrue="1" operator="equal">
      <formula>38</formula>
    </cfRule>
    <cfRule type="cellIs" dxfId="23680" priority="1979" stopIfTrue="1" operator="equal">
      <formula>"lot"</formula>
    </cfRule>
    <cfRule type="cellIs" dxfId="23679" priority="1980" stopIfTrue="1" operator="equal">
      <formula>40</formula>
    </cfRule>
    <cfRule type="cellIs" dxfId="23678" priority="1981" stopIfTrue="1" operator="equal">
      <formula>"dl"</formula>
    </cfRule>
  </conditionalFormatting>
  <conditionalFormatting sqref="G35:I40 I33:I34 I31:J32 O57:O58 R28 Q59 J61:J63 J65:J66 N68:O68 N69:P71 G31:H34 J34:K36 I41:J44 K41:M43 N47:Q47 J47:J59 I45:I56 T64:T67 Q57:S58 P48:S48 P42:Q43 P56:Q56 Q60:V60 P57:P59 N49:N56 K68:M71 S45 O51:O52 S49:S55 P49:R53 K60:M60 Q63:Q67 K46:Q46 K47:M56 O54:R55 K57:N59 N37:P41 S48:T49">
    <cfRule type="cellIs" dxfId="23677" priority="1964" stopIfTrue="1" operator="equal">
      <formula>30</formula>
    </cfRule>
    <cfRule type="cellIs" dxfId="23676" priority="1965" stopIfTrue="1" operator="equal">
      <formula>"dl"</formula>
    </cfRule>
    <cfRule type="cellIs" dxfId="23675" priority="1966" stopIfTrue="1" operator="equal">
      <formula>"lot"</formula>
    </cfRule>
    <cfRule type="cellIs" dxfId="23674" priority="1967" stopIfTrue="1" operator="equal">
      <formula>36</formula>
    </cfRule>
    <cfRule type="cellIs" dxfId="23673" priority="1968" stopIfTrue="1" operator="equal">
      <formula>37</formula>
    </cfRule>
    <cfRule type="cellIs" dxfId="23672" priority="1969" stopIfTrue="1" operator="equal">
      <formula>38</formula>
    </cfRule>
    <cfRule type="cellIs" dxfId="23671" priority="1970" stopIfTrue="1" operator="equal">
      <formula>39</formula>
    </cfRule>
    <cfRule type="cellIs" dxfId="23670" priority="1971" stopIfTrue="1" operator="equal">
      <formula>32</formula>
    </cfRule>
    <cfRule type="cellIs" dxfId="23669" priority="1972" stopIfTrue="1" operator="equal">
      <formula>33</formula>
    </cfRule>
  </conditionalFormatting>
  <conditionalFormatting sqref="P61:Q61">
    <cfRule type="cellIs" dxfId="23668" priority="1952" stopIfTrue="1" operator="equal">
      <formula>30</formula>
    </cfRule>
    <cfRule type="cellIs" dxfId="23667" priority="1953" stopIfTrue="1" operator="equal">
      <formula>32</formula>
    </cfRule>
    <cfRule type="cellIs" dxfId="23666" priority="1954" stopIfTrue="1" operator="equal">
      <formula>33</formula>
    </cfRule>
    <cfRule type="cellIs" dxfId="23665" priority="1955" stopIfTrue="1" operator="equal">
      <formula>36</formula>
    </cfRule>
    <cfRule type="cellIs" dxfId="23664" priority="1956" stopIfTrue="1" operator="equal">
      <formula>37</formula>
    </cfRule>
    <cfRule type="cellIs" dxfId="23663" priority="1957" stopIfTrue="1" operator="equal">
      <formula>38</formula>
    </cfRule>
    <cfRule type="cellIs" dxfId="23662" priority="1958" stopIfTrue="1" operator="equal">
      <formula>39</formula>
    </cfRule>
    <cfRule type="cellIs" dxfId="23661" priority="1959" stopIfTrue="1" operator="equal">
      <formula>40</formula>
    </cfRule>
    <cfRule type="cellIs" dxfId="23660" priority="1960" stopIfTrue="1" operator="equal">
      <formula>"dl"</formula>
    </cfRule>
  </conditionalFormatting>
  <conditionalFormatting sqref="P61:S61">
    <cfRule type="cellIs" dxfId="23659" priority="1858" stopIfTrue="1" operator="equal">
      <formula>30</formula>
    </cfRule>
    <cfRule type="cellIs" dxfId="23658" priority="1859" stopIfTrue="1" operator="equal">
      <formula>32</formula>
    </cfRule>
    <cfRule type="cellIs" dxfId="23657" priority="1860" stopIfTrue="1" operator="equal">
      <formula>33</formula>
    </cfRule>
    <cfRule type="cellIs" dxfId="23656" priority="1861" stopIfTrue="1" operator="equal">
      <formula>36</formula>
    </cfRule>
    <cfRule type="cellIs" dxfId="23655" priority="1862" stopIfTrue="1" operator="equal">
      <formula>37</formula>
    </cfRule>
    <cfRule type="cellIs" dxfId="23654" priority="1863" stopIfTrue="1" operator="equal">
      <formula>38</formula>
    </cfRule>
    <cfRule type="cellIs" dxfId="23653" priority="1864" stopIfTrue="1" operator="equal">
      <formula>39</formula>
    </cfRule>
    <cfRule type="cellIs" dxfId="23652" priority="1865" stopIfTrue="1" operator="equal">
      <formula>40</formula>
    </cfRule>
    <cfRule type="cellIs" dxfId="23651" priority="1876" stopIfTrue="1" operator="equal">
      <formula>"dl"</formula>
    </cfRule>
  </conditionalFormatting>
  <conditionalFormatting sqref="P61:S61">
    <cfRule type="cellIs" dxfId="23650" priority="1866" stopIfTrue="1" operator="equal">
      <formula>"dl"</formula>
    </cfRule>
    <cfRule type="cellIs" dxfId="23649" priority="1867" stopIfTrue="1" operator="equal">
      <formula>"lot"</formula>
    </cfRule>
    <cfRule type="cellIs" dxfId="23648" priority="1868" stopIfTrue="1" operator="equal">
      <formula>30</formula>
    </cfRule>
    <cfRule type="cellIs" dxfId="23647" priority="1869" stopIfTrue="1" operator="equal">
      <formula>32</formula>
    </cfRule>
    <cfRule type="cellIs" dxfId="23646" priority="1870" stopIfTrue="1" operator="equal">
      <formula>33</formula>
    </cfRule>
    <cfRule type="cellIs" dxfId="23645" priority="1871" stopIfTrue="1" operator="equal">
      <formula>36</formula>
    </cfRule>
    <cfRule type="cellIs" dxfId="23644" priority="1872" stopIfTrue="1" operator="equal">
      <formula>37</formula>
    </cfRule>
    <cfRule type="cellIs" dxfId="23643" priority="1873" stopIfTrue="1" operator="equal">
      <formula>38</formula>
    </cfRule>
    <cfRule type="cellIs" dxfId="23642" priority="1874" stopIfTrue="1" operator="equal">
      <formula>39</formula>
    </cfRule>
    <cfRule type="cellIs" dxfId="23641" priority="1875" stopIfTrue="1" operator="equal">
      <formula>40</formula>
    </cfRule>
  </conditionalFormatting>
  <conditionalFormatting sqref="P61:S61">
    <cfRule type="cellIs" dxfId="23640" priority="1850" stopIfTrue="1" operator="equal">
      <formula>30</formula>
    </cfRule>
    <cfRule type="cellIs" dxfId="23639" priority="1851" stopIfTrue="1" operator="equal">
      <formula>32</formula>
    </cfRule>
    <cfRule type="cellIs" dxfId="23638" priority="1852" stopIfTrue="1" operator="equal">
      <formula>33</formula>
    </cfRule>
    <cfRule type="cellIs" dxfId="23637" priority="1853" stopIfTrue="1" operator="equal">
      <formula>36</formula>
    </cfRule>
    <cfRule type="cellIs" dxfId="23636" priority="1854" stopIfTrue="1" operator="equal">
      <formula>37</formula>
    </cfRule>
    <cfRule type="cellIs" dxfId="23635" priority="1855" stopIfTrue="1" operator="equal">
      <formula>38</formula>
    </cfRule>
    <cfRule type="cellIs" dxfId="23634" priority="1856" stopIfTrue="1" operator="equal">
      <formula>39</formula>
    </cfRule>
    <cfRule type="cellIs" dxfId="23633" priority="1857" stopIfTrue="1" operator="equal">
      <formula>40</formula>
    </cfRule>
  </conditionalFormatting>
  <conditionalFormatting sqref="P61:S61">
    <cfRule type="cellIs" dxfId="23632" priority="1841" stopIfTrue="1" operator="equal">
      <formula>30</formula>
    </cfRule>
    <cfRule type="cellIs" dxfId="23631" priority="1842" stopIfTrue="1" operator="equal">
      <formula>"lot"</formula>
    </cfRule>
    <cfRule type="cellIs" dxfId="23630" priority="1843" stopIfTrue="1" operator="equal">
      <formula>33</formula>
    </cfRule>
    <cfRule type="cellIs" dxfId="23629" priority="1844" stopIfTrue="1" operator="equal">
      <formula>36</formula>
    </cfRule>
    <cfRule type="cellIs" dxfId="23628" priority="1845" stopIfTrue="1" operator="equal">
      <formula>37</formula>
    </cfRule>
    <cfRule type="cellIs" dxfId="23627" priority="1846" stopIfTrue="1" operator="equal">
      <formula>38</formula>
    </cfRule>
    <cfRule type="cellIs" dxfId="23626" priority="1847" stopIfTrue="1" operator="equal">
      <formula>39</formula>
    </cfRule>
    <cfRule type="cellIs" dxfId="23625" priority="1848" stopIfTrue="1" operator="equal">
      <formula>40</formula>
    </cfRule>
    <cfRule type="cellIs" dxfId="23624" priority="1849" stopIfTrue="1" operator="equal">
      <formula>"dl"</formula>
    </cfRule>
  </conditionalFormatting>
  <conditionalFormatting sqref="P61:S61">
    <cfRule type="cellIs" dxfId="23623" priority="1824" stopIfTrue="1" operator="equal">
      <formula>30</formula>
    </cfRule>
    <cfRule type="cellIs" dxfId="23622" priority="1825" stopIfTrue="1" operator="equal">
      <formula>32</formula>
    </cfRule>
    <cfRule type="cellIs" dxfId="23621" priority="1826" stopIfTrue="1" operator="equal">
      <formula>33</formula>
    </cfRule>
    <cfRule type="cellIs" dxfId="23620" priority="1827" stopIfTrue="1" operator="equal">
      <formula>36</formula>
    </cfRule>
    <cfRule type="cellIs" dxfId="23619" priority="1828" stopIfTrue="1" operator="equal">
      <formula>37</formula>
    </cfRule>
    <cfRule type="cellIs" dxfId="23618" priority="1829" stopIfTrue="1" operator="equal">
      <formula>38</formula>
    </cfRule>
    <cfRule type="cellIs" dxfId="23617" priority="1830" stopIfTrue="1" operator="equal">
      <formula>39</formula>
    </cfRule>
    <cfRule type="cellIs" dxfId="23616" priority="1831" stopIfTrue="1" operator="equal">
      <formula>40</formula>
    </cfRule>
    <cfRule type="cellIs" dxfId="23615" priority="1840" stopIfTrue="1" operator="equal">
      <formula>"dl"</formula>
    </cfRule>
  </conditionalFormatting>
  <conditionalFormatting sqref="P61:S61">
    <cfRule type="cellIs" dxfId="23614" priority="1832" stopIfTrue="1" operator="equal">
      <formula>30</formula>
    </cfRule>
    <cfRule type="cellIs" dxfId="23613" priority="1833" stopIfTrue="1" operator="equal">
      <formula>"dl"</formula>
    </cfRule>
    <cfRule type="cellIs" dxfId="23612" priority="1834" stopIfTrue="1" operator="equal">
      <formula>"lot"</formula>
    </cfRule>
    <cfRule type="cellIs" dxfId="23611" priority="1835" stopIfTrue="1" operator="equal">
      <formula>36</formula>
    </cfRule>
    <cfRule type="cellIs" dxfId="23610" priority="1836" stopIfTrue="1" operator="equal">
      <formula>37</formula>
    </cfRule>
    <cfRule type="cellIs" dxfId="23609" priority="1837" stopIfTrue="1" operator="equal">
      <formula>38</formula>
    </cfRule>
    <cfRule type="cellIs" dxfId="23608" priority="1838" stopIfTrue="1" operator="equal">
      <formula>39</formula>
    </cfRule>
    <cfRule type="cellIs" dxfId="23607" priority="1839" stopIfTrue="1" operator="equal">
      <formula>40</formula>
    </cfRule>
  </conditionalFormatting>
  <conditionalFormatting sqref="P61:S61">
    <cfRule type="cellIs" dxfId="23606" priority="1805" stopIfTrue="1" operator="equal">
      <formula>30</formula>
    </cfRule>
    <cfRule type="cellIs" dxfId="23605" priority="1806" stopIfTrue="1" operator="equal">
      <formula>32</formula>
    </cfRule>
    <cfRule type="cellIs" dxfId="23604" priority="1807" stopIfTrue="1" operator="equal">
      <formula>33</formula>
    </cfRule>
    <cfRule type="cellIs" dxfId="23603" priority="1808" stopIfTrue="1" operator="equal">
      <formula>36</formula>
    </cfRule>
    <cfRule type="cellIs" dxfId="23602" priority="1809" stopIfTrue="1" operator="equal">
      <formula>37</formula>
    </cfRule>
    <cfRule type="cellIs" dxfId="23601" priority="1810" stopIfTrue="1" operator="equal">
      <formula>38</formula>
    </cfRule>
    <cfRule type="cellIs" dxfId="23600" priority="1811" stopIfTrue="1" operator="equal">
      <formula>39</formula>
    </cfRule>
    <cfRule type="cellIs" dxfId="23599" priority="1812" stopIfTrue="1" operator="equal">
      <formula>40</formula>
    </cfRule>
    <cfRule type="cellIs" dxfId="23598" priority="1823" stopIfTrue="1" operator="equal">
      <formula>"dl"</formula>
    </cfRule>
  </conditionalFormatting>
  <conditionalFormatting sqref="P61:S61">
    <cfRule type="cellIs" dxfId="23597" priority="1813" stopIfTrue="1" operator="equal">
      <formula>"dl"</formula>
    </cfRule>
    <cfRule type="cellIs" dxfId="23596" priority="1814" stopIfTrue="1" operator="equal">
      <formula>"lot"</formula>
    </cfRule>
    <cfRule type="cellIs" dxfId="23595" priority="1815" stopIfTrue="1" operator="equal">
      <formula>30</formula>
    </cfRule>
    <cfRule type="cellIs" dxfId="23594" priority="1816" stopIfTrue="1" operator="equal">
      <formula>32</formula>
    </cfRule>
    <cfRule type="cellIs" dxfId="23593" priority="1817" stopIfTrue="1" operator="equal">
      <formula>33</formula>
    </cfRule>
    <cfRule type="cellIs" dxfId="23592" priority="1818" stopIfTrue="1" operator="equal">
      <formula>36</formula>
    </cfRule>
    <cfRule type="cellIs" dxfId="23591" priority="1819" stopIfTrue="1" operator="equal">
      <formula>37</formula>
    </cfRule>
    <cfRule type="cellIs" dxfId="23590" priority="1820" stopIfTrue="1" operator="equal">
      <formula>38</formula>
    </cfRule>
    <cfRule type="cellIs" dxfId="23589" priority="1821" stopIfTrue="1" operator="equal">
      <formula>39</formula>
    </cfRule>
    <cfRule type="cellIs" dxfId="23588" priority="1822" stopIfTrue="1" operator="equal">
      <formula>40</formula>
    </cfRule>
  </conditionalFormatting>
  <conditionalFormatting sqref="P61:S61">
    <cfRule type="cellIs" dxfId="23587" priority="1797" stopIfTrue="1" operator="equal">
      <formula>30</formula>
    </cfRule>
    <cfRule type="cellIs" dxfId="23586" priority="1798" stopIfTrue="1" operator="equal">
      <formula>32</formula>
    </cfRule>
    <cfRule type="cellIs" dxfId="23585" priority="1799" stopIfTrue="1" operator="equal">
      <formula>33</formula>
    </cfRule>
    <cfRule type="cellIs" dxfId="23584" priority="1800" stopIfTrue="1" operator="equal">
      <formula>36</formula>
    </cfRule>
    <cfRule type="cellIs" dxfId="23583" priority="1801" stopIfTrue="1" operator="equal">
      <formula>37</formula>
    </cfRule>
    <cfRule type="cellIs" dxfId="23582" priority="1802" stopIfTrue="1" operator="equal">
      <formula>38</formula>
    </cfRule>
    <cfRule type="cellIs" dxfId="23581" priority="1803" stopIfTrue="1" operator="equal">
      <formula>39</formula>
    </cfRule>
    <cfRule type="cellIs" dxfId="23580" priority="1804" stopIfTrue="1" operator="equal">
      <formula>40</formula>
    </cfRule>
  </conditionalFormatting>
  <conditionalFormatting sqref="P61:S61">
    <cfRule type="cellIs" dxfId="23579" priority="1788" stopIfTrue="1" operator="equal">
      <formula>30</formula>
    </cfRule>
    <cfRule type="cellIs" dxfId="23578" priority="1789" stopIfTrue="1" operator="equal">
      <formula>"lot"</formula>
    </cfRule>
    <cfRule type="cellIs" dxfId="23577" priority="1790" stopIfTrue="1" operator="equal">
      <formula>33</formula>
    </cfRule>
    <cfRule type="cellIs" dxfId="23576" priority="1791" stopIfTrue="1" operator="equal">
      <formula>36</formula>
    </cfRule>
    <cfRule type="cellIs" dxfId="23575" priority="1792" stopIfTrue="1" operator="equal">
      <formula>37</formula>
    </cfRule>
    <cfRule type="cellIs" dxfId="23574" priority="1793" stopIfTrue="1" operator="equal">
      <formula>38</formula>
    </cfRule>
    <cfRule type="cellIs" dxfId="23573" priority="1794" stopIfTrue="1" operator="equal">
      <formula>39</formula>
    </cfRule>
    <cfRule type="cellIs" dxfId="23572" priority="1795" stopIfTrue="1" operator="equal">
      <formula>40</formula>
    </cfRule>
    <cfRule type="cellIs" dxfId="23571" priority="1796" stopIfTrue="1" operator="equal">
      <formula>"dl"</formula>
    </cfRule>
  </conditionalFormatting>
  <conditionalFormatting sqref="P61:S61">
    <cfRule type="cellIs" dxfId="23570" priority="1771" stopIfTrue="1" operator="equal">
      <formula>30</formula>
    </cfRule>
    <cfRule type="cellIs" dxfId="23569" priority="1772" stopIfTrue="1" operator="equal">
      <formula>32</formula>
    </cfRule>
    <cfRule type="cellIs" dxfId="23568" priority="1773" stopIfTrue="1" operator="equal">
      <formula>33</formula>
    </cfRule>
    <cfRule type="cellIs" dxfId="23567" priority="1774" stopIfTrue="1" operator="equal">
      <formula>36</formula>
    </cfRule>
    <cfRule type="cellIs" dxfId="23566" priority="1775" stopIfTrue="1" operator="equal">
      <formula>37</formula>
    </cfRule>
    <cfRule type="cellIs" dxfId="23565" priority="1776" stopIfTrue="1" operator="equal">
      <formula>38</formula>
    </cfRule>
    <cfRule type="cellIs" dxfId="23564" priority="1777" stopIfTrue="1" operator="equal">
      <formula>39</formula>
    </cfRule>
    <cfRule type="cellIs" dxfId="23563" priority="1778" stopIfTrue="1" operator="equal">
      <formula>40</formula>
    </cfRule>
    <cfRule type="cellIs" dxfId="23562" priority="1787" stopIfTrue="1" operator="equal">
      <formula>"dl"</formula>
    </cfRule>
  </conditionalFormatting>
  <conditionalFormatting sqref="P61:S61">
    <cfRule type="cellIs" dxfId="23561" priority="1779" stopIfTrue="1" operator="equal">
      <formula>30</formula>
    </cfRule>
    <cfRule type="cellIs" dxfId="23560" priority="1780" stopIfTrue="1" operator="equal">
      <formula>"dl"</formula>
    </cfRule>
    <cfRule type="cellIs" dxfId="23559" priority="1781" stopIfTrue="1" operator="equal">
      <formula>"lot"</formula>
    </cfRule>
    <cfRule type="cellIs" dxfId="23558" priority="1782" stopIfTrue="1" operator="equal">
      <formula>36</formula>
    </cfRule>
    <cfRule type="cellIs" dxfId="23557" priority="1783" stopIfTrue="1" operator="equal">
      <formula>37</formula>
    </cfRule>
    <cfRule type="cellIs" dxfId="23556" priority="1784" stopIfTrue="1" operator="equal">
      <formula>38</formula>
    </cfRule>
    <cfRule type="cellIs" dxfId="23555" priority="1785" stopIfTrue="1" operator="equal">
      <formula>39</formula>
    </cfRule>
    <cfRule type="cellIs" dxfId="23554" priority="1786" stopIfTrue="1" operator="equal">
      <formula>40</formula>
    </cfRule>
  </conditionalFormatting>
  <conditionalFormatting sqref="R65:R66">
    <cfRule type="cellIs" dxfId="23553" priority="1759" stopIfTrue="1" operator="equal">
      <formula>"dl"</formula>
    </cfRule>
    <cfRule type="cellIs" dxfId="23552" priority="1760" stopIfTrue="1" operator="equal">
      <formula>"lot"</formula>
    </cfRule>
    <cfRule type="cellIs" dxfId="23551" priority="1761" stopIfTrue="1" operator="equal">
      <formula>30</formula>
    </cfRule>
    <cfRule type="cellIs" dxfId="23550" priority="1762" stopIfTrue="1" operator="equal">
      <formula>32</formula>
    </cfRule>
    <cfRule type="cellIs" dxfId="23549" priority="1763" stopIfTrue="1" operator="equal">
      <formula>33</formula>
    </cfRule>
    <cfRule type="cellIs" dxfId="23548" priority="1764" stopIfTrue="1" operator="equal">
      <formula>36</formula>
    </cfRule>
    <cfRule type="cellIs" dxfId="23547" priority="1765" stopIfTrue="1" operator="equal">
      <formula>37</formula>
    </cfRule>
    <cfRule type="cellIs" dxfId="23546" priority="1766" stopIfTrue="1" operator="equal">
      <formula>38</formula>
    </cfRule>
    <cfRule type="cellIs" dxfId="23545" priority="1767" stopIfTrue="1" operator="equal">
      <formula>39</formula>
    </cfRule>
    <cfRule type="cellIs" dxfId="23544" priority="1768" stopIfTrue="1" operator="equal">
      <formula>40</formula>
    </cfRule>
  </conditionalFormatting>
  <conditionalFormatting sqref="R65:R66">
    <cfRule type="cellIs" dxfId="23543" priority="1714" stopIfTrue="1" operator="equal">
      <formula>30</formula>
    </cfRule>
    <cfRule type="cellIs" dxfId="23542" priority="1715" stopIfTrue="1" operator="equal">
      <formula>"dl"</formula>
    </cfRule>
    <cfRule type="cellIs" dxfId="23541" priority="1716" stopIfTrue="1" operator="equal">
      <formula>"lot"</formula>
    </cfRule>
    <cfRule type="cellIs" dxfId="23540" priority="1717" stopIfTrue="1" operator="equal">
      <formula>36</formula>
    </cfRule>
    <cfRule type="cellIs" dxfId="23539" priority="1718" stopIfTrue="1" operator="equal">
      <formula>37</formula>
    </cfRule>
    <cfRule type="cellIs" dxfId="23538" priority="1719" stopIfTrue="1" operator="equal">
      <formula>38</formula>
    </cfRule>
    <cfRule type="cellIs" dxfId="23537" priority="1720" stopIfTrue="1" operator="equal">
      <formula>39</formula>
    </cfRule>
    <cfRule type="cellIs" dxfId="23536" priority="1721" stopIfTrue="1" operator="equal">
      <formula>40</formula>
    </cfRule>
  </conditionalFormatting>
  <conditionalFormatting sqref="R65:R66">
    <cfRule type="cellIs" dxfId="23535" priority="1751" stopIfTrue="1" operator="equal">
      <formula>30</formula>
    </cfRule>
    <cfRule type="cellIs" dxfId="23534" priority="1752" stopIfTrue="1" operator="equal">
      <formula>32</formula>
    </cfRule>
    <cfRule type="cellIs" dxfId="23533" priority="1753" stopIfTrue="1" operator="equal">
      <formula>33</formula>
    </cfRule>
    <cfRule type="cellIs" dxfId="23532" priority="1754" stopIfTrue="1" operator="equal">
      <formula>36</formula>
    </cfRule>
    <cfRule type="cellIs" dxfId="23531" priority="1755" stopIfTrue="1" operator="equal">
      <formula>37</formula>
    </cfRule>
    <cfRule type="cellIs" dxfId="23530" priority="1756" stopIfTrue="1" operator="equal">
      <formula>38</formula>
    </cfRule>
    <cfRule type="cellIs" dxfId="23529" priority="1757" stopIfTrue="1" operator="equal">
      <formula>39</formula>
    </cfRule>
    <cfRule type="cellIs" dxfId="23528" priority="1758" stopIfTrue="1" operator="equal">
      <formula>40</formula>
    </cfRule>
  </conditionalFormatting>
  <conditionalFormatting sqref="R65:R66">
    <cfRule type="cellIs" dxfId="23527" priority="1742" stopIfTrue="1" operator="equal">
      <formula>30</formula>
    </cfRule>
    <cfRule type="cellIs" dxfId="23526" priority="1743" stopIfTrue="1" operator="equal">
      <formula>"lot"</formula>
    </cfRule>
    <cfRule type="cellIs" dxfId="23525" priority="1744" stopIfTrue="1" operator="equal">
      <formula>33</formula>
    </cfRule>
    <cfRule type="cellIs" dxfId="23524" priority="1745" stopIfTrue="1" operator="equal">
      <formula>36</formula>
    </cfRule>
    <cfRule type="cellIs" dxfId="23523" priority="1746" stopIfTrue="1" operator="equal">
      <formula>37</formula>
    </cfRule>
    <cfRule type="cellIs" dxfId="23522" priority="1747" stopIfTrue="1" operator="equal">
      <formula>38</formula>
    </cfRule>
    <cfRule type="cellIs" dxfId="23521" priority="1748" stopIfTrue="1" operator="equal">
      <formula>39</formula>
    </cfRule>
    <cfRule type="cellIs" dxfId="23520" priority="1749" stopIfTrue="1" operator="equal">
      <formula>40</formula>
    </cfRule>
    <cfRule type="cellIs" dxfId="23519" priority="1750" stopIfTrue="1" operator="equal">
      <formula>"dl"</formula>
    </cfRule>
  </conditionalFormatting>
  <conditionalFormatting sqref="R65:R66">
    <cfRule type="cellIs" dxfId="23518" priority="1732" stopIfTrue="1" operator="equal">
      <formula>"dl"</formula>
    </cfRule>
    <cfRule type="cellIs" dxfId="23517" priority="1733" stopIfTrue="1" operator="equal">
      <formula>"lot"</formula>
    </cfRule>
    <cfRule type="cellIs" dxfId="23516" priority="1734" stopIfTrue="1" operator="equal">
      <formula>30</formula>
    </cfRule>
    <cfRule type="cellIs" dxfId="23515" priority="1735" stopIfTrue="1" operator="equal">
      <formula>32</formula>
    </cfRule>
    <cfRule type="cellIs" dxfId="23514" priority="1736" stopIfTrue="1" operator="equal">
      <formula>33</formula>
    </cfRule>
    <cfRule type="cellIs" dxfId="23513" priority="1737" stopIfTrue="1" operator="equal">
      <formula>36</formula>
    </cfRule>
    <cfRule type="cellIs" dxfId="23512" priority="1738" stopIfTrue="1" operator="equal">
      <formula>37</formula>
    </cfRule>
    <cfRule type="cellIs" dxfId="23511" priority="1739" stopIfTrue="1" operator="equal">
      <formula>38</formula>
    </cfRule>
    <cfRule type="cellIs" dxfId="23510" priority="1740" stopIfTrue="1" operator="equal">
      <formula>39</formula>
    </cfRule>
    <cfRule type="cellIs" dxfId="23509" priority="1741" stopIfTrue="1" operator="equal">
      <formula>40</formula>
    </cfRule>
  </conditionalFormatting>
  <conditionalFormatting sqref="R65:R66">
    <cfRule type="cellIs" dxfId="23508" priority="1722" stopIfTrue="1" operator="equal">
      <formula>"dl"</formula>
    </cfRule>
    <cfRule type="cellIs" dxfId="23507" priority="1723" stopIfTrue="1" operator="equal">
      <formula>"lot"</formula>
    </cfRule>
    <cfRule type="cellIs" dxfId="23506" priority="1724" stopIfTrue="1" operator="equal">
      <formula>30</formula>
    </cfRule>
    <cfRule type="cellIs" dxfId="23505" priority="1725" stopIfTrue="1" operator="equal">
      <formula>32</formula>
    </cfRule>
    <cfRule type="cellIs" dxfId="23504" priority="1726" stopIfTrue="1" operator="equal">
      <formula>33</formula>
    </cfRule>
    <cfRule type="cellIs" dxfId="23503" priority="1727" stopIfTrue="1" operator="equal">
      <formula>36</formula>
    </cfRule>
    <cfRule type="cellIs" dxfId="23502" priority="1728" stopIfTrue="1" operator="equal">
      <formula>37</formula>
    </cfRule>
    <cfRule type="cellIs" dxfId="23501" priority="1729" stopIfTrue="1" operator="equal">
      <formula>38</formula>
    </cfRule>
    <cfRule type="cellIs" dxfId="23500" priority="1730" stopIfTrue="1" operator="equal">
      <formula>39</formula>
    </cfRule>
    <cfRule type="cellIs" dxfId="23499" priority="1731" stopIfTrue="1" operator="equal">
      <formula>40</formula>
    </cfRule>
  </conditionalFormatting>
  <conditionalFormatting sqref="R65:R66">
    <cfRule type="cellIs" dxfId="23498" priority="1697" stopIfTrue="1" operator="equal">
      <formula>30</formula>
    </cfRule>
    <cfRule type="cellIs" dxfId="23497" priority="1698" stopIfTrue="1" operator="equal">
      <formula>32</formula>
    </cfRule>
    <cfRule type="cellIs" dxfId="23496" priority="1699" stopIfTrue="1" operator="equal">
      <formula>33</formula>
    </cfRule>
    <cfRule type="cellIs" dxfId="23495" priority="1700" stopIfTrue="1" operator="equal">
      <formula>36</formula>
    </cfRule>
    <cfRule type="cellIs" dxfId="23494" priority="1701" stopIfTrue="1" operator="equal">
      <formula>37</formula>
    </cfRule>
    <cfRule type="cellIs" dxfId="23493" priority="1702" stopIfTrue="1" operator="equal">
      <formula>38</formula>
    </cfRule>
    <cfRule type="cellIs" dxfId="23492" priority="1703" stopIfTrue="1" operator="equal">
      <formula>39</formula>
    </cfRule>
    <cfRule type="cellIs" dxfId="23491" priority="1704" stopIfTrue="1" operator="equal">
      <formula>40</formula>
    </cfRule>
    <cfRule type="cellIs" dxfId="23490" priority="1713" stopIfTrue="1" operator="equal">
      <formula>"dl"</formula>
    </cfRule>
  </conditionalFormatting>
  <conditionalFormatting sqref="R65:R66">
    <cfRule type="cellIs" dxfId="23489" priority="1705" stopIfTrue="1" operator="equal">
      <formula>30</formula>
    </cfRule>
    <cfRule type="cellIs" dxfId="23488" priority="1706" stopIfTrue="1" operator="equal">
      <formula>"dl"</formula>
    </cfRule>
    <cfRule type="cellIs" dxfId="23487" priority="1707" stopIfTrue="1" operator="equal">
      <formula>"lot"</formula>
    </cfRule>
    <cfRule type="cellIs" dxfId="23486" priority="1708" stopIfTrue="1" operator="equal">
      <formula>36</formula>
    </cfRule>
    <cfRule type="cellIs" dxfId="23485" priority="1709" stopIfTrue="1" operator="equal">
      <formula>37</formula>
    </cfRule>
    <cfRule type="cellIs" dxfId="23484" priority="1710" stopIfTrue="1" operator="equal">
      <formula>38</formula>
    </cfRule>
    <cfRule type="cellIs" dxfId="23483" priority="1711" stopIfTrue="1" operator="equal">
      <formula>39</formula>
    </cfRule>
    <cfRule type="cellIs" dxfId="23482" priority="1712" stopIfTrue="1" operator="equal">
      <formula>40</formula>
    </cfRule>
  </conditionalFormatting>
  <conditionalFormatting sqref="R65:R66">
    <cfRule type="cellIs" dxfId="23481" priority="1688" stopIfTrue="1" operator="equal">
      <formula>30</formula>
    </cfRule>
    <cfRule type="cellIs" dxfId="23480" priority="1689" stopIfTrue="1" operator="equal">
      <formula>"lot"</formula>
    </cfRule>
    <cfRule type="cellIs" dxfId="23479" priority="1690" stopIfTrue="1" operator="equal">
      <formula>33</formula>
    </cfRule>
    <cfRule type="cellIs" dxfId="23478" priority="1691" stopIfTrue="1" operator="equal">
      <formula>36</formula>
    </cfRule>
    <cfRule type="cellIs" dxfId="23477" priority="1692" stopIfTrue="1" operator="equal">
      <formula>37</formula>
    </cfRule>
    <cfRule type="cellIs" dxfId="23476" priority="1693" stopIfTrue="1" operator="equal">
      <formula>38</formula>
    </cfRule>
    <cfRule type="cellIs" dxfId="23475" priority="1694" stopIfTrue="1" operator="equal">
      <formula>39</formula>
    </cfRule>
    <cfRule type="cellIs" dxfId="23474" priority="1695" stopIfTrue="1" operator="equal">
      <formula>40</formula>
    </cfRule>
    <cfRule type="cellIs" dxfId="23473" priority="1696" stopIfTrue="1" operator="equal">
      <formula>"dl"</formula>
    </cfRule>
  </conditionalFormatting>
  <conditionalFormatting sqref="R65:R66">
    <cfRule type="cellIs" dxfId="23472" priority="1671" stopIfTrue="1" operator="equal">
      <formula>30</formula>
    </cfRule>
    <cfRule type="cellIs" dxfId="23471" priority="1672" stopIfTrue="1" operator="equal">
      <formula>32</formula>
    </cfRule>
    <cfRule type="cellIs" dxfId="23470" priority="1673" stopIfTrue="1" operator="equal">
      <formula>33</formula>
    </cfRule>
    <cfRule type="cellIs" dxfId="23469" priority="1674" stopIfTrue="1" operator="equal">
      <formula>36</formula>
    </cfRule>
    <cfRule type="cellIs" dxfId="23468" priority="1675" stopIfTrue="1" operator="equal">
      <formula>37</formula>
    </cfRule>
    <cfRule type="cellIs" dxfId="23467" priority="1676" stopIfTrue="1" operator="equal">
      <formula>38</formula>
    </cfRule>
    <cfRule type="cellIs" dxfId="23466" priority="1677" stopIfTrue="1" operator="equal">
      <formula>39</formula>
    </cfRule>
    <cfRule type="cellIs" dxfId="23465" priority="1678" stopIfTrue="1" operator="equal">
      <formula>40</formula>
    </cfRule>
    <cfRule type="cellIs" dxfId="23464" priority="1687" stopIfTrue="1" operator="equal">
      <formula>"dl"</formula>
    </cfRule>
  </conditionalFormatting>
  <conditionalFormatting sqref="R65:R66">
    <cfRule type="cellIs" dxfId="23463" priority="1679" stopIfTrue="1" operator="equal">
      <formula>30</formula>
    </cfRule>
    <cfRule type="cellIs" dxfId="23462" priority="1680" stopIfTrue="1" operator="equal">
      <formula>"dl"</formula>
    </cfRule>
    <cfRule type="cellIs" dxfId="23461" priority="1681" stopIfTrue="1" operator="equal">
      <formula>"lot"</formula>
    </cfRule>
    <cfRule type="cellIs" dxfId="23460" priority="1682" stopIfTrue="1" operator="equal">
      <formula>36</formula>
    </cfRule>
    <cfRule type="cellIs" dxfId="23459" priority="1683" stopIfTrue="1" operator="equal">
      <formula>37</formula>
    </cfRule>
    <cfRule type="cellIs" dxfId="23458" priority="1684" stopIfTrue="1" operator="equal">
      <formula>38</formula>
    </cfRule>
    <cfRule type="cellIs" dxfId="23457" priority="1685" stopIfTrue="1" operator="equal">
      <formula>39</formula>
    </cfRule>
    <cfRule type="cellIs" dxfId="23456" priority="1686" stopIfTrue="1" operator="equal">
      <formula>40</formula>
    </cfRule>
  </conditionalFormatting>
  <conditionalFormatting sqref="R65:R66">
    <cfRule type="cellIs" dxfId="23455" priority="1661" stopIfTrue="1" operator="equal">
      <formula>"dl"</formula>
    </cfRule>
    <cfRule type="cellIs" dxfId="23454" priority="1662" stopIfTrue="1" operator="equal">
      <formula>"lot"</formula>
    </cfRule>
    <cfRule type="cellIs" dxfId="23453" priority="1663" stopIfTrue="1" operator="equal">
      <formula>30</formula>
    </cfRule>
    <cfRule type="cellIs" dxfId="23452" priority="1664" stopIfTrue="1" operator="equal">
      <formula>32</formula>
    </cfRule>
    <cfRule type="cellIs" dxfId="23451" priority="1665" stopIfTrue="1" operator="equal">
      <formula>33</formula>
    </cfRule>
    <cfRule type="cellIs" dxfId="23450" priority="1666" stopIfTrue="1" operator="equal">
      <formula>36</formula>
    </cfRule>
    <cfRule type="cellIs" dxfId="23449" priority="1667" stopIfTrue="1" operator="equal">
      <formula>37</formula>
    </cfRule>
    <cfRule type="cellIs" dxfId="23448" priority="1668" stopIfTrue="1" operator="equal">
      <formula>38</formula>
    </cfRule>
    <cfRule type="cellIs" dxfId="23447" priority="1669" stopIfTrue="1" operator="equal">
      <formula>39</formula>
    </cfRule>
    <cfRule type="cellIs" dxfId="23446" priority="1670" stopIfTrue="1" operator="equal">
      <formula>40</formula>
    </cfRule>
  </conditionalFormatting>
  <conditionalFormatting sqref="R65:R66">
    <cfRule type="cellIs" dxfId="23445" priority="1616" stopIfTrue="1" operator="equal">
      <formula>30</formula>
    </cfRule>
    <cfRule type="cellIs" dxfId="23444" priority="1617" stopIfTrue="1" operator="equal">
      <formula>"dl"</formula>
    </cfRule>
    <cfRule type="cellIs" dxfId="23443" priority="1618" stopIfTrue="1" operator="equal">
      <formula>"lot"</formula>
    </cfRule>
    <cfRule type="cellIs" dxfId="23442" priority="1619" stopIfTrue="1" operator="equal">
      <formula>36</formula>
    </cfRule>
    <cfRule type="cellIs" dxfId="23441" priority="1620" stopIfTrue="1" operator="equal">
      <formula>37</formula>
    </cfRule>
    <cfRule type="cellIs" dxfId="23440" priority="1621" stopIfTrue="1" operator="equal">
      <formula>38</formula>
    </cfRule>
    <cfRule type="cellIs" dxfId="23439" priority="1622" stopIfTrue="1" operator="equal">
      <formula>39</formula>
    </cfRule>
    <cfRule type="cellIs" dxfId="23438" priority="1623" stopIfTrue="1" operator="equal">
      <formula>40</formula>
    </cfRule>
  </conditionalFormatting>
  <conditionalFormatting sqref="R65:R66">
    <cfRule type="cellIs" dxfId="23437" priority="1653" stopIfTrue="1" operator="equal">
      <formula>30</formula>
    </cfRule>
    <cfRule type="cellIs" dxfId="23436" priority="1654" stopIfTrue="1" operator="equal">
      <formula>32</formula>
    </cfRule>
    <cfRule type="cellIs" dxfId="23435" priority="1655" stopIfTrue="1" operator="equal">
      <formula>33</formula>
    </cfRule>
    <cfRule type="cellIs" dxfId="23434" priority="1656" stopIfTrue="1" operator="equal">
      <formula>36</formula>
    </cfRule>
    <cfRule type="cellIs" dxfId="23433" priority="1657" stopIfTrue="1" operator="equal">
      <formula>37</formula>
    </cfRule>
    <cfRule type="cellIs" dxfId="23432" priority="1658" stopIfTrue="1" operator="equal">
      <formula>38</formula>
    </cfRule>
    <cfRule type="cellIs" dxfId="23431" priority="1659" stopIfTrue="1" operator="equal">
      <formula>39</formula>
    </cfRule>
    <cfRule type="cellIs" dxfId="23430" priority="1660" stopIfTrue="1" operator="equal">
      <formula>40</formula>
    </cfRule>
  </conditionalFormatting>
  <conditionalFormatting sqref="R65:R66">
    <cfRule type="cellIs" dxfId="23429" priority="1644" stopIfTrue="1" operator="equal">
      <formula>30</formula>
    </cfRule>
    <cfRule type="cellIs" dxfId="23428" priority="1645" stopIfTrue="1" operator="equal">
      <formula>"lot"</formula>
    </cfRule>
    <cfRule type="cellIs" dxfId="23427" priority="1646" stopIfTrue="1" operator="equal">
      <formula>33</formula>
    </cfRule>
    <cfRule type="cellIs" dxfId="23426" priority="1647" stopIfTrue="1" operator="equal">
      <formula>36</formula>
    </cfRule>
    <cfRule type="cellIs" dxfId="23425" priority="1648" stopIfTrue="1" operator="equal">
      <formula>37</formula>
    </cfRule>
    <cfRule type="cellIs" dxfId="23424" priority="1649" stopIfTrue="1" operator="equal">
      <formula>38</formula>
    </cfRule>
    <cfRule type="cellIs" dxfId="23423" priority="1650" stopIfTrue="1" operator="equal">
      <formula>39</formula>
    </cfRule>
    <cfRule type="cellIs" dxfId="23422" priority="1651" stopIfTrue="1" operator="equal">
      <formula>40</formula>
    </cfRule>
    <cfRule type="cellIs" dxfId="23421" priority="1652" stopIfTrue="1" operator="equal">
      <formula>"dl"</formula>
    </cfRule>
  </conditionalFormatting>
  <conditionalFormatting sqref="R65:R66">
    <cfRule type="cellIs" dxfId="23420" priority="1634" stopIfTrue="1" operator="equal">
      <formula>"dl"</formula>
    </cfRule>
    <cfRule type="cellIs" dxfId="23419" priority="1635" stopIfTrue="1" operator="equal">
      <formula>"lot"</formula>
    </cfRule>
    <cfRule type="cellIs" dxfId="23418" priority="1636" stopIfTrue="1" operator="equal">
      <formula>30</formula>
    </cfRule>
    <cfRule type="cellIs" dxfId="23417" priority="1637" stopIfTrue="1" operator="equal">
      <formula>32</formula>
    </cfRule>
    <cfRule type="cellIs" dxfId="23416" priority="1638" stopIfTrue="1" operator="equal">
      <formula>33</formula>
    </cfRule>
    <cfRule type="cellIs" dxfId="23415" priority="1639" stopIfTrue="1" operator="equal">
      <formula>36</formula>
    </cfRule>
    <cfRule type="cellIs" dxfId="23414" priority="1640" stopIfTrue="1" operator="equal">
      <formula>37</formula>
    </cfRule>
    <cfRule type="cellIs" dxfId="23413" priority="1641" stopIfTrue="1" operator="equal">
      <formula>38</formula>
    </cfRule>
    <cfRule type="cellIs" dxfId="23412" priority="1642" stopIfTrue="1" operator="equal">
      <formula>39</formula>
    </cfRule>
    <cfRule type="cellIs" dxfId="23411" priority="1643" stopIfTrue="1" operator="equal">
      <formula>40</formula>
    </cfRule>
  </conditionalFormatting>
  <conditionalFormatting sqref="R65:R66">
    <cfRule type="cellIs" dxfId="23410" priority="1624" stopIfTrue="1" operator="equal">
      <formula>"dl"</formula>
    </cfRule>
    <cfRule type="cellIs" dxfId="23409" priority="1625" stopIfTrue="1" operator="equal">
      <formula>"lot"</formula>
    </cfRule>
    <cfRule type="cellIs" dxfId="23408" priority="1626" stopIfTrue="1" operator="equal">
      <formula>30</formula>
    </cfRule>
    <cfRule type="cellIs" dxfId="23407" priority="1627" stopIfTrue="1" operator="equal">
      <formula>32</formula>
    </cfRule>
    <cfRule type="cellIs" dxfId="23406" priority="1628" stopIfTrue="1" operator="equal">
      <formula>33</formula>
    </cfRule>
    <cfRule type="cellIs" dxfId="23405" priority="1629" stopIfTrue="1" operator="equal">
      <formula>36</formula>
    </cfRule>
    <cfRule type="cellIs" dxfId="23404" priority="1630" stopIfTrue="1" operator="equal">
      <formula>37</formula>
    </cfRule>
    <cfRule type="cellIs" dxfId="23403" priority="1631" stopIfTrue="1" operator="equal">
      <formula>38</formula>
    </cfRule>
    <cfRule type="cellIs" dxfId="23402" priority="1632" stopIfTrue="1" operator="equal">
      <formula>39</formula>
    </cfRule>
    <cfRule type="cellIs" dxfId="23401" priority="1633" stopIfTrue="1" operator="equal">
      <formula>40</formula>
    </cfRule>
  </conditionalFormatting>
  <conditionalFormatting sqref="R65:R66">
    <cfRule type="cellIs" dxfId="23400" priority="1599" stopIfTrue="1" operator="equal">
      <formula>30</formula>
    </cfRule>
    <cfRule type="cellIs" dxfId="23399" priority="1600" stopIfTrue="1" operator="equal">
      <formula>32</formula>
    </cfRule>
    <cfRule type="cellIs" dxfId="23398" priority="1601" stopIfTrue="1" operator="equal">
      <formula>33</formula>
    </cfRule>
    <cfRule type="cellIs" dxfId="23397" priority="1602" stopIfTrue="1" operator="equal">
      <formula>36</formula>
    </cfRule>
    <cfRule type="cellIs" dxfId="23396" priority="1603" stopIfTrue="1" operator="equal">
      <formula>37</formula>
    </cfRule>
    <cfRule type="cellIs" dxfId="23395" priority="1604" stopIfTrue="1" operator="equal">
      <formula>38</formula>
    </cfRule>
    <cfRule type="cellIs" dxfId="23394" priority="1605" stopIfTrue="1" operator="equal">
      <formula>39</formula>
    </cfRule>
    <cfRule type="cellIs" dxfId="23393" priority="1606" stopIfTrue="1" operator="equal">
      <formula>40</formula>
    </cfRule>
    <cfRule type="cellIs" dxfId="23392" priority="1615" stopIfTrue="1" operator="equal">
      <formula>"dl"</formula>
    </cfRule>
  </conditionalFormatting>
  <conditionalFormatting sqref="R65:R66">
    <cfRule type="cellIs" dxfId="23391" priority="1607" stopIfTrue="1" operator="equal">
      <formula>30</formula>
    </cfRule>
    <cfRule type="cellIs" dxfId="23390" priority="1608" stopIfTrue="1" operator="equal">
      <formula>"dl"</formula>
    </cfRule>
    <cfRule type="cellIs" dxfId="23389" priority="1609" stopIfTrue="1" operator="equal">
      <formula>"lot"</formula>
    </cfRule>
    <cfRule type="cellIs" dxfId="23388" priority="1610" stopIfTrue="1" operator="equal">
      <formula>36</formula>
    </cfRule>
    <cfRule type="cellIs" dxfId="23387" priority="1611" stopIfTrue="1" operator="equal">
      <formula>37</formula>
    </cfRule>
    <cfRule type="cellIs" dxfId="23386" priority="1612" stopIfTrue="1" operator="equal">
      <formula>38</formula>
    </cfRule>
    <cfRule type="cellIs" dxfId="23385" priority="1613" stopIfTrue="1" operator="equal">
      <formula>39</formula>
    </cfRule>
    <cfRule type="cellIs" dxfId="23384" priority="1614" stopIfTrue="1" operator="equal">
      <formula>40</formula>
    </cfRule>
  </conditionalFormatting>
  <conditionalFormatting sqref="R65:R66">
    <cfRule type="cellIs" dxfId="23383" priority="1590" stopIfTrue="1" operator="equal">
      <formula>30</formula>
    </cfRule>
    <cfRule type="cellIs" dxfId="23382" priority="1591" stopIfTrue="1" operator="equal">
      <formula>"lot"</formula>
    </cfRule>
    <cfRule type="cellIs" dxfId="23381" priority="1592" stopIfTrue="1" operator="equal">
      <formula>33</formula>
    </cfRule>
    <cfRule type="cellIs" dxfId="23380" priority="1593" stopIfTrue="1" operator="equal">
      <formula>36</formula>
    </cfRule>
    <cfRule type="cellIs" dxfId="23379" priority="1594" stopIfTrue="1" operator="equal">
      <formula>37</formula>
    </cfRule>
    <cfRule type="cellIs" dxfId="23378" priority="1595" stopIfTrue="1" operator="equal">
      <formula>38</formula>
    </cfRule>
    <cfRule type="cellIs" dxfId="23377" priority="1596" stopIfTrue="1" operator="equal">
      <formula>39</formula>
    </cfRule>
    <cfRule type="cellIs" dxfId="23376" priority="1597" stopIfTrue="1" operator="equal">
      <formula>40</formula>
    </cfRule>
    <cfRule type="cellIs" dxfId="23375" priority="1598" stopIfTrue="1" operator="equal">
      <formula>"dl"</formula>
    </cfRule>
  </conditionalFormatting>
  <conditionalFormatting sqref="R65:R66">
    <cfRule type="cellIs" dxfId="23374" priority="1573" stopIfTrue="1" operator="equal">
      <formula>30</formula>
    </cfRule>
    <cfRule type="cellIs" dxfId="23373" priority="1574" stopIfTrue="1" operator="equal">
      <formula>32</formula>
    </cfRule>
    <cfRule type="cellIs" dxfId="23372" priority="1575" stopIfTrue="1" operator="equal">
      <formula>33</formula>
    </cfRule>
    <cfRule type="cellIs" dxfId="23371" priority="1576" stopIfTrue="1" operator="equal">
      <formula>36</formula>
    </cfRule>
    <cfRule type="cellIs" dxfId="23370" priority="1577" stopIfTrue="1" operator="equal">
      <formula>37</formula>
    </cfRule>
    <cfRule type="cellIs" dxfId="23369" priority="1578" stopIfTrue="1" operator="equal">
      <formula>38</formula>
    </cfRule>
    <cfRule type="cellIs" dxfId="23368" priority="1579" stopIfTrue="1" operator="equal">
      <formula>39</formula>
    </cfRule>
    <cfRule type="cellIs" dxfId="23367" priority="1580" stopIfTrue="1" operator="equal">
      <formula>40</formula>
    </cfRule>
    <cfRule type="cellIs" dxfId="23366" priority="1589" stopIfTrue="1" operator="equal">
      <formula>"dl"</formula>
    </cfRule>
  </conditionalFormatting>
  <conditionalFormatting sqref="R65:R66">
    <cfRule type="cellIs" dxfId="23365" priority="1581" stopIfTrue="1" operator="equal">
      <formula>30</formula>
    </cfRule>
    <cfRule type="cellIs" dxfId="23364" priority="1582" stopIfTrue="1" operator="equal">
      <formula>"dl"</formula>
    </cfRule>
    <cfRule type="cellIs" dxfId="23363" priority="1583" stopIfTrue="1" operator="equal">
      <formula>"lot"</formula>
    </cfRule>
    <cfRule type="cellIs" dxfId="23362" priority="1584" stopIfTrue="1" operator="equal">
      <formula>36</formula>
    </cfRule>
    <cfRule type="cellIs" dxfId="23361" priority="1585" stopIfTrue="1" operator="equal">
      <formula>37</formula>
    </cfRule>
    <cfRule type="cellIs" dxfId="23360" priority="1586" stopIfTrue="1" operator="equal">
      <formula>38</formula>
    </cfRule>
    <cfRule type="cellIs" dxfId="23359" priority="1587" stopIfTrue="1" operator="equal">
      <formula>39</formula>
    </cfRule>
    <cfRule type="cellIs" dxfId="23358" priority="1588" stopIfTrue="1" operator="equal">
      <formula>40</formula>
    </cfRule>
  </conditionalFormatting>
  <conditionalFormatting sqref="R63:R65">
    <cfRule type="cellIs" dxfId="23357" priority="1554" stopIfTrue="1" operator="equal">
      <formula>"dl"</formula>
    </cfRule>
    <cfRule type="cellIs" dxfId="23356" priority="1555" stopIfTrue="1" operator="equal">
      <formula>"lot"</formula>
    </cfRule>
    <cfRule type="cellIs" dxfId="23355" priority="1556" stopIfTrue="1" operator="equal">
      <formula>30</formula>
    </cfRule>
    <cfRule type="cellIs" dxfId="23354" priority="1557" stopIfTrue="1" operator="equal">
      <formula>32</formula>
    </cfRule>
    <cfRule type="cellIs" dxfId="23353" priority="1558" stopIfTrue="1" operator="equal">
      <formula>33</formula>
    </cfRule>
    <cfRule type="cellIs" dxfId="23352" priority="1559" stopIfTrue="1" operator="equal">
      <formula>36</formula>
    </cfRule>
    <cfRule type="cellIs" dxfId="23351" priority="1560" stopIfTrue="1" operator="equal">
      <formula>37</formula>
    </cfRule>
    <cfRule type="cellIs" dxfId="23350" priority="1561" stopIfTrue="1" operator="equal">
      <formula>38</formula>
    </cfRule>
    <cfRule type="cellIs" dxfId="23349" priority="1562" stopIfTrue="1" operator="equal">
      <formula>39</formula>
    </cfRule>
    <cfRule type="cellIs" dxfId="23348" priority="1563" stopIfTrue="1" operator="equal">
      <formula>40</formula>
    </cfRule>
  </conditionalFormatting>
  <conditionalFormatting sqref="R65:R66">
    <cfRule type="cellIs" dxfId="23347" priority="1475" stopIfTrue="1" operator="equal">
      <formula>"dl"</formula>
    </cfRule>
    <cfRule type="cellIs" dxfId="23346" priority="1476" stopIfTrue="1" operator="equal">
      <formula>"lot"</formula>
    </cfRule>
    <cfRule type="cellIs" dxfId="23345" priority="1477" stopIfTrue="1" operator="equal">
      <formula>30</formula>
    </cfRule>
    <cfRule type="cellIs" dxfId="23344" priority="1478" stopIfTrue="1" operator="equal">
      <formula>32</formula>
    </cfRule>
    <cfRule type="cellIs" dxfId="23343" priority="1479" stopIfTrue="1" operator="equal">
      <formula>33</formula>
    </cfRule>
    <cfRule type="cellIs" dxfId="23342" priority="1480" stopIfTrue="1" operator="equal">
      <formula>36</formula>
    </cfRule>
    <cfRule type="cellIs" dxfId="23341" priority="1481" stopIfTrue="1" operator="equal">
      <formula>37</formula>
    </cfRule>
    <cfRule type="cellIs" dxfId="23340" priority="1482" stopIfTrue="1" operator="equal">
      <formula>38</formula>
    </cfRule>
    <cfRule type="cellIs" dxfId="23339" priority="1483" stopIfTrue="1" operator="equal">
      <formula>39</formula>
    </cfRule>
    <cfRule type="cellIs" dxfId="23338" priority="1484" stopIfTrue="1" operator="equal">
      <formula>40</formula>
    </cfRule>
  </conditionalFormatting>
  <conditionalFormatting sqref="R65:R66">
    <cfRule type="cellIs" dxfId="23337" priority="1467" stopIfTrue="1" operator="equal">
      <formula>30</formula>
    </cfRule>
    <cfRule type="cellIs" dxfId="23336" priority="1468" stopIfTrue="1" operator="equal">
      <formula>32</formula>
    </cfRule>
    <cfRule type="cellIs" dxfId="23335" priority="1469" stopIfTrue="1" operator="equal">
      <formula>33</formula>
    </cfRule>
    <cfRule type="cellIs" dxfId="23334" priority="1470" stopIfTrue="1" operator="equal">
      <formula>36</formula>
    </cfRule>
    <cfRule type="cellIs" dxfId="23333" priority="1471" stopIfTrue="1" operator="equal">
      <formula>37</formula>
    </cfRule>
    <cfRule type="cellIs" dxfId="23332" priority="1472" stopIfTrue="1" operator="equal">
      <formula>38</formula>
    </cfRule>
    <cfRule type="cellIs" dxfId="23331" priority="1473" stopIfTrue="1" operator="equal">
      <formula>39</formula>
    </cfRule>
    <cfRule type="cellIs" dxfId="23330" priority="1474" stopIfTrue="1" operator="equal">
      <formula>40</formula>
    </cfRule>
  </conditionalFormatting>
  <conditionalFormatting sqref="R65:R66">
    <cfRule type="cellIs" dxfId="23329" priority="1458" stopIfTrue="1" operator="equal">
      <formula>30</formula>
    </cfRule>
    <cfRule type="cellIs" dxfId="23328" priority="1459" stopIfTrue="1" operator="equal">
      <formula>32</formula>
    </cfRule>
    <cfRule type="cellIs" dxfId="23327" priority="1460" stopIfTrue="1" operator="equal">
      <formula>33</formula>
    </cfRule>
    <cfRule type="cellIs" dxfId="23326" priority="1461" stopIfTrue="1" operator="equal">
      <formula>36</formula>
    </cfRule>
    <cfRule type="cellIs" dxfId="23325" priority="1462" stopIfTrue="1" operator="equal">
      <formula>37</formula>
    </cfRule>
    <cfRule type="cellIs" dxfId="23324" priority="1463" stopIfTrue="1" operator="equal">
      <formula>38</formula>
    </cfRule>
    <cfRule type="cellIs" dxfId="23323" priority="1464" stopIfTrue="1" operator="equal">
      <formula>"lot"</formula>
    </cfRule>
    <cfRule type="cellIs" dxfId="23322" priority="1465" stopIfTrue="1" operator="equal">
      <formula>40</formula>
    </cfRule>
    <cfRule type="cellIs" dxfId="23321" priority="1466" stopIfTrue="1" operator="equal">
      <formula>"dl"</formula>
    </cfRule>
  </conditionalFormatting>
  <conditionalFormatting sqref="R65:R66">
    <cfRule type="cellIs" dxfId="23320" priority="1449" stopIfTrue="1" operator="equal">
      <formula>30</formula>
    </cfRule>
    <cfRule type="cellIs" dxfId="23319" priority="1450" stopIfTrue="1" operator="equal">
      <formula>"dl"</formula>
    </cfRule>
    <cfRule type="cellIs" dxfId="23318" priority="1451" stopIfTrue="1" operator="equal">
      <formula>"lot"</formula>
    </cfRule>
    <cfRule type="cellIs" dxfId="23317" priority="1452" stopIfTrue="1" operator="equal">
      <formula>36</formula>
    </cfRule>
    <cfRule type="cellIs" dxfId="23316" priority="1453" stopIfTrue="1" operator="equal">
      <formula>37</formula>
    </cfRule>
    <cfRule type="cellIs" dxfId="23315" priority="1454" stopIfTrue="1" operator="equal">
      <formula>38</formula>
    </cfRule>
    <cfRule type="cellIs" dxfId="23314" priority="1455" stopIfTrue="1" operator="equal">
      <formula>39</formula>
    </cfRule>
    <cfRule type="cellIs" dxfId="23313" priority="1456" stopIfTrue="1" operator="equal">
      <formula>32</formula>
    </cfRule>
    <cfRule type="cellIs" dxfId="23312" priority="1457" stopIfTrue="1" operator="equal">
      <formula>33</formula>
    </cfRule>
  </conditionalFormatting>
  <conditionalFormatting sqref="R65:R66">
    <cfRule type="cellIs" dxfId="23311" priority="1398" stopIfTrue="1" operator="equal">
      <formula>30</formula>
    </cfRule>
    <cfRule type="cellIs" dxfId="23310" priority="1399" stopIfTrue="1" operator="equal">
      <formula>"dl"</formula>
    </cfRule>
    <cfRule type="cellIs" dxfId="23309" priority="1400" stopIfTrue="1" operator="equal">
      <formula>"lot"</formula>
    </cfRule>
    <cfRule type="cellIs" dxfId="23308" priority="1401" stopIfTrue="1" operator="equal">
      <formula>36</formula>
    </cfRule>
    <cfRule type="cellIs" dxfId="23307" priority="1402" stopIfTrue="1" operator="equal">
      <formula>37</formula>
    </cfRule>
    <cfRule type="cellIs" dxfId="23306" priority="1403" stopIfTrue="1" operator="equal">
      <formula>38</formula>
    </cfRule>
    <cfRule type="cellIs" dxfId="23305" priority="1404" stopIfTrue="1" operator="equal">
      <formula>39</formula>
    </cfRule>
    <cfRule type="cellIs" dxfId="23304" priority="1405" stopIfTrue="1" operator="equal">
      <formula>40</formula>
    </cfRule>
  </conditionalFormatting>
  <conditionalFormatting sqref="R65:R66">
    <cfRule type="cellIs" dxfId="23303" priority="1389" stopIfTrue="1" operator="equal">
      <formula>30</formula>
    </cfRule>
    <cfRule type="cellIs" dxfId="23302" priority="1390" stopIfTrue="1" operator="equal">
      <formula>"lot"</formula>
    </cfRule>
    <cfRule type="cellIs" dxfId="23301" priority="1391" stopIfTrue="1" operator="equal">
      <formula>33</formula>
    </cfRule>
    <cfRule type="cellIs" dxfId="23300" priority="1392" stopIfTrue="1" operator="equal">
      <formula>36</formula>
    </cfRule>
    <cfRule type="cellIs" dxfId="23299" priority="1393" stopIfTrue="1" operator="equal">
      <formula>37</formula>
    </cfRule>
    <cfRule type="cellIs" dxfId="23298" priority="1394" stopIfTrue="1" operator="equal">
      <formula>38</formula>
    </cfRule>
    <cfRule type="cellIs" dxfId="23297" priority="1395" stopIfTrue="1" operator="equal">
      <formula>39</formula>
    </cfRule>
    <cfRule type="cellIs" dxfId="23296" priority="1396" stopIfTrue="1" operator="equal">
      <formula>40</formula>
    </cfRule>
    <cfRule type="cellIs" dxfId="23295" priority="1397" stopIfTrue="1" operator="equal">
      <formula>"dl"</formula>
    </cfRule>
  </conditionalFormatting>
  <conditionalFormatting sqref="R65:R66">
    <cfRule type="cellIs" dxfId="23294" priority="1432" stopIfTrue="1" operator="equal">
      <formula>30</formula>
    </cfRule>
    <cfRule type="cellIs" dxfId="23293" priority="1433" stopIfTrue="1" operator="equal">
      <formula>32</formula>
    </cfRule>
    <cfRule type="cellIs" dxfId="23292" priority="1434" stopIfTrue="1" operator="equal">
      <formula>33</formula>
    </cfRule>
    <cfRule type="cellIs" dxfId="23291" priority="1435" stopIfTrue="1" operator="equal">
      <formula>36</formula>
    </cfRule>
    <cfRule type="cellIs" dxfId="23290" priority="1436" stopIfTrue="1" operator="equal">
      <formula>37</formula>
    </cfRule>
    <cfRule type="cellIs" dxfId="23289" priority="1437" stopIfTrue="1" operator="equal">
      <formula>38</formula>
    </cfRule>
    <cfRule type="cellIs" dxfId="23288" priority="1438" stopIfTrue="1" operator="equal">
      <formula>39</formula>
    </cfRule>
    <cfRule type="cellIs" dxfId="23287" priority="1439" stopIfTrue="1" operator="equal">
      <formula>40</formula>
    </cfRule>
    <cfRule type="cellIs" dxfId="23286" priority="1448" stopIfTrue="1" operator="equal">
      <formula>"dl"</formula>
    </cfRule>
  </conditionalFormatting>
  <conditionalFormatting sqref="R65:R66">
    <cfRule type="cellIs" dxfId="23285" priority="1440" stopIfTrue="1" operator="equal">
      <formula>30</formula>
    </cfRule>
    <cfRule type="cellIs" dxfId="23284" priority="1441" stopIfTrue="1" operator="equal">
      <formula>"dl"</formula>
    </cfRule>
    <cfRule type="cellIs" dxfId="23283" priority="1442" stopIfTrue="1" operator="equal">
      <formula>"lot"</formula>
    </cfRule>
    <cfRule type="cellIs" dxfId="23282" priority="1443" stopIfTrue="1" operator="equal">
      <formula>36</formula>
    </cfRule>
    <cfRule type="cellIs" dxfId="23281" priority="1444" stopIfTrue="1" operator="equal">
      <formula>37</formula>
    </cfRule>
    <cfRule type="cellIs" dxfId="23280" priority="1445" stopIfTrue="1" operator="equal">
      <formula>38</formula>
    </cfRule>
    <cfRule type="cellIs" dxfId="23279" priority="1446" stopIfTrue="1" operator="equal">
      <formula>39</formula>
    </cfRule>
    <cfRule type="cellIs" dxfId="23278" priority="1447" stopIfTrue="1" operator="equal">
      <formula>40</formula>
    </cfRule>
  </conditionalFormatting>
  <conditionalFormatting sqref="R65:R66">
    <cfRule type="cellIs" dxfId="23277" priority="1424" stopIfTrue="1" operator="equal">
      <formula>30</formula>
    </cfRule>
    <cfRule type="cellIs" dxfId="23276" priority="1425" stopIfTrue="1" operator="equal">
      <formula>32</formula>
    </cfRule>
    <cfRule type="cellIs" dxfId="23275" priority="1426" stopIfTrue="1" operator="equal">
      <formula>33</formula>
    </cfRule>
    <cfRule type="cellIs" dxfId="23274" priority="1427" stopIfTrue="1" operator="equal">
      <formula>36</formula>
    </cfRule>
    <cfRule type="cellIs" dxfId="23273" priority="1428" stopIfTrue="1" operator="equal">
      <formula>37</formula>
    </cfRule>
    <cfRule type="cellIs" dxfId="23272" priority="1429" stopIfTrue="1" operator="equal">
      <formula>38</formula>
    </cfRule>
    <cfRule type="cellIs" dxfId="23271" priority="1430" stopIfTrue="1" operator="equal">
      <formula>39</formula>
    </cfRule>
    <cfRule type="cellIs" dxfId="23270" priority="1431" stopIfTrue="1" operator="equal">
      <formula>40</formula>
    </cfRule>
  </conditionalFormatting>
  <conditionalFormatting sqref="R65:R66">
    <cfRule type="cellIs" dxfId="23269" priority="1415" stopIfTrue="1" operator="equal">
      <formula>30</formula>
    </cfRule>
    <cfRule type="cellIs" dxfId="23268" priority="1416" stopIfTrue="1" operator="equal">
      <formula>32</formula>
    </cfRule>
    <cfRule type="cellIs" dxfId="23267" priority="1417" stopIfTrue="1" operator="equal">
      <formula>33</formula>
    </cfRule>
    <cfRule type="cellIs" dxfId="23266" priority="1418" stopIfTrue="1" operator="equal">
      <formula>36</formula>
    </cfRule>
    <cfRule type="cellIs" dxfId="23265" priority="1419" stopIfTrue="1" operator="equal">
      <formula>37</formula>
    </cfRule>
    <cfRule type="cellIs" dxfId="23264" priority="1420" stopIfTrue="1" operator="equal">
      <formula>38</formula>
    </cfRule>
    <cfRule type="cellIs" dxfId="23263" priority="1421" stopIfTrue="1" operator="equal">
      <formula>"lot"</formula>
    </cfRule>
    <cfRule type="cellIs" dxfId="23262" priority="1422" stopIfTrue="1" operator="equal">
      <formula>40</formula>
    </cfRule>
    <cfRule type="cellIs" dxfId="23261" priority="1423" stopIfTrue="1" operator="equal">
      <formula>"dl"</formula>
    </cfRule>
  </conditionalFormatting>
  <conditionalFormatting sqref="R65:R66">
    <cfRule type="cellIs" dxfId="23260" priority="1406" stopIfTrue="1" operator="equal">
      <formula>30</formula>
    </cfRule>
    <cfRule type="cellIs" dxfId="23259" priority="1407" stopIfTrue="1" operator="equal">
      <formula>"dl"</formula>
    </cfRule>
    <cfRule type="cellIs" dxfId="23258" priority="1408" stopIfTrue="1" operator="equal">
      <formula>"lot"</formula>
    </cfRule>
    <cfRule type="cellIs" dxfId="23257" priority="1409" stopIfTrue="1" operator="equal">
      <formula>36</formula>
    </cfRule>
    <cfRule type="cellIs" dxfId="23256" priority="1410" stopIfTrue="1" operator="equal">
      <formula>37</formula>
    </cfRule>
    <cfRule type="cellIs" dxfId="23255" priority="1411" stopIfTrue="1" operator="equal">
      <formula>38</formula>
    </cfRule>
    <cfRule type="cellIs" dxfId="23254" priority="1412" stopIfTrue="1" operator="equal">
      <formula>39</formula>
    </cfRule>
    <cfRule type="cellIs" dxfId="23253" priority="1413" stopIfTrue="1" operator="equal">
      <formula>32</formula>
    </cfRule>
    <cfRule type="cellIs" dxfId="23252" priority="1414" stopIfTrue="1" operator="equal">
      <formula>33</formula>
    </cfRule>
  </conditionalFormatting>
  <conditionalFormatting sqref="R65:R66">
    <cfRule type="cellIs" dxfId="23251" priority="1338" stopIfTrue="1" operator="equal">
      <formula>30</formula>
    </cfRule>
    <cfRule type="cellIs" dxfId="23250" priority="1339" stopIfTrue="1" operator="equal">
      <formula>"dl"</formula>
    </cfRule>
    <cfRule type="cellIs" dxfId="23249" priority="1340" stopIfTrue="1" operator="equal">
      <formula>"lot"</formula>
    </cfRule>
    <cfRule type="cellIs" dxfId="23248" priority="1341" stopIfTrue="1" operator="equal">
      <formula>36</formula>
    </cfRule>
    <cfRule type="cellIs" dxfId="23247" priority="1342" stopIfTrue="1" operator="equal">
      <formula>37</formula>
    </cfRule>
    <cfRule type="cellIs" dxfId="23246" priority="1343" stopIfTrue="1" operator="equal">
      <formula>38</formula>
    </cfRule>
    <cfRule type="cellIs" dxfId="23245" priority="1344" stopIfTrue="1" operator="equal">
      <formula>39</formula>
    </cfRule>
    <cfRule type="cellIs" dxfId="23244" priority="1345" stopIfTrue="1" operator="equal">
      <formula>40</formula>
    </cfRule>
  </conditionalFormatting>
  <conditionalFormatting sqref="R65:R66">
    <cfRule type="cellIs" dxfId="23243" priority="1329" stopIfTrue="1" operator="equal">
      <formula>30</formula>
    </cfRule>
    <cfRule type="cellIs" dxfId="23242" priority="1330" stopIfTrue="1" operator="equal">
      <formula>"lot"</formula>
    </cfRule>
    <cfRule type="cellIs" dxfId="23241" priority="1331" stopIfTrue="1" operator="equal">
      <formula>33</formula>
    </cfRule>
    <cfRule type="cellIs" dxfId="23240" priority="1332" stopIfTrue="1" operator="equal">
      <formula>36</formula>
    </cfRule>
    <cfRule type="cellIs" dxfId="23239" priority="1333" stopIfTrue="1" operator="equal">
      <formula>37</formula>
    </cfRule>
    <cfRule type="cellIs" dxfId="23238" priority="1334" stopIfTrue="1" operator="equal">
      <formula>38</formula>
    </cfRule>
    <cfRule type="cellIs" dxfId="23237" priority="1335" stopIfTrue="1" operator="equal">
      <formula>39</formula>
    </cfRule>
    <cfRule type="cellIs" dxfId="23236" priority="1336" stopIfTrue="1" operator="equal">
      <formula>40</formula>
    </cfRule>
    <cfRule type="cellIs" dxfId="23235" priority="1337" stopIfTrue="1" operator="equal">
      <formula>"dl"</formula>
    </cfRule>
  </conditionalFormatting>
  <conditionalFormatting sqref="R65:R66">
    <cfRule type="cellIs" dxfId="23234" priority="1372" stopIfTrue="1" operator="equal">
      <formula>30</formula>
    </cfRule>
    <cfRule type="cellIs" dxfId="23233" priority="1373" stopIfTrue="1" operator="equal">
      <formula>32</formula>
    </cfRule>
    <cfRule type="cellIs" dxfId="23232" priority="1374" stopIfTrue="1" operator="equal">
      <formula>33</formula>
    </cfRule>
    <cfRule type="cellIs" dxfId="23231" priority="1375" stopIfTrue="1" operator="equal">
      <formula>36</formula>
    </cfRule>
    <cfRule type="cellIs" dxfId="23230" priority="1376" stopIfTrue="1" operator="equal">
      <formula>37</formula>
    </cfRule>
    <cfRule type="cellIs" dxfId="23229" priority="1377" stopIfTrue="1" operator="equal">
      <formula>38</formula>
    </cfRule>
    <cfRule type="cellIs" dxfId="23228" priority="1378" stopIfTrue="1" operator="equal">
      <formula>39</formula>
    </cfRule>
    <cfRule type="cellIs" dxfId="23227" priority="1379" stopIfTrue="1" operator="equal">
      <formula>40</formula>
    </cfRule>
    <cfRule type="cellIs" dxfId="23226" priority="1388" stopIfTrue="1" operator="equal">
      <formula>"dl"</formula>
    </cfRule>
  </conditionalFormatting>
  <conditionalFormatting sqref="R65:R66">
    <cfRule type="cellIs" dxfId="23225" priority="1380" stopIfTrue="1" operator="equal">
      <formula>30</formula>
    </cfRule>
    <cfRule type="cellIs" dxfId="23224" priority="1381" stopIfTrue="1" operator="equal">
      <formula>"dl"</formula>
    </cfRule>
    <cfRule type="cellIs" dxfId="23223" priority="1382" stopIfTrue="1" operator="equal">
      <formula>"lot"</formula>
    </cfRule>
    <cfRule type="cellIs" dxfId="23222" priority="1383" stopIfTrue="1" operator="equal">
      <formula>36</formula>
    </cfRule>
    <cfRule type="cellIs" dxfId="23221" priority="1384" stopIfTrue="1" operator="equal">
      <formula>37</formula>
    </cfRule>
    <cfRule type="cellIs" dxfId="23220" priority="1385" stopIfTrue="1" operator="equal">
      <formula>38</formula>
    </cfRule>
    <cfRule type="cellIs" dxfId="23219" priority="1386" stopIfTrue="1" operator="equal">
      <formula>39</formula>
    </cfRule>
    <cfRule type="cellIs" dxfId="23218" priority="1387" stopIfTrue="1" operator="equal">
      <formula>40</formula>
    </cfRule>
  </conditionalFormatting>
  <conditionalFormatting sqref="R65:R66">
    <cfRule type="cellIs" dxfId="23217" priority="1364" stopIfTrue="1" operator="equal">
      <formula>30</formula>
    </cfRule>
    <cfRule type="cellIs" dxfId="23216" priority="1365" stopIfTrue="1" operator="equal">
      <formula>32</formula>
    </cfRule>
    <cfRule type="cellIs" dxfId="23215" priority="1366" stopIfTrue="1" operator="equal">
      <formula>33</formula>
    </cfRule>
    <cfRule type="cellIs" dxfId="23214" priority="1367" stopIfTrue="1" operator="equal">
      <formula>36</formula>
    </cfRule>
    <cfRule type="cellIs" dxfId="23213" priority="1368" stopIfTrue="1" operator="equal">
      <formula>37</formula>
    </cfRule>
    <cfRule type="cellIs" dxfId="23212" priority="1369" stopIfTrue="1" operator="equal">
      <formula>38</formula>
    </cfRule>
    <cfRule type="cellIs" dxfId="23211" priority="1370" stopIfTrue="1" operator="equal">
      <formula>39</formula>
    </cfRule>
    <cfRule type="cellIs" dxfId="23210" priority="1371" stopIfTrue="1" operator="equal">
      <formula>40</formula>
    </cfRule>
  </conditionalFormatting>
  <conditionalFormatting sqref="R65:R66">
    <cfRule type="cellIs" dxfId="23209" priority="1355" stopIfTrue="1" operator="equal">
      <formula>30</formula>
    </cfRule>
    <cfRule type="cellIs" dxfId="23208" priority="1356" stopIfTrue="1" operator="equal">
      <formula>32</formula>
    </cfRule>
    <cfRule type="cellIs" dxfId="23207" priority="1357" stopIfTrue="1" operator="equal">
      <formula>33</formula>
    </cfRule>
    <cfRule type="cellIs" dxfId="23206" priority="1358" stopIfTrue="1" operator="equal">
      <formula>36</formula>
    </cfRule>
    <cfRule type="cellIs" dxfId="23205" priority="1359" stopIfTrue="1" operator="equal">
      <formula>37</formula>
    </cfRule>
    <cfRule type="cellIs" dxfId="23204" priority="1360" stopIfTrue="1" operator="equal">
      <formula>38</formula>
    </cfRule>
    <cfRule type="cellIs" dxfId="23203" priority="1361" stopIfTrue="1" operator="equal">
      <formula>"lot"</formula>
    </cfRule>
    <cfRule type="cellIs" dxfId="23202" priority="1362" stopIfTrue="1" operator="equal">
      <formula>40</formula>
    </cfRule>
    <cfRule type="cellIs" dxfId="23201" priority="1363" stopIfTrue="1" operator="equal">
      <formula>"dl"</formula>
    </cfRule>
  </conditionalFormatting>
  <conditionalFormatting sqref="R65:R66">
    <cfRule type="cellIs" dxfId="23200" priority="1346" stopIfTrue="1" operator="equal">
      <formula>30</formula>
    </cfRule>
    <cfRule type="cellIs" dxfId="23199" priority="1347" stopIfTrue="1" operator="equal">
      <formula>"dl"</formula>
    </cfRule>
    <cfRule type="cellIs" dxfId="23198" priority="1348" stopIfTrue="1" operator="equal">
      <formula>"lot"</formula>
    </cfRule>
    <cfRule type="cellIs" dxfId="23197" priority="1349" stopIfTrue="1" operator="equal">
      <formula>36</formula>
    </cfRule>
    <cfRule type="cellIs" dxfId="23196" priority="1350" stopIfTrue="1" operator="equal">
      <formula>37</formula>
    </cfRule>
    <cfRule type="cellIs" dxfId="23195" priority="1351" stopIfTrue="1" operator="equal">
      <formula>38</formula>
    </cfRule>
    <cfRule type="cellIs" dxfId="23194" priority="1352" stopIfTrue="1" operator="equal">
      <formula>39</formula>
    </cfRule>
    <cfRule type="cellIs" dxfId="23193" priority="1353" stopIfTrue="1" operator="equal">
      <formula>32</formula>
    </cfRule>
    <cfRule type="cellIs" dxfId="23192" priority="1354" stopIfTrue="1" operator="equal">
      <formula>33</formula>
    </cfRule>
  </conditionalFormatting>
  <conditionalFormatting sqref="R65:R66">
    <cfRule type="cellIs" dxfId="23191" priority="1321" stopIfTrue="1" operator="equal">
      <formula>30</formula>
    </cfRule>
    <cfRule type="cellIs" dxfId="23190" priority="1322" stopIfTrue="1" operator="equal">
      <formula>32</formula>
    </cfRule>
    <cfRule type="cellIs" dxfId="23189" priority="1323" stopIfTrue="1" operator="equal">
      <formula>33</formula>
    </cfRule>
    <cfRule type="cellIs" dxfId="23188" priority="1324" stopIfTrue="1" operator="equal">
      <formula>36</formula>
    </cfRule>
    <cfRule type="cellIs" dxfId="23187" priority="1325" stopIfTrue="1" operator="equal">
      <formula>37</formula>
    </cfRule>
    <cfRule type="cellIs" dxfId="23186" priority="1326" stopIfTrue="1" operator="equal">
      <formula>38</formula>
    </cfRule>
    <cfRule type="cellIs" dxfId="23185" priority="1327" stopIfTrue="1" operator="equal">
      <formula>39</formula>
    </cfRule>
    <cfRule type="cellIs" dxfId="23184" priority="1328" stopIfTrue="1" operator="equal">
      <formula>40</formula>
    </cfRule>
  </conditionalFormatting>
  <conditionalFormatting sqref="R65:R66">
    <cfRule type="cellIs" dxfId="23183" priority="1312" stopIfTrue="1" operator="equal">
      <formula>30</formula>
    </cfRule>
    <cfRule type="cellIs" dxfId="23182" priority="1313" stopIfTrue="1" operator="equal">
      <formula>32</formula>
    </cfRule>
    <cfRule type="cellIs" dxfId="23181" priority="1314" stopIfTrue="1" operator="equal">
      <formula>33</formula>
    </cfRule>
    <cfRule type="cellIs" dxfId="23180" priority="1315" stopIfTrue="1" operator="equal">
      <formula>36</formula>
    </cfRule>
    <cfRule type="cellIs" dxfId="23179" priority="1316" stopIfTrue="1" operator="equal">
      <formula>37</formula>
    </cfRule>
    <cfRule type="cellIs" dxfId="23178" priority="1317" stopIfTrue="1" operator="equal">
      <formula>38</formula>
    </cfRule>
    <cfRule type="cellIs" dxfId="23177" priority="1318" stopIfTrue="1" operator="equal">
      <formula>"lot"</formula>
    </cfRule>
    <cfRule type="cellIs" dxfId="23176" priority="1319" stopIfTrue="1" operator="equal">
      <formula>40</formula>
    </cfRule>
    <cfRule type="cellIs" dxfId="23175" priority="1320" stopIfTrue="1" operator="equal">
      <formula>"dl"</formula>
    </cfRule>
  </conditionalFormatting>
  <conditionalFormatting sqref="R65:R66">
    <cfRule type="cellIs" dxfId="23174" priority="1303" stopIfTrue="1" operator="equal">
      <formula>30</formula>
    </cfRule>
    <cfRule type="cellIs" dxfId="23173" priority="1304" stopIfTrue="1" operator="equal">
      <formula>"dl"</formula>
    </cfRule>
    <cfRule type="cellIs" dxfId="23172" priority="1305" stopIfTrue="1" operator="equal">
      <formula>"lot"</formula>
    </cfRule>
    <cfRule type="cellIs" dxfId="23171" priority="1306" stopIfTrue="1" operator="equal">
      <formula>36</formula>
    </cfRule>
    <cfRule type="cellIs" dxfId="23170" priority="1307" stopIfTrue="1" operator="equal">
      <formula>37</formula>
    </cfRule>
    <cfRule type="cellIs" dxfId="23169" priority="1308" stopIfTrue="1" operator="equal">
      <formula>38</formula>
    </cfRule>
    <cfRule type="cellIs" dxfId="23168" priority="1309" stopIfTrue="1" operator="equal">
      <formula>39</formula>
    </cfRule>
    <cfRule type="cellIs" dxfId="23167" priority="1310" stopIfTrue="1" operator="equal">
      <formula>32</formula>
    </cfRule>
    <cfRule type="cellIs" dxfId="23166" priority="1311" stopIfTrue="1" operator="equal">
      <formula>33</formula>
    </cfRule>
  </conditionalFormatting>
  <conditionalFormatting sqref="R65:R66">
    <cfRule type="cellIs" dxfId="23165" priority="1252" stopIfTrue="1" operator="equal">
      <formula>30</formula>
    </cfRule>
    <cfRule type="cellIs" dxfId="23164" priority="1253" stopIfTrue="1" operator="equal">
      <formula>"dl"</formula>
    </cfRule>
    <cfRule type="cellIs" dxfId="23163" priority="1254" stopIfTrue="1" operator="equal">
      <formula>"lot"</formula>
    </cfRule>
    <cfRule type="cellIs" dxfId="23162" priority="1255" stopIfTrue="1" operator="equal">
      <formula>36</formula>
    </cfRule>
    <cfRule type="cellIs" dxfId="23161" priority="1256" stopIfTrue="1" operator="equal">
      <formula>37</formula>
    </cfRule>
    <cfRule type="cellIs" dxfId="23160" priority="1257" stopIfTrue="1" operator="equal">
      <formula>38</formula>
    </cfRule>
    <cfRule type="cellIs" dxfId="23159" priority="1258" stopIfTrue="1" operator="equal">
      <formula>39</formula>
    </cfRule>
    <cfRule type="cellIs" dxfId="23158" priority="1259" stopIfTrue="1" operator="equal">
      <formula>40</formula>
    </cfRule>
  </conditionalFormatting>
  <conditionalFormatting sqref="R65:R66">
    <cfRule type="cellIs" dxfId="23157" priority="1243" stopIfTrue="1" operator="equal">
      <formula>30</formula>
    </cfRule>
    <cfRule type="cellIs" dxfId="23156" priority="1244" stopIfTrue="1" operator="equal">
      <formula>"lot"</formula>
    </cfRule>
    <cfRule type="cellIs" dxfId="23155" priority="1245" stopIfTrue="1" operator="equal">
      <formula>33</formula>
    </cfRule>
    <cfRule type="cellIs" dxfId="23154" priority="1246" stopIfTrue="1" operator="equal">
      <formula>36</formula>
    </cfRule>
    <cfRule type="cellIs" dxfId="23153" priority="1247" stopIfTrue="1" operator="equal">
      <formula>37</formula>
    </cfRule>
    <cfRule type="cellIs" dxfId="23152" priority="1248" stopIfTrue="1" operator="equal">
      <formula>38</formula>
    </cfRule>
    <cfRule type="cellIs" dxfId="23151" priority="1249" stopIfTrue="1" operator="equal">
      <formula>39</formula>
    </cfRule>
    <cfRule type="cellIs" dxfId="23150" priority="1250" stopIfTrue="1" operator="equal">
      <formula>40</formula>
    </cfRule>
    <cfRule type="cellIs" dxfId="23149" priority="1251" stopIfTrue="1" operator="equal">
      <formula>"dl"</formula>
    </cfRule>
  </conditionalFormatting>
  <conditionalFormatting sqref="R65:R66">
    <cfRule type="cellIs" dxfId="23148" priority="1286" stopIfTrue="1" operator="equal">
      <formula>30</formula>
    </cfRule>
    <cfRule type="cellIs" dxfId="23147" priority="1287" stopIfTrue="1" operator="equal">
      <formula>32</formula>
    </cfRule>
    <cfRule type="cellIs" dxfId="23146" priority="1288" stopIfTrue="1" operator="equal">
      <formula>33</formula>
    </cfRule>
    <cfRule type="cellIs" dxfId="23145" priority="1289" stopIfTrue="1" operator="equal">
      <formula>36</formula>
    </cfRule>
    <cfRule type="cellIs" dxfId="23144" priority="1290" stopIfTrue="1" operator="equal">
      <formula>37</formula>
    </cfRule>
    <cfRule type="cellIs" dxfId="23143" priority="1291" stopIfTrue="1" operator="equal">
      <formula>38</formula>
    </cfRule>
    <cfRule type="cellIs" dxfId="23142" priority="1292" stopIfTrue="1" operator="equal">
      <formula>39</formula>
    </cfRule>
    <cfRule type="cellIs" dxfId="23141" priority="1293" stopIfTrue="1" operator="equal">
      <formula>40</formula>
    </cfRule>
    <cfRule type="cellIs" dxfId="23140" priority="1302" stopIfTrue="1" operator="equal">
      <formula>"dl"</formula>
    </cfRule>
  </conditionalFormatting>
  <conditionalFormatting sqref="R65:R66">
    <cfRule type="cellIs" dxfId="23139" priority="1294" stopIfTrue="1" operator="equal">
      <formula>30</formula>
    </cfRule>
    <cfRule type="cellIs" dxfId="23138" priority="1295" stopIfTrue="1" operator="equal">
      <formula>"dl"</formula>
    </cfRule>
    <cfRule type="cellIs" dxfId="23137" priority="1296" stopIfTrue="1" operator="equal">
      <formula>"lot"</formula>
    </cfRule>
    <cfRule type="cellIs" dxfId="23136" priority="1297" stopIfTrue="1" operator="equal">
      <formula>36</formula>
    </cfRule>
    <cfRule type="cellIs" dxfId="23135" priority="1298" stopIfTrue="1" operator="equal">
      <formula>37</formula>
    </cfRule>
    <cfRule type="cellIs" dxfId="23134" priority="1299" stopIfTrue="1" operator="equal">
      <formula>38</formula>
    </cfRule>
    <cfRule type="cellIs" dxfId="23133" priority="1300" stopIfTrue="1" operator="equal">
      <formula>39</formula>
    </cfRule>
    <cfRule type="cellIs" dxfId="23132" priority="1301" stopIfTrue="1" operator="equal">
      <formula>40</formula>
    </cfRule>
  </conditionalFormatting>
  <conditionalFormatting sqref="R65:R66">
    <cfRule type="cellIs" dxfId="23131" priority="1278" stopIfTrue="1" operator="equal">
      <formula>30</formula>
    </cfRule>
    <cfRule type="cellIs" dxfId="23130" priority="1279" stopIfTrue="1" operator="equal">
      <formula>32</formula>
    </cfRule>
    <cfRule type="cellIs" dxfId="23129" priority="1280" stopIfTrue="1" operator="equal">
      <formula>33</formula>
    </cfRule>
    <cfRule type="cellIs" dxfId="23128" priority="1281" stopIfTrue="1" operator="equal">
      <formula>36</formula>
    </cfRule>
    <cfRule type="cellIs" dxfId="23127" priority="1282" stopIfTrue="1" operator="equal">
      <formula>37</formula>
    </cfRule>
    <cfRule type="cellIs" dxfId="23126" priority="1283" stopIfTrue="1" operator="equal">
      <formula>38</formula>
    </cfRule>
    <cfRule type="cellIs" dxfId="23125" priority="1284" stopIfTrue="1" operator="equal">
      <formula>39</formula>
    </cfRule>
    <cfRule type="cellIs" dxfId="23124" priority="1285" stopIfTrue="1" operator="equal">
      <formula>40</formula>
    </cfRule>
  </conditionalFormatting>
  <conditionalFormatting sqref="R65:R66">
    <cfRule type="cellIs" dxfId="23123" priority="1269" stopIfTrue="1" operator="equal">
      <formula>30</formula>
    </cfRule>
    <cfRule type="cellIs" dxfId="23122" priority="1270" stopIfTrue="1" operator="equal">
      <formula>32</formula>
    </cfRule>
    <cfRule type="cellIs" dxfId="23121" priority="1271" stopIfTrue="1" operator="equal">
      <formula>33</formula>
    </cfRule>
    <cfRule type="cellIs" dxfId="23120" priority="1272" stopIfTrue="1" operator="equal">
      <formula>36</formula>
    </cfRule>
    <cfRule type="cellIs" dxfId="23119" priority="1273" stopIfTrue="1" operator="equal">
      <formula>37</formula>
    </cfRule>
    <cfRule type="cellIs" dxfId="23118" priority="1274" stopIfTrue="1" operator="equal">
      <formula>38</formula>
    </cfRule>
    <cfRule type="cellIs" dxfId="23117" priority="1275" stopIfTrue="1" operator="equal">
      <formula>"lot"</formula>
    </cfRule>
    <cfRule type="cellIs" dxfId="23116" priority="1276" stopIfTrue="1" operator="equal">
      <formula>40</formula>
    </cfRule>
    <cfRule type="cellIs" dxfId="23115" priority="1277" stopIfTrue="1" operator="equal">
      <formula>"dl"</formula>
    </cfRule>
  </conditionalFormatting>
  <conditionalFormatting sqref="R65:R66">
    <cfRule type="cellIs" dxfId="23114" priority="1260" stopIfTrue="1" operator="equal">
      <formula>30</formula>
    </cfRule>
    <cfRule type="cellIs" dxfId="23113" priority="1261" stopIfTrue="1" operator="equal">
      <formula>"dl"</formula>
    </cfRule>
    <cfRule type="cellIs" dxfId="23112" priority="1262" stopIfTrue="1" operator="equal">
      <formula>"lot"</formula>
    </cfRule>
    <cfRule type="cellIs" dxfId="23111" priority="1263" stopIfTrue="1" operator="equal">
      <formula>36</formula>
    </cfRule>
    <cfRule type="cellIs" dxfId="23110" priority="1264" stopIfTrue="1" operator="equal">
      <formula>37</formula>
    </cfRule>
    <cfRule type="cellIs" dxfId="23109" priority="1265" stopIfTrue="1" operator="equal">
      <formula>38</formula>
    </cfRule>
    <cfRule type="cellIs" dxfId="23108" priority="1266" stopIfTrue="1" operator="equal">
      <formula>39</formula>
    </cfRule>
    <cfRule type="cellIs" dxfId="23107" priority="1267" stopIfTrue="1" operator="equal">
      <formula>32</formula>
    </cfRule>
    <cfRule type="cellIs" dxfId="23106" priority="1268" stopIfTrue="1" operator="equal">
      <formula>33</formula>
    </cfRule>
  </conditionalFormatting>
  <conditionalFormatting sqref="R65:R66">
    <cfRule type="cellIs" dxfId="23105" priority="1192" stopIfTrue="1" operator="equal">
      <formula>30</formula>
    </cfRule>
    <cfRule type="cellIs" dxfId="23104" priority="1193" stopIfTrue="1" operator="equal">
      <formula>"dl"</formula>
    </cfRule>
    <cfRule type="cellIs" dxfId="23103" priority="1194" stopIfTrue="1" operator="equal">
      <formula>"lot"</formula>
    </cfRule>
    <cfRule type="cellIs" dxfId="23102" priority="1195" stopIfTrue="1" operator="equal">
      <formula>36</formula>
    </cfRule>
    <cfRule type="cellIs" dxfId="23101" priority="1196" stopIfTrue="1" operator="equal">
      <formula>37</formula>
    </cfRule>
    <cfRule type="cellIs" dxfId="23100" priority="1197" stopIfTrue="1" operator="equal">
      <formula>38</formula>
    </cfRule>
    <cfRule type="cellIs" dxfId="23099" priority="1198" stopIfTrue="1" operator="equal">
      <formula>39</formula>
    </cfRule>
    <cfRule type="cellIs" dxfId="23098" priority="1199" stopIfTrue="1" operator="equal">
      <formula>40</formula>
    </cfRule>
  </conditionalFormatting>
  <conditionalFormatting sqref="R65:R66">
    <cfRule type="cellIs" dxfId="23097" priority="1183" stopIfTrue="1" operator="equal">
      <formula>30</formula>
    </cfRule>
    <cfRule type="cellIs" dxfId="23096" priority="1184" stopIfTrue="1" operator="equal">
      <formula>"lot"</formula>
    </cfRule>
    <cfRule type="cellIs" dxfId="23095" priority="1185" stopIfTrue="1" operator="equal">
      <formula>33</formula>
    </cfRule>
    <cfRule type="cellIs" dxfId="23094" priority="1186" stopIfTrue="1" operator="equal">
      <formula>36</formula>
    </cfRule>
    <cfRule type="cellIs" dxfId="23093" priority="1187" stopIfTrue="1" operator="equal">
      <formula>37</formula>
    </cfRule>
    <cfRule type="cellIs" dxfId="23092" priority="1188" stopIfTrue="1" operator="equal">
      <formula>38</formula>
    </cfRule>
    <cfRule type="cellIs" dxfId="23091" priority="1189" stopIfTrue="1" operator="equal">
      <formula>39</formula>
    </cfRule>
    <cfRule type="cellIs" dxfId="23090" priority="1190" stopIfTrue="1" operator="equal">
      <formula>40</formula>
    </cfRule>
    <cfRule type="cellIs" dxfId="23089" priority="1191" stopIfTrue="1" operator="equal">
      <formula>"dl"</formula>
    </cfRule>
  </conditionalFormatting>
  <conditionalFormatting sqref="R65:R66">
    <cfRule type="cellIs" dxfId="23088" priority="1226" stopIfTrue="1" operator="equal">
      <formula>30</formula>
    </cfRule>
    <cfRule type="cellIs" dxfId="23087" priority="1227" stopIfTrue="1" operator="equal">
      <formula>32</formula>
    </cfRule>
    <cfRule type="cellIs" dxfId="23086" priority="1228" stopIfTrue="1" operator="equal">
      <formula>33</formula>
    </cfRule>
    <cfRule type="cellIs" dxfId="23085" priority="1229" stopIfTrue="1" operator="equal">
      <formula>36</formula>
    </cfRule>
    <cfRule type="cellIs" dxfId="23084" priority="1230" stopIfTrue="1" operator="equal">
      <formula>37</formula>
    </cfRule>
    <cfRule type="cellIs" dxfId="23083" priority="1231" stopIfTrue="1" operator="equal">
      <formula>38</formula>
    </cfRule>
    <cfRule type="cellIs" dxfId="23082" priority="1232" stopIfTrue="1" operator="equal">
      <formula>39</formula>
    </cfRule>
    <cfRule type="cellIs" dxfId="23081" priority="1233" stopIfTrue="1" operator="equal">
      <formula>40</formula>
    </cfRule>
    <cfRule type="cellIs" dxfId="23080" priority="1242" stopIfTrue="1" operator="equal">
      <formula>"dl"</formula>
    </cfRule>
  </conditionalFormatting>
  <conditionalFormatting sqref="R65:R66">
    <cfRule type="cellIs" dxfId="23079" priority="1234" stopIfTrue="1" operator="equal">
      <formula>30</formula>
    </cfRule>
    <cfRule type="cellIs" dxfId="23078" priority="1235" stopIfTrue="1" operator="equal">
      <formula>"dl"</formula>
    </cfRule>
    <cfRule type="cellIs" dxfId="23077" priority="1236" stopIfTrue="1" operator="equal">
      <formula>"lot"</formula>
    </cfRule>
    <cfRule type="cellIs" dxfId="23076" priority="1237" stopIfTrue="1" operator="equal">
      <formula>36</formula>
    </cfRule>
    <cfRule type="cellIs" dxfId="23075" priority="1238" stopIfTrue="1" operator="equal">
      <formula>37</formula>
    </cfRule>
    <cfRule type="cellIs" dxfId="23074" priority="1239" stopIfTrue="1" operator="equal">
      <formula>38</formula>
    </cfRule>
    <cfRule type="cellIs" dxfId="23073" priority="1240" stopIfTrue="1" operator="equal">
      <formula>39</formula>
    </cfRule>
    <cfRule type="cellIs" dxfId="23072" priority="1241" stopIfTrue="1" operator="equal">
      <formula>40</formula>
    </cfRule>
  </conditionalFormatting>
  <conditionalFormatting sqref="R65:R66">
    <cfRule type="cellIs" dxfId="23071" priority="1218" stopIfTrue="1" operator="equal">
      <formula>30</formula>
    </cfRule>
    <cfRule type="cellIs" dxfId="23070" priority="1219" stopIfTrue="1" operator="equal">
      <formula>32</formula>
    </cfRule>
    <cfRule type="cellIs" dxfId="23069" priority="1220" stopIfTrue="1" operator="equal">
      <formula>33</formula>
    </cfRule>
    <cfRule type="cellIs" dxfId="23068" priority="1221" stopIfTrue="1" operator="equal">
      <formula>36</formula>
    </cfRule>
    <cfRule type="cellIs" dxfId="23067" priority="1222" stopIfTrue="1" operator="equal">
      <formula>37</formula>
    </cfRule>
    <cfRule type="cellIs" dxfId="23066" priority="1223" stopIfTrue="1" operator="equal">
      <formula>38</formula>
    </cfRule>
    <cfRule type="cellIs" dxfId="23065" priority="1224" stopIfTrue="1" operator="equal">
      <formula>39</formula>
    </cfRule>
    <cfRule type="cellIs" dxfId="23064" priority="1225" stopIfTrue="1" operator="equal">
      <formula>40</formula>
    </cfRule>
  </conditionalFormatting>
  <conditionalFormatting sqref="R65:R66">
    <cfRule type="cellIs" dxfId="23063" priority="1209" stopIfTrue="1" operator="equal">
      <formula>30</formula>
    </cfRule>
    <cfRule type="cellIs" dxfId="23062" priority="1210" stopIfTrue="1" operator="equal">
      <formula>32</formula>
    </cfRule>
    <cfRule type="cellIs" dxfId="23061" priority="1211" stopIfTrue="1" operator="equal">
      <formula>33</formula>
    </cfRule>
    <cfRule type="cellIs" dxfId="23060" priority="1212" stopIfTrue="1" operator="equal">
      <formula>36</formula>
    </cfRule>
    <cfRule type="cellIs" dxfId="23059" priority="1213" stopIfTrue="1" operator="equal">
      <formula>37</formula>
    </cfRule>
    <cfRule type="cellIs" dxfId="23058" priority="1214" stopIfTrue="1" operator="equal">
      <formula>38</formula>
    </cfRule>
    <cfRule type="cellIs" dxfId="23057" priority="1215" stopIfTrue="1" operator="equal">
      <formula>"lot"</formula>
    </cfRule>
    <cfRule type="cellIs" dxfId="23056" priority="1216" stopIfTrue="1" operator="equal">
      <formula>40</formula>
    </cfRule>
    <cfRule type="cellIs" dxfId="23055" priority="1217" stopIfTrue="1" operator="equal">
      <formula>"dl"</formula>
    </cfRule>
  </conditionalFormatting>
  <conditionalFormatting sqref="R65:R66">
    <cfRule type="cellIs" dxfId="23054" priority="1200" stopIfTrue="1" operator="equal">
      <formula>30</formula>
    </cfRule>
    <cfRule type="cellIs" dxfId="23053" priority="1201" stopIfTrue="1" operator="equal">
      <formula>"dl"</formula>
    </cfRule>
    <cfRule type="cellIs" dxfId="23052" priority="1202" stopIfTrue="1" operator="equal">
      <formula>"lot"</formula>
    </cfRule>
    <cfRule type="cellIs" dxfId="23051" priority="1203" stopIfTrue="1" operator="equal">
      <formula>36</formula>
    </cfRule>
    <cfRule type="cellIs" dxfId="23050" priority="1204" stopIfTrue="1" operator="equal">
      <formula>37</formula>
    </cfRule>
    <cfRule type="cellIs" dxfId="23049" priority="1205" stopIfTrue="1" operator="equal">
      <formula>38</formula>
    </cfRule>
    <cfRule type="cellIs" dxfId="23048" priority="1206" stopIfTrue="1" operator="equal">
      <formula>39</formula>
    </cfRule>
    <cfRule type="cellIs" dxfId="23047" priority="1207" stopIfTrue="1" operator="equal">
      <formula>32</formula>
    </cfRule>
    <cfRule type="cellIs" dxfId="23046" priority="1208" stopIfTrue="1" operator="equal">
      <formula>33</formula>
    </cfRule>
  </conditionalFormatting>
  <conditionalFormatting sqref="R65:R66">
    <cfRule type="cellIs" dxfId="23045" priority="1132" stopIfTrue="1" operator="equal">
      <formula>30</formula>
    </cfRule>
    <cfRule type="cellIs" dxfId="23044" priority="1133" stopIfTrue="1" operator="equal">
      <formula>"dl"</formula>
    </cfRule>
    <cfRule type="cellIs" dxfId="23043" priority="1134" stopIfTrue="1" operator="equal">
      <formula>"lot"</formula>
    </cfRule>
    <cfRule type="cellIs" dxfId="23042" priority="1135" stopIfTrue="1" operator="equal">
      <formula>36</formula>
    </cfRule>
    <cfRule type="cellIs" dxfId="23041" priority="1136" stopIfTrue="1" operator="equal">
      <formula>37</formula>
    </cfRule>
    <cfRule type="cellIs" dxfId="23040" priority="1137" stopIfTrue="1" operator="equal">
      <formula>38</formula>
    </cfRule>
    <cfRule type="cellIs" dxfId="23039" priority="1138" stopIfTrue="1" operator="equal">
      <formula>39</formula>
    </cfRule>
    <cfRule type="cellIs" dxfId="23038" priority="1139" stopIfTrue="1" operator="equal">
      <formula>40</formula>
    </cfRule>
  </conditionalFormatting>
  <conditionalFormatting sqref="R65:R66">
    <cfRule type="cellIs" dxfId="23037" priority="1123" stopIfTrue="1" operator="equal">
      <formula>30</formula>
    </cfRule>
    <cfRule type="cellIs" dxfId="23036" priority="1124" stopIfTrue="1" operator="equal">
      <formula>"lot"</formula>
    </cfRule>
    <cfRule type="cellIs" dxfId="23035" priority="1125" stopIfTrue="1" operator="equal">
      <formula>33</formula>
    </cfRule>
    <cfRule type="cellIs" dxfId="23034" priority="1126" stopIfTrue="1" operator="equal">
      <formula>36</formula>
    </cfRule>
    <cfRule type="cellIs" dxfId="23033" priority="1127" stopIfTrue="1" operator="equal">
      <formula>37</formula>
    </cfRule>
    <cfRule type="cellIs" dxfId="23032" priority="1128" stopIfTrue="1" operator="equal">
      <formula>38</formula>
    </cfRule>
    <cfRule type="cellIs" dxfId="23031" priority="1129" stopIfTrue="1" operator="equal">
      <formula>39</formula>
    </cfRule>
    <cfRule type="cellIs" dxfId="23030" priority="1130" stopIfTrue="1" operator="equal">
      <formula>40</formula>
    </cfRule>
    <cfRule type="cellIs" dxfId="23029" priority="1131" stopIfTrue="1" operator="equal">
      <formula>"dl"</formula>
    </cfRule>
  </conditionalFormatting>
  <conditionalFormatting sqref="R65:R66">
    <cfRule type="cellIs" dxfId="23028" priority="1166" stopIfTrue="1" operator="equal">
      <formula>30</formula>
    </cfRule>
    <cfRule type="cellIs" dxfId="23027" priority="1167" stopIfTrue="1" operator="equal">
      <formula>32</formula>
    </cfRule>
    <cfRule type="cellIs" dxfId="23026" priority="1168" stopIfTrue="1" operator="equal">
      <formula>33</formula>
    </cfRule>
    <cfRule type="cellIs" dxfId="23025" priority="1169" stopIfTrue="1" operator="equal">
      <formula>36</formula>
    </cfRule>
    <cfRule type="cellIs" dxfId="23024" priority="1170" stopIfTrue="1" operator="equal">
      <formula>37</formula>
    </cfRule>
    <cfRule type="cellIs" dxfId="23023" priority="1171" stopIfTrue="1" operator="equal">
      <formula>38</formula>
    </cfRule>
    <cfRule type="cellIs" dxfId="23022" priority="1172" stopIfTrue="1" operator="equal">
      <formula>39</formula>
    </cfRule>
    <cfRule type="cellIs" dxfId="23021" priority="1173" stopIfTrue="1" operator="equal">
      <formula>40</formula>
    </cfRule>
    <cfRule type="cellIs" dxfId="23020" priority="1182" stopIfTrue="1" operator="equal">
      <formula>"dl"</formula>
    </cfRule>
  </conditionalFormatting>
  <conditionalFormatting sqref="R65:R66">
    <cfRule type="cellIs" dxfId="23019" priority="1174" stopIfTrue="1" operator="equal">
      <formula>30</formula>
    </cfRule>
    <cfRule type="cellIs" dxfId="23018" priority="1175" stopIfTrue="1" operator="equal">
      <formula>"dl"</formula>
    </cfRule>
    <cfRule type="cellIs" dxfId="23017" priority="1176" stopIfTrue="1" operator="equal">
      <formula>"lot"</formula>
    </cfRule>
    <cfRule type="cellIs" dxfId="23016" priority="1177" stopIfTrue="1" operator="equal">
      <formula>36</formula>
    </cfRule>
    <cfRule type="cellIs" dxfId="23015" priority="1178" stopIfTrue="1" operator="equal">
      <formula>37</formula>
    </cfRule>
    <cfRule type="cellIs" dxfId="23014" priority="1179" stopIfTrue="1" operator="equal">
      <formula>38</formula>
    </cfRule>
    <cfRule type="cellIs" dxfId="23013" priority="1180" stopIfTrue="1" operator="equal">
      <formula>39</formula>
    </cfRule>
    <cfRule type="cellIs" dxfId="23012" priority="1181" stopIfTrue="1" operator="equal">
      <formula>40</formula>
    </cfRule>
  </conditionalFormatting>
  <conditionalFormatting sqref="R65:R66">
    <cfRule type="cellIs" dxfId="23011" priority="1158" stopIfTrue="1" operator="equal">
      <formula>30</formula>
    </cfRule>
    <cfRule type="cellIs" dxfId="23010" priority="1159" stopIfTrue="1" operator="equal">
      <formula>32</formula>
    </cfRule>
    <cfRule type="cellIs" dxfId="23009" priority="1160" stopIfTrue="1" operator="equal">
      <formula>33</formula>
    </cfRule>
    <cfRule type="cellIs" dxfId="23008" priority="1161" stopIfTrue="1" operator="equal">
      <formula>36</formula>
    </cfRule>
    <cfRule type="cellIs" dxfId="23007" priority="1162" stopIfTrue="1" operator="equal">
      <formula>37</formula>
    </cfRule>
    <cfRule type="cellIs" dxfId="23006" priority="1163" stopIfTrue="1" operator="equal">
      <formula>38</formula>
    </cfRule>
    <cfRule type="cellIs" dxfId="23005" priority="1164" stopIfTrue="1" operator="equal">
      <formula>39</formula>
    </cfRule>
    <cfRule type="cellIs" dxfId="23004" priority="1165" stopIfTrue="1" operator="equal">
      <formula>40</formula>
    </cfRule>
  </conditionalFormatting>
  <conditionalFormatting sqref="R65:R66">
    <cfRule type="cellIs" dxfId="23003" priority="1149" stopIfTrue="1" operator="equal">
      <formula>30</formula>
    </cfRule>
    <cfRule type="cellIs" dxfId="23002" priority="1150" stopIfTrue="1" operator="equal">
      <formula>32</formula>
    </cfRule>
    <cfRule type="cellIs" dxfId="23001" priority="1151" stopIfTrue="1" operator="equal">
      <formula>33</formula>
    </cfRule>
    <cfRule type="cellIs" dxfId="23000" priority="1152" stopIfTrue="1" operator="equal">
      <formula>36</formula>
    </cfRule>
    <cfRule type="cellIs" dxfId="22999" priority="1153" stopIfTrue="1" operator="equal">
      <formula>37</formula>
    </cfRule>
    <cfRule type="cellIs" dxfId="22998" priority="1154" stopIfTrue="1" operator="equal">
      <formula>38</formula>
    </cfRule>
    <cfRule type="cellIs" dxfId="22997" priority="1155" stopIfTrue="1" operator="equal">
      <formula>"lot"</formula>
    </cfRule>
    <cfRule type="cellIs" dxfId="22996" priority="1156" stopIfTrue="1" operator="equal">
      <formula>40</formula>
    </cfRule>
    <cfRule type="cellIs" dxfId="22995" priority="1157" stopIfTrue="1" operator="equal">
      <formula>"dl"</formula>
    </cfRule>
  </conditionalFormatting>
  <conditionalFormatting sqref="R65:R66">
    <cfRule type="cellIs" dxfId="22994" priority="1140" stopIfTrue="1" operator="equal">
      <formula>30</formula>
    </cfRule>
    <cfRule type="cellIs" dxfId="22993" priority="1141" stopIfTrue="1" operator="equal">
      <formula>"dl"</formula>
    </cfRule>
    <cfRule type="cellIs" dxfId="22992" priority="1142" stopIfTrue="1" operator="equal">
      <formula>"lot"</formula>
    </cfRule>
    <cfRule type="cellIs" dxfId="22991" priority="1143" stopIfTrue="1" operator="equal">
      <formula>36</formula>
    </cfRule>
    <cfRule type="cellIs" dxfId="22990" priority="1144" stopIfTrue="1" operator="equal">
      <formula>37</formula>
    </cfRule>
    <cfRule type="cellIs" dxfId="22989" priority="1145" stopIfTrue="1" operator="equal">
      <formula>38</formula>
    </cfRule>
    <cfRule type="cellIs" dxfId="22988" priority="1146" stopIfTrue="1" operator="equal">
      <formula>39</formula>
    </cfRule>
    <cfRule type="cellIs" dxfId="22987" priority="1147" stopIfTrue="1" operator="equal">
      <formula>32</formula>
    </cfRule>
    <cfRule type="cellIs" dxfId="22986" priority="1148" stopIfTrue="1" operator="equal">
      <formula>33</formula>
    </cfRule>
  </conditionalFormatting>
  <conditionalFormatting sqref="R65:R66">
    <cfRule type="cellIs" dxfId="22985" priority="1072" stopIfTrue="1" operator="equal">
      <formula>30</formula>
    </cfRule>
    <cfRule type="cellIs" dxfId="22984" priority="1073" stopIfTrue="1" operator="equal">
      <formula>"dl"</formula>
    </cfRule>
    <cfRule type="cellIs" dxfId="22983" priority="1074" stopIfTrue="1" operator="equal">
      <formula>"lot"</formula>
    </cfRule>
    <cfRule type="cellIs" dxfId="22982" priority="1075" stopIfTrue="1" operator="equal">
      <formula>36</formula>
    </cfRule>
    <cfRule type="cellIs" dxfId="22981" priority="1076" stopIfTrue="1" operator="equal">
      <formula>37</formula>
    </cfRule>
    <cfRule type="cellIs" dxfId="22980" priority="1077" stopIfTrue="1" operator="equal">
      <formula>38</formula>
    </cfRule>
    <cfRule type="cellIs" dxfId="22979" priority="1078" stopIfTrue="1" operator="equal">
      <formula>39</formula>
    </cfRule>
    <cfRule type="cellIs" dxfId="22978" priority="1079" stopIfTrue="1" operator="equal">
      <formula>40</formula>
    </cfRule>
  </conditionalFormatting>
  <conditionalFormatting sqref="R65:R66">
    <cfRule type="cellIs" dxfId="22977" priority="1063" stopIfTrue="1" operator="equal">
      <formula>30</formula>
    </cfRule>
    <cfRule type="cellIs" dxfId="22976" priority="1064" stopIfTrue="1" operator="equal">
      <formula>"lot"</formula>
    </cfRule>
    <cfRule type="cellIs" dxfId="22975" priority="1065" stopIfTrue="1" operator="equal">
      <formula>33</formula>
    </cfRule>
    <cfRule type="cellIs" dxfId="22974" priority="1066" stopIfTrue="1" operator="equal">
      <formula>36</formula>
    </cfRule>
    <cfRule type="cellIs" dxfId="22973" priority="1067" stopIfTrue="1" operator="equal">
      <formula>37</formula>
    </cfRule>
    <cfRule type="cellIs" dxfId="22972" priority="1068" stopIfTrue="1" operator="equal">
      <formula>38</formula>
    </cfRule>
    <cfRule type="cellIs" dxfId="22971" priority="1069" stopIfTrue="1" operator="equal">
      <formula>39</formula>
    </cfRule>
    <cfRule type="cellIs" dxfId="22970" priority="1070" stopIfTrue="1" operator="equal">
      <formula>40</formula>
    </cfRule>
    <cfRule type="cellIs" dxfId="22969" priority="1071" stopIfTrue="1" operator="equal">
      <formula>"dl"</formula>
    </cfRule>
  </conditionalFormatting>
  <conditionalFormatting sqref="R65:R66">
    <cfRule type="cellIs" dxfId="22968" priority="1106" stopIfTrue="1" operator="equal">
      <formula>30</formula>
    </cfRule>
    <cfRule type="cellIs" dxfId="22967" priority="1107" stopIfTrue="1" operator="equal">
      <formula>32</formula>
    </cfRule>
    <cfRule type="cellIs" dxfId="22966" priority="1108" stopIfTrue="1" operator="equal">
      <formula>33</formula>
    </cfRule>
    <cfRule type="cellIs" dxfId="22965" priority="1109" stopIfTrue="1" operator="equal">
      <formula>36</formula>
    </cfRule>
    <cfRule type="cellIs" dxfId="22964" priority="1110" stopIfTrue="1" operator="equal">
      <formula>37</formula>
    </cfRule>
    <cfRule type="cellIs" dxfId="22963" priority="1111" stopIfTrue="1" operator="equal">
      <formula>38</formula>
    </cfRule>
    <cfRule type="cellIs" dxfId="22962" priority="1112" stopIfTrue="1" operator="equal">
      <formula>39</formula>
    </cfRule>
    <cfRule type="cellIs" dxfId="22961" priority="1113" stopIfTrue="1" operator="equal">
      <formula>40</formula>
    </cfRule>
    <cfRule type="cellIs" dxfId="22960" priority="1122" stopIfTrue="1" operator="equal">
      <formula>"dl"</formula>
    </cfRule>
  </conditionalFormatting>
  <conditionalFormatting sqref="R65:R66">
    <cfRule type="cellIs" dxfId="22959" priority="1114" stopIfTrue="1" operator="equal">
      <formula>30</formula>
    </cfRule>
    <cfRule type="cellIs" dxfId="22958" priority="1115" stopIfTrue="1" operator="equal">
      <formula>"dl"</formula>
    </cfRule>
    <cfRule type="cellIs" dxfId="22957" priority="1116" stopIfTrue="1" operator="equal">
      <formula>"lot"</formula>
    </cfRule>
    <cfRule type="cellIs" dxfId="22956" priority="1117" stopIfTrue="1" operator="equal">
      <formula>36</formula>
    </cfRule>
    <cfRule type="cellIs" dxfId="22955" priority="1118" stopIfTrue="1" operator="equal">
      <formula>37</formula>
    </cfRule>
    <cfRule type="cellIs" dxfId="22954" priority="1119" stopIfTrue="1" operator="equal">
      <formula>38</formula>
    </cfRule>
    <cfRule type="cellIs" dxfId="22953" priority="1120" stopIfTrue="1" operator="equal">
      <formula>39</formula>
    </cfRule>
    <cfRule type="cellIs" dxfId="22952" priority="1121" stopIfTrue="1" operator="equal">
      <formula>40</formula>
    </cfRule>
  </conditionalFormatting>
  <conditionalFormatting sqref="R65:R66">
    <cfRule type="cellIs" dxfId="22951" priority="1098" stopIfTrue="1" operator="equal">
      <formula>30</formula>
    </cfRule>
    <cfRule type="cellIs" dxfId="22950" priority="1099" stopIfTrue="1" operator="equal">
      <formula>32</formula>
    </cfRule>
    <cfRule type="cellIs" dxfId="22949" priority="1100" stopIfTrue="1" operator="equal">
      <formula>33</formula>
    </cfRule>
    <cfRule type="cellIs" dxfId="22948" priority="1101" stopIfTrue="1" operator="equal">
      <formula>36</formula>
    </cfRule>
    <cfRule type="cellIs" dxfId="22947" priority="1102" stopIfTrue="1" operator="equal">
      <formula>37</formula>
    </cfRule>
    <cfRule type="cellIs" dxfId="22946" priority="1103" stopIfTrue="1" operator="equal">
      <formula>38</formula>
    </cfRule>
    <cfRule type="cellIs" dxfId="22945" priority="1104" stopIfTrue="1" operator="equal">
      <formula>39</formula>
    </cfRule>
    <cfRule type="cellIs" dxfId="22944" priority="1105" stopIfTrue="1" operator="equal">
      <formula>40</formula>
    </cfRule>
  </conditionalFormatting>
  <conditionalFormatting sqref="R65:R66">
    <cfRule type="cellIs" dxfId="22943" priority="1089" stopIfTrue="1" operator="equal">
      <formula>30</formula>
    </cfRule>
    <cfRule type="cellIs" dxfId="22942" priority="1090" stopIfTrue="1" operator="equal">
      <formula>32</formula>
    </cfRule>
    <cfRule type="cellIs" dxfId="22941" priority="1091" stopIfTrue="1" operator="equal">
      <formula>33</formula>
    </cfRule>
    <cfRule type="cellIs" dxfId="22940" priority="1092" stopIfTrue="1" operator="equal">
      <formula>36</formula>
    </cfRule>
    <cfRule type="cellIs" dxfId="22939" priority="1093" stopIfTrue="1" operator="equal">
      <formula>37</formula>
    </cfRule>
    <cfRule type="cellIs" dxfId="22938" priority="1094" stopIfTrue="1" operator="equal">
      <formula>38</formula>
    </cfRule>
    <cfRule type="cellIs" dxfId="22937" priority="1095" stopIfTrue="1" operator="equal">
      <formula>"lot"</formula>
    </cfRule>
    <cfRule type="cellIs" dxfId="22936" priority="1096" stopIfTrue="1" operator="equal">
      <formula>40</formula>
    </cfRule>
    <cfRule type="cellIs" dxfId="22935" priority="1097" stopIfTrue="1" operator="equal">
      <formula>"dl"</formula>
    </cfRule>
  </conditionalFormatting>
  <conditionalFormatting sqref="R65:R66">
    <cfRule type="cellIs" dxfId="22934" priority="1080" stopIfTrue="1" operator="equal">
      <formula>30</formula>
    </cfRule>
    <cfRule type="cellIs" dxfId="22933" priority="1081" stopIfTrue="1" operator="equal">
      <formula>"dl"</formula>
    </cfRule>
    <cfRule type="cellIs" dxfId="22932" priority="1082" stopIfTrue="1" operator="equal">
      <formula>"lot"</formula>
    </cfRule>
    <cfRule type="cellIs" dxfId="22931" priority="1083" stopIfTrue="1" operator="equal">
      <formula>36</formula>
    </cfRule>
    <cfRule type="cellIs" dxfId="22930" priority="1084" stopIfTrue="1" operator="equal">
      <formula>37</formula>
    </cfRule>
    <cfRule type="cellIs" dxfId="22929" priority="1085" stopIfTrue="1" operator="equal">
      <formula>38</formula>
    </cfRule>
    <cfRule type="cellIs" dxfId="22928" priority="1086" stopIfTrue="1" operator="equal">
      <formula>39</formula>
    </cfRule>
    <cfRule type="cellIs" dxfId="22927" priority="1087" stopIfTrue="1" operator="equal">
      <formula>32</formula>
    </cfRule>
    <cfRule type="cellIs" dxfId="22926" priority="1088" stopIfTrue="1" operator="equal">
      <formula>33</formula>
    </cfRule>
  </conditionalFormatting>
  <conditionalFormatting sqref="R65:R66">
    <cfRule type="cellIs" dxfId="22925" priority="1012" stopIfTrue="1" operator="equal">
      <formula>30</formula>
    </cfRule>
    <cfRule type="cellIs" dxfId="22924" priority="1013" stopIfTrue="1" operator="equal">
      <formula>"dl"</formula>
    </cfRule>
    <cfRule type="cellIs" dxfId="22923" priority="1014" stopIfTrue="1" operator="equal">
      <formula>"lot"</formula>
    </cfRule>
    <cfRule type="cellIs" dxfId="22922" priority="1015" stopIfTrue="1" operator="equal">
      <formula>36</formula>
    </cfRule>
    <cfRule type="cellIs" dxfId="22921" priority="1016" stopIfTrue="1" operator="equal">
      <formula>37</formula>
    </cfRule>
    <cfRule type="cellIs" dxfId="22920" priority="1017" stopIfTrue="1" operator="equal">
      <formula>38</formula>
    </cfRule>
    <cfRule type="cellIs" dxfId="22919" priority="1018" stopIfTrue="1" operator="equal">
      <formula>39</formula>
    </cfRule>
    <cfRule type="cellIs" dxfId="22918" priority="1019" stopIfTrue="1" operator="equal">
      <formula>40</formula>
    </cfRule>
  </conditionalFormatting>
  <conditionalFormatting sqref="R65:R66">
    <cfRule type="cellIs" dxfId="22917" priority="1003" stopIfTrue="1" operator="equal">
      <formula>30</formula>
    </cfRule>
    <cfRule type="cellIs" dxfId="22916" priority="1004" stopIfTrue="1" operator="equal">
      <formula>"lot"</formula>
    </cfRule>
    <cfRule type="cellIs" dxfId="22915" priority="1005" stopIfTrue="1" operator="equal">
      <formula>33</formula>
    </cfRule>
    <cfRule type="cellIs" dxfId="22914" priority="1006" stopIfTrue="1" operator="equal">
      <formula>36</formula>
    </cfRule>
    <cfRule type="cellIs" dxfId="22913" priority="1007" stopIfTrue="1" operator="equal">
      <formula>37</formula>
    </cfRule>
    <cfRule type="cellIs" dxfId="22912" priority="1008" stopIfTrue="1" operator="equal">
      <formula>38</formula>
    </cfRule>
    <cfRule type="cellIs" dxfId="22911" priority="1009" stopIfTrue="1" operator="equal">
      <formula>39</formula>
    </cfRule>
    <cfRule type="cellIs" dxfId="22910" priority="1010" stopIfTrue="1" operator="equal">
      <formula>40</formula>
    </cfRule>
    <cfRule type="cellIs" dxfId="22909" priority="1011" stopIfTrue="1" operator="equal">
      <formula>"dl"</formula>
    </cfRule>
  </conditionalFormatting>
  <conditionalFormatting sqref="R65:R66">
    <cfRule type="cellIs" dxfId="22908" priority="1046" stopIfTrue="1" operator="equal">
      <formula>30</formula>
    </cfRule>
    <cfRule type="cellIs" dxfId="22907" priority="1047" stopIfTrue="1" operator="equal">
      <formula>32</formula>
    </cfRule>
    <cfRule type="cellIs" dxfId="22906" priority="1048" stopIfTrue="1" operator="equal">
      <formula>33</formula>
    </cfRule>
    <cfRule type="cellIs" dxfId="22905" priority="1049" stopIfTrue="1" operator="equal">
      <formula>36</formula>
    </cfRule>
    <cfRule type="cellIs" dxfId="22904" priority="1050" stopIfTrue="1" operator="equal">
      <formula>37</formula>
    </cfRule>
    <cfRule type="cellIs" dxfId="22903" priority="1051" stopIfTrue="1" operator="equal">
      <formula>38</formula>
    </cfRule>
    <cfRule type="cellIs" dxfId="22902" priority="1052" stopIfTrue="1" operator="equal">
      <formula>39</formula>
    </cfRule>
    <cfRule type="cellIs" dxfId="22901" priority="1053" stopIfTrue="1" operator="equal">
      <formula>40</formula>
    </cfRule>
    <cfRule type="cellIs" dxfId="22900" priority="1062" stopIfTrue="1" operator="equal">
      <formula>"dl"</formula>
    </cfRule>
  </conditionalFormatting>
  <conditionalFormatting sqref="R65:R66">
    <cfRule type="cellIs" dxfId="22899" priority="1054" stopIfTrue="1" operator="equal">
      <formula>30</formula>
    </cfRule>
    <cfRule type="cellIs" dxfId="22898" priority="1055" stopIfTrue="1" operator="equal">
      <formula>"dl"</formula>
    </cfRule>
    <cfRule type="cellIs" dxfId="22897" priority="1056" stopIfTrue="1" operator="equal">
      <formula>"lot"</formula>
    </cfRule>
    <cfRule type="cellIs" dxfId="22896" priority="1057" stopIfTrue="1" operator="equal">
      <formula>36</formula>
    </cfRule>
    <cfRule type="cellIs" dxfId="22895" priority="1058" stopIfTrue="1" operator="equal">
      <formula>37</formula>
    </cfRule>
    <cfRule type="cellIs" dxfId="22894" priority="1059" stopIfTrue="1" operator="equal">
      <formula>38</formula>
    </cfRule>
    <cfRule type="cellIs" dxfId="22893" priority="1060" stopIfTrue="1" operator="equal">
      <formula>39</formula>
    </cfRule>
    <cfRule type="cellIs" dxfId="22892" priority="1061" stopIfTrue="1" operator="equal">
      <formula>40</formula>
    </cfRule>
  </conditionalFormatting>
  <conditionalFormatting sqref="R65:R66">
    <cfRule type="cellIs" dxfId="22891" priority="1038" stopIfTrue="1" operator="equal">
      <formula>30</formula>
    </cfRule>
    <cfRule type="cellIs" dxfId="22890" priority="1039" stopIfTrue="1" operator="equal">
      <formula>32</formula>
    </cfRule>
    <cfRule type="cellIs" dxfId="22889" priority="1040" stopIfTrue="1" operator="equal">
      <formula>33</formula>
    </cfRule>
    <cfRule type="cellIs" dxfId="22888" priority="1041" stopIfTrue="1" operator="equal">
      <formula>36</formula>
    </cfRule>
    <cfRule type="cellIs" dxfId="22887" priority="1042" stopIfTrue="1" operator="equal">
      <formula>37</formula>
    </cfRule>
    <cfRule type="cellIs" dxfId="22886" priority="1043" stopIfTrue="1" operator="equal">
      <formula>38</formula>
    </cfRule>
    <cfRule type="cellIs" dxfId="22885" priority="1044" stopIfTrue="1" operator="equal">
      <formula>39</formula>
    </cfRule>
    <cfRule type="cellIs" dxfId="22884" priority="1045" stopIfTrue="1" operator="equal">
      <formula>40</formula>
    </cfRule>
  </conditionalFormatting>
  <conditionalFormatting sqref="R65:R66">
    <cfRule type="cellIs" dxfId="22883" priority="1029" stopIfTrue="1" operator="equal">
      <formula>30</formula>
    </cfRule>
    <cfRule type="cellIs" dxfId="22882" priority="1030" stopIfTrue="1" operator="equal">
      <formula>32</formula>
    </cfRule>
    <cfRule type="cellIs" dxfId="22881" priority="1031" stopIfTrue="1" operator="equal">
      <formula>33</formula>
    </cfRule>
    <cfRule type="cellIs" dxfId="22880" priority="1032" stopIfTrue="1" operator="equal">
      <formula>36</formula>
    </cfRule>
    <cfRule type="cellIs" dxfId="22879" priority="1033" stopIfTrue="1" operator="equal">
      <formula>37</formula>
    </cfRule>
    <cfRule type="cellIs" dxfId="22878" priority="1034" stopIfTrue="1" operator="equal">
      <formula>38</formula>
    </cfRule>
    <cfRule type="cellIs" dxfId="22877" priority="1035" stopIfTrue="1" operator="equal">
      <formula>"lot"</formula>
    </cfRule>
    <cfRule type="cellIs" dxfId="22876" priority="1036" stopIfTrue="1" operator="equal">
      <formula>40</formula>
    </cfRule>
    <cfRule type="cellIs" dxfId="22875" priority="1037" stopIfTrue="1" operator="equal">
      <formula>"dl"</formula>
    </cfRule>
  </conditionalFormatting>
  <conditionalFormatting sqref="R65:R66">
    <cfRule type="cellIs" dxfId="22874" priority="1020" stopIfTrue="1" operator="equal">
      <formula>30</formula>
    </cfRule>
    <cfRule type="cellIs" dxfId="22873" priority="1021" stopIfTrue="1" operator="equal">
      <formula>"dl"</formula>
    </cfRule>
    <cfRule type="cellIs" dxfId="22872" priority="1022" stopIfTrue="1" operator="equal">
      <formula>"lot"</formula>
    </cfRule>
    <cfRule type="cellIs" dxfId="22871" priority="1023" stopIfTrue="1" operator="equal">
      <formula>36</formula>
    </cfRule>
    <cfRule type="cellIs" dxfId="22870" priority="1024" stopIfTrue="1" operator="equal">
      <formula>37</formula>
    </cfRule>
    <cfRule type="cellIs" dxfId="22869" priority="1025" stopIfTrue="1" operator="equal">
      <formula>38</formula>
    </cfRule>
    <cfRule type="cellIs" dxfId="22868" priority="1026" stopIfTrue="1" operator="equal">
      <formula>39</formula>
    </cfRule>
    <cfRule type="cellIs" dxfId="22867" priority="1027" stopIfTrue="1" operator="equal">
      <formula>32</formula>
    </cfRule>
    <cfRule type="cellIs" dxfId="22866" priority="1028" stopIfTrue="1" operator="equal">
      <formula>33</formula>
    </cfRule>
  </conditionalFormatting>
  <conditionalFormatting sqref="R65:R66">
    <cfRule type="cellIs" dxfId="22865" priority="952" stopIfTrue="1" operator="equal">
      <formula>30</formula>
    </cfRule>
    <cfRule type="cellIs" dxfId="22864" priority="953" stopIfTrue="1" operator="equal">
      <formula>"dl"</formula>
    </cfRule>
    <cfRule type="cellIs" dxfId="22863" priority="954" stopIfTrue="1" operator="equal">
      <formula>"lot"</formula>
    </cfRule>
    <cfRule type="cellIs" dxfId="22862" priority="955" stopIfTrue="1" operator="equal">
      <formula>36</formula>
    </cfRule>
    <cfRule type="cellIs" dxfId="22861" priority="956" stopIfTrue="1" operator="equal">
      <formula>37</formula>
    </cfRule>
    <cfRule type="cellIs" dxfId="22860" priority="957" stopIfTrue="1" operator="equal">
      <formula>38</formula>
    </cfRule>
    <cfRule type="cellIs" dxfId="22859" priority="958" stopIfTrue="1" operator="equal">
      <formula>39</formula>
    </cfRule>
    <cfRule type="cellIs" dxfId="22858" priority="959" stopIfTrue="1" operator="equal">
      <formula>40</formula>
    </cfRule>
  </conditionalFormatting>
  <conditionalFormatting sqref="R65:R66">
    <cfRule type="cellIs" dxfId="22857" priority="943" stopIfTrue="1" operator="equal">
      <formula>30</formula>
    </cfRule>
    <cfRule type="cellIs" dxfId="22856" priority="944" stopIfTrue="1" operator="equal">
      <formula>"lot"</formula>
    </cfRule>
    <cfRule type="cellIs" dxfId="22855" priority="945" stopIfTrue="1" operator="equal">
      <formula>33</formula>
    </cfRule>
    <cfRule type="cellIs" dxfId="22854" priority="946" stopIfTrue="1" operator="equal">
      <formula>36</formula>
    </cfRule>
    <cfRule type="cellIs" dxfId="22853" priority="947" stopIfTrue="1" operator="equal">
      <formula>37</formula>
    </cfRule>
    <cfRule type="cellIs" dxfId="22852" priority="948" stopIfTrue="1" operator="equal">
      <formula>38</formula>
    </cfRule>
    <cfRule type="cellIs" dxfId="22851" priority="949" stopIfTrue="1" operator="equal">
      <formula>39</formula>
    </cfRule>
    <cfRule type="cellIs" dxfId="22850" priority="950" stopIfTrue="1" operator="equal">
      <formula>40</formula>
    </cfRule>
    <cfRule type="cellIs" dxfId="22849" priority="951" stopIfTrue="1" operator="equal">
      <formula>"dl"</formula>
    </cfRule>
  </conditionalFormatting>
  <conditionalFormatting sqref="R65:R66">
    <cfRule type="cellIs" dxfId="22848" priority="986" stopIfTrue="1" operator="equal">
      <formula>30</formula>
    </cfRule>
    <cfRule type="cellIs" dxfId="22847" priority="987" stopIfTrue="1" operator="equal">
      <formula>32</formula>
    </cfRule>
    <cfRule type="cellIs" dxfId="22846" priority="988" stopIfTrue="1" operator="equal">
      <formula>33</formula>
    </cfRule>
    <cfRule type="cellIs" dxfId="22845" priority="989" stopIfTrue="1" operator="equal">
      <formula>36</formula>
    </cfRule>
    <cfRule type="cellIs" dxfId="22844" priority="990" stopIfTrue="1" operator="equal">
      <formula>37</formula>
    </cfRule>
    <cfRule type="cellIs" dxfId="22843" priority="991" stopIfTrue="1" operator="equal">
      <formula>38</formula>
    </cfRule>
    <cfRule type="cellIs" dxfId="22842" priority="992" stopIfTrue="1" operator="equal">
      <formula>39</formula>
    </cfRule>
    <cfRule type="cellIs" dxfId="22841" priority="993" stopIfTrue="1" operator="equal">
      <formula>40</formula>
    </cfRule>
    <cfRule type="cellIs" dxfId="22840" priority="1002" stopIfTrue="1" operator="equal">
      <formula>"dl"</formula>
    </cfRule>
  </conditionalFormatting>
  <conditionalFormatting sqref="R65:R66">
    <cfRule type="cellIs" dxfId="22839" priority="994" stopIfTrue="1" operator="equal">
      <formula>30</formula>
    </cfRule>
    <cfRule type="cellIs" dxfId="22838" priority="995" stopIfTrue="1" operator="equal">
      <formula>"dl"</formula>
    </cfRule>
    <cfRule type="cellIs" dxfId="22837" priority="996" stopIfTrue="1" operator="equal">
      <formula>"lot"</formula>
    </cfRule>
    <cfRule type="cellIs" dxfId="22836" priority="997" stopIfTrue="1" operator="equal">
      <formula>36</formula>
    </cfRule>
    <cfRule type="cellIs" dxfId="22835" priority="998" stopIfTrue="1" operator="equal">
      <formula>37</formula>
    </cfRule>
    <cfRule type="cellIs" dxfId="22834" priority="999" stopIfTrue="1" operator="equal">
      <formula>38</formula>
    </cfRule>
    <cfRule type="cellIs" dxfId="22833" priority="1000" stopIfTrue="1" operator="equal">
      <formula>39</formula>
    </cfRule>
    <cfRule type="cellIs" dxfId="22832" priority="1001" stopIfTrue="1" operator="equal">
      <formula>40</formula>
    </cfRule>
  </conditionalFormatting>
  <conditionalFormatting sqref="R65:R66">
    <cfRule type="cellIs" dxfId="22831" priority="978" stopIfTrue="1" operator="equal">
      <formula>30</formula>
    </cfRule>
    <cfRule type="cellIs" dxfId="22830" priority="979" stopIfTrue="1" operator="equal">
      <formula>32</formula>
    </cfRule>
    <cfRule type="cellIs" dxfId="22829" priority="980" stopIfTrue="1" operator="equal">
      <formula>33</formula>
    </cfRule>
    <cfRule type="cellIs" dxfId="22828" priority="981" stopIfTrue="1" operator="equal">
      <formula>36</formula>
    </cfRule>
    <cfRule type="cellIs" dxfId="22827" priority="982" stopIfTrue="1" operator="equal">
      <formula>37</formula>
    </cfRule>
    <cfRule type="cellIs" dxfId="22826" priority="983" stopIfTrue="1" operator="equal">
      <formula>38</formula>
    </cfRule>
    <cfRule type="cellIs" dxfId="22825" priority="984" stopIfTrue="1" operator="equal">
      <formula>39</formula>
    </cfRule>
    <cfRule type="cellIs" dxfId="22824" priority="985" stopIfTrue="1" operator="equal">
      <formula>40</formula>
    </cfRule>
  </conditionalFormatting>
  <conditionalFormatting sqref="R65:R66">
    <cfRule type="cellIs" dxfId="22823" priority="969" stopIfTrue="1" operator="equal">
      <formula>30</formula>
    </cfRule>
    <cfRule type="cellIs" dxfId="22822" priority="970" stopIfTrue="1" operator="equal">
      <formula>32</formula>
    </cfRule>
    <cfRule type="cellIs" dxfId="22821" priority="971" stopIfTrue="1" operator="equal">
      <formula>33</formula>
    </cfRule>
    <cfRule type="cellIs" dxfId="22820" priority="972" stopIfTrue="1" operator="equal">
      <formula>36</formula>
    </cfRule>
    <cfRule type="cellIs" dxfId="22819" priority="973" stopIfTrue="1" operator="equal">
      <formula>37</formula>
    </cfRule>
    <cfRule type="cellIs" dxfId="22818" priority="974" stopIfTrue="1" operator="equal">
      <formula>38</formula>
    </cfRule>
    <cfRule type="cellIs" dxfId="22817" priority="975" stopIfTrue="1" operator="equal">
      <formula>"lot"</formula>
    </cfRule>
    <cfRule type="cellIs" dxfId="22816" priority="976" stopIfTrue="1" operator="equal">
      <formula>40</formula>
    </cfRule>
    <cfRule type="cellIs" dxfId="22815" priority="977" stopIfTrue="1" operator="equal">
      <formula>"dl"</formula>
    </cfRule>
  </conditionalFormatting>
  <conditionalFormatting sqref="R65:R66">
    <cfRule type="cellIs" dxfId="22814" priority="960" stopIfTrue="1" operator="equal">
      <formula>30</formula>
    </cfRule>
    <cfRule type="cellIs" dxfId="22813" priority="961" stopIfTrue="1" operator="equal">
      <formula>"dl"</formula>
    </cfRule>
    <cfRule type="cellIs" dxfId="22812" priority="962" stopIfTrue="1" operator="equal">
      <formula>"lot"</formula>
    </cfRule>
    <cfRule type="cellIs" dxfId="22811" priority="963" stopIfTrue="1" operator="equal">
      <formula>36</formula>
    </cfRule>
    <cfRule type="cellIs" dxfId="22810" priority="964" stopIfTrue="1" operator="equal">
      <formula>37</formula>
    </cfRule>
    <cfRule type="cellIs" dxfId="22809" priority="965" stopIfTrue="1" operator="equal">
      <formula>38</formula>
    </cfRule>
    <cfRule type="cellIs" dxfId="22808" priority="966" stopIfTrue="1" operator="equal">
      <formula>39</formula>
    </cfRule>
    <cfRule type="cellIs" dxfId="22807" priority="967" stopIfTrue="1" operator="equal">
      <formula>32</formula>
    </cfRule>
    <cfRule type="cellIs" dxfId="22806" priority="968" stopIfTrue="1" operator="equal">
      <formula>33</formula>
    </cfRule>
  </conditionalFormatting>
  <conditionalFormatting sqref="R65:R66">
    <cfRule type="cellIs" dxfId="22805" priority="892" stopIfTrue="1" operator="equal">
      <formula>30</formula>
    </cfRule>
    <cfRule type="cellIs" dxfId="22804" priority="893" stopIfTrue="1" operator="equal">
      <formula>"dl"</formula>
    </cfRule>
    <cfRule type="cellIs" dxfId="22803" priority="894" stopIfTrue="1" operator="equal">
      <formula>"lot"</formula>
    </cfRule>
    <cfRule type="cellIs" dxfId="22802" priority="895" stopIfTrue="1" operator="equal">
      <formula>36</formula>
    </cfRule>
    <cfRule type="cellIs" dxfId="22801" priority="896" stopIfTrue="1" operator="equal">
      <formula>37</formula>
    </cfRule>
    <cfRule type="cellIs" dxfId="22800" priority="897" stopIfTrue="1" operator="equal">
      <formula>38</formula>
    </cfRule>
    <cfRule type="cellIs" dxfId="22799" priority="898" stopIfTrue="1" operator="equal">
      <formula>39</formula>
    </cfRule>
    <cfRule type="cellIs" dxfId="22798" priority="899" stopIfTrue="1" operator="equal">
      <formula>40</formula>
    </cfRule>
  </conditionalFormatting>
  <conditionalFormatting sqref="R65:R66">
    <cfRule type="cellIs" dxfId="22797" priority="883" stopIfTrue="1" operator="equal">
      <formula>30</formula>
    </cfRule>
    <cfRule type="cellIs" dxfId="22796" priority="884" stopIfTrue="1" operator="equal">
      <formula>"lot"</formula>
    </cfRule>
    <cfRule type="cellIs" dxfId="22795" priority="885" stopIfTrue="1" operator="equal">
      <formula>33</formula>
    </cfRule>
    <cfRule type="cellIs" dxfId="22794" priority="886" stopIfTrue="1" operator="equal">
      <formula>36</formula>
    </cfRule>
    <cfRule type="cellIs" dxfId="22793" priority="887" stopIfTrue="1" operator="equal">
      <formula>37</formula>
    </cfRule>
    <cfRule type="cellIs" dxfId="22792" priority="888" stopIfTrue="1" operator="equal">
      <formula>38</formula>
    </cfRule>
    <cfRule type="cellIs" dxfId="22791" priority="889" stopIfTrue="1" operator="equal">
      <formula>39</formula>
    </cfRule>
    <cfRule type="cellIs" dxfId="22790" priority="890" stopIfTrue="1" operator="equal">
      <formula>40</formula>
    </cfRule>
    <cfRule type="cellIs" dxfId="22789" priority="891" stopIfTrue="1" operator="equal">
      <formula>"dl"</formula>
    </cfRule>
  </conditionalFormatting>
  <conditionalFormatting sqref="R65:R66">
    <cfRule type="cellIs" dxfId="22788" priority="926" stopIfTrue="1" operator="equal">
      <formula>30</formula>
    </cfRule>
    <cfRule type="cellIs" dxfId="22787" priority="927" stopIfTrue="1" operator="equal">
      <formula>32</formula>
    </cfRule>
    <cfRule type="cellIs" dxfId="22786" priority="928" stopIfTrue="1" operator="equal">
      <formula>33</formula>
    </cfRule>
    <cfRule type="cellIs" dxfId="22785" priority="929" stopIfTrue="1" operator="equal">
      <formula>36</formula>
    </cfRule>
    <cfRule type="cellIs" dxfId="22784" priority="930" stopIfTrue="1" operator="equal">
      <formula>37</formula>
    </cfRule>
    <cfRule type="cellIs" dxfId="22783" priority="931" stopIfTrue="1" operator="equal">
      <formula>38</formula>
    </cfRule>
    <cfRule type="cellIs" dxfId="22782" priority="932" stopIfTrue="1" operator="equal">
      <formula>39</formula>
    </cfRule>
    <cfRule type="cellIs" dxfId="22781" priority="933" stopIfTrue="1" operator="equal">
      <formula>40</formula>
    </cfRule>
    <cfRule type="cellIs" dxfId="22780" priority="942" stopIfTrue="1" operator="equal">
      <formula>"dl"</formula>
    </cfRule>
  </conditionalFormatting>
  <conditionalFormatting sqref="R65:R66">
    <cfRule type="cellIs" dxfId="22779" priority="934" stopIfTrue="1" operator="equal">
      <formula>30</formula>
    </cfRule>
    <cfRule type="cellIs" dxfId="22778" priority="935" stopIfTrue="1" operator="equal">
      <formula>"dl"</formula>
    </cfRule>
    <cfRule type="cellIs" dxfId="22777" priority="936" stopIfTrue="1" operator="equal">
      <formula>"lot"</formula>
    </cfRule>
    <cfRule type="cellIs" dxfId="22776" priority="937" stopIfTrue="1" operator="equal">
      <formula>36</formula>
    </cfRule>
    <cfRule type="cellIs" dxfId="22775" priority="938" stopIfTrue="1" operator="equal">
      <formula>37</formula>
    </cfRule>
    <cfRule type="cellIs" dxfId="22774" priority="939" stopIfTrue="1" operator="equal">
      <formula>38</formula>
    </cfRule>
    <cfRule type="cellIs" dxfId="22773" priority="940" stopIfTrue="1" operator="equal">
      <formula>39</formula>
    </cfRule>
    <cfRule type="cellIs" dxfId="22772" priority="941" stopIfTrue="1" operator="equal">
      <formula>40</formula>
    </cfRule>
  </conditionalFormatting>
  <conditionalFormatting sqref="R65:R66">
    <cfRule type="cellIs" dxfId="22771" priority="918" stopIfTrue="1" operator="equal">
      <formula>30</formula>
    </cfRule>
    <cfRule type="cellIs" dxfId="22770" priority="919" stopIfTrue="1" operator="equal">
      <formula>32</formula>
    </cfRule>
    <cfRule type="cellIs" dxfId="22769" priority="920" stopIfTrue="1" operator="equal">
      <formula>33</formula>
    </cfRule>
    <cfRule type="cellIs" dxfId="22768" priority="921" stopIfTrue="1" operator="equal">
      <formula>36</formula>
    </cfRule>
    <cfRule type="cellIs" dxfId="22767" priority="922" stopIfTrue="1" operator="equal">
      <formula>37</formula>
    </cfRule>
    <cfRule type="cellIs" dxfId="22766" priority="923" stopIfTrue="1" operator="equal">
      <formula>38</formula>
    </cfRule>
    <cfRule type="cellIs" dxfId="22765" priority="924" stopIfTrue="1" operator="equal">
      <formula>39</formula>
    </cfRule>
    <cfRule type="cellIs" dxfId="22764" priority="925" stopIfTrue="1" operator="equal">
      <formula>40</formula>
    </cfRule>
  </conditionalFormatting>
  <conditionalFormatting sqref="R65:R66">
    <cfRule type="cellIs" dxfId="22763" priority="909" stopIfTrue="1" operator="equal">
      <formula>30</formula>
    </cfRule>
    <cfRule type="cellIs" dxfId="22762" priority="910" stopIfTrue="1" operator="equal">
      <formula>32</formula>
    </cfRule>
    <cfRule type="cellIs" dxfId="22761" priority="911" stopIfTrue="1" operator="equal">
      <formula>33</formula>
    </cfRule>
    <cfRule type="cellIs" dxfId="22760" priority="912" stopIfTrue="1" operator="equal">
      <formula>36</formula>
    </cfRule>
    <cfRule type="cellIs" dxfId="22759" priority="913" stopIfTrue="1" operator="equal">
      <formula>37</formula>
    </cfRule>
    <cfRule type="cellIs" dxfId="22758" priority="914" stopIfTrue="1" operator="equal">
      <formula>38</formula>
    </cfRule>
    <cfRule type="cellIs" dxfId="22757" priority="915" stopIfTrue="1" operator="equal">
      <formula>"lot"</formula>
    </cfRule>
    <cfRule type="cellIs" dxfId="22756" priority="916" stopIfTrue="1" operator="equal">
      <formula>40</formula>
    </cfRule>
    <cfRule type="cellIs" dxfId="22755" priority="917" stopIfTrue="1" operator="equal">
      <formula>"dl"</formula>
    </cfRule>
  </conditionalFormatting>
  <conditionalFormatting sqref="R65:R66">
    <cfRule type="cellIs" dxfId="22754" priority="900" stopIfTrue="1" operator="equal">
      <formula>30</formula>
    </cfRule>
    <cfRule type="cellIs" dxfId="22753" priority="901" stopIfTrue="1" operator="equal">
      <formula>"dl"</formula>
    </cfRule>
    <cfRule type="cellIs" dxfId="22752" priority="902" stopIfTrue="1" operator="equal">
      <formula>"lot"</formula>
    </cfRule>
    <cfRule type="cellIs" dxfId="22751" priority="903" stopIfTrue="1" operator="equal">
      <formula>36</formula>
    </cfRule>
    <cfRule type="cellIs" dxfId="22750" priority="904" stopIfTrue="1" operator="equal">
      <formula>37</formula>
    </cfRule>
    <cfRule type="cellIs" dxfId="22749" priority="905" stopIfTrue="1" operator="equal">
      <formula>38</formula>
    </cfRule>
    <cfRule type="cellIs" dxfId="22748" priority="906" stopIfTrue="1" operator="equal">
      <formula>39</formula>
    </cfRule>
    <cfRule type="cellIs" dxfId="22747" priority="907" stopIfTrue="1" operator="equal">
      <formula>32</formula>
    </cfRule>
    <cfRule type="cellIs" dxfId="22746" priority="908" stopIfTrue="1" operator="equal">
      <formula>33</formula>
    </cfRule>
  </conditionalFormatting>
  <conditionalFormatting sqref="R65:R66">
    <cfRule type="cellIs" dxfId="22745" priority="832" stopIfTrue="1" operator="equal">
      <formula>30</formula>
    </cfRule>
    <cfRule type="cellIs" dxfId="22744" priority="833" stopIfTrue="1" operator="equal">
      <formula>"dl"</formula>
    </cfRule>
    <cfRule type="cellIs" dxfId="22743" priority="834" stopIfTrue="1" operator="equal">
      <formula>"lot"</formula>
    </cfRule>
    <cfRule type="cellIs" dxfId="22742" priority="835" stopIfTrue="1" operator="equal">
      <formula>36</formula>
    </cfRule>
    <cfRule type="cellIs" dxfId="22741" priority="836" stopIfTrue="1" operator="equal">
      <formula>37</formula>
    </cfRule>
    <cfRule type="cellIs" dxfId="22740" priority="837" stopIfTrue="1" operator="equal">
      <formula>38</formula>
    </cfRule>
    <cfRule type="cellIs" dxfId="22739" priority="838" stopIfTrue="1" operator="equal">
      <formula>39</formula>
    </cfRule>
    <cfRule type="cellIs" dxfId="22738" priority="839" stopIfTrue="1" operator="equal">
      <formula>40</formula>
    </cfRule>
  </conditionalFormatting>
  <conditionalFormatting sqref="R65:R66">
    <cfRule type="cellIs" dxfId="22737" priority="823" stopIfTrue="1" operator="equal">
      <formula>30</formula>
    </cfRule>
    <cfRule type="cellIs" dxfId="22736" priority="824" stopIfTrue="1" operator="equal">
      <formula>"lot"</formula>
    </cfRule>
    <cfRule type="cellIs" dxfId="22735" priority="825" stopIfTrue="1" operator="equal">
      <formula>33</formula>
    </cfRule>
    <cfRule type="cellIs" dxfId="22734" priority="826" stopIfTrue="1" operator="equal">
      <formula>36</formula>
    </cfRule>
    <cfRule type="cellIs" dxfId="22733" priority="827" stopIfTrue="1" operator="equal">
      <formula>37</formula>
    </cfRule>
    <cfRule type="cellIs" dxfId="22732" priority="828" stopIfTrue="1" operator="equal">
      <formula>38</formula>
    </cfRule>
    <cfRule type="cellIs" dxfId="22731" priority="829" stopIfTrue="1" operator="equal">
      <formula>39</formula>
    </cfRule>
    <cfRule type="cellIs" dxfId="22730" priority="830" stopIfTrue="1" operator="equal">
      <formula>40</formula>
    </cfRule>
    <cfRule type="cellIs" dxfId="22729" priority="831" stopIfTrue="1" operator="equal">
      <formula>"dl"</formula>
    </cfRule>
  </conditionalFormatting>
  <conditionalFormatting sqref="R65:R66">
    <cfRule type="cellIs" dxfId="22728" priority="866" stopIfTrue="1" operator="equal">
      <formula>30</formula>
    </cfRule>
    <cfRule type="cellIs" dxfId="22727" priority="867" stopIfTrue="1" operator="equal">
      <formula>32</formula>
    </cfRule>
    <cfRule type="cellIs" dxfId="22726" priority="868" stopIfTrue="1" operator="equal">
      <formula>33</formula>
    </cfRule>
    <cfRule type="cellIs" dxfId="22725" priority="869" stopIfTrue="1" operator="equal">
      <formula>36</formula>
    </cfRule>
    <cfRule type="cellIs" dxfId="22724" priority="870" stopIfTrue="1" operator="equal">
      <formula>37</formula>
    </cfRule>
    <cfRule type="cellIs" dxfId="22723" priority="871" stopIfTrue="1" operator="equal">
      <formula>38</formula>
    </cfRule>
    <cfRule type="cellIs" dxfId="22722" priority="872" stopIfTrue="1" operator="equal">
      <formula>39</formula>
    </cfRule>
    <cfRule type="cellIs" dxfId="22721" priority="873" stopIfTrue="1" operator="equal">
      <formula>40</formula>
    </cfRule>
    <cfRule type="cellIs" dxfId="22720" priority="882" stopIfTrue="1" operator="equal">
      <formula>"dl"</formula>
    </cfRule>
  </conditionalFormatting>
  <conditionalFormatting sqref="R65:R66">
    <cfRule type="cellIs" dxfId="22719" priority="874" stopIfTrue="1" operator="equal">
      <formula>30</formula>
    </cfRule>
    <cfRule type="cellIs" dxfId="22718" priority="875" stopIfTrue="1" operator="equal">
      <formula>"dl"</formula>
    </cfRule>
    <cfRule type="cellIs" dxfId="22717" priority="876" stopIfTrue="1" operator="equal">
      <formula>"lot"</formula>
    </cfRule>
    <cfRule type="cellIs" dxfId="22716" priority="877" stopIfTrue="1" operator="equal">
      <formula>36</formula>
    </cfRule>
    <cfRule type="cellIs" dxfId="22715" priority="878" stopIfTrue="1" operator="equal">
      <formula>37</formula>
    </cfRule>
    <cfRule type="cellIs" dxfId="22714" priority="879" stopIfTrue="1" operator="equal">
      <formula>38</formula>
    </cfRule>
    <cfRule type="cellIs" dxfId="22713" priority="880" stopIfTrue="1" operator="equal">
      <formula>39</formula>
    </cfRule>
    <cfRule type="cellIs" dxfId="22712" priority="881" stopIfTrue="1" operator="equal">
      <formula>40</formula>
    </cfRule>
  </conditionalFormatting>
  <conditionalFormatting sqref="R65:R66">
    <cfRule type="cellIs" dxfId="22711" priority="858" stopIfTrue="1" operator="equal">
      <formula>30</formula>
    </cfRule>
    <cfRule type="cellIs" dxfId="22710" priority="859" stopIfTrue="1" operator="equal">
      <formula>32</formula>
    </cfRule>
    <cfRule type="cellIs" dxfId="22709" priority="860" stopIfTrue="1" operator="equal">
      <formula>33</formula>
    </cfRule>
    <cfRule type="cellIs" dxfId="22708" priority="861" stopIfTrue="1" operator="equal">
      <formula>36</formula>
    </cfRule>
    <cfRule type="cellIs" dxfId="22707" priority="862" stopIfTrue="1" operator="equal">
      <formula>37</formula>
    </cfRule>
    <cfRule type="cellIs" dxfId="22706" priority="863" stopIfTrue="1" operator="equal">
      <formula>38</formula>
    </cfRule>
    <cfRule type="cellIs" dxfId="22705" priority="864" stopIfTrue="1" operator="equal">
      <formula>39</formula>
    </cfRule>
    <cfRule type="cellIs" dxfId="22704" priority="865" stopIfTrue="1" operator="equal">
      <formula>40</formula>
    </cfRule>
  </conditionalFormatting>
  <conditionalFormatting sqref="R65:R66">
    <cfRule type="cellIs" dxfId="22703" priority="849" stopIfTrue="1" operator="equal">
      <formula>30</formula>
    </cfRule>
    <cfRule type="cellIs" dxfId="22702" priority="850" stopIfTrue="1" operator="equal">
      <formula>32</formula>
    </cfRule>
    <cfRule type="cellIs" dxfId="22701" priority="851" stopIfTrue="1" operator="equal">
      <formula>33</formula>
    </cfRule>
    <cfRule type="cellIs" dxfId="22700" priority="852" stopIfTrue="1" operator="equal">
      <formula>36</formula>
    </cfRule>
    <cfRule type="cellIs" dxfId="22699" priority="853" stopIfTrue="1" operator="equal">
      <formula>37</formula>
    </cfRule>
    <cfRule type="cellIs" dxfId="22698" priority="854" stopIfTrue="1" operator="equal">
      <formula>38</formula>
    </cfRule>
    <cfRule type="cellIs" dxfId="22697" priority="855" stopIfTrue="1" operator="equal">
      <formula>"lot"</formula>
    </cfRule>
    <cfRule type="cellIs" dxfId="22696" priority="856" stopIfTrue="1" operator="equal">
      <formula>40</formula>
    </cfRule>
    <cfRule type="cellIs" dxfId="22695" priority="857" stopIfTrue="1" operator="equal">
      <formula>"dl"</formula>
    </cfRule>
  </conditionalFormatting>
  <conditionalFormatting sqref="R65:R66">
    <cfRule type="cellIs" dxfId="22694" priority="840" stopIfTrue="1" operator="equal">
      <formula>30</formula>
    </cfRule>
    <cfRule type="cellIs" dxfId="22693" priority="841" stopIfTrue="1" operator="equal">
      <formula>"dl"</formula>
    </cfRule>
    <cfRule type="cellIs" dxfId="22692" priority="842" stopIfTrue="1" operator="equal">
      <formula>"lot"</formula>
    </cfRule>
    <cfRule type="cellIs" dxfId="22691" priority="843" stopIfTrue="1" operator="equal">
      <formula>36</formula>
    </cfRule>
    <cfRule type="cellIs" dxfId="22690" priority="844" stopIfTrue="1" operator="equal">
      <formula>37</formula>
    </cfRule>
    <cfRule type="cellIs" dxfId="22689" priority="845" stopIfTrue="1" operator="equal">
      <formula>38</formula>
    </cfRule>
    <cfRule type="cellIs" dxfId="22688" priority="846" stopIfTrue="1" operator="equal">
      <formula>39</formula>
    </cfRule>
    <cfRule type="cellIs" dxfId="22687" priority="847" stopIfTrue="1" operator="equal">
      <formula>32</formula>
    </cfRule>
    <cfRule type="cellIs" dxfId="22686" priority="848" stopIfTrue="1" operator="equal">
      <formula>33</formula>
    </cfRule>
  </conditionalFormatting>
  <conditionalFormatting sqref="J39:K40 L39 K41">
    <cfRule type="cellIs" dxfId="22685" priority="771" stopIfTrue="1" operator="equal">
      <formula>30</formula>
    </cfRule>
    <cfRule type="cellIs" dxfId="22684" priority="772" stopIfTrue="1" operator="equal">
      <formula>"dl"</formula>
    </cfRule>
    <cfRule type="cellIs" dxfId="22683" priority="773" stopIfTrue="1" operator="equal">
      <formula>"lot"</formula>
    </cfRule>
    <cfRule type="cellIs" dxfId="22682" priority="774" stopIfTrue="1" operator="equal">
      <formula>36</formula>
    </cfRule>
    <cfRule type="cellIs" dxfId="22681" priority="775" stopIfTrue="1" operator="equal">
      <formula>37</formula>
    </cfRule>
    <cfRule type="cellIs" dxfId="22680" priority="776" stopIfTrue="1" operator="equal">
      <formula>38</formula>
    </cfRule>
    <cfRule type="cellIs" dxfId="22679" priority="777" stopIfTrue="1" operator="equal">
      <formula>39</formula>
    </cfRule>
    <cfRule type="cellIs" dxfId="22678" priority="778" stopIfTrue="1" operator="equal">
      <formula>40</formula>
    </cfRule>
  </conditionalFormatting>
  <conditionalFormatting sqref="J39:K40 L39 K41">
    <cfRule type="cellIs" dxfId="22677" priority="762" stopIfTrue="1" operator="equal">
      <formula>30</formula>
    </cfRule>
    <cfRule type="cellIs" dxfId="22676" priority="763" stopIfTrue="1" operator="equal">
      <formula>32</formula>
    </cfRule>
    <cfRule type="cellIs" dxfId="22675" priority="764" stopIfTrue="1" operator="equal">
      <formula>33</formula>
    </cfRule>
    <cfRule type="cellIs" dxfId="22674" priority="765" stopIfTrue="1" operator="equal">
      <formula>36</formula>
    </cfRule>
    <cfRule type="cellIs" dxfId="22673" priority="766" stopIfTrue="1" operator="equal">
      <formula>37</formula>
    </cfRule>
    <cfRule type="cellIs" dxfId="22672" priority="767" stopIfTrue="1" operator="equal">
      <formula>38</formula>
    </cfRule>
    <cfRule type="cellIs" dxfId="22671" priority="768" stopIfTrue="1" operator="equal">
      <formula>"lot"</formula>
    </cfRule>
    <cfRule type="cellIs" dxfId="22670" priority="769" stopIfTrue="1" operator="equal">
      <formula>40</formula>
    </cfRule>
    <cfRule type="cellIs" dxfId="22669" priority="770" stopIfTrue="1" operator="equal">
      <formula>"dl"</formula>
    </cfRule>
  </conditionalFormatting>
  <conditionalFormatting sqref="J39:K40 L39 K41">
    <cfRule type="cellIs" dxfId="22668" priority="753" stopIfTrue="1" operator="equal">
      <formula>30</formula>
    </cfRule>
    <cfRule type="cellIs" dxfId="22667" priority="754" stopIfTrue="1" operator="equal">
      <formula>"dl"</formula>
    </cfRule>
    <cfRule type="cellIs" dxfId="22666" priority="755" stopIfTrue="1" operator="equal">
      <formula>"lot"</formula>
    </cfRule>
    <cfRule type="cellIs" dxfId="22665" priority="756" stopIfTrue="1" operator="equal">
      <formula>36</formula>
    </cfRule>
    <cfRule type="cellIs" dxfId="22664" priority="757" stopIfTrue="1" operator="equal">
      <formula>37</formula>
    </cfRule>
    <cfRule type="cellIs" dxfId="22663" priority="758" stopIfTrue="1" operator="equal">
      <formula>38</formula>
    </cfRule>
    <cfRule type="cellIs" dxfId="22662" priority="759" stopIfTrue="1" operator="equal">
      <formula>39</formula>
    </cfRule>
    <cfRule type="cellIs" dxfId="22661" priority="760" stopIfTrue="1" operator="equal">
      <formula>32</formula>
    </cfRule>
    <cfRule type="cellIs" dxfId="22660" priority="761" stopIfTrue="1" operator="equal">
      <formula>33</formula>
    </cfRule>
  </conditionalFormatting>
  <conditionalFormatting sqref="J50">
    <cfRule type="cellIs" dxfId="22659" priority="745" stopIfTrue="1" operator="equal">
      <formula>30</formula>
    </cfRule>
    <cfRule type="cellIs" dxfId="22658" priority="746" stopIfTrue="1" operator="equal">
      <formula>"dl"</formula>
    </cfRule>
    <cfRule type="cellIs" dxfId="22657" priority="747" stopIfTrue="1" operator="equal">
      <formula>"lot"</formula>
    </cfRule>
    <cfRule type="cellIs" dxfId="22656" priority="748" stopIfTrue="1" operator="equal">
      <formula>36</formula>
    </cfRule>
    <cfRule type="cellIs" dxfId="22655" priority="749" stopIfTrue="1" operator="equal">
      <formula>37</formula>
    </cfRule>
    <cfRule type="cellIs" dxfId="22654" priority="750" stopIfTrue="1" operator="equal">
      <formula>38</formula>
    </cfRule>
    <cfRule type="cellIs" dxfId="22653" priority="751" stopIfTrue="1" operator="equal">
      <formula>39</formula>
    </cfRule>
    <cfRule type="cellIs" dxfId="22652" priority="752" stopIfTrue="1" operator="equal">
      <formula>40</formula>
    </cfRule>
  </conditionalFormatting>
  <conditionalFormatting sqref="J50">
    <cfRule type="cellIs" dxfId="22651" priority="736" stopIfTrue="1" operator="equal">
      <formula>30</formula>
    </cfRule>
    <cfRule type="cellIs" dxfId="22650" priority="737" stopIfTrue="1" operator="equal">
      <formula>"lot"</formula>
    </cfRule>
    <cfRule type="cellIs" dxfId="22649" priority="738" stopIfTrue="1" operator="equal">
      <formula>33</formula>
    </cfRule>
    <cfRule type="cellIs" dxfId="22648" priority="739" stopIfTrue="1" operator="equal">
      <formula>36</formula>
    </cfRule>
    <cfRule type="cellIs" dxfId="22647" priority="740" stopIfTrue="1" operator="equal">
      <formula>37</formula>
    </cfRule>
    <cfRule type="cellIs" dxfId="22646" priority="741" stopIfTrue="1" operator="equal">
      <formula>38</formula>
    </cfRule>
    <cfRule type="cellIs" dxfId="22645" priority="742" stopIfTrue="1" operator="equal">
      <formula>39</formula>
    </cfRule>
    <cfRule type="cellIs" dxfId="22644" priority="743" stopIfTrue="1" operator="equal">
      <formula>40</formula>
    </cfRule>
    <cfRule type="cellIs" dxfId="22643" priority="744" stopIfTrue="1" operator="equal">
      <formula>"dl"</formula>
    </cfRule>
  </conditionalFormatting>
  <conditionalFormatting sqref="O34">
    <cfRule type="cellIs" dxfId="22642" priority="685" stopIfTrue="1" operator="equal">
      <formula>30</formula>
    </cfRule>
    <cfRule type="cellIs" dxfId="22641" priority="686" stopIfTrue="1" operator="equal">
      <formula>"lot"</formula>
    </cfRule>
    <cfRule type="cellIs" dxfId="22640" priority="687" stopIfTrue="1" operator="equal">
      <formula>33</formula>
    </cfRule>
    <cfRule type="cellIs" dxfId="22639" priority="688" stopIfTrue="1" operator="equal">
      <formula>36</formula>
    </cfRule>
    <cfRule type="cellIs" dxfId="22638" priority="689" stopIfTrue="1" operator="equal">
      <formula>37</formula>
    </cfRule>
    <cfRule type="cellIs" dxfId="22637" priority="690" stopIfTrue="1" operator="equal">
      <formula>38</formula>
    </cfRule>
    <cfRule type="cellIs" dxfId="22636" priority="691" stopIfTrue="1" operator="equal">
      <formula>39</formula>
    </cfRule>
    <cfRule type="cellIs" dxfId="22635" priority="692" stopIfTrue="1" operator="equal">
      <formula>40</formula>
    </cfRule>
    <cfRule type="cellIs" dxfId="22634" priority="693" stopIfTrue="1" operator="equal">
      <formula>"dl"</formula>
    </cfRule>
  </conditionalFormatting>
  <conditionalFormatting sqref="O34">
    <cfRule type="cellIs" dxfId="22633" priority="703" stopIfTrue="1" operator="equal">
      <formula>30</formula>
    </cfRule>
    <cfRule type="cellIs" dxfId="22632" priority="704" stopIfTrue="1" operator="equal">
      <formula>32</formula>
    </cfRule>
    <cfRule type="cellIs" dxfId="22631" priority="705" stopIfTrue="1" operator="equal">
      <formula>33</formula>
    </cfRule>
    <cfRule type="cellIs" dxfId="22630" priority="706" stopIfTrue="1" operator="equal">
      <formula>36</formula>
    </cfRule>
    <cfRule type="cellIs" dxfId="22629" priority="707" stopIfTrue="1" operator="equal">
      <formula>37</formula>
    </cfRule>
    <cfRule type="cellIs" dxfId="22628" priority="708" stopIfTrue="1" operator="equal">
      <formula>38</formula>
    </cfRule>
    <cfRule type="cellIs" dxfId="22627" priority="709" stopIfTrue="1" operator="equal">
      <formula>"lot"</formula>
    </cfRule>
    <cfRule type="cellIs" dxfId="22626" priority="710" stopIfTrue="1" operator="equal">
      <formula>40</formula>
    </cfRule>
    <cfRule type="cellIs" dxfId="22625" priority="711" stopIfTrue="1" operator="equal">
      <formula>"dl"</formula>
    </cfRule>
  </conditionalFormatting>
  <conditionalFormatting sqref="O34">
    <cfRule type="cellIs" dxfId="22624" priority="694" stopIfTrue="1" operator="equal">
      <formula>30</formula>
    </cfRule>
    <cfRule type="cellIs" dxfId="22623" priority="695" stopIfTrue="1" operator="equal">
      <formula>"dl"</formula>
    </cfRule>
    <cfRule type="cellIs" dxfId="22622" priority="696" stopIfTrue="1" operator="equal">
      <formula>"lot"</formula>
    </cfRule>
    <cfRule type="cellIs" dxfId="22621" priority="697" stopIfTrue="1" operator="equal">
      <formula>36</formula>
    </cfRule>
    <cfRule type="cellIs" dxfId="22620" priority="698" stopIfTrue="1" operator="equal">
      <formula>37</formula>
    </cfRule>
    <cfRule type="cellIs" dxfId="22619" priority="699" stopIfTrue="1" operator="equal">
      <formula>38</formula>
    </cfRule>
    <cfRule type="cellIs" dxfId="22618" priority="700" stopIfTrue="1" operator="equal">
      <formula>39</formula>
    </cfRule>
    <cfRule type="cellIs" dxfId="22617" priority="701" stopIfTrue="1" operator="equal">
      <formula>32</formula>
    </cfRule>
    <cfRule type="cellIs" dxfId="22616" priority="702" stopIfTrue="1" operator="equal">
      <formula>33</formula>
    </cfRule>
  </conditionalFormatting>
  <conditionalFormatting sqref="O35">
    <cfRule type="cellIs" dxfId="22615" priority="678" stopIfTrue="1" operator="equal">
      <formula>40</formula>
    </cfRule>
    <cfRule type="cellIs" dxfId="22614" priority="2112" stopIfTrue="1" operator="equal">
      <formula>30</formula>
    </cfRule>
  </conditionalFormatting>
  <conditionalFormatting sqref="G26:N26 G27:K27 M27:N27 G28:N30">
    <cfRule type="cellIs" dxfId="22613" priority="623" stopIfTrue="1" operator="equal">
      <formula>L</formula>
    </cfRule>
    <cfRule type="cellIs" dxfId="22612" priority="624" stopIfTrue="1" operator="equal">
      <formula>"FSC"</formula>
    </cfRule>
    <cfRule type="cellIs" dxfId="22611" priority="625" stopIfTrue="1" operator="equal">
      <formula>"ACC/V"</formula>
    </cfRule>
  </conditionalFormatting>
  <conditionalFormatting sqref="G26:N26 G27:K27 M27:N27 G28:N30">
    <cfRule type="cellIs" dxfId="22610" priority="594" stopIfTrue="1" operator="equal">
      <formula>"L"</formula>
    </cfRule>
    <cfRule type="cellIs" dxfId="22609" priority="595" stopIfTrue="1" operator="equal">
      <formula>"FSC"</formula>
    </cfRule>
  </conditionalFormatting>
  <conditionalFormatting sqref="I27 H28:I28 H26:M26 J29:J30 N26:N30 G26:G30">
    <cfRule type="cellIs" dxfId="22608" priority="596" stopIfTrue="1" operator="equal">
      <formula>30</formula>
    </cfRule>
    <cfRule type="cellIs" dxfId="22607" priority="597" stopIfTrue="1" operator="equal">
      <formula>32</formula>
    </cfRule>
    <cfRule type="cellIs" dxfId="22606" priority="598" stopIfTrue="1" operator="equal">
      <formula>33</formula>
    </cfRule>
    <cfRule type="cellIs" dxfId="22605" priority="599" stopIfTrue="1" operator="equal">
      <formula>36</formula>
    </cfRule>
    <cfRule type="cellIs" dxfId="22604" priority="600" stopIfTrue="1" operator="equal">
      <formula>37</formula>
    </cfRule>
    <cfRule type="cellIs" dxfId="22603" priority="601" stopIfTrue="1" operator="equal">
      <formula>38</formula>
    </cfRule>
    <cfRule type="cellIs" dxfId="22602" priority="602" stopIfTrue="1" operator="equal">
      <formula>39</formula>
    </cfRule>
    <cfRule type="cellIs" dxfId="22601" priority="603" stopIfTrue="1" operator="equal">
      <formula>40</formula>
    </cfRule>
    <cfRule type="cellIs" dxfId="22600" priority="622" stopIfTrue="1" operator="equal">
      <formula>"dl"</formula>
    </cfRule>
  </conditionalFormatting>
  <conditionalFormatting sqref="G26:N26 G27:K27 M27:N27 G28:N30">
    <cfRule type="cellIs" dxfId="22599" priority="612" stopIfTrue="1" operator="equal">
      <formula>"dl"</formula>
    </cfRule>
    <cfRule type="cellIs" dxfId="22598" priority="613" stopIfTrue="1" operator="equal">
      <formula>"lot"</formula>
    </cfRule>
    <cfRule type="cellIs" dxfId="22597" priority="614" stopIfTrue="1" operator="equal">
      <formula>30</formula>
    </cfRule>
    <cfRule type="cellIs" dxfId="22596" priority="615" stopIfTrue="1" operator="equal">
      <formula>32</formula>
    </cfRule>
    <cfRule type="cellIs" dxfId="22595" priority="616" stopIfTrue="1" operator="equal">
      <formula>33</formula>
    </cfRule>
    <cfRule type="cellIs" dxfId="22594" priority="617" stopIfTrue="1" operator="equal">
      <formula>36</formula>
    </cfRule>
    <cfRule type="cellIs" dxfId="22593" priority="618" stopIfTrue="1" operator="equal">
      <formula>37</formula>
    </cfRule>
    <cfRule type="cellIs" dxfId="22592" priority="619" stopIfTrue="1" operator="equal">
      <formula>38</formula>
    </cfRule>
    <cfRule type="cellIs" dxfId="22591" priority="620" stopIfTrue="1" operator="equal">
      <formula>39</formula>
    </cfRule>
    <cfRule type="cellIs" dxfId="22590" priority="621" stopIfTrue="1" operator="equal">
      <formula>40</formula>
    </cfRule>
  </conditionalFormatting>
  <conditionalFormatting sqref="I27 H28:I28 H26:M26 J29:J30 K28:L30 N26:N27 K27 M29">
    <cfRule type="cellIs" dxfId="22589" priority="604" stopIfTrue="1" operator="equal">
      <formula>30</formula>
    </cfRule>
    <cfRule type="cellIs" dxfId="22588" priority="605" stopIfTrue="1" operator="equal">
      <formula>32</formula>
    </cfRule>
    <cfRule type="cellIs" dxfId="22587" priority="606" stopIfTrue="1" operator="equal">
      <formula>33</formula>
    </cfRule>
    <cfRule type="cellIs" dxfId="22586" priority="607" stopIfTrue="1" operator="equal">
      <formula>36</formula>
    </cfRule>
    <cfRule type="cellIs" dxfId="22585" priority="608" stopIfTrue="1" operator="equal">
      <formula>37</formula>
    </cfRule>
    <cfRule type="cellIs" dxfId="22584" priority="609" stopIfTrue="1" operator="equal">
      <formula>38</formula>
    </cfRule>
    <cfRule type="cellIs" dxfId="22583" priority="610" stopIfTrue="1" operator="equal">
      <formula>39</formula>
    </cfRule>
    <cfRule type="cellIs" dxfId="22582" priority="611" stopIfTrue="1" operator="equal">
      <formula>40</formula>
    </cfRule>
  </conditionalFormatting>
  <conditionalFormatting sqref="I27 G28:I28 L26:M26 J29:J30 N26:N30 H26:J26">
    <cfRule type="cellIs" dxfId="22581" priority="565" stopIfTrue="1" operator="equal">
      <formula>30</formula>
    </cfRule>
    <cfRule type="cellIs" dxfId="22580" priority="566" stopIfTrue="1" operator="equal">
      <formula>"dl"</formula>
    </cfRule>
    <cfRule type="cellIs" dxfId="22579" priority="567" stopIfTrue="1" operator="equal">
      <formula>"lot"</formula>
    </cfRule>
    <cfRule type="cellIs" dxfId="22578" priority="568" stopIfTrue="1" operator="equal">
      <formula>36</formula>
    </cfRule>
    <cfRule type="cellIs" dxfId="22577" priority="569" stopIfTrue="1" operator="equal">
      <formula>37</formula>
    </cfRule>
    <cfRule type="cellIs" dxfId="22576" priority="570" stopIfTrue="1" operator="equal">
      <formula>38</formula>
    </cfRule>
    <cfRule type="cellIs" dxfId="22575" priority="571" stopIfTrue="1" operator="equal">
      <formula>39</formula>
    </cfRule>
    <cfRule type="cellIs" dxfId="22574" priority="572" stopIfTrue="1" operator="equal">
      <formula>40</formula>
    </cfRule>
  </conditionalFormatting>
  <conditionalFormatting sqref="G28:I28 M29 J26:N26 I27:K27 J28:L30">
    <cfRule type="cellIs" dxfId="22573" priority="556" stopIfTrue="1" operator="equal">
      <formula>30</formula>
    </cfRule>
    <cfRule type="cellIs" dxfId="22572" priority="557" stopIfTrue="1" operator="equal">
      <formula>"lot"</formula>
    </cfRule>
    <cfRule type="cellIs" dxfId="22571" priority="558" stopIfTrue="1" operator="equal">
      <formula>33</formula>
    </cfRule>
    <cfRule type="cellIs" dxfId="22570" priority="559" stopIfTrue="1" operator="equal">
      <formula>36</formula>
    </cfRule>
    <cfRule type="cellIs" dxfId="22569" priority="560" stopIfTrue="1" operator="equal">
      <formula>37</formula>
    </cfRule>
    <cfRule type="cellIs" dxfId="22568" priority="561" stopIfTrue="1" operator="equal">
      <formula>38</formula>
    </cfRule>
    <cfRule type="cellIs" dxfId="22567" priority="562" stopIfTrue="1" operator="equal">
      <formula>39</formula>
    </cfRule>
    <cfRule type="cellIs" dxfId="22566" priority="563" stopIfTrue="1" operator="equal">
      <formula>40</formula>
    </cfRule>
    <cfRule type="cellIs" dxfId="22565" priority="564" stopIfTrue="1" operator="equal">
      <formula>"dl"</formula>
    </cfRule>
  </conditionalFormatting>
  <conditionalFormatting sqref="I27 H28:I28 H26:M26 J29:J30 G26:G30">
    <cfRule type="cellIs" dxfId="22564" priority="585" stopIfTrue="1" operator="equal">
      <formula>30</formula>
    </cfRule>
    <cfRule type="cellIs" dxfId="22563" priority="586" stopIfTrue="1" operator="equal">
      <formula>32</formula>
    </cfRule>
    <cfRule type="cellIs" dxfId="22562" priority="587" stopIfTrue="1" operator="equal">
      <formula>33</formula>
    </cfRule>
    <cfRule type="cellIs" dxfId="22561" priority="588" stopIfTrue="1" operator="equal">
      <formula>36</formula>
    </cfRule>
    <cfRule type="cellIs" dxfId="22560" priority="589" stopIfTrue="1" operator="equal">
      <formula>37</formula>
    </cfRule>
    <cfRule type="cellIs" dxfId="22559" priority="590" stopIfTrue="1" operator="equal">
      <formula>38</formula>
    </cfRule>
    <cfRule type="cellIs" dxfId="22558" priority="591" stopIfTrue="1" operator="equal">
      <formula>"lot"</formula>
    </cfRule>
    <cfRule type="cellIs" dxfId="22557" priority="592" stopIfTrue="1" operator="equal">
      <formula>40</formula>
    </cfRule>
    <cfRule type="cellIs" dxfId="22556" priority="593" stopIfTrue="1" operator="equal">
      <formula>"dl"</formula>
    </cfRule>
  </conditionalFormatting>
  <conditionalFormatting sqref="I27 H28:I28 H26:M26 J29:J30 G26:G30">
    <cfRule type="cellIs" dxfId="22555" priority="576" stopIfTrue="1" operator="equal">
      <formula>30</formula>
    </cfRule>
    <cfRule type="cellIs" dxfId="22554" priority="577" stopIfTrue="1" operator="equal">
      <formula>"dl"</formula>
    </cfRule>
    <cfRule type="cellIs" dxfId="22553" priority="578" stopIfTrue="1" operator="equal">
      <formula>"lot"</formula>
    </cfRule>
    <cfRule type="cellIs" dxfId="22552" priority="579" stopIfTrue="1" operator="equal">
      <formula>36</formula>
    </cfRule>
    <cfRule type="cellIs" dxfId="22551" priority="580" stopIfTrue="1" operator="equal">
      <formula>37</formula>
    </cfRule>
    <cfRule type="cellIs" dxfId="22550" priority="581" stopIfTrue="1" operator="equal">
      <formula>38</formula>
    </cfRule>
    <cfRule type="cellIs" dxfId="22549" priority="582" stopIfTrue="1" operator="equal">
      <formula>39</formula>
    </cfRule>
    <cfRule type="cellIs" dxfId="22548" priority="583" stopIfTrue="1" operator="equal">
      <formula>32</formula>
    </cfRule>
    <cfRule type="cellIs" dxfId="22547" priority="584" stopIfTrue="1" operator="equal">
      <formula>33</formula>
    </cfRule>
  </conditionalFormatting>
  <conditionalFormatting sqref="K28">
    <cfRule type="cellIs" dxfId="22546" priority="491" stopIfTrue="1" operator="equal">
      <formula>30</formula>
    </cfRule>
    <cfRule type="cellIs" dxfId="22545" priority="492" stopIfTrue="1" operator="equal">
      <formula>32</formula>
    </cfRule>
    <cfRule type="cellIs" dxfId="22544" priority="493" stopIfTrue="1" operator="equal">
      <formula>33</formula>
    </cfRule>
    <cfRule type="cellIs" dxfId="22543" priority="494" stopIfTrue="1" operator="equal">
      <formula>36</formula>
    </cfRule>
    <cfRule type="cellIs" dxfId="22542" priority="495" stopIfTrue="1" operator="equal">
      <formula>37</formula>
    </cfRule>
    <cfRule type="cellIs" dxfId="22541" priority="496" stopIfTrue="1" operator="equal">
      <formula>38</formula>
    </cfRule>
    <cfRule type="cellIs" dxfId="22540" priority="497" stopIfTrue="1" operator="equal">
      <formula>39</formula>
    </cfRule>
    <cfRule type="cellIs" dxfId="22539" priority="498" stopIfTrue="1" operator="equal">
      <formula>40</formula>
    </cfRule>
    <cfRule type="cellIs" dxfId="22538" priority="499" stopIfTrue="1" operator="equal">
      <formula>"dl"</formula>
    </cfRule>
  </conditionalFormatting>
  <conditionalFormatting sqref="K28">
    <cfRule type="cellIs" dxfId="22537" priority="483" stopIfTrue="1" operator="equal">
      <formula>30</formula>
    </cfRule>
    <cfRule type="cellIs" dxfId="22536" priority="484" stopIfTrue="1" operator="equal">
      <formula>"dl"</formula>
    </cfRule>
    <cfRule type="cellIs" dxfId="22535" priority="485" stopIfTrue="1" operator="equal">
      <formula>"lot"</formula>
    </cfRule>
    <cfRule type="cellIs" dxfId="22534" priority="486" stopIfTrue="1" operator="equal">
      <formula>36</formula>
    </cfRule>
    <cfRule type="cellIs" dxfId="22533" priority="487" stopIfTrue="1" operator="equal">
      <formula>37</formula>
    </cfRule>
    <cfRule type="cellIs" dxfId="22532" priority="488" stopIfTrue="1" operator="equal">
      <formula>38</formula>
    </cfRule>
    <cfRule type="cellIs" dxfId="22531" priority="489" stopIfTrue="1" operator="equal">
      <formula>39</formula>
    </cfRule>
    <cfRule type="cellIs" dxfId="22530" priority="490" stopIfTrue="1" operator="equal">
      <formula>40</formula>
    </cfRule>
  </conditionalFormatting>
  <conditionalFormatting sqref="K28">
    <cfRule type="cellIs" dxfId="22529" priority="474" stopIfTrue="1" operator="equal">
      <formula>30</formula>
    </cfRule>
    <cfRule type="cellIs" dxfId="22528" priority="475" stopIfTrue="1" operator="equal">
      <formula>32</formula>
    </cfRule>
    <cfRule type="cellIs" dxfId="22527" priority="476" stopIfTrue="1" operator="equal">
      <formula>33</formula>
    </cfRule>
    <cfRule type="cellIs" dxfId="22526" priority="477" stopIfTrue="1" operator="equal">
      <formula>36</formula>
    </cfRule>
    <cfRule type="cellIs" dxfId="22525" priority="478" stopIfTrue="1" operator="equal">
      <formula>37</formula>
    </cfRule>
    <cfRule type="cellIs" dxfId="22524" priority="479" stopIfTrue="1" operator="equal">
      <formula>38</formula>
    </cfRule>
    <cfRule type="cellIs" dxfId="22523" priority="480" stopIfTrue="1" operator="equal">
      <formula>"lot"</formula>
    </cfRule>
    <cfRule type="cellIs" dxfId="22522" priority="481" stopIfTrue="1" operator="equal">
      <formula>40</formula>
    </cfRule>
    <cfRule type="cellIs" dxfId="22521" priority="482" stopIfTrue="1" operator="equal">
      <formula>"dl"</formula>
    </cfRule>
  </conditionalFormatting>
  <conditionalFormatting sqref="K28">
    <cfRule type="cellIs" dxfId="22520" priority="465" stopIfTrue="1" operator="equal">
      <formula>30</formula>
    </cfRule>
    <cfRule type="cellIs" dxfId="22519" priority="466" stopIfTrue="1" operator="equal">
      <formula>"dl"</formula>
    </cfRule>
    <cfRule type="cellIs" dxfId="22518" priority="467" stopIfTrue="1" operator="equal">
      <formula>"lot"</formula>
    </cfRule>
    <cfRule type="cellIs" dxfId="22517" priority="468" stopIfTrue="1" operator="equal">
      <formula>36</formula>
    </cfRule>
    <cfRule type="cellIs" dxfId="22516" priority="469" stopIfTrue="1" operator="equal">
      <formula>37</formula>
    </cfRule>
    <cfRule type="cellIs" dxfId="22515" priority="470" stopIfTrue="1" operator="equal">
      <formula>38</formula>
    </cfRule>
    <cfRule type="cellIs" dxfId="22514" priority="471" stopIfTrue="1" operator="equal">
      <formula>39</formula>
    </cfRule>
    <cfRule type="cellIs" dxfId="22513" priority="472" stopIfTrue="1" operator="equal">
      <formula>32</formula>
    </cfRule>
    <cfRule type="cellIs" dxfId="22512" priority="473" stopIfTrue="1" operator="equal">
      <formula>33</formula>
    </cfRule>
  </conditionalFormatting>
  <conditionalFormatting sqref="L28">
    <cfRule type="cellIs" dxfId="22511" priority="456" stopIfTrue="1" operator="equal">
      <formula>30</formula>
    </cfRule>
    <cfRule type="cellIs" dxfId="22510" priority="457" stopIfTrue="1" operator="equal">
      <formula>32</formula>
    </cfRule>
    <cfRule type="cellIs" dxfId="22509" priority="458" stopIfTrue="1" operator="equal">
      <formula>33</formula>
    </cfRule>
    <cfRule type="cellIs" dxfId="22508" priority="459" stopIfTrue="1" operator="equal">
      <formula>36</formula>
    </cfRule>
    <cfRule type="cellIs" dxfId="22507" priority="460" stopIfTrue="1" operator="equal">
      <formula>37</formula>
    </cfRule>
    <cfRule type="cellIs" dxfId="22506" priority="461" stopIfTrue="1" operator="equal">
      <formula>38</formula>
    </cfRule>
    <cfRule type="cellIs" dxfId="22505" priority="462" stopIfTrue="1" operator="equal">
      <formula>39</formula>
    </cfRule>
    <cfRule type="cellIs" dxfId="22504" priority="463" stopIfTrue="1" operator="equal">
      <formula>40</formula>
    </cfRule>
    <cfRule type="cellIs" dxfId="22503" priority="464" stopIfTrue="1" operator="equal">
      <formula>"dl"</formula>
    </cfRule>
  </conditionalFormatting>
  <conditionalFormatting sqref="L28">
    <cfRule type="cellIs" dxfId="22502" priority="447" stopIfTrue="1" operator="equal">
      <formula>30</formula>
    </cfRule>
    <cfRule type="cellIs" dxfId="22501" priority="448" stopIfTrue="1" operator="equal">
      <formula>32</formula>
    </cfRule>
    <cfRule type="cellIs" dxfId="22500" priority="449" stopIfTrue="1" operator="equal">
      <formula>33</formula>
    </cfRule>
    <cfRule type="cellIs" dxfId="22499" priority="450" stopIfTrue="1" operator="equal">
      <formula>36</formula>
    </cfRule>
    <cfRule type="cellIs" dxfId="22498" priority="451" stopIfTrue="1" operator="equal">
      <formula>37</formula>
    </cfRule>
    <cfRule type="cellIs" dxfId="22497" priority="452" stopIfTrue="1" operator="equal">
      <formula>38</formula>
    </cfRule>
    <cfRule type="cellIs" dxfId="22496" priority="453" stopIfTrue="1" operator="equal">
      <formula>"lot"</formula>
    </cfRule>
    <cfRule type="cellIs" dxfId="22495" priority="454" stopIfTrue="1" operator="equal">
      <formula>40</formula>
    </cfRule>
    <cfRule type="cellIs" dxfId="22494" priority="455" stopIfTrue="1" operator="equal">
      <formula>"dl"</formula>
    </cfRule>
  </conditionalFormatting>
  <conditionalFormatting sqref="L28">
    <cfRule type="cellIs" dxfId="22493" priority="438" stopIfTrue="1" operator="equal">
      <formula>30</formula>
    </cfRule>
    <cfRule type="cellIs" dxfId="22492" priority="439" stopIfTrue="1" operator="equal">
      <formula>"dl"</formula>
    </cfRule>
    <cfRule type="cellIs" dxfId="22491" priority="440" stopIfTrue="1" operator="equal">
      <formula>"lot"</formula>
    </cfRule>
    <cfRule type="cellIs" dxfId="22490" priority="441" stopIfTrue="1" operator="equal">
      <formula>36</formula>
    </cfRule>
    <cfRule type="cellIs" dxfId="22489" priority="442" stopIfTrue="1" operator="equal">
      <formula>37</formula>
    </cfRule>
    <cfRule type="cellIs" dxfId="22488" priority="443" stopIfTrue="1" operator="equal">
      <formula>38</formula>
    </cfRule>
    <cfRule type="cellIs" dxfId="22487" priority="444" stopIfTrue="1" operator="equal">
      <formula>39</formula>
    </cfRule>
    <cfRule type="cellIs" dxfId="22486" priority="445" stopIfTrue="1" operator="equal">
      <formula>32</formula>
    </cfRule>
    <cfRule type="cellIs" dxfId="22485" priority="446" stopIfTrue="1" operator="equal">
      <formula>33</formula>
    </cfRule>
  </conditionalFormatting>
  <conditionalFormatting sqref="J33:K33">
    <cfRule type="cellIs" dxfId="22484" priority="421" stopIfTrue="1" operator="equal">
      <formula>30</formula>
    </cfRule>
    <cfRule type="cellIs" dxfId="22483" priority="422" stopIfTrue="1" operator="equal">
      <formula>32</formula>
    </cfRule>
    <cfRule type="cellIs" dxfId="22482" priority="423" stopIfTrue="1" operator="equal">
      <formula>33</formula>
    </cfRule>
    <cfRule type="cellIs" dxfId="22481" priority="424" stopIfTrue="1" operator="equal">
      <formula>36</formula>
    </cfRule>
    <cfRule type="cellIs" dxfId="22480" priority="425" stopIfTrue="1" operator="equal">
      <formula>37</formula>
    </cfRule>
    <cfRule type="cellIs" dxfId="22479" priority="426" stopIfTrue="1" operator="equal">
      <formula>38</formula>
    </cfRule>
    <cfRule type="cellIs" dxfId="22478" priority="427" stopIfTrue="1" operator="equal">
      <formula>39</formula>
    </cfRule>
    <cfRule type="cellIs" dxfId="22477" priority="428" stopIfTrue="1" operator="equal">
      <formula>40</formula>
    </cfRule>
  </conditionalFormatting>
  <conditionalFormatting sqref="J33:K33">
    <cfRule type="cellIs" dxfId="22476" priority="429" stopIfTrue="1" operator="equal">
      <formula>30</formula>
    </cfRule>
    <cfRule type="cellIs" dxfId="22475" priority="430" stopIfTrue="1" operator="equal">
      <formula>32</formula>
    </cfRule>
    <cfRule type="cellIs" dxfId="22474" priority="431" stopIfTrue="1" operator="equal">
      <formula>33</formula>
    </cfRule>
    <cfRule type="cellIs" dxfId="22473" priority="432" stopIfTrue="1" operator="equal">
      <formula>36</formula>
    </cfRule>
    <cfRule type="cellIs" dxfId="22472" priority="433" stopIfTrue="1" operator="equal">
      <formula>37</formula>
    </cfRule>
    <cfRule type="cellIs" dxfId="22471" priority="434" stopIfTrue="1" operator="equal">
      <formula>38</formula>
    </cfRule>
    <cfRule type="cellIs" dxfId="22470" priority="435" stopIfTrue="1" operator="equal">
      <formula>39</formula>
    </cfRule>
    <cfRule type="cellIs" dxfId="22469" priority="436" stopIfTrue="1" operator="equal">
      <formula>40</formula>
    </cfRule>
    <cfRule type="cellIs" dxfId="22468" priority="437" stopIfTrue="1" operator="equal">
      <formula>"dl"</formula>
    </cfRule>
  </conditionalFormatting>
  <conditionalFormatting sqref="J33:K33">
    <cfRule type="cellIs" dxfId="22467" priority="413" stopIfTrue="1" operator="equal">
      <formula>30</formula>
    </cfRule>
    <cfRule type="cellIs" dxfId="22466" priority="414" stopIfTrue="1" operator="equal">
      <formula>"dl"</formula>
    </cfRule>
    <cfRule type="cellIs" dxfId="22465" priority="415" stopIfTrue="1" operator="equal">
      <formula>"lot"</formula>
    </cfRule>
    <cfRule type="cellIs" dxfId="22464" priority="416" stopIfTrue="1" operator="equal">
      <formula>36</formula>
    </cfRule>
    <cfRule type="cellIs" dxfId="22463" priority="417" stopIfTrue="1" operator="equal">
      <formula>37</formula>
    </cfRule>
    <cfRule type="cellIs" dxfId="22462" priority="418" stopIfTrue="1" operator="equal">
      <formula>38</formula>
    </cfRule>
    <cfRule type="cellIs" dxfId="22461" priority="419" stopIfTrue="1" operator="equal">
      <formula>39</formula>
    </cfRule>
    <cfRule type="cellIs" dxfId="22460" priority="420" stopIfTrue="1" operator="equal">
      <formula>40</formula>
    </cfRule>
  </conditionalFormatting>
  <conditionalFormatting sqref="J33:K33">
    <cfRule type="cellIs" dxfId="22459" priority="404" stopIfTrue="1" operator="equal">
      <formula>30</formula>
    </cfRule>
    <cfRule type="cellIs" dxfId="22458" priority="405" stopIfTrue="1" operator="equal">
      <formula>32</formula>
    </cfRule>
    <cfRule type="cellIs" dxfId="22457" priority="406" stopIfTrue="1" operator="equal">
      <formula>33</formula>
    </cfRule>
    <cfRule type="cellIs" dxfId="22456" priority="407" stopIfTrue="1" operator="equal">
      <formula>36</formula>
    </cfRule>
    <cfRule type="cellIs" dxfId="22455" priority="408" stopIfTrue="1" operator="equal">
      <formula>37</formula>
    </cfRule>
    <cfRule type="cellIs" dxfId="22454" priority="409" stopIfTrue="1" operator="equal">
      <formula>38</formula>
    </cfRule>
    <cfRule type="cellIs" dxfId="22453" priority="410" stopIfTrue="1" operator="equal">
      <formula>"lot"</formula>
    </cfRule>
    <cfRule type="cellIs" dxfId="22452" priority="411" stopIfTrue="1" operator="equal">
      <formula>40</formula>
    </cfRule>
    <cfRule type="cellIs" dxfId="22451" priority="412" stopIfTrue="1" operator="equal">
      <formula>"dl"</formula>
    </cfRule>
  </conditionalFormatting>
  <conditionalFormatting sqref="J33:K33">
    <cfRule type="cellIs" dxfId="22450" priority="395" stopIfTrue="1" operator="equal">
      <formula>30</formula>
    </cfRule>
    <cfRule type="cellIs" dxfId="22449" priority="396" stopIfTrue="1" operator="equal">
      <formula>"dl"</formula>
    </cfRule>
    <cfRule type="cellIs" dxfId="22448" priority="397" stopIfTrue="1" operator="equal">
      <formula>"lot"</formula>
    </cfRule>
    <cfRule type="cellIs" dxfId="22447" priority="398" stopIfTrue="1" operator="equal">
      <formula>36</formula>
    </cfRule>
    <cfRule type="cellIs" dxfId="22446" priority="399" stopIfTrue="1" operator="equal">
      <formula>37</formula>
    </cfRule>
    <cfRule type="cellIs" dxfId="22445" priority="400" stopIfTrue="1" operator="equal">
      <formula>38</formula>
    </cfRule>
    <cfRule type="cellIs" dxfId="22444" priority="401" stopIfTrue="1" operator="equal">
      <formula>39</formula>
    </cfRule>
    <cfRule type="cellIs" dxfId="22443" priority="402" stopIfTrue="1" operator="equal">
      <formula>32</formula>
    </cfRule>
    <cfRule type="cellIs" dxfId="22442" priority="403" stopIfTrue="1" operator="equal">
      <formula>33</formula>
    </cfRule>
  </conditionalFormatting>
  <conditionalFormatting sqref="L27">
    <cfRule type="cellIs" dxfId="22441" priority="360" stopIfTrue="1" operator="equal">
      <formula>30</formula>
    </cfRule>
    <cfRule type="cellIs" dxfId="22440" priority="361" stopIfTrue="1" operator="equal">
      <formula>32</formula>
    </cfRule>
    <cfRule type="cellIs" dxfId="22439" priority="362" stopIfTrue="1" operator="equal">
      <formula>33</formula>
    </cfRule>
    <cfRule type="cellIs" dxfId="22438" priority="363" stopIfTrue="1" operator="equal">
      <formula>36</formula>
    </cfRule>
    <cfRule type="cellIs" dxfId="22437" priority="364" stopIfTrue="1" operator="equal">
      <formula>37</formula>
    </cfRule>
    <cfRule type="cellIs" dxfId="22436" priority="365" stopIfTrue="1" operator="equal">
      <formula>38</formula>
    </cfRule>
    <cfRule type="cellIs" dxfId="22435" priority="366" stopIfTrue="1" operator="equal">
      <formula>39</formula>
    </cfRule>
    <cfRule type="cellIs" dxfId="22434" priority="367" stopIfTrue="1" operator="equal">
      <formula>40</formula>
    </cfRule>
  </conditionalFormatting>
  <conditionalFormatting sqref="L27">
    <cfRule type="cellIs" dxfId="22433" priority="392" stopIfTrue="1" operator="equal">
      <formula>L</formula>
    </cfRule>
    <cfRule type="cellIs" dxfId="22432" priority="393" stopIfTrue="1" operator="equal">
      <formula>"FSC"</formula>
    </cfRule>
    <cfRule type="cellIs" dxfId="22431" priority="394" stopIfTrue="1" operator="equal">
      <formula>"ACC/V"</formula>
    </cfRule>
  </conditionalFormatting>
  <conditionalFormatting sqref="L27">
    <cfRule type="cellIs" dxfId="22430" priority="371" stopIfTrue="1" operator="equal">
      <formula>"L"</formula>
    </cfRule>
    <cfRule type="cellIs" dxfId="22429" priority="372" stopIfTrue="1" operator="equal">
      <formula>"FSC"</formula>
    </cfRule>
  </conditionalFormatting>
  <conditionalFormatting sqref="L27">
    <cfRule type="cellIs" dxfId="22428" priority="373" stopIfTrue="1" operator="equal">
      <formula>30</formula>
    </cfRule>
    <cfRule type="cellIs" dxfId="22427" priority="374" stopIfTrue="1" operator="equal">
      <formula>32</formula>
    </cfRule>
    <cfRule type="cellIs" dxfId="22426" priority="375" stopIfTrue="1" operator="equal">
      <formula>33</formula>
    </cfRule>
    <cfRule type="cellIs" dxfId="22425" priority="376" stopIfTrue="1" operator="equal">
      <formula>36</formula>
    </cfRule>
    <cfRule type="cellIs" dxfId="22424" priority="377" stopIfTrue="1" operator="equal">
      <formula>37</formula>
    </cfRule>
    <cfRule type="cellIs" dxfId="22423" priority="378" stopIfTrue="1" operator="equal">
      <formula>38</formula>
    </cfRule>
    <cfRule type="cellIs" dxfId="22422" priority="379" stopIfTrue="1" operator="equal">
      <formula>39</formula>
    </cfRule>
    <cfRule type="cellIs" dxfId="22421" priority="380" stopIfTrue="1" operator="equal">
      <formula>40</formula>
    </cfRule>
    <cfRule type="cellIs" dxfId="22420" priority="391" stopIfTrue="1" operator="equal">
      <formula>"dl"</formula>
    </cfRule>
  </conditionalFormatting>
  <conditionalFormatting sqref="L27">
    <cfRule type="cellIs" dxfId="22419" priority="381" stopIfTrue="1" operator="equal">
      <formula>"dl"</formula>
    </cfRule>
    <cfRule type="cellIs" dxfId="22418" priority="382" stopIfTrue="1" operator="equal">
      <formula>"lot"</formula>
    </cfRule>
    <cfRule type="cellIs" dxfId="22417" priority="383" stopIfTrue="1" operator="equal">
      <formula>30</formula>
    </cfRule>
    <cfRule type="cellIs" dxfId="22416" priority="384" stopIfTrue="1" operator="equal">
      <formula>32</formula>
    </cfRule>
    <cfRule type="cellIs" dxfId="22415" priority="385" stopIfTrue="1" operator="equal">
      <formula>33</formula>
    </cfRule>
    <cfRule type="cellIs" dxfId="22414" priority="386" stopIfTrue="1" operator="equal">
      <formula>36</formula>
    </cfRule>
    <cfRule type="cellIs" dxfId="22413" priority="387" stopIfTrue="1" operator="equal">
      <formula>37</formula>
    </cfRule>
    <cfRule type="cellIs" dxfId="22412" priority="388" stopIfTrue="1" operator="equal">
      <formula>38</formula>
    </cfRule>
    <cfRule type="cellIs" dxfId="22411" priority="389" stopIfTrue="1" operator="equal">
      <formula>39</formula>
    </cfRule>
    <cfRule type="cellIs" dxfId="22410" priority="390" stopIfTrue="1" operator="equal">
      <formula>40</formula>
    </cfRule>
  </conditionalFormatting>
  <conditionalFormatting sqref="L27">
    <cfRule type="cellIs" dxfId="22409" priority="352" stopIfTrue="1" operator="equal">
      <formula>30</formula>
    </cfRule>
    <cfRule type="cellIs" dxfId="22408" priority="353" stopIfTrue="1" operator="equal">
      <formula>"dl"</formula>
    </cfRule>
    <cfRule type="cellIs" dxfId="22407" priority="354" stopIfTrue="1" operator="equal">
      <formula>"lot"</formula>
    </cfRule>
    <cfRule type="cellIs" dxfId="22406" priority="355" stopIfTrue="1" operator="equal">
      <formula>36</formula>
    </cfRule>
    <cfRule type="cellIs" dxfId="22405" priority="356" stopIfTrue="1" operator="equal">
      <formula>37</formula>
    </cfRule>
    <cfRule type="cellIs" dxfId="22404" priority="357" stopIfTrue="1" operator="equal">
      <formula>38</formula>
    </cfRule>
    <cfRule type="cellIs" dxfId="22403" priority="358" stopIfTrue="1" operator="equal">
      <formula>39</formula>
    </cfRule>
    <cfRule type="cellIs" dxfId="22402" priority="359" stopIfTrue="1" operator="equal">
      <formula>40</formula>
    </cfRule>
  </conditionalFormatting>
  <conditionalFormatting sqref="L27">
    <cfRule type="cellIs" dxfId="22401" priority="343" stopIfTrue="1" operator="equal">
      <formula>30</formula>
    </cfRule>
    <cfRule type="cellIs" dxfId="22400" priority="344" stopIfTrue="1" operator="equal">
      <formula>32</formula>
    </cfRule>
    <cfRule type="cellIs" dxfId="22399" priority="345" stopIfTrue="1" operator="equal">
      <formula>33</formula>
    </cfRule>
    <cfRule type="cellIs" dxfId="22398" priority="346" stopIfTrue="1" operator="equal">
      <formula>36</formula>
    </cfRule>
    <cfRule type="cellIs" dxfId="22397" priority="347" stopIfTrue="1" operator="equal">
      <formula>37</formula>
    </cfRule>
    <cfRule type="cellIs" dxfId="22396" priority="348" stopIfTrue="1" operator="equal">
      <formula>38</formula>
    </cfRule>
    <cfRule type="cellIs" dxfId="22395" priority="349" stopIfTrue="1" operator="equal">
      <formula>"lot"</formula>
    </cfRule>
    <cfRule type="cellIs" dxfId="22394" priority="350" stopIfTrue="1" operator="equal">
      <formula>40</formula>
    </cfRule>
    <cfRule type="cellIs" dxfId="22393" priority="351" stopIfTrue="1" operator="equal">
      <formula>"dl"</formula>
    </cfRule>
  </conditionalFormatting>
  <conditionalFormatting sqref="L27">
    <cfRule type="cellIs" dxfId="22392" priority="334" stopIfTrue="1" operator="equal">
      <formula>30</formula>
    </cfRule>
    <cfRule type="cellIs" dxfId="22391" priority="335" stopIfTrue="1" operator="equal">
      <formula>"dl"</formula>
    </cfRule>
    <cfRule type="cellIs" dxfId="22390" priority="336" stopIfTrue="1" operator="equal">
      <formula>"lot"</formula>
    </cfRule>
    <cfRule type="cellIs" dxfId="22389" priority="337" stopIfTrue="1" operator="equal">
      <formula>36</formula>
    </cfRule>
    <cfRule type="cellIs" dxfId="22388" priority="338" stopIfTrue="1" operator="equal">
      <formula>37</formula>
    </cfRule>
    <cfRule type="cellIs" dxfId="22387" priority="339" stopIfTrue="1" operator="equal">
      <formula>38</formula>
    </cfRule>
    <cfRule type="cellIs" dxfId="22386" priority="340" stopIfTrue="1" operator="equal">
      <formula>39</formula>
    </cfRule>
    <cfRule type="cellIs" dxfId="22385" priority="341" stopIfTrue="1" operator="equal">
      <formula>32</formula>
    </cfRule>
    <cfRule type="cellIs" dxfId="22384" priority="342" stopIfTrue="1" operator="equal">
      <formula>33</formula>
    </cfRule>
  </conditionalFormatting>
  <conditionalFormatting sqref="Q49">
    <cfRule type="cellIs" dxfId="22383" priority="256" stopIfTrue="1" operator="equal">
      <formula>30</formula>
    </cfRule>
    <cfRule type="cellIs" dxfId="22382" priority="257" stopIfTrue="1" operator="equal">
      <formula>"lot"</formula>
    </cfRule>
    <cfRule type="cellIs" dxfId="22381" priority="258" stopIfTrue="1" operator="equal">
      <formula>33</formula>
    </cfRule>
    <cfRule type="cellIs" dxfId="22380" priority="259" stopIfTrue="1" operator="equal">
      <formula>36</formula>
    </cfRule>
    <cfRule type="cellIs" dxfId="22379" priority="260" stopIfTrue="1" operator="equal">
      <formula>37</formula>
    </cfRule>
    <cfRule type="cellIs" dxfId="22378" priority="261" stopIfTrue="1" operator="equal">
      <formula>38</formula>
    </cfRule>
    <cfRule type="cellIs" dxfId="22377" priority="262" stopIfTrue="1" operator="equal">
      <formula>39</formula>
    </cfRule>
    <cfRule type="cellIs" dxfId="22376" priority="263" stopIfTrue="1" operator="equal">
      <formula>40</formula>
    </cfRule>
    <cfRule type="cellIs" dxfId="22375" priority="264" stopIfTrue="1" operator="equal">
      <formula>"dl"</formula>
    </cfRule>
  </conditionalFormatting>
  <conditionalFormatting sqref="Q49">
    <cfRule type="cellIs" dxfId="22374" priority="274" stopIfTrue="1" operator="equal">
      <formula>30</formula>
    </cfRule>
    <cfRule type="cellIs" dxfId="22373" priority="275" stopIfTrue="1" operator="equal">
      <formula>32</formula>
    </cfRule>
    <cfRule type="cellIs" dxfId="22372" priority="276" stopIfTrue="1" operator="equal">
      <formula>33</formula>
    </cfRule>
    <cfRule type="cellIs" dxfId="22371" priority="277" stopIfTrue="1" operator="equal">
      <formula>36</formula>
    </cfRule>
    <cfRule type="cellIs" dxfId="22370" priority="278" stopIfTrue="1" operator="equal">
      <formula>37</formula>
    </cfRule>
    <cfRule type="cellIs" dxfId="22369" priority="279" stopIfTrue="1" operator="equal">
      <formula>38</formula>
    </cfRule>
    <cfRule type="cellIs" dxfId="22368" priority="280" stopIfTrue="1" operator="equal">
      <formula>"lot"</formula>
    </cfRule>
    <cfRule type="cellIs" dxfId="22367" priority="281" stopIfTrue="1" operator="equal">
      <formula>40</formula>
    </cfRule>
    <cfRule type="cellIs" dxfId="22366" priority="282" stopIfTrue="1" operator="equal">
      <formula>"dl"</formula>
    </cfRule>
  </conditionalFormatting>
  <conditionalFormatting sqref="Q49">
    <cfRule type="cellIs" dxfId="22365" priority="265" stopIfTrue="1" operator="equal">
      <formula>30</formula>
    </cfRule>
    <cfRule type="cellIs" dxfId="22364" priority="266" stopIfTrue="1" operator="equal">
      <formula>"dl"</formula>
    </cfRule>
    <cfRule type="cellIs" dxfId="22363" priority="267" stopIfTrue="1" operator="equal">
      <formula>"lot"</formula>
    </cfRule>
    <cfRule type="cellIs" dxfId="22362" priority="268" stopIfTrue="1" operator="equal">
      <formula>36</formula>
    </cfRule>
    <cfRule type="cellIs" dxfId="22361" priority="269" stopIfTrue="1" operator="equal">
      <formula>37</formula>
    </cfRule>
    <cfRule type="cellIs" dxfId="22360" priority="270" stopIfTrue="1" operator="equal">
      <formula>38</formula>
    </cfRule>
    <cfRule type="cellIs" dxfId="22359" priority="271" stopIfTrue="1" operator="equal">
      <formula>39</formula>
    </cfRule>
    <cfRule type="cellIs" dxfId="22358" priority="272" stopIfTrue="1" operator="equal">
      <formula>32</formula>
    </cfRule>
    <cfRule type="cellIs" dxfId="22357" priority="273" stopIfTrue="1" operator="equal">
      <formula>33</formula>
    </cfRule>
  </conditionalFormatting>
  <conditionalFormatting sqref="S53">
    <cfRule type="cellIs" dxfId="22356" priority="239" stopIfTrue="1" operator="equal">
      <formula>30</formula>
    </cfRule>
    <cfRule type="cellIs" dxfId="22355" priority="240" stopIfTrue="1" operator="equal">
      <formula>32</formula>
    </cfRule>
    <cfRule type="cellIs" dxfId="22354" priority="241" stopIfTrue="1" operator="equal">
      <formula>33</formula>
    </cfRule>
    <cfRule type="cellIs" dxfId="22353" priority="242" stopIfTrue="1" operator="equal">
      <formula>36</formula>
    </cfRule>
    <cfRule type="cellIs" dxfId="22352" priority="243" stopIfTrue="1" operator="equal">
      <formula>37</formula>
    </cfRule>
    <cfRule type="cellIs" dxfId="22351" priority="244" stopIfTrue="1" operator="equal">
      <formula>38</formula>
    </cfRule>
    <cfRule type="cellIs" dxfId="22350" priority="245" stopIfTrue="1" operator="equal">
      <formula>39</formula>
    </cfRule>
    <cfRule type="cellIs" dxfId="22349" priority="246" stopIfTrue="1" operator="equal">
      <formula>40</formula>
    </cfRule>
  </conditionalFormatting>
  <conditionalFormatting sqref="O59">
    <cfRule type="cellIs" dxfId="22348" priority="213" stopIfTrue="1" operator="equal">
      <formula>30</formula>
    </cfRule>
    <cfRule type="cellIs" dxfId="22347" priority="214" stopIfTrue="1" operator="equal">
      <formula>"dl"</formula>
    </cfRule>
    <cfRule type="cellIs" dxfId="22346" priority="215" stopIfTrue="1" operator="equal">
      <formula>"lot"</formula>
    </cfRule>
    <cfRule type="cellIs" dxfId="22345" priority="216" stopIfTrue="1" operator="equal">
      <formula>36</formula>
    </cfRule>
    <cfRule type="cellIs" dxfId="22344" priority="217" stopIfTrue="1" operator="equal">
      <formula>37</formula>
    </cfRule>
    <cfRule type="cellIs" dxfId="22343" priority="218" stopIfTrue="1" operator="equal">
      <formula>38</formula>
    </cfRule>
    <cfRule type="cellIs" dxfId="22342" priority="219" stopIfTrue="1" operator="equal">
      <formula>39</formula>
    </cfRule>
    <cfRule type="cellIs" dxfId="22341" priority="220" stopIfTrue="1" operator="equal">
      <formula>40</formula>
    </cfRule>
  </conditionalFormatting>
  <conditionalFormatting sqref="O59">
    <cfRule type="cellIs" dxfId="22340" priority="204" stopIfTrue="1" operator="equal">
      <formula>30</formula>
    </cfRule>
    <cfRule type="cellIs" dxfId="22339" priority="205" stopIfTrue="1" operator="equal">
      <formula>"lot"</formula>
    </cfRule>
    <cfRule type="cellIs" dxfId="22338" priority="206" stopIfTrue="1" operator="equal">
      <formula>33</formula>
    </cfRule>
    <cfRule type="cellIs" dxfId="22337" priority="207" stopIfTrue="1" operator="equal">
      <formula>36</formula>
    </cfRule>
    <cfRule type="cellIs" dxfId="22336" priority="208" stopIfTrue="1" operator="equal">
      <formula>37</formula>
    </cfRule>
    <cfRule type="cellIs" dxfId="22335" priority="209" stopIfTrue="1" operator="equal">
      <formula>38</formula>
    </cfRule>
    <cfRule type="cellIs" dxfId="22334" priority="210" stopIfTrue="1" operator="equal">
      <formula>39</formula>
    </cfRule>
    <cfRule type="cellIs" dxfId="22333" priority="211" stopIfTrue="1" operator="equal">
      <formula>40</formula>
    </cfRule>
    <cfRule type="cellIs" dxfId="22332" priority="212" stopIfTrue="1" operator="equal">
      <formula>"dl"</formula>
    </cfRule>
  </conditionalFormatting>
  <conditionalFormatting sqref="O59">
    <cfRule type="cellIs" dxfId="22331" priority="230" stopIfTrue="1" operator="equal">
      <formula>30</formula>
    </cfRule>
    <cfRule type="cellIs" dxfId="22330" priority="231" stopIfTrue="1" operator="equal">
      <formula>32</formula>
    </cfRule>
    <cfRule type="cellIs" dxfId="22329" priority="232" stopIfTrue="1" operator="equal">
      <formula>33</formula>
    </cfRule>
    <cfRule type="cellIs" dxfId="22328" priority="233" stopIfTrue="1" operator="equal">
      <formula>36</formula>
    </cfRule>
    <cfRule type="cellIs" dxfId="22327" priority="234" stopIfTrue="1" operator="equal">
      <formula>37</formula>
    </cfRule>
    <cfRule type="cellIs" dxfId="22326" priority="235" stopIfTrue="1" operator="equal">
      <formula>38</formula>
    </cfRule>
    <cfRule type="cellIs" dxfId="22325" priority="236" stopIfTrue="1" operator="equal">
      <formula>"lot"</formula>
    </cfRule>
    <cfRule type="cellIs" dxfId="22324" priority="237" stopIfTrue="1" operator="equal">
      <formula>40</formula>
    </cfRule>
    <cfRule type="cellIs" dxfId="22323" priority="238" stopIfTrue="1" operator="equal">
      <formula>"dl"</formula>
    </cfRule>
  </conditionalFormatting>
  <conditionalFormatting sqref="O59">
    <cfRule type="cellIs" dxfId="22322" priority="221" stopIfTrue="1" operator="equal">
      <formula>30</formula>
    </cfRule>
    <cfRule type="cellIs" dxfId="22321" priority="222" stopIfTrue="1" operator="equal">
      <formula>"dl"</formula>
    </cfRule>
    <cfRule type="cellIs" dxfId="22320" priority="223" stopIfTrue="1" operator="equal">
      <formula>"lot"</formula>
    </cfRule>
    <cfRule type="cellIs" dxfId="22319" priority="224" stopIfTrue="1" operator="equal">
      <formula>36</formula>
    </cfRule>
    <cfRule type="cellIs" dxfId="22318" priority="225" stopIfTrue="1" operator="equal">
      <formula>37</formula>
    </cfRule>
    <cfRule type="cellIs" dxfId="22317" priority="226" stopIfTrue="1" operator="equal">
      <formula>38</formula>
    </cfRule>
    <cfRule type="cellIs" dxfId="22316" priority="227" stopIfTrue="1" operator="equal">
      <formula>39</formula>
    </cfRule>
    <cfRule type="cellIs" dxfId="22315" priority="228" stopIfTrue="1" operator="equal">
      <formula>32</formula>
    </cfRule>
    <cfRule type="cellIs" dxfId="22314" priority="229" stopIfTrue="1" operator="equal">
      <formula>33</formula>
    </cfRule>
  </conditionalFormatting>
  <conditionalFormatting sqref="O59">
    <cfRule type="cellIs" dxfId="22313" priority="175" stopIfTrue="1" operator="equal">
      <formula>30</formula>
    </cfRule>
    <cfRule type="cellIs" dxfId="22312" priority="176" stopIfTrue="1" operator="equal">
      <formula>32</formula>
    </cfRule>
    <cfRule type="cellIs" dxfId="22311" priority="177" stopIfTrue="1" operator="equal">
      <formula>33</formula>
    </cfRule>
    <cfRule type="cellIs" dxfId="22310" priority="178" stopIfTrue="1" operator="equal">
      <formula>36</formula>
    </cfRule>
    <cfRule type="cellIs" dxfId="22309" priority="179" stopIfTrue="1" operator="equal">
      <formula>37</formula>
    </cfRule>
    <cfRule type="cellIs" dxfId="22308" priority="180" stopIfTrue="1" operator="equal">
      <formula>38</formula>
    </cfRule>
    <cfRule type="cellIs" dxfId="22307" priority="181" stopIfTrue="1" operator="equal">
      <formula>39</formula>
    </cfRule>
    <cfRule type="cellIs" dxfId="22306" priority="182" stopIfTrue="1" operator="equal">
      <formula>40</formula>
    </cfRule>
  </conditionalFormatting>
  <conditionalFormatting sqref="S45">
    <cfRule type="cellIs" dxfId="22305" priority="85" stopIfTrue="1" operator="equal">
      <formula>30</formula>
    </cfRule>
    <cfRule type="cellIs" dxfId="22304" priority="86" stopIfTrue="1" operator="equal">
      <formula>"lot"</formula>
    </cfRule>
    <cfRule type="cellIs" dxfId="22303" priority="87" stopIfTrue="1" operator="equal">
      <formula>33</formula>
    </cfRule>
    <cfRule type="cellIs" dxfId="22302" priority="88" stopIfTrue="1" operator="equal">
      <formula>36</formula>
    </cfRule>
    <cfRule type="cellIs" dxfId="22301" priority="89" stopIfTrue="1" operator="equal">
      <formula>37</formula>
    </cfRule>
    <cfRule type="cellIs" dxfId="22300" priority="90" stopIfTrue="1" operator="equal">
      <formula>38</formula>
    </cfRule>
    <cfRule type="cellIs" dxfId="22299" priority="91" stopIfTrue="1" operator="equal">
      <formula>39</formula>
    </cfRule>
    <cfRule type="cellIs" dxfId="22298" priority="92" stopIfTrue="1" operator="equal">
      <formula>40</formula>
    </cfRule>
    <cfRule type="cellIs" dxfId="22297" priority="93" stopIfTrue="1" operator="equal">
      <formula>"dl"</formula>
    </cfRule>
  </conditionalFormatting>
  <conditionalFormatting sqref="S45">
    <cfRule type="cellIs" dxfId="22296" priority="103" stopIfTrue="1" operator="equal">
      <formula>30</formula>
    </cfRule>
    <cfRule type="cellIs" dxfId="22295" priority="104" stopIfTrue="1" operator="equal">
      <formula>32</formula>
    </cfRule>
    <cfRule type="cellIs" dxfId="22294" priority="105" stopIfTrue="1" operator="equal">
      <formula>33</formula>
    </cfRule>
    <cfRule type="cellIs" dxfId="22293" priority="106" stopIfTrue="1" operator="equal">
      <formula>36</formula>
    </cfRule>
    <cfRule type="cellIs" dxfId="22292" priority="107" stopIfTrue="1" operator="equal">
      <formula>37</formula>
    </cfRule>
    <cfRule type="cellIs" dxfId="22291" priority="108" stopIfTrue="1" operator="equal">
      <formula>38</formula>
    </cfRule>
    <cfRule type="cellIs" dxfId="22290" priority="109" stopIfTrue="1" operator="equal">
      <formula>"lot"</formula>
    </cfRule>
    <cfRule type="cellIs" dxfId="22289" priority="110" stopIfTrue="1" operator="equal">
      <formula>40</formula>
    </cfRule>
    <cfRule type="cellIs" dxfId="22288" priority="111" stopIfTrue="1" operator="equal">
      <formula>"dl"</formula>
    </cfRule>
  </conditionalFormatting>
  <conditionalFormatting sqref="S45">
    <cfRule type="cellIs" dxfId="22287" priority="94" stopIfTrue="1" operator="equal">
      <formula>30</formula>
    </cfRule>
    <cfRule type="cellIs" dxfId="22286" priority="95" stopIfTrue="1" operator="equal">
      <formula>"dl"</formula>
    </cfRule>
    <cfRule type="cellIs" dxfId="22285" priority="96" stopIfTrue="1" operator="equal">
      <formula>"lot"</formula>
    </cfRule>
    <cfRule type="cellIs" dxfId="22284" priority="97" stopIfTrue="1" operator="equal">
      <formula>36</formula>
    </cfRule>
    <cfRule type="cellIs" dxfId="22283" priority="98" stopIfTrue="1" operator="equal">
      <formula>37</formula>
    </cfRule>
    <cfRule type="cellIs" dxfId="22282" priority="99" stopIfTrue="1" operator="equal">
      <formula>38</formula>
    </cfRule>
    <cfRule type="cellIs" dxfId="22281" priority="100" stopIfTrue="1" operator="equal">
      <formula>39</formula>
    </cfRule>
    <cfRule type="cellIs" dxfId="22280" priority="101" stopIfTrue="1" operator="equal">
      <formula>32</formula>
    </cfRule>
    <cfRule type="cellIs" dxfId="22279" priority="102" stopIfTrue="1" operator="equal">
      <formula>33</formula>
    </cfRule>
  </conditionalFormatting>
  <conditionalFormatting sqref="Q54">
    <cfRule type="cellIs" dxfId="22278" priority="67" stopIfTrue="1" operator="equal">
      <formula>"L"</formula>
    </cfRule>
    <cfRule type="cellIs" dxfId="22277" priority="68" stopIfTrue="1" operator="equal">
      <formula>"FSC"</formula>
    </cfRule>
  </conditionalFormatting>
  <conditionalFormatting sqref="Q54">
    <cfRule type="cellIs" dxfId="22276" priority="69" stopIfTrue="1" operator="equal">
      <formula>"dl"</formula>
    </cfRule>
    <cfRule type="cellIs" dxfId="22275" priority="70" stopIfTrue="1" operator="equal">
      <formula>"lot"</formula>
    </cfRule>
    <cfRule type="cellIs" dxfId="22274" priority="71" stopIfTrue="1" operator="equal">
      <formula>30</formula>
    </cfRule>
    <cfRule type="cellIs" dxfId="22273" priority="72" stopIfTrue="1" operator="equal">
      <formula>32</formula>
    </cfRule>
    <cfRule type="cellIs" dxfId="22272" priority="73" stopIfTrue="1" operator="equal">
      <formula>33</formula>
    </cfRule>
    <cfRule type="cellIs" dxfId="22271" priority="74" stopIfTrue="1" operator="equal">
      <formula>36</formula>
    </cfRule>
    <cfRule type="cellIs" dxfId="22270" priority="75" stopIfTrue="1" operator="equal">
      <formula>37</formula>
    </cfRule>
    <cfRule type="cellIs" dxfId="22269" priority="76" stopIfTrue="1" operator="equal">
      <formula>38</formula>
    </cfRule>
    <cfRule type="cellIs" dxfId="22268" priority="77" stopIfTrue="1" operator="equal">
      <formula>39</formula>
    </cfRule>
    <cfRule type="cellIs" dxfId="22267" priority="78" stopIfTrue="1" operator="equal">
      <formula>40</formula>
    </cfRule>
  </conditionalFormatting>
  <conditionalFormatting sqref="Q54">
    <cfRule type="cellIs" dxfId="22266" priority="59" stopIfTrue="1" operator="equal">
      <formula>30</formula>
    </cfRule>
    <cfRule type="cellIs" dxfId="22265" priority="60" stopIfTrue="1" operator="equal">
      <formula>"dl"</formula>
    </cfRule>
    <cfRule type="cellIs" dxfId="22264" priority="61" stopIfTrue="1" operator="equal">
      <formula>"lot"</formula>
    </cfRule>
    <cfRule type="cellIs" dxfId="22263" priority="62" stopIfTrue="1" operator="equal">
      <formula>36</formula>
    </cfRule>
    <cfRule type="cellIs" dxfId="22262" priority="63" stopIfTrue="1" operator="equal">
      <formula>37</formula>
    </cfRule>
    <cfRule type="cellIs" dxfId="22261" priority="64" stopIfTrue="1" operator="equal">
      <formula>38</formula>
    </cfRule>
    <cfRule type="cellIs" dxfId="22260" priority="65" stopIfTrue="1" operator="equal">
      <formula>39</formula>
    </cfRule>
    <cfRule type="cellIs" dxfId="22259" priority="66" stopIfTrue="1" operator="equal">
      <formula>40</formula>
    </cfRule>
  </conditionalFormatting>
  <conditionalFormatting sqref="Q54">
    <cfRule type="cellIs" dxfId="22258" priority="39" stopIfTrue="1" operator="equal">
      <formula>30</formula>
    </cfRule>
    <cfRule type="cellIs" dxfId="22257" priority="40" stopIfTrue="1" operator="equal">
      <formula>32</formula>
    </cfRule>
    <cfRule type="cellIs" dxfId="22256" priority="41" stopIfTrue="1" operator="equal">
      <formula>33</formula>
    </cfRule>
    <cfRule type="cellIs" dxfId="22255" priority="42" stopIfTrue="1" operator="equal">
      <formula>36</formula>
    </cfRule>
    <cfRule type="cellIs" dxfId="22254" priority="43" stopIfTrue="1" operator="equal">
      <formula>37</formula>
    </cfRule>
    <cfRule type="cellIs" dxfId="22253" priority="44" stopIfTrue="1" operator="equal">
      <formula>38</formula>
    </cfRule>
    <cfRule type="cellIs" dxfId="22252" priority="45" stopIfTrue="1" operator="equal">
      <formula>39</formula>
    </cfRule>
    <cfRule type="cellIs" dxfId="22251" priority="46" stopIfTrue="1" operator="equal">
      <formula>40</formula>
    </cfRule>
  </conditionalFormatting>
  <conditionalFormatting sqref="Q54">
    <cfRule type="cellIs" dxfId="22250" priority="50" stopIfTrue="1" operator="equal">
      <formula>30</formula>
    </cfRule>
    <cfRule type="cellIs" dxfId="22249" priority="51" stopIfTrue="1" operator="equal">
      <formula>32</formula>
    </cfRule>
    <cfRule type="cellIs" dxfId="22248" priority="52" stopIfTrue="1" operator="equal">
      <formula>33</formula>
    </cfRule>
    <cfRule type="cellIs" dxfId="22247" priority="53" stopIfTrue="1" operator="equal">
      <formula>36</formula>
    </cfRule>
    <cfRule type="cellIs" dxfId="22246" priority="54" stopIfTrue="1" operator="equal">
      <formula>37</formula>
    </cfRule>
    <cfRule type="cellIs" dxfId="22245" priority="55" stopIfTrue="1" operator="equal">
      <formula>38</formula>
    </cfRule>
    <cfRule type="cellIs" dxfId="22244" priority="56" stopIfTrue="1" operator="equal">
      <formula>39</formula>
    </cfRule>
    <cfRule type="cellIs" dxfId="22243" priority="57" stopIfTrue="1" operator="equal">
      <formula>40</formula>
    </cfRule>
    <cfRule type="cellIs" dxfId="22242" priority="58" stopIfTrue="1" operator="equal">
      <formula>"dl"</formula>
    </cfRule>
  </conditionalFormatting>
  <conditionalFormatting sqref="L47">
    <cfRule type="cellIs" dxfId="22241" priority="29" stopIfTrue="1" operator="equal">
      <formula>"dl"</formula>
    </cfRule>
    <cfRule type="cellIs" dxfId="22240" priority="30" stopIfTrue="1" operator="equal">
      <formula>"lot"</formula>
    </cfRule>
    <cfRule type="cellIs" dxfId="22239" priority="31" stopIfTrue="1" operator="equal">
      <formula>30</formula>
    </cfRule>
    <cfRule type="cellIs" dxfId="22238" priority="32" stopIfTrue="1" operator="equal">
      <formula>32</formula>
    </cfRule>
    <cfRule type="cellIs" dxfId="22237" priority="33" stopIfTrue="1" operator="equal">
      <formula>33</formula>
    </cfRule>
    <cfRule type="cellIs" dxfId="22236" priority="34" stopIfTrue="1" operator="equal">
      <formula>36</formula>
    </cfRule>
    <cfRule type="cellIs" dxfId="22235" priority="35" stopIfTrue="1" operator="equal">
      <formula>37</formula>
    </cfRule>
    <cfRule type="cellIs" dxfId="22234" priority="36" stopIfTrue="1" operator="equal">
      <formula>38</formula>
    </cfRule>
    <cfRule type="cellIs" dxfId="22233" priority="37" stopIfTrue="1" operator="equal">
      <formula>39</formula>
    </cfRule>
    <cfRule type="cellIs" dxfId="22232" priority="38" stopIfTrue="1" operator="equal">
      <formula>40</formula>
    </cfRule>
  </conditionalFormatting>
  <conditionalFormatting sqref="L47">
    <cfRule type="cellIs" dxfId="22231" priority="12" stopIfTrue="1" operator="equal">
      <formula>30</formula>
    </cfRule>
    <cfRule type="cellIs" dxfId="22230" priority="13" stopIfTrue="1" operator="equal">
      <formula>32</formula>
    </cfRule>
    <cfRule type="cellIs" dxfId="22229" priority="14" stopIfTrue="1" operator="equal">
      <formula>33</formula>
    </cfRule>
    <cfRule type="cellIs" dxfId="22228" priority="15" stopIfTrue="1" operator="equal">
      <formula>36</formula>
    </cfRule>
    <cfRule type="cellIs" dxfId="22227" priority="16" stopIfTrue="1" operator="equal">
      <formula>37</formula>
    </cfRule>
    <cfRule type="cellIs" dxfId="22226" priority="17" stopIfTrue="1" operator="equal">
      <formula>38</formula>
    </cfRule>
    <cfRule type="cellIs" dxfId="22225" priority="18" stopIfTrue="1" operator="equal">
      <formula>39</formula>
    </cfRule>
    <cfRule type="cellIs" dxfId="22224" priority="19" stopIfTrue="1" operator="equal">
      <formula>40</formula>
    </cfRule>
    <cfRule type="cellIs" dxfId="22223" priority="28" stopIfTrue="1" operator="equal">
      <formula>"dl"</formula>
    </cfRule>
  </conditionalFormatting>
  <conditionalFormatting sqref="L47">
    <cfRule type="cellIs" dxfId="22222" priority="20" stopIfTrue="1" operator="equal">
      <formula>30</formula>
    </cfRule>
    <cfRule type="cellIs" dxfId="22221" priority="21" stopIfTrue="1" operator="equal">
      <formula>32</formula>
    </cfRule>
    <cfRule type="cellIs" dxfId="22220" priority="22" stopIfTrue="1" operator="equal">
      <formula>33</formula>
    </cfRule>
    <cfRule type="cellIs" dxfId="22219" priority="23" stopIfTrue="1" operator="equal">
      <formula>36</formula>
    </cfRule>
    <cfRule type="cellIs" dxfId="22218" priority="24" stopIfTrue="1" operator="equal">
      <formula>37</formula>
    </cfRule>
    <cfRule type="cellIs" dxfId="22217" priority="25" stopIfTrue="1" operator="equal">
      <formula>38</formula>
    </cfRule>
    <cfRule type="cellIs" dxfId="22216" priority="26" stopIfTrue="1" operator="equal">
      <formula>39</formula>
    </cfRule>
    <cfRule type="cellIs" dxfId="22215" priority="27" stopIfTrue="1" operator="equal">
      <formula>40</formula>
    </cfRule>
  </conditionalFormatting>
  <conditionalFormatting sqref="L47">
    <cfRule type="cellIs" dxfId="22214" priority="4" stopIfTrue="1" operator="equal">
      <formula>30</formula>
    </cfRule>
    <cfRule type="cellIs" dxfId="22213" priority="5" stopIfTrue="1" operator="equal">
      <formula>"dl"</formula>
    </cfRule>
    <cfRule type="cellIs" dxfId="22212" priority="6" stopIfTrue="1" operator="equal">
      <formula>"lot"</formula>
    </cfRule>
    <cfRule type="cellIs" dxfId="22211" priority="7" stopIfTrue="1" operator="equal">
      <formula>36</formula>
    </cfRule>
    <cfRule type="cellIs" dxfId="22210" priority="8" stopIfTrue="1" operator="equal">
      <formula>37</formula>
    </cfRule>
    <cfRule type="cellIs" dxfId="22209" priority="9" stopIfTrue="1" operator="equal">
      <formula>38</formula>
    </cfRule>
    <cfRule type="cellIs" dxfId="22208" priority="10" stopIfTrue="1" operator="equal">
      <formula>39</formula>
    </cfRule>
    <cfRule type="cellIs" dxfId="22207" priority="11" stopIfTrue="1" operator="equal">
      <formula>40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4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8" r:id="rId4" name="Button 10">
              <controlPr defaultSize="0" print="0" autoFill="0" autoPict="0" macro="[0]!Bouton10_Cliquer">
                <anchor moveWithCells="1" sizeWithCells="1">
                  <from>
                    <xdr:col>0</xdr:col>
                    <xdr:colOff>742950</xdr:colOff>
                    <xdr:row>78</xdr:row>
                    <xdr:rowOff>9525</xdr:rowOff>
                  </from>
                  <to>
                    <xdr:col>1</xdr:col>
                    <xdr:colOff>1409700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5" name="Button 11">
              <controlPr defaultSize="0" print="0" autoFill="0" autoPict="0" macro="[0]!Bouton11_Cliquer">
                <anchor moveWithCells="1" sizeWithCells="1">
                  <from>
                    <xdr:col>0</xdr:col>
                    <xdr:colOff>704850</xdr:colOff>
                    <xdr:row>83</xdr:row>
                    <xdr:rowOff>85725</xdr:rowOff>
                  </from>
                  <to>
                    <xdr:col>1</xdr:col>
                    <xdr:colOff>1390650</xdr:colOff>
                    <xdr:row>87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943" stopIfTrue="1" operator="containsText" id="{4D2E6CF2-4BD7-4D77-89F5-F1D93426D6C0}">
            <xm:f>NOT(ISERROR(SEARCH(35,G22)))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G22:W25</xm:sqref>
        </x14:conditionalFormatting>
        <x14:conditionalFormatting xmlns:xm="http://schemas.microsoft.com/office/excel/2006/main">
          <x14:cfRule type="containsText" priority="3944" stopIfTrue="1" operator="containsText" id="{B585DCDF-2F56-4771-9056-26B2087EC204}">
            <xm:f>NOT(ISERROR(SEARCH("vente",G22)))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G22:W25</xm:sqref>
        </x14:conditionalFormatting>
        <x14:conditionalFormatting xmlns:xm="http://schemas.microsoft.com/office/excel/2006/main">
          <x14:cfRule type="containsText" priority="3945" stopIfTrue="1" operator="containsText" id="{78828B5B-384C-4675-8582-A32AAC38D3BD}">
            <xm:f>NOT(ISERROR(SEARCH("byol",G22)))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G22:W25</xm:sqref>
        </x14:conditionalFormatting>
        <x14:conditionalFormatting xmlns:xm="http://schemas.microsoft.com/office/excel/2006/main">
          <x14:cfRule type="containsText" priority="3856" stopIfTrue="1" operator="containsText" id="{D112DAF9-0F7B-405E-93E5-8F73788F5B21}">
            <xm:f>NOT(ISERROR(SEARCH(35,K25)))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K25:L25 N25</xm:sqref>
        </x14:conditionalFormatting>
        <x14:conditionalFormatting xmlns:xm="http://schemas.microsoft.com/office/excel/2006/main">
          <x14:cfRule type="containsText" priority="1896" stopIfTrue="1" operator="containsText" id="{F9B37D6B-A19F-49E6-AADF-67C6DC0A0A31}">
            <xm:f>NOT(ISERROR(SEARCH(35,N33)))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O33:P34 N33 P33:Q33</xm:sqref>
        </x14:conditionalFormatting>
        <x14:conditionalFormatting xmlns:xm="http://schemas.microsoft.com/office/excel/2006/main">
          <x14:cfRule type="containsText" priority="1897" stopIfTrue="1" operator="containsText" id="{1CB90241-7344-4395-9286-5F4C5272D7EB}">
            <xm:f>NOT(ISERROR(SEARCH("vente",N33)))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O33:P34 N33 P33:Q33</xm:sqref>
        </x14:conditionalFormatting>
        <x14:conditionalFormatting xmlns:xm="http://schemas.microsoft.com/office/excel/2006/main">
          <x14:cfRule type="containsText" priority="1898" stopIfTrue="1" operator="containsText" id="{066C21D8-C4D1-44CE-B8DB-A4B625105844}">
            <xm:f>NOT(ISERROR(SEARCH("byol",N33)))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O33:P34 N33 P33:Q33</xm:sqref>
        </x14:conditionalFormatting>
        <x14:conditionalFormatting xmlns:xm="http://schemas.microsoft.com/office/excel/2006/main">
          <x14:cfRule type="containsText" priority="1899" stopIfTrue="1" operator="containsText" id="{1F585AC0-D3E4-44B4-90AD-3BB193AFC1A1}">
            <xm:f>NOT(ISERROR(SEARCH(35,N33)))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O33:P34 N33 P33:Q33</xm:sqref>
        </x14:conditionalFormatting>
        <x14:conditionalFormatting xmlns:xm="http://schemas.microsoft.com/office/excel/2006/main">
          <x14:cfRule type="containsText" priority="1901" stopIfTrue="1" operator="containsText" id="{403E6871-1166-4C24-8E2E-C0B1DAE24763}">
            <xm:f>NOT(ISERROR(SEARCH("byol",N33)))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O33:P34 N33 P33:Q33</xm:sqref>
        </x14:conditionalFormatting>
        <x14:conditionalFormatting xmlns:xm="http://schemas.microsoft.com/office/excel/2006/main">
          <x14:cfRule type="containsText" priority="1902" stopIfTrue="1" operator="containsText" id="{95387FDE-AA93-4FC1-9DC8-304CA4056A85}">
            <xm:f>NOT(ISERROR(SEARCH("vente",N33)))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O33:P34 N33 P33:Q33</xm:sqref>
        </x14:conditionalFormatting>
        <x14:conditionalFormatting xmlns:xm="http://schemas.microsoft.com/office/excel/2006/main">
          <x14:cfRule type="containsText" priority="1911" stopIfTrue="1" operator="containsText" id="{431AE612-4E19-4504-B8B0-56E99C45784D}">
            <xm:f>NOT(ISERROR(SEARCH("vente",N33)))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O33:P34 N33 P33:Q33</xm:sqref>
        </x14:conditionalFormatting>
        <x14:conditionalFormatting xmlns:xm="http://schemas.microsoft.com/office/excel/2006/main">
          <x14:cfRule type="containsText" priority="136" stopIfTrue="1" operator="containsText" id="{79382198-3FD7-4307-92B5-C34B7CDEDC31}">
            <xm:f>NOT(ISERROR(SEARCH("vente",S45)))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S45</xm:sqref>
        </x14:conditionalFormatting>
        <x14:conditionalFormatting xmlns:xm="http://schemas.microsoft.com/office/excel/2006/main">
          <x14:cfRule type="containsText" priority="137" stopIfTrue="1" operator="containsText" id="{D7B925F8-534F-4ACE-A906-3FCF76D45EB6}">
            <xm:f>NOT(ISERROR(SEARCH("byol",S45)))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S45</xm:sqref>
        </x14:conditionalFormatting>
        <x14:conditionalFormatting xmlns:xm="http://schemas.microsoft.com/office/excel/2006/main">
          <x14:cfRule type="containsText" priority="138" stopIfTrue="1" operator="containsText" id="{26ACAAE2-A96A-41CA-B223-AE19010E637D}">
            <xm:f>NOT(ISERROR(SEARCH(35,S45)))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S45</xm:sqref>
        </x14:conditionalFormatting>
        <x14:conditionalFormatting xmlns:xm="http://schemas.microsoft.com/office/excel/2006/main">
          <x14:cfRule type="containsText" priority="82" stopIfTrue="1" operator="containsText" id="{B2AA35EE-597E-4387-8EC8-B412656DDBE6}">
            <xm:f>NOT(ISERROR(SEARCH("vente",S45)))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S45</xm:sqref>
        </x14:conditionalFormatting>
        <x14:conditionalFormatting xmlns:xm="http://schemas.microsoft.com/office/excel/2006/main">
          <x14:cfRule type="containsText" priority="83" stopIfTrue="1" operator="containsText" id="{E093E47C-C906-4BB9-BC26-474B6780B08E}">
            <xm:f>NOT(ISERROR(SEARCH("byol",S45)))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S45</xm:sqref>
        </x14:conditionalFormatting>
        <x14:conditionalFormatting xmlns:xm="http://schemas.microsoft.com/office/excel/2006/main">
          <x14:cfRule type="containsText" priority="84" stopIfTrue="1" operator="containsText" id="{F9A15289-6688-4C5B-B0B6-505DDDC9753E}">
            <xm:f>NOT(ISERROR(SEARCH(35,S45)))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S45</xm:sqref>
        </x14:conditionalFormatting>
        <x14:conditionalFormatting xmlns:xm="http://schemas.microsoft.com/office/excel/2006/main">
          <x14:cfRule type="containsText" priority="79" stopIfTrue="1" operator="containsText" id="{642297E9-7267-4054-ABD5-6577B5E418B1}">
            <xm:f>NOT(ISERROR(SEARCH(35,S45)))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S45</xm:sqref>
        </x14:conditionalFormatting>
        <x14:conditionalFormatting xmlns:xm="http://schemas.microsoft.com/office/excel/2006/main">
          <x14:cfRule type="containsText" priority="80" stopIfTrue="1" operator="containsText" id="{FFDDC444-F199-416E-81CB-1AB042CB0EBB}">
            <xm:f>NOT(ISERROR(SEARCH("vente",S45)))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S45</xm:sqref>
        </x14:conditionalFormatting>
        <x14:conditionalFormatting xmlns:xm="http://schemas.microsoft.com/office/excel/2006/main">
          <x14:cfRule type="containsText" priority="81" stopIfTrue="1" operator="containsText" id="{2B337342-8B29-4A2F-991C-146108DD2249}">
            <xm:f>NOT(ISERROR(SEARCH("byol",S45)))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S45</xm:sqref>
        </x14:conditionalFormatting>
        <x14:conditionalFormatting xmlns:xm="http://schemas.microsoft.com/office/excel/2006/main">
          <x14:cfRule type="containsText" priority="2113" stopIfTrue="1" operator="containsText" id="{F8065229-DE70-45B6-B4E7-7CEAE1E7F514}">
            <xm:f>NOT(ISERROR(SEARCH(35,H42)))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H64:V71 H61:M63 T61:V63 N60:S63 H45:J46 S45:U46 M44:R45 P42:Q43 K46:R46 M54:M56 H47:L56 M42:M43 K42:L45 P54:Q56 M47:U53</xm:sqref>
        </x14:conditionalFormatting>
        <x14:conditionalFormatting xmlns:xm="http://schemas.microsoft.com/office/excel/2006/main">
          <x14:cfRule type="containsText" priority="1496" stopIfTrue="1" operator="containsText" id="{CD7D1C44-7303-43EA-819E-379FB20725EF}">
            <xm:f>NOT(ISERROR(SEARCH("byol",H42)))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H64:V71 H61:M63 T61:V63 N60:S63 H45:J46 S45:U46 M44:R45 P42:Q43 K46:R46 M54:M56 H47:L56 M42:M43 K42:L45 P54:Q56 M47:U53</xm:sqref>
        </x14:conditionalFormatting>
        <x14:conditionalFormatting xmlns:xm="http://schemas.microsoft.com/office/excel/2006/main">
          <x14:cfRule type="containsText" priority="1493" stopIfTrue="1" operator="containsText" id="{D171BFA2-FECB-4910-9421-9E6159A05737}">
            <xm:f>NOT(ISERROR(SEARCH(35,O48)))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R48:S53 O51:P51 S48:T49</xm:sqref>
        </x14:conditionalFormatting>
        <x14:conditionalFormatting xmlns:xm="http://schemas.microsoft.com/office/excel/2006/main">
          <x14:cfRule type="containsText" priority="2114" stopIfTrue="1" operator="containsText" id="{E1874199-47CF-4A46-91F6-95289FB166D4}">
            <xm:f>NOT(ISERROR(SEARCH("vente",H42)))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H64:V71 H61:M63 T61:V63 N60:S63 H45:J46 S45:U46 M44:R45 P42:Q43 K46:R46 M54:M56 H47:L56 M42:M43 K42:L45 P54:Q56 M47:U53</xm:sqref>
        </x14:conditionalFormatting>
        <x14:conditionalFormatting xmlns:xm="http://schemas.microsoft.com/office/excel/2006/main">
          <x14:cfRule type="containsText" priority="684" stopIfTrue="1" operator="containsText" id="{42988D27-1858-4B0C-804B-0C66FE3FBC7E}">
            <xm:f>NOT(ISERROR(SEARCH(35,O34)))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O34</xm:sqref>
        </x14:conditionalFormatting>
        <x14:conditionalFormatting xmlns:xm="http://schemas.microsoft.com/office/excel/2006/main">
          <x14:cfRule type="containsText" priority="1494" stopIfTrue="1" operator="containsText" id="{A97C7F08-D90C-4B94-99E9-28B2EB9F19F7}">
            <xm:f>NOT(ISERROR(SEARCH(35,O48)))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R48:S53 O51:P51 S48:T49</xm:sqref>
        </x14:conditionalFormatting>
        <x14:conditionalFormatting xmlns:xm="http://schemas.microsoft.com/office/excel/2006/main">
          <x14:cfRule type="containsText" priority="1495" stopIfTrue="1" operator="containsText" id="{146D6A59-47E4-4F42-A34F-24DA752BEB6B}">
            <xm:f>NOT(ISERROR(SEARCH("vente",O48)))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R48:S53 O51:P51 S48:T49</xm:sqref>
        </x14:conditionalFormatting>
        <x14:conditionalFormatting xmlns:xm="http://schemas.microsoft.com/office/excel/2006/main">
          <x14:cfRule type="containsText" priority="1491" stopIfTrue="1" operator="containsText" id="{04AA95F8-ECFE-462C-990F-C79B2C2EC843}">
            <xm:f>NOT(ISERROR(SEARCH("vente",O48)))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R48:S53 O51:P51 S48:T49</xm:sqref>
        </x14:conditionalFormatting>
        <x14:conditionalFormatting xmlns:xm="http://schemas.microsoft.com/office/excel/2006/main">
          <x14:cfRule type="containsText" priority="1492" stopIfTrue="1" operator="containsText" id="{397744B3-9FB6-4893-86DA-318F10944751}">
            <xm:f>NOT(ISERROR(SEARCH("byol",O48)))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R48:S53 O51:P51 S48:T49</xm:sqref>
        </x14:conditionalFormatting>
        <x14:conditionalFormatting xmlns:xm="http://schemas.microsoft.com/office/excel/2006/main">
          <x14:cfRule type="containsText" priority="1488" stopIfTrue="1" operator="containsText" id="{FEDEA59C-B510-42E3-A864-7860FA74EEF7}">
            <xm:f>NOT(ISERROR(SEARCH(35,O48)))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R48:S53 O51:P51 S48:T49</xm:sqref>
        </x14:conditionalFormatting>
        <x14:conditionalFormatting xmlns:xm="http://schemas.microsoft.com/office/excel/2006/main">
          <x14:cfRule type="containsText" priority="1489" stopIfTrue="1" operator="containsText" id="{2DD4F651-1962-4A82-AC87-512DC1C19F8C}">
            <xm:f>NOT(ISERROR(SEARCH("vente",O48)))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R48:S53 O51:P51 S48:T49</xm:sqref>
        </x14:conditionalFormatting>
        <x14:conditionalFormatting xmlns:xm="http://schemas.microsoft.com/office/excel/2006/main">
          <x14:cfRule type="containsText" priority="1490" stopIfTrue="1" operator="containsText" id="{134DCC4E-E9CE-429D-BE4B-6978F4EB5DBA}">
            <xm:f>NOT(ISERROR(SEARCH("byol",O48)))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R48:S53 O51:P51 S48:T49</xm:sqref>
        </x14:conditionalFormatting>
        <x14:conditionalFormatting xmlns:xm="http://schemas.microsoft.com/office/excel/2006/main">
          <x14:cfRule type="containsText" priority="1962" stopIfTrue="1" operator="containsText" id="{D528557C-DC6F-46F5-B0EE-626EE017AED5}">
            <xm:f>NOT(ISERROR(SEARCH("vente",G26)))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G35:G40 M54:V56 V35:W36 O26:W30 H44:J44 S44:U44 T31:T43 R31:S34 U31:W34 H60:M60 T60:V60 S45 H57:V59 Q31:Q37 G31:P34</xm:sqref>
        </x14:conditionalFormatting>
        <x14:conditionalFormatting xmlns:xm="http://schemas.microsoft.com/office/excel/2006/main">
          <x14:cfRule type="containsText" priority="1963" stopIfTrue="1" operator="containsText" id="{3A7CC2AE-B8D5-42F3-9F41-6FD78BB5FDCE}">
            <xm:f>NOT(ISERROR(SEARCH("byol",G26)))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G35:G40 M54:V56 V35:W36 O26:W30 H44:J44 S44:U44 T31:T43 R31:S34 U31:W34 H60:M60 T60:V60 S45 H57:V59 Q31:Q37 G31:P34</xm:sqref>
        </x14:conditionalFormatting>
        <x14:conditionalFormatting xmlns:xm="http://schemas.microsoft.com/office/excel/2006/main">
          <x14:cfRule type="containsText" priority="553" stopIfTrue="1" operator="containsText" id="{2C857D7F-F007-494B-A116-4A846543856C}">
            <xm:f>NOT(ISERROR(SEARCH(35,I27)))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I27</xm:sqref>
        </x14:conditionalFormatting>
        <x14:conditionalFormatting xmlns:xm="http://schemas.microsoft.com/office/excel/2006/main">
          <x14:cfRule type="containsText" priority="554" stopIfTrue="1" operator="containsText" id="{A9642037-7323-433D-95DD-1AB1E72094D5}">
            <xm:f>NOT(ISERROR(SEARCH("vente",I27)))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I27</xm:sqref>
        </x14:conditionalFormatting>
        <x14:conditionalFormatting xmlns:xm="http://schemas.microsoft.com/office/excel/2006/main">
          <x14:cfRule type="containsText" priority="555" stopIfTrue="1" operator="containsText" id="{197FF5A5-81BE-4BF6-BEF8-7C12DF816306}">
            <xm:f>NOT(ISERROR(SEARCH("byol",I27)))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I27</xm:sqref>
        </x14:conditionalFormatting>
        <x14:conditionalFormatting xmlns:xm="http://schemas.microsoft.com/office/excel/2006/main">
          <x14:cfRule type="containsText" priority="550" stopIfTrue="1" operator="containsText" id="{52DB2B5A-2598-4B23-A4C6-A2BC8B8028B2}">
            <xm:f>NOT(ISERROR(SEARCH(35,I27)))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I27</xm:sqref>
        </x14:conditionalFormatting>
        <x14:conditionalFormatting xmlns:xm="http://schemas.microsoft.com/office/excel/2006/main">
          <x14:cfRule type="containsText" priority="551" stopIfTrue="1" operator="containsText" id="{743F00D0-A57A-4881-8270-A7656C25E797}">
            <xm:f>NOT(ISERROR(SEARCH("vente",I27)))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I27</xm:sqref>
        </x14:conditionalFormatting>
        <x14:conditionalFormatting xmlns:xm="http://schemas.microsoft.com/office/excel/2006/main">
          <x14:cfRule type="containsText" priority="552" stopIfTrue="1" operator="containsText" id="{7E32566F-7586-4BA1-A2D6-236C74A9BC3B}">
            <xm:f>NOT(ISERROR(SEARCH("byol",I27)))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I27</xm:sqref>
        </x14:conditionalFormatting>
        <x14:conditionalFormatting xmlns:xm="http://schemas.microsoft.com/office/excel/2006/main">
          <x14:cfRule type="containsText" priority="544" stopIfTrue="1" operator="containsText" id="{31EA4BEA-090F-4F90-8934-BA49659AD0F1}">
            <xm:f>NOT(ISERROR(SEARCH(35,G28)))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G28:I28</xm:sqref>
        </x14:conditionalFormatting>
        <x14:conditionalFormatting xmlns:xm="http://schemas.microsoft.com/office/excel/2006/main">
          <x14:cfRule type="containsText" priority="545" stopIfTrue="1" operator="containsText" id="{D5896ABF-BE71-435F-916C-277A3343B7E5}">
            <xm:f>NOT(ISERROR(SEARCH("vente",G28)))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G28:I28</xm:sqref>
        </x14:conditionalFormatting>
        <x14:conditionalFormatting xmlns:xm="http://schemas.microsoft.com/office/excel/2006/main">
          <x14:cfRule type="containsText" priority="546" stopIfTrue="1" operator="containsText" id="{300AE105-DA29-4749-9E5D-7FDCB4A12978}">
            <xm:f>NOT(ISERROR(SEARCH("byol",G28)))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G28:I28</xm:sqref>
        </x14:conditionalFormatting>
        <x14:conditionalFormatting xmlns:xm="http://schemas.microsoft.com/office/excel/2006/main">
          <x14:cfRule type="containsText" priority="543" stopIfTrue="1" operator="containsText" id="{0AC5784E-2C5A-4C94-9C3A-03E5639A0C27}">
            <xm:f>NOT(ISERROR(SEARCH("byol",G26)))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G26:N26 G27:K27 M27:N27 G28:N30</xm:sqref>
        </x14:conditionalFormatting>
        <x14:conditionalFormatting xmlns:xm="http://schemas.microsoft.com/office/excel/2006/main">
          <x14:cfRule type="containsText" priority="513" stopIfTrue="1" operator="containsText" id="{55839E56-9E40-4044-BA97-ED2C3094F8E3}">
            <xm:f>NOT(ISERROR(SEARCH(35,L26)))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L26:M26</xm:sqref>
        </x14:conditionalFormatting>
        <x14:conditionalFormatting xmlns:xm="http://schemas.microsoft.com/office/excel/2006/main">
          <x14:cfRule type="containsText" priority="508" stopIfTrue="1" operator="containsText" id="{C40E5611-CDC6-4CB6-81EE-8C6B08C4BCB0}">
            <xm:f>NOT(ISERROR(SEARCH(35,G26)))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G26:N26 G27:K27 M27:N27 G28:N30</xm:sqref>
        </x14:conditionalFormatting>
        <x14:conditionalFormatting xmlns:xm="http://schemas.microsoft.com/office/excel/2006/main">
          <x14:cfRule type="containsText" priority="194" stopIfTrue="1" operator="containsText" id="{986EB198-6945-4C00-B70F-DB442E86AC82}">
            <xm:f>NOT(ISERROR(SEARCH(35,O59)))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O59</xm:sqref>
        </x14:conditionalFormatting>
        <x14:conditionalFormatting xmlns:xm="http://schemas.microsoft.com/office/excel/2006/main">
          <x14:cfRule type="containsText" priority="192" stopIfTrue="1" operator="containsText" id="{87C2239F-0188-4A76-BC96-9D5DFF70E0C9}">
            <xm:f>NOT(ISERROR(SEARCH("vente",O59)))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O59</xm:sqref>
        </x14:conditionalFormatting>
        <x14:conditionalFormatting xmlns:xm="http://schemas.microsoft.com/office/excel/2006/main">
          <x14:cfRule type="containsText" priority="193" stopIfTrue="1" operator="containsText" id="{721AD04A-F39D-4537-BA0D-B5683DAA36D2}">
            <xm:f>NOT(ISERROR(SEARCH("byol",O59)))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O59</xm:sqref>
        </x14:conditionalFormatting>
        <x14:conditionalFormatting xmlns:xm="http://schemas.microsoft.com/office/excel/2006/main">
          <x14:cfRule type="containsText" priority="166" stopIfTrue="1" operator="containsText" id="{2E5352A8-7834-4918-8A16-AADF462600F5}">
            <xm:f>NOT(ISERROR(SEARCH(35,S45)))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S45</xm:sqref>
        </x14:conditionalFormatting>
        <x14:conditionalFormatting xmlns:xm="http://schemas.microsoft.com/office/excel/2006/main">
          <x14:cfRule type="containsText" priority="167" stopIfTrue="1" operator="containsText" id="{8C092427-F6DC-4782-9CB0-62D3ADB680EB}">
            <xm:f>NOT(ISERROR(SEARCH("vente",S45)))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S45</xm:sqref>
        </x14:conditionalFormatting>
        <x14:conditionalFormatting xmlns:xm="http://schemas.microsoft.com/office/excel/2006/main">
          <x14:cfRule type="containsText" priority="168" stopIfTrue="1" operator="containsText" id="{4FC4063F-16ED-4617-AC98-CA467619AD31}">
            <xm:f>NOT(ISERROR(SEARCH("byol",S45)))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S45</xm:sqref>
        </x14:conditionalFormatting>
        <x14:conditionalFormatting xmlns:xm="http://schemas.microsoft.com/office/excel/2006/main">
          <x14:cfRule type="containsText" priority="157" stopIfTrue="1" operator="containsText" id="{BE1EDE1F-FAC4-466F-B19B-B1BD564ED7CB}">
            <xm:f>NOT(ISERROR(SEARCH(35,S45)))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S45</xm:sqref>
        </x14:conditionalFormatting>
        <x14:conditionalFormatting xmlns:xm="http://schemas.microsoft.com/office/excel/2006/main">
          <x14:cfRule type="containsText" priority="158" stopIfTrue="1" operator="containsText" id="{32BCC708-644D-443A-8081-1691AF75F2E9}">
            <xm:f>NOT(ISERROR(SEARCH("vente",S45)))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S45</xm:sqref>
        </x14:conditionalFormatting>
        <x14:conditionalFormatting xmlns:xm="http://schemas.microsoft.com/office/excel/2006/main">
          <x14:cfRule type="containsText" priority="159" stopIfTrue="1" operator="containsText" id="{CF77D219-2C03-4503-B4D9-FBA15FAA5C21}">
            <xm:f>NOT(ISERROR(SEARCH("byol",S45)))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S45</xm:sqref>
        </x14:conditionalFormatting>
        <x14:conditionalFormatting xmlns:xm="http://schemas.microsoft.com/office/excel/2006/main">
          <x14:cfRule type="containsText" priority="154" stopIfTrue="1" operator="containsText" id="{13309E20-1312-46EA-A5CA-D40A6657B8CA}">
            <xm:f>NOT(ISERROR(SEARCH(35,S45)))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S45</xm:sqref>
        </x14:conditionalFormatting>
        <x14:conditionalFormatting xmlns:xm="http://schemas.microsoft.com/office/excel/2006/main">
          <x14:cfRule type="containsText" priority="151" stopIfTrue="1" operator="containsText" id="{560131B9-14D2-4AAA-BE67-355942B436DE}">
            <xm:f>NOT(ISERROR(SEARCH("vente",S45)))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S45</xm:sqref>
        </x14:conditionalFormatting>
        <x14:conditionalFormatting xmlns:xm="http://schemas.microsoft.com/office/excel/2006/main">
          <x14:cfRule type="containsText" priority="152" stopIfTrue="1" operator="containsText" id="{41B9A751-055B-43ED-B73F-A5F99237CAA0}">
            <xm:f>NOT(ISERROR(SEARCH("byol",S45)))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S45</xm:sqref>
        </x14:conditionalFormatting>
        <x14:conditionalFormatting xmlns:xm="http://schemas.microsoft.com/office/excel/2006/main">
          <x14:cfRule type="containsText" priority="811" stopIfTrue="1" operator="containsText" id="{B539F6D7-F056-4750-9020-75CB77FC8B8B}">
            <xm:f>NOT(ISERROR(SEARCH(35,H28)))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R28 R44:R45 S45 H35:U43</xm:sqref>
        </x14:conditionalFormatting>
        <x14:conditionalFormatting xmlns:xm="http://schemas.microsoft.com/office/excel/2006/main">
          <x14:cfRule type="containsText" priority="1572" stopIfTrue="1" operator="containsText" id="{E6EFBA49-7562-4609-96CE-FC1AEC2C8E70}">
            <xm:f>NOT(ISERROR(SEARCH("byol",H31)))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R44:R45 S45 I31:J32 H35:U43</xm:sqref>
        </x14:conditionalFormatting>
        <x14:conditionalFormatting xmlns:xm="http://schemas.microsoft.com/office/excel/2006/main">
          <x14:cfRule type="containsText" priority="1569" stopIfTrue="1" operator="containsText" id="{C7DEC43F-3903-4BFD-B6DF-0E9FE7C4B308}">
            <xm:f>NOT(ISERROR(SEARCH(35,N49)))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N49:N50 N52:O52</xm:sqref>
        </x14:conditionalFormatting>
        <x14:conditionalFormatting xmlns:xm="http://schemas.microsoft.com/office/excel/2006/main">
          <x14:cfRule type="containsText" priority="1535" stopIfTrue="1" operator="containsText" id="{37B3A29B-DBA3-4D0F-9417-6CB06CCA4092}">
            <xm:f>NOT(ISERROR(SEARCH(35,K41)))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K41:M41</xm:sqref>
        </x14:conditionalFormatting>
        <x14:conditionalFormatting xmlns:xm="http://schemas.microsoft.com/office/excel/2006/main">
          <x14:cfRule type="containsText" priority="1523" stopIfTrue="1" operator="containsText" id="{E67398B9-56CD-4EE4-B94C-6338A174A78E}">
            <xm:f>NOT(ISERROR(SEARCH("byol",K41)))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K41:M41</xm:sqref>
        </x14:conditionalFormatting>
        <x14:conditionalFormatting xmlns:xm="http://schemas.microsoft.com/office/excel/2006/main">
          <x14:cfRule type="containsText" priority="1509" stopIfTrue="1" operator="containsText" id="{ABA187A4-7243-4D73-8022-A50E5CB472B6}">
            <xm:f>NOT(ISERROR(SEARCH("vente",H35)))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R44:R45 P57 M54:O55 S45 M57:O58 H35:U43</xm:sqref>
        </x14:conditionalFormatting>
        <x14:conditionalFormatting xmlns:xm="http://schemas.microsoft.com/office/excel/2006/main">
          <x14:cfRule type="containsText" priority="1503" stopIfTrue="1" operator="containsText" id="{552B65E5-86ED-4EFF-9B04-B4FB248AE7D3}">
            <xm:f>NOT(ISERROR(SEARCH(35,M54)))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P57 M54:O55 M57:O58</xm:sqref>
        </x14:conditionalFormatting>
        <x14:conditionalFormatting xmlns:xm="http://schemas.microsoft.com/office/excel/2006/main">
          <x14:cfRule type="containsText" priority="799" stopIfTrue="1" operator="containsText" id="{34E5C775-C347-495A-9B11-DFDE2A5DA6E3}">
            <xm:f>NOT(ISERROR(SEARCH("vente",Q28)))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793" stopIfTrue="1" operator="containsText" id="{3AB9100A-B98D-45CB-A87C-D16C32452DC2}">
            <xm:f>NOT(ISERROR(SEARCH(35,Q28)))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Q28</xm:sqref>
        </x14:conditionalFormatting>
        <x14:conditionalFormatting xmlns:xm="http://schemas.microsoft.com/office/excel/2006/main">
          <x14:cfRule type="containsText" priority="1961" stopIfTrue="1" operator="containsText" id="{B3C40BF5-D79F-4CDD-9255-4C319D03ABE8}">
            <xm:f>NOT(ISERROR(SEARCH(35,G26)))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G35:G40 M54:V56 V35:W36 O26:W30 H44:J44 S44:U44 T31:T43 R31:S34 U31:W34 H60:M60 T60:V60 S45 H57:V59 Q31:Q37 G31:P34</xm:sqref>
        </x14:conditionalFormatting>
        <x14:conditionalFormatting xmlns:xm="http://schemas.microsoft.com/office/excel/2006/main">
          <x14:cfRule type="containsText" priority="1935" stopIfTrue="1" operator="containsText" id="{CF2E919E-AD7F-4B64-A098-A06F6AD26FF9}">
            <xm:f>NOT(ISERROR(SEARCH(35,M31)))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O31:O32 M34 N33:P34 P33:Q33</xm:sqref>
        </x14:conditionalFormatting>
        <x14:conditionalFormatting xmlns:xm="http://schemas.microsoft.com/office/excel/2006/main">
          <x14:cfRule type="containsText" priority="1951" stopIfTrue="1" operator="containsText" id="{0D436845-5FA7-4E3A-B91A-3ECFBF06F540}">
            <xm:f>NOT(ISERROR(SEARCH(35,O26)))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O26:S26 O27:R30</xm:sqref>
        </x14:conditionalFormatting>
        <x14:conditionalFormatting xmlns:xm="http://schemas.microsoft.com/office/excel/2006/main">
          <x14:cfRule type="containsText" priority="1950" stopIfTrue="1" operator="containsText" id="{A8BE63FB-F6D0-426E-B9A8-CF04147DB02E}">
            <xm:f>NOT(ISERROR(SEARCH("vente",N33)))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O33:P34 N33 P33:Q33</xm:sqref>
        </x14:conditionalFormatting>
        <x14:conditionalFormatting xmlns:xm="http://schemas.microsoft.com/office/excel/2006/main">
          <x14:cfRule type="containsText" priority="1949" stopIfTrue="1" operator="containsText" id="{1DE78680-B91E-4D2C-935D-7C53AF49EE4A}">
            <xm:f>NOT(ISERROR(SEARCH("byol",N33)))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O33:P34 N33 P33:Q33</xm:sqref>
        </x14:conditionalFormatting>
        <x14:conditionalFormatting xmlns:xm="http://schemas.microsoft.com/office/excel/2006/main">
          <x14:cfRule type="containsText" priority="1948" stopIfTrue="1" operator="containsText" id="{5C4C8E17-7A34-44A5-B2DF-0A3968A44A57}">
            <xm:f>NOT(ISERROR(SEARCH(35,N33)))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O33:P34 N33 P33:Q33</xm:sqref>
        </x14:conditionalFormatting>
        <x14:conditionalFormatting xmlns:xm="http://schemas.microsoft.com/office/excel/2006/main">
          <x14:cfRule type="containsText" priority="1945" stopIfTrue="1" operator="containsText" id="{5B5B0361-5898-47D5-9380-C1012AAE7B6D}">
            <xm:f>NOT(ISERROR(SEARCH("vente",J33)))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J33:K34</xm:sqref>
        </x14:conditionalFormatting>
        <x14:conditionalFormatting xmlns:xm="http://schemas.microsoft.com/office/excel/2006/main">
          <x14:cfRule type="containsText" priority="1946" stopIfTrue="1" operator="containsText" id="{FDB402FA-0DFF-4131-8F35-F72F199D8B93}">
            <xm:f>NOT(ISERROR(SEARCH("byol",J33)))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J33:K34</xm:sqref>
        </x14:conditionalFormatting>
        <x14:conditionalFormatting xmlns:xm="http://schemas.microsoft.com/office/excel/2006/main">
          <x14:cfRule type="containsText" priority="1947" stopIfTrue="1" operator="containsText" id="{91B28375-5C7D-424F-849E-8156E78D7E10}">
            <xm:f>NOT(ISERROR(SEARCH(35,J33)))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J33:K34</xm:sqref>
        </x14:conditionalFormatting>
        <x14:conditionalFormatting xmlns:xm="http://schemas.microsoft.com/office/excel/2006/main">
          <x14:cfRule type="containsText" priority="1942" stopIfTrue="1" operator="containsText" id="{B423D1AC-1B38-4223-BDBC-C8BDDBB11959}">
            <xm:f>NOT(ISERROR(SEARCH("vente",L33)))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L33:L34</xm:sqref>
        </x14:conditionalFormatting>
        <x14:conditionalFormatting xmlns:xm="http://schemas.microsoft.com/office/excel/2006/main">
          <x14:cfRule type="containsText" priority="1943" stopIfTrue="1" operator="containsText" id="{2594D5FA-5031-4013-91A9-9A2E3D8BDB30}">
            <xm:f>NOT(ISERROR(SEARCH("byol",L33)))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L33:L34</xm:sqref>
        </x14:conditionalFormatting>
        <x14:conditionalFormatting xmlns:xm="http://schemas.microsoft.com/office/excel/2006/main">
          <x14:cfRule type="containsText" priority="1944" stopIfTrue="1" operator="containsText" id="{09E7D248-C9E8-4EA2-AB5F-41454DDAC90E}">
            <xm:f>NOT(ISERROR(SEARCH(35,L33)))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L33:L34</xm:sqref>
        </x14:conditionalFormatting>
        <x14:conditionalFormatting xmlns:xm="http://schemas.microsoft.com/office/excel/2006/main">
          <x14:cfRule type="containsText" priority="1939" stopIfTrue="1" operator="containsText" id="{221A8D5F-5A57-4FAE-9010-71C095F26B9E}">
            <xm:f>NOT(ISERROR(SEARCH("vente",L33)))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L33:L34</xm:sqref>
        </x14:conditionalFormatting>
        <x14:conditionalFormatting xmlns:xm="http://schemas.microsoft.com/office/excel/2006/main">
          <x14:cfRule type="containsText" priority="1940" stopIfTrue="1" operator="containsText" id="{F3B39721-29C4-4AF9-BF41-33A9FFF3176F}">
            <xm:f>NOT(ISERROR(SEARCH("byol",L33)))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L33:L34</xm:sqref>
        </x14:conditionalFormatting>
        <x14:conditionalFormatting xmlns:xm="http://schemas.microsoft.com/office/excel/2006/main">
          <x14:cfRule type="containsText" priority="1941" stopIfTrue="1" operator="containsText" id="{A4A0BFC1-59F3-4B3B-9925-90380A3C2198}">
            <xm:f>NOT(ISERROR(SEARCH(35,L33)))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L33:L34</xm:sqref>
        </x14:conditionalFormatting>
        <x14:conditionalFormatting xmlns:xm="http://schemas.microsoft.com/office/excel/2006/main">
          <x14:cfRule type="containsText" priority="1936" stopIfTrue="1" operator="containsText" id="{C0317387-9045-4F9F-9B27-433AA5A128E8}">
            <xm:f>NOT(ISERROR(SEARCH("vente",M33)))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M33:M34 N33</xm:sqref>
        </x14:conditionalFormatting>
        <x14:conditionalFormatting xmlns:xm="http://schemas.microsoft.com/office/excel/2006/main">
          <x14:cfRule type="containsText" priority="1937" stopIfTrue="1" operator="containsText" id="{DD2E65B7-EF1F-466C-AC61-567B7C2EE225}">
            <xm:f>NOT(ISERROR(SEARCH("byol",M33)))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M33:M34 N33</xm:sqref>
        </x14:conditionalFormatting>
        <x14:conditionalFormatting xmlns:xm="http://schemas.microsoft.com/office/excel/2006/main">
          <x14:cfRule type="containsText" priority="1938" stopIfTrue="1" operator="containsText" id="{AD86D793-2244-4664-8D9A-A57B1869581C}">
            <xm:f>NOT(ISERROR(SEARCH(35,M33)))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M33:M34 N33</xm:sqref>
        </x14:conditionalFormatting>
        <x14:conditionalFormatting xmlns:xm="http://schemas.microsoft.com/office/excel/2006/main">
          <x14:cfRule type="containsText" priority="1933" stopIfTrue="1" operator="containsText" id="{83EE9ED4-95D9-4A1C-9D0F-538014035EDF}">
            <xm:f>NOT(ISERROR(SEARCH("vente",N33)))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O33:P34 N33 P33:Q33</xm:sqref>
        </x14:conditionalFormatting>
        <x14:conditionalFormatting xmlns:xm="http://schemas.microsoft.com/office/excel/2006/main">
          <x14:cfRule type="containsText" priority="1934" stopIfTrue="1" operator="containsText" id="{387A829D-E62E-4A8A-B6A0-3A3FB277947F}">
            <xm:f>NOT(ISERROR(SEARCH("byol",N33)))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O33:P34 N33 P33:Q33</xm:sqref>
        </x14:conditionalFormatting>
        <x14:conditionalFormatting xmlns:xm="http://schemas.microsoft.com/office/excel/2006/main">
          <x14:cfRule type="containsText" priority="1932" stopIfTrue="1" operator="containsText" id="{293C7F99-D31B-45C7-8365-B4586E8F9BC4}">
            <xm:f>NOT(ISERROR(SEARCH("vente",N33)))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O33:P34 N33 P33:Q33</xm:sqref>
        </x14:conditionalFormatting>
        <x14:conditionalFormatting xmlns:xm="http://schemas.microsoft.com/office/excel/2006/main">
          <x14:cfRule type="containsText" priority="1931" stopIfTrue="1" operator="containsText" id="{A0F60E7F-5612-44CC-A539-4A887829FD24}">
            <xm:f>NOT(ISERROR(SEARCH("byol",N33)))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O33:P34 N33 P33:Q33</xm:sqref>
        </x14:conditionalFormatting>
        <x14:conditionalFormatting xmlns:xm="http://schemas.microsoft.com/office/excel/2006/main">
          <x14:cfRule type="containsText" priority="1930" stopIfTrue="1" operator="containsText" id="{35ED1312-EB39-490A-9F03-97836359C3EF}">
            <xm:f>NOT(ISERROR(SEARCH(35,N33)))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O33:P34 N33 P33:Q33</xm:sqref>
        </x14:conditionalFormatting>
        <x14:conditionalFormatting xmlns:xm="http://schemas.microsoft.com/office/excel/2006/main">
          <x14:cfRule type="containsText" priority="1927" stopIfTrue="1" operator="containsText" id="{5D2702A1-CF28-4C85-9492-91C05A27FEF8}">
            <xm:f>NOT(ISERROR(SEARCH("vente",N33)))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O33:P34 N33 P33:Q33</xm:sqref>
        </x14:conditionalFormatting>
        <x14:conditionalFormatting xmlns:xm="http://schemas.microsoft.com/office/excel/2006/main">
          <x14:cfRule type="containsText" priority="1928" stopIfTrue="1" operator="containsText" id="{1844FCD0-7529-4F14-8D6B-979B9A192660}">
            <xm:f>NOT(ISERROR(SEARCH("byol",N33)))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O33:P34 N33 P33:Q33</xm:sqref>
        </x14:conditionalFormatting>
        <x14:conditionalFormatting xmlns:xm="http://schemas.microsoft.com/office/excel/2006/main">
          <x14:cfRule type="containsText" priority="1929" stopIfTrue="1" operator="containsText" id="{B96A7370-5561-4EBB-BDE0-2EE4A9949EA2}">
            <xm:f>NOT(ISERROR(SEARCH(35,N33)))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O33:P34 N33 P33:Q33</xm:sqref>
        </x14:conditionalFormatting>
        <x14:conditionalFormatting xmlns:xm="http://schemas.microsoft.com/office/excel/2006/main">
          <x14:cfRule type="containsText" priority="1924" stopIfTrue="1" operator="containsText" id="{AEB32B43-493B-43BC-B8C3-6566488E568B}">
            <xm:f>NOT(ISERROR(SEARCH("vente",N33)))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O33:P34 N33 P33:Q33</xm:sqref>
        </x14:conditionalFormatting>
        <x14:conditionalFormatting xmlns:xm="http://schemas.microsoft.com/office/excel/2006/main">
          <x14:cfRule type="containsText" priority="1925" stopIfTrue="1" operator="containsText" id="{7559A7EE-3422-489D-94F8-7D626B15AAA5}">
            <xm:f>NOT(ISERROR(SEARCH("byol",N33)))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O33:P34 N33 P33:Q33</xm:sqref>
        </x14:conditionalFormatting>
        <x14:conditionalFormatting xmlns:xm="http://schemas.microsoft.com/office/excel/2006/main">
          <x14:cfRule type="containsText" priority="1926" stopIfTrue="1" operator="containsText" id="{C4E3ADDD-C593-45BB-AB74-1BD5580DAC84}">
            <xm:f>NOT(ISERROR(SEARCH(35,N33)))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O33:P34 N33 P33:Q33</xm:sqref>
        </x14:conditionalFormatting>
        <x14:conditionalFormatting xmlns:xm="http://schemas.microsoft.com/office/excel/2006/main">
          <x14:cfRule type="containsText" priority="1923" stopIfTrue="1" operator="containsText" id="{49C57C6E-F8DB-4F30-86F9-E50EFD88DBA1}">
            <xm:f>NOT(ISERROR(SEARCH("vente",N33)))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O33:P34 N33 P33:Q33</xm:sqref>
        </x14:conditionalFormatting>
        <x14:conditionalFormatting xmlns:xm="http://schemas.microsoft.com/office/excel/2006/main">
          <x14:cfRule type="containsText" priority="1922" stopIfTrue="1" operator="containsText" id="{C013CEC0-5766-4BD3-9EDB-B05C3EB45C97}">
            <xm:f>NOT(ISERROR(SEARCH("byol",N33)))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O33:P34 N33 P33:Q33</xm:sqref>
        </x14:conditionalFormatting>
        <x14:conditionalFormatting xmlns:xm="http://schemas.microsoft.com/office/excel/2006/main">
          <x14:cfRule type="containsText" priority="1921" stopIfTrue="1" operator="containsText" id="{B93D5AAD-C6A3-4451-A5FB-01598D8610AC}">
            <xm:f>NOT(ISERROR(SEARCH(35,N33)))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O33:P34 N33 P33:Q33</xm:sqref>
        </x14:conditionalFormatting>
        <x14:conditionalFormatting xmlns:xm="http://schemas.microsoft.com/office/excel/2006/main">
          <x14:cfRule type="containsText" priority="1918" stopIfTrue="1" operator="containsText" id="{389DB766-9D40-4A07-987D-6FE9117929A2}">
            <xm:f>NOT(ISERROR(SEARCH("vente",N33)))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O33:P34 N33 P33:Q33</xm:sqref>
        </x14:conditionalFormatting>
        <x14:conditionalFormatting xmlns:xm="http://schemas.microsoft.com/office/excel/2006/main">
          <x14:cfRule type="containsText" priority="1919" stopIfTrue="1" operator="containsText" id="{AD19371D-BF72-4276-94A3-565BCEF527DC}">
            <xm:f>NOT(ISERROR(SEARCH("byol",N33)))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O33:P34 N33 P33:Q33</xm:sqref>
        </x14:conditionalFormatting>
        <x14:conditionalFormatting xmlns:xm="http://schemas.microsoft.com/office/excel/2006/main">
          <x14:cfRule type="containsText" priority="1920" stopIfTrue="1" operator="containsText" id="{EA8A7125-E677-427D-B6B0-3D5CF930760C}">
            <xm:f>NOT(ISERROR(SEARCH(35,N33)))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O33:P34 N33 P33:Q33</xm:sqref>
        </x14:conditionalFormatting>
        <x14:conditionalFormatting xmlns:xm="http://schemas.microsoft.com/office/excel/2006/main">
          <x14:cfRule type="containsText" priority="1915" stopIfTrue="1" operator="containsText" id="{8E81815C-C419-42A7-B2E0-583CBCA05CDD}">
            <xm:f>NOT(ISERROR(SEARCH("vente",N33)))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O33:P34 N33 P33:Q33</xm:sqref>
        </x14:conditionalFormatting>
        <x14:conditionalFormatting xmlns:xm="http://schemas.microsoft.com/office/excel/2006/main">
          <x14:cfRule type="containsText" priority="1916" stopIfTrue="1" operator="containsText" id="{86DAF6E0-930A-4693-AF26-3E05DD90E28F}">
            <xm:f>NOT(ISERROR(SEARCH("byol",N33)))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O33:P34 N33 P33:Q33</xm:sqref>
        </x14:conditionalFormatting>
        <x14:conditionalFormatting xmlns:xm="http://schemas.microsoft.com/office/excel/2006/main">
          <x14:cfRule type="containsText" priority="1917" stopIfTrue="1" operator="containsText" id="{D6337E89-D4E5-4A2F-9556-69B0E923CD45}">
            <xm:f>NOT(ISERROR(SEARCH(35,N33)))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O33:P34 N33 P33:Q33</xm:sqref>
        </x14:conditionalFormatting>
        <x14:conditionalFormatting xmlns:xm="http://schemas.microsoft.com/office/excel/2006/main">
          <x14:cfRule type="containsText" priority="1912" stopIfTrue="1" operator="containsText" id="{C23BCD30-0DC2-41D8-9DED-E3AE09537BD5}">
            <xm:f>NOT(ISERROR(SEARCH("vente",N33)))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O33:P34 N33 P33:Q33</xm:sqref>
        </x14:conditionalFormatting>
        <x14:conditionalFormatting xmlns:xm="http://schemas.microsoft.com/office/excel/2006/main">
          <x14:cfRule type="containsText" priority="1913" stopIfTrue="1" operator="containsText" id="{ECECD3FB-EBB1-4495-9521-15108467DF74}">
            <xm:f>NOT(ISERROR(SEARCH("byol",N33)))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O33:P34 N33 P33:Q33</xm:sqref>
        </x14:conditionalFormatting>
        <x14:conditionalFormatting xmlns:xm="http://schemas.microsoft.com/office/excel/2006/main">
          <x14:cfRule type="containsText" priority="1914" stopIfTrue="1" operator="containsText" id="{F5A797DC-6881-433A-9227-702F9E140F6A}">
            <xm:f>NOT(ISERROR(SEARCH(35,N33)))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O33:P34 N33 P33:Q33</xm:sqref>
        </x14:conditionalFormatting>
        <x14:conditionalFormatting xmlns:xm="http://schemas.microsoft.com/office/excel/2006/main">
          <x14:cfRule type="containsText" priority="1910" stopIfTrue="1" operator="containsText" id="{F4B15277-7D26-4911-8149-54BE3F603ADE}">
            <xm:f>NOT(ISERROR(SEARCH("byol",N33)))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O33:P34 N33 P33:Q33</xm:sqref>
        </x14:conditionalFormatting>
        <x14:conditionalFormatting xmlns:xm="http://schemas.microsoft.com/office/excel/2006/main">
          <x14:cfRule type="containsText" priority="1909" stopIfTrue="1" operator="containsText" id="{E6377283-C718-4CD3-BF2E-823ADD89826A}">
            <xm:f>NOT(ISERROR(SEARCH(35,N33)))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O33:P34 N33 P33:Q33</xm:sqref>
        </x14:conditionalFormatting>
        <x14:conditionalFormatting xmlns:xm="http://schemas.microsoft.com/office/excel/2006/main">
          <x14:cfRule type="containsText" priority="1906" stopIfTrue="1" operator="containsText" id="{ED6DFC64-88EE-4D90-9813-8C33D969BCD0}">
            <xm:f>NOT(ISERROR(SEARCH("vente",N33)))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O33:P34 N33 P33:Q33</xm:sqref>
        </x14:conditionalFormatting>
        <x14:conditionalFormatting xmlns:xm="http://schemas.microsoft.com/office/excel/2006/main">
          <x14:cfRule type="containsText" priority="1907" stopIfTrue="1" operator="containsText" id="{03538D4B-51C5-420D-8DB2-57880F3C5739}">
            <xm:f>NOT(ISERROR(SEARCH("byol",N33)))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O33:P34 N33 P33:Q33</xm:sqref>
        </x14:conditionalFormatting>
        <x14:conditionalFormatting xmlns:xm="http://schemas.microsoft.com/office/excel/2006/main">
          <x14:cfRule type="containsText" priority="1908" stopIfTrue="1" operator="containsText" id="{0C494FB2-2E00-4B13-80E9-020DF5571B3B}">
            <xm:f>NOT(ISERROR(SEARCH(35,N33)))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O33:P34 N33 P33:Q33</xm:sqref>
        </x14:conditionalFormatting>
        <x14:conditionalFormatting xmlns:xm="http://schemas.microsoft.com/office/excel/2006/main">
          <x14:cfRule type="containsText" priority="1903" stopIfTrue="1" operator="containsText" id="{FBB250AB-C954-43C5-9677-2E4F06D60B2F}">
            <xm:f>NOT(ISERROR(SEARCH("vente",N33)))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O33:P34 N33 P33:Q33</xm:sqref>
        </x14:conditionalFormatting>
        <x14:conditionalFormatting xmlns:xm="http://schemas.microsoft.com/office/excel/2006/main">
          <x14:cfRule type="containsText" priority="1904" stopIfTrue="1" operator="containsText" id="{6305AC63-9493-4D56-834B-D80DB56F3406}">
            <xm:f>NOT(ISERROR(SEARCH("byol",N33)))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O33:P34 N33 P33:Q33</xm:sqref>
        </x14:conditionalFormatting>
        <x14:conditionalFormatting xmlns:xm="http://schemas.microsoft.com/office/excel/2006/main">
          <x14:cfRule type="containsText" priority="1905" stopIfTrue="1" operator="containsText" id="{56FA0563-123B-4FDF-BFAB-FF0215F503AD}">
            <xm:f>NOT(ISERROR(SEARCH(35,N33)))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O33:P34 N33 P33:Q33</xm:sqref>
        </x14:conditionalFormatting>
        <x14:conditionalFormatting xmlns:xm="http://schemas.microsoft.com/office/excel/2006/main">
          <x14:cfRule type="containsText" priority="1900" stopIfTrue="1" operator="containsText" id="{548A7099-9D6C-4294-B2CD-9F48CFF483D6}">
            <xm:f>NOT(ISERROR(SEARCH(35,N33)))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O33:P34 N33 P33:Q33</xm:sqref>
        </x14:conditionalFormatting>
        <x14:conditionalFormatting xmlns:xm="http://schemas.microsoft.com/office/excel/2006/main">
          <x14:cfRule type="containsText" priority="1894" stopIfTrue="1" operator="containsText" id="{AA415022-D704-4789-9925-A4C05EFBC02C}">
            <xm:f>NOT(ISERROR(SEARCH("vente",N33)))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O33:P34 N33 P33:Q33</xm:sqref>
        </x14:conditionalFormatting>
        <x14:conditionalFormatting xmlns:xm="http://schemas.microsoft.com/office/excel/2006/main">
          <x14:cfRule type="containsText" priority="1895" stopIfTrue="1" operator="containsText" id="{18581AE4-771F-43BB-8741-661C8C81EDB6}">
            <xm:f>NOT(ISERROR(SEARCH("byol",N33)))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O33:P34 N33 P33:Q33</xm:sqref>
        </x14:conditionalFormatting>
        <x14:conditionalFormatting xmlns:xm="http://schemas.microsoft.com/office/excel/2006/main">
          <x14:cfRule type="containsText" priority="1770" stopIfTrue="1" operator="containsText" id="{A7092872-91D1-4FAA-8E4D-1B2D6453DCE4}">
            <xm:f>NOT(ISERROR(SEARCH(35,I33)))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I33:I34</xm:sqref>
        </x14:conditionalFormatting>
        <x14:conditionalFormatting xmlns:xm="http://schemas.microsoft.com/office/excel/2006/main">
          <x14:cfRule type="containsText" priority="1769" stopIfTrue="1" operator="containsText" id="{59898A74-7A2F-4C5D-9D4C-DF84E93C50BC}">
            <xm:f>NOT(ISERROR(SEARCH(35,I33)))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I33:I34</xm:sqref>
        </x14:conditionalFormatting>
        <x14:conditionalFormatting xmlns:xm="http://schemas.microsoft.com/office/excel/2006/main">
          <x14:cfRule type="containsText" priority="1570" stopIfTrue="1" operator="containsText" id="{9DA5152D-C6F6-4D58-99FE-714F3C989A8D}">
            <xm:f>NOT(ISERROR(SEARCH(35,I31)))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I31:J32</xm:sqref>
        </x14:conditionalFormatting>
        <x14:conditionalFormatting xmlns:xm="http://schemas.microsoft.com/office/excel/2006/main">
          <x14:cfRule type="containsText" priority="1571" stopIfTrue="1" operator="containsText" id="{7AE31D69-B890-4680-B0BA-40B95C9AE664}">
            <xm:f>NOT(ISERROR(SEARCH("vente",I31)))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I31:J32</xm:sqref>
        </x14:conditionalFormatting>
        <x14:conditionalFormatting xmlns:xm="http://schemas.microsoft.com/office/excel/2006/main">
          <x14:cfRule type="containsText" priority="1567" stopIfTrue="1" operator="containsText" id="{284685AD-E7CE-4B1F-B977-5822DAF75998}">
            <xm:f>NOT(ISERROR(SEARCH("vente",N49)))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N49:N50 N52:O52</xm:sqref>
        </x14:conditionalFormatting>
        <x14:conditionalFormatting xmlns:xm="http://schemas.microsoft.com/office/excel/2006/main">
          <x14:cfRule type="containsText" priority="1568" stopIfTrue="1" operator="containsText" id="{53671D1A-872A-47F7-8D4D-0E930DFB4CB6}">
            <xm:f>NOT(ISERROR(SEARCH("byol",N49)))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N49:N50 N52:O52</xm:sqref>
        </x14:conditionalFormatting>
        <x14:conditionalFormatting xmlns:xm="http://schemas.microsoft.com/office/excel/2006/main">
          <x14:cfRule type="containsText" priority="1564" stopIfTrue="1" operator="containsText" id="{E11B3AF6-6798-4BCC-B24D-F9F15975F29E}">
            <xm:f>NOT(ISERROR(SEARCH(35,N49)))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N49:N50 N52:O52</xm:sqref>
        </x14:conditionalFormatting>
        <x14:conditionalFormatting xmlns:xm="http://schemas.microsoft.com/office/excel/2006/main">
          <x14:cfRule type="containsText" priority="1565" stopIfTrue="1" operator="containsText" id="{9A01AA51-1651-4598-9F11-E517A88A3FBD}">
            <xm:f>NOT(ISERROR(SEARCH("vente",N49)))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N49:N50 N52:O52</xm:sqref>
        </x14:conditionalFormatting>
        <x14:conditionalFormatting xmlns:xm="http://schemas.microsoft.com/office/excel/2006/main">
          <x14:cfRule type="containsText" priority="1566" stopIfTrue="1" operator="containsText" id="{2A416B54-0BF6-44D9-BEE1-3407B8F4C0C2}">
            <xm:f>NOT(ISERROR(SEARCH("byol",N49)))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N49:N50 N52:O52</xm:sqref>
        </x14:conditionalFormatting>
        <x14:conditionalFormatting xmlns:xm="http://schemas.microsoft.com/office/excel/2006/main">
          <x14:cfRule type="containsText" priority="1551" stopIfTrue="1" operator="containsText" id="{47C54369-E98F-4B45-AA14-3393F706C6A8}">
            <xm:f>NOT(ISERROR(SEARCH("vente",J34)))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J34:K36</xm:sqref>
        </x14:conditionalFormatting>
        <x14:conditionalFormatting xmlns:xm="http://schemas.microsoft.com/office/excel/2006/main">
          <x14:cfRule type="containsText" priority="1552" stopIfTrue="1" operator="containsText" id="{E77EDAEF-188E-4B19-B93D-3D95DEE56920}">
            <xm:f>NOT(ISERROR(SEARCH("byol",J34)))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J34:K36</xm:sqref>
        </x14:conditionalFormatting>
        <x14:conditionalFormatting xmlns:xm="http://schemas.microsoft.com/office/excel/2006/main">
          <x14:cfRule type="containsText" priority="1553" stopIfTrue="1" operator="containsText" id="{37D295C5-1313-42A0-977F-DB8A1CAF5B3B}">
            <xm:f>NOT(ISERROR(SEARCH(35,J34)))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J34:K36</xm:sqref>
        </x14:conditionalFormatting>
        <x14:conditionalFormatting xmlns:xm="http://schemas.microsoft.com/office/excel/2006/main">
          <x14:cfRule type="containsText" priority="1548" stopIfTrue="1" operator="containsText" id="{F64897B1-A201-4CF3-A831-802CFBA07C57}">
            <xm:f>NOT(ISERROR(SEARCH(35,J34)))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J34:K36</xm:sqref>
        </x14:conditionalFormatting>
        <x14:conditionalFormatting xmlns:xm="http://schemas.microsoft.com/office/excel/2006/main">
          <x14:cfRule type="containsText" priority="1549" stopIfTrue="1" operator="containsText" id="{97BA3B62-33A5-43A9-AE03-38FC5A88E720}">
            <xm:f>NOT(ISERROR(SEARCH("vente",J34)))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J34:K36</xm:sqref>
        </x14:conditionalFormatting>
        <x14:conditionalFormatting xmlns:xm="http://schemas.microsoft.com/office/excel/2006/main">
          <x14:cfRule type="containsText" priority="1550" stopIfTrue="1" operator="containsText" id="{F92B34DF-9B0B-4248-A930-E9AB74060F26}">
            <xm:f>NOT(ISERROR(SEARCH("byol",J34)))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J34:K36</xm:sqref>
        </x14:conditionalFormatting>
        <x14:conditionalFormatting xmlns:xm="http://schemas.microsoft.com/office/excel/2006/main">
          <x14:cfRule type="containsText" priority="1545" stopIfTrue="1" operator="containsText" id="{C9DF0DAF-AA80-4444-BDF2-1AC5372BD693}">
            <xm:f>NOT(ISERROR(SEARCH(35,J34)))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J34:K36</xm:sqref>
        </x14:conditionalFormatting>
        <x14:conditionalFormatting xmlns:xm="http://schemas.microsoft.com/office/excel/2006/main">
          <x14:cfRule type="containsText" priority="1546" stopIfTrue="1" operator="containsText" id="{1C3DFC66-D4D1-4F44-9EDD-191B0E4719FB}">
            <xm:f>NOT(ISERROR(SEARCH("vente",J34)))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J34:K36</xm:sqref>
        </x14:conditionalFormatting>
        <x14:conditionalFormatting xmlns:xm="http://schemas.microsoft.com/office/excel/2006/main">
          <x14:cfRule type="containsText" priority="1547" stopIfTrue="1" operator="containsText" id="{92A2361A-1141-4C44-880A-02EE2DEC4362}">
            <xm:f>NOT(ISERROR(SEARCH("byol",J34)))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J34:K36</xm:sqref>
        </x14:conditionalFormatting>
        <x14:conditionalFormatting xmlns:xm="http://schemas.microsoft.com/office/excel/2006/main">
          <x14:cfRule type="containsText" priority="1542" stopIfTrue="1" operator="containsText" id="{3C1F60AF-1BB7-4B89-A88A-B66662134FD2}">
            <xm:f>NOT(ISERROR(SEARCH("vente",I34)))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I34:K36</xm:sqref>
        </x14:conditionalFormatting>
        <x14:conditionalFormatting xmlns:xm="http://schemas.microsoft.com/office/excel/2006/main">
          <x14:cfRule type="containsText" priority="1543" stopIfTrue="1" operator="containsText" id="{4E362686-491B-4223-BC2D-38B05297E198}">
            <xm:f>NOT(ISERROR(SEARCH("byol",I34)))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I34:K36</xm:sqref>
        </x14:conditionalFormatting>
        <x14:conditionalFormatting xmlns:xm="http://schemas.microsoft.com/office/excel/2006/main">
          <x14:cfRule type="containsText" priority="1544" stopIfTrue="1" operator="containsText" id="{4B062FC6-66AB-4641-9F82-51149AA61541}">
            <xm:f>NOT(ISERROR(SEARCH(35,I34)))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I34:K36</xm:sqref>
        </x14:conditionalFormatting>
        <x14:conditionalFormatting xmlns:xm="http://schemas.microsoft.com/office/excel/2006/main">
          <x14:cfRule type="containsText" priority="1539" stopIfTrue="1" operator="containsText" id="{F9E5AD5C-0DB3-4E6B-BEA0-633B0AA459A3}">
            <xm:f>NOT(ISERROR(SEARCH(35,I34)))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I34:K36</xm:sqref>
        </x14:conditionalFormatting>
        <x14:conditionalFormatting xmlns:xm="http://schemas.microsoft.com/office/excel/2006/main">
          <x14:cfRule type="containsText" priority="1540" stopIfTrue="1" operator="containsText" id="{A43C8829-32D1-4E45-8D3F-583A7E600F1D}">
            <xm:f>NOT(ISERROR(SEARCH("vente",I34)))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I34:K36</xm:sqref>
        </x14:conditionalFormatting>
        <x14:conditionalFormatting xmlns:xm="http://schemas.microsoft.com/office/excel/2006/main">
          <x14:cfRule type="containsText" priority="1541" stopIfTrue="1" operator="containsText" id="{AC1B6C24-1512-490F-8364-4E98ACD4FF37}">
            <xm:f>NOT(ISERROR(SEARCH("byol",I34)))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I34:K36</xm:sqref>
        </x14:conditionalFormatting>
        <x14:conditionalFormatting xmlns:xm="http://schemas.microsoft.com/office/excel/2006/main">
          <x14:cfRule type="containsText" priority="1536" stopIfTrue="1" operator="containsText" id="{4EF094AC-BDB0-4C82-9976-C033A53D066E}">
            <xm:f>NOT(ISERROR(SEARCH(35,I34)))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I34:K36</xm:sqref>
        </x14:conditionalFormatting>
        <x14:conditionalFormatting xmlns:xm="http://schemas.microsoft.com/office/excel/2006/main">
          <x14:cfRule type="containsText" priority="1537" stopIfTrue="1" operator="containsText" id="{0477243F-CA20-445D-AA8F-F2DD26F0344D}">
            <xm:f>NOT(ISERROR(SEARCH("vente",I34)))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I34:K36</xm:sqref>
        </x14:conditionalFormatting>
        <x14:conditionalFormatting xmlns:xm="http://schemas.microsoft.com/office/excel/2006/main">
          <x14:cfRule type="containsText" priority="1538" stopIfTrue="1" operator="containsText" id="{01A67EBE-86CD-47E7-9A7E-C7165DAE798D}">
            <xm:f>NOT(ISERROR(SEARCH("byol",I34)))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I34:K36</xm:sqref>
        </x14:conditionalFormatting>
        <x14:conditionalFormatting xmlns:xm="http://schemas.microsoft.com/office/excel/2006/main">
          <x14:cfRule type="containsText" priority="1533" stopIfTrue="1" operator="containsText" id="{3BB5AE86-8145-4B3C-9E5D-4432E72D71D9}">
            <xm:f>NOT(ISERROR(SEARCH("vente",K41)))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K41:M41</xm:sqref>
        </x14:conditionalFormatting>
        <x14:conditionalFormatting xmlns:xm="http://schemas.microsoft.com/office/excel/2006/main">
          <x14:cfRule type="containsText" priority="1534" stopIfTrue="1" operator="containsText" id="{4D40D463-7744-4B73-AA91-91AA3BD07C22}">
            <xm:f>NOT(ISERROR(SEARCH("byol",K41)))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K41:M41</xm:sqref>
        </x14:conditionalFormatting>
        <x14:conditionalFormatting xmlns:xm="http://schemas.microsoft.com/office/excel/2006/main">
          <x14:cfRule type="containsText" priority="1530" stopIfTrue="1" operator="containsText" id="{B33522FF-802D-4FDF-84B8-7D1F70DDA415}">
            <xm:f>NOT(ISERROR(SEARCH(35,K41)))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K41:M41</xm:sqref>
        </x14:conditionalFormatting>
        <x14:conditionalFormatting xmlns:xm="http://schemas.microsoft.com/office/excel/2006/main">
          <x14:cfRule type="containsText" priority="1531" stopIfTrue="1" operator="containsText" id="{2536762E-55F3-48A3-B9D8-9336F734ED1F}">
            <xm:f>NOT(ISERROR(SEARCH("vente",K41)))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K41:M41</xm:sqref>
        </x14:conditionalFormatting>
        <x14:conditionalFormatting xmlns:xm="http://schemas.microsoft.com/office/excel/2006/main">
          <x14:cfRule type="containsText" priority="1532" stopIfTrue="1" operator="containsText" id="{3B5EF1EC-BBAD-4A58-8ABF-9E0B0A3EE271}">
            <xm:f>NOT(ISERROR(SEARCH("byol",K41)))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K41:M41</xm:sqref>
        </x14:conditionalFormatting>
        <x14:conditionalFormatting xmlns:xm="http://schemas.microsoft.com/office/excel/2006/main">
          <x14:cfRule type="containsText" priority="1527" stopIfTrue="1" operator="containsText" id="{DA1E93AF-B600-4901-BCF7-ABE9CA628D76}">
            <xm:f>NOT(ISERROR(SEARCH(35,K41)))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K41:M41</xm:sqref>
        </x14:conditionalFormatting>
        <x14:conditionalFormatting xmlns:xm="http://schemas.microsoft.com/office/excel/2006/main">
          <x14:cfRule type="containsText" priority="1528" stopIfTrue="1" operator="containsText" id="{E0290143-7409-462B-8215-A9820B1B1C14}">
            <xm:f>NOT(ISERROR(SEARCH("vente",K41)))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K41:M41</xm:sqref>
        </x14:conditionalFormatting>
        <x14:conditionalFormatting xmlns:xm="http://schemas.microsoft.com/office/excel/2006/main">
          <x14:cfRule type="containsText" priority="1529" stopIfTrue="1" operator="containsText" id="{D8BAF247-0523-4220-9B23-0A27E4621525}">
            <xm:f>NOT(ISERROR(SEARCH("byol",K41)))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K41:M41</xm:sqref>
        </x14:conditionalFormatting>
        <x14:conditionalFormatting xmlns:xm="http://schemas.microsoft.com/office/excel/2006/main">
          <x14:cfRule type="containsText" priority="1524" stopIfTrue="1" operator="containsText" id="{83BD8040-5FE0-40E6-9BD0-FCFD64976FB2}">
            <xm:f>NOT(ISERROR(SEARCH(35,K41)))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K41:M41</xm:sqref>
        </x14:conditionalFormatting>
        <x14:conditionalFormatting xmlns:xm="http://schemas.microsoft.com/office/excel/2006/main">
          <x14:cfRule type="containsText" priority="1525" stopIfTrue="1" operator="containsText" id="{EFAB78D3-F113-4F32-9DCC-AE211B6A5C07}">
            <xm:f>NOT(ISERROR(SEARCH("vente",K41)))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K41:M41</xm:sqref>
        </x14:conditionalFormatting>
        <x14:conditionalFormatting xmlns:xm="http://schemas.microsoft.com/office/excel/2006/main">
          <x14:cfRule type="containsText" priority="1526" stopIfTrue="1" operator="containsText" id="{6F100304-FF93-4FF5-8B68-3878955AD630}">
            <xm:f>NOT(ISERROR(SEARCH("byol",K41)))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K41:M41</xm:sqref>
        </x14:conditionalFormatting>
        <x14:conditionalFormatting xmlns:xm="http://schemas.microsoft.com/office/excel/2006/main">
          <x14:cfRule type="containsText" priority="1521" stopIfTrue="1" operator="containsText" id="{E8B9829B-6265-47D2-8480-B1BE455E3BDF}">
            <xm:f>NOT(ISERROR(SEARCH(35,K41)))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K41:M41</xm:sqref>
        </x14:conditionalFormatting>
        <x14:conditionalFormatting xmlns:xm="http://schemas.microsoft.com/office/excel/2006/main">
          <x14:cfRule type="containsText" priority="1522" stopIfTrue="1" operator="containsText" id="{4FD3CE3C-51BD-4A23-AE9A-94C6AD5A4DCD}">
            <xm:f>NOT(ISERROR(SEARCH("vente",K41)))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K41:M41</xm:sqref>
        </x14:conditionalFormatting>
        <x14:conditionalFormatting xmlns:xm="http://schemas.microsoft.com/office/excel/2006/main">
          <x14:cfRule type="containsText" priority="1518" stopIfTrue="1" operator="containsText" id="{87A624F2-695C-4D95-AB19-D09E16BE1C80}">
            <xm:f>NOT(ISERROR(SEARCH("vente",M54)))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P57 M54:O55 M57:O58</xm:sqref>
        </x14:conditionalFormatting>
        <x14:conditionalFormatting xmlns:xm="http://schemas.microsoft.com/office/excel/2006/main">
          <x14:cfRule type="containsText" priority="1519" stopIfTrue="1" operator="containsText" id="{5403D926-DA2C-40AB-802B-8CA6A47A0F64}">
            <xm:f>NOT(ISERROR(SEARCH("byol",M54)))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P57 M54:O55 M57:O58</xm:sqref>
        </x14:conditionalFormatting>
        <x14:conditionalFormatting xmlns:xm="http://schemas.microsoft.com/office/excel/2006/main">
          <x14:cfRule type="containsText" priority="1520" stopIfTrue="1" operator="containsText" id="{FE05B2A6-872D-4AE2-A3C6-1CBE455C9AA2}">
            <xm:f>NOT(ISERROR(SEARCH(35,M54)))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P57 M54:O55 M57:O58</xm:sqref>
        </x14:conditionalFormatting>
        <x14:conditionalFormatting xmlns:xm="http://schemas.microsoft.com/office/excel/2006/main">
          <x14:cfRule type="containsText" priority="1515" stopIfTrue="1" operator="containsText" id="{062A1335-3984-495A-800F-DAF407A065F2}">
            <xm:f>NOT(ISERROR(SEARCH(35,M54)))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P57 M54:O55 M57:O58</xm:sqref>
        </x14:conditionalFormatting>
        <x14:conditionalFormatting xmlns:xm="http://schemas.microsoft.com/office/excel/2006/main">
          <x14:cfRule type="containsText" priority="1516" stopIfTrue="1" operator="containsText" id="{235EBFF3-946C-4E57-B524-CBAFFFB84464}">
            <xm:f>NOT(ISERROR(SEARCH("vente",M54)))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P57 M54:O55 M57:O58</xm:sqref>
        </x14:conditionalFormatting>
        <x14:conditionalFormatting xmlns:xm="http://schemas.microsoft.com/office/excel/2006/main">
          <x14:cfRule type="containsText" priority="1517" stopIfTrue="1" operator="containsText" id="{FC98A4B9-C86C-4BB9-A754-41119AD1FD27}">
            <xm:f>NOT(ISERROR(SEARCH("byol",M54)))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P57 M54:O55 M57:O58</xm:sqref>
        </x14:conditionalFormatting>
        <x14:conditionalFormatting xmlns:xm="http://schemas.microsoft.com/office/excel/2006/main">
          <x14:cfRule type="containsText" priority="1512" stopIfTrue="1" operator="containsText" id="{46FA8A87-7824-4C70-9B38-781F71C71DB7}">
            <xm:f>NOT(ISERROR(SEARCH(35,M54)))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P57 M54:O55 M57:O58</xm:sqref>
        </x14:conditionalFormatting>
        <x14:conditionalFormatting xmlns:xm="http://schemas.microsoft.com/office/excel/2006/main">
          <x14:cfRule type="containsText" priority="1513" stopIfTrue="1" operator="containsText" id="{C4A51F6A-6B94-436B-A582-38DDAC3F5033}">
            <xm:f>NOT(ISERROR(SEARCH("vente",M54)))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P57 M54:O55 M57:O58</xm:sqref>
        </x14:conditionalFormatting>
        <x14:conditionalFormatting xmlns:xm="http://schemas.microsoft.com/office/excel/2006/main">
          <x14:cfRule type="containsText" priority="1514" stopIfTrue="1" operator="containsText" id="{A0A60D61-A32F-44D7-8CCE-24B4F78BF592}">
            <xm:f>NOT(ISERROR(SEARCH("byol",M54)))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P57 M54:O55 M57:O58</xm:sqref>
        </x14:conditionalFormatting>
        <x14:conditionalFormatting xmlns:xm="http://schemas.microsoft.com/office/excel/2006/main">
          <x14:cfRule type="containsText" priority="1510" stopIfTrue="1" operator="containsText" id="{47CF816A-27E8-4DC6-8601-077F1C208181}">
            <xm:f>NOT(ISERROR(SEARCH("byol",M54)))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P57 M54:O55 M57:O58</xm:sqref>
        </x14:conditionalFormatting>
        <x14:conditionalFormatting xmlns:xm="http://schemas.microsoft.com/office/excel/2006/main">
          <x14:cfRule type="containsText" priority="1511" stopIfTrue="1" operator="containsText" id="{B53228CA-57C8-4456-9AC7-A59EA6FF7FE3}">
            <xm:f>NOT(ISERROR(SEARCH(35,M54)))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P57 M54:O55 M57:O58</xm:sqref>
        </x14:conditionalFormatting>
        <x14:conditionalFormatting xmlns:xm="http://schemas.microsoft.com/office/excel/2006/main">
          <x14:cfRule type="containsText" priority="1506" stopIfTrue="1" operator="containsText" id="{2D8899D0-1A7A-41C5-AFAA-4387C638EB5E}">
            <xm:f>NOT(ISERROR(SEARCH(35,M54)))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P57 M54:O55 M57:O58</xm:sqref>
        </x14:conditionalFormatting>
        <x14:conditionalFormatting xmlns:xm="http://schemas.microsoft.com/office/excel/2006/main">
          <x14:cfRule type="containsText" priority="1507" stopIfTrue="1" operator="containsText" id="{48998F02-85D4-41EC-9222-BB6685BDE1C7}">
            <xm:f>NOT(ISERROR(SEARCH("vente",M54)))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P57 M54:O55 M57:O58</xm:sqref>
        </x14:conditionalFormatting>
        <x14:conditionalFormatting xmlns:xm="http://schemas.microsoft.com/office/excel/2006/main">
          <x14:cfRule type="containsText" priority="1508" stopIfTrue="1" operator="containsText" id="{46E0F31C-EF43-436F-BFB1-A1C4AEEA2DA5}">
            <xm:f>NOT(ISERROR(SEARCH("byol",M54)))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P57 M54:O55 M57:O58</xm:sqref>
        </x14:conditionalFormatting>
        <x14:conditionalFormatting xmlns:xm="http://schemas.microsoft.com/office/excel/2006/main">
          <x14:cfRule type="containsText" priority="1504" stopIfTrue="1" operator="containsText" id="{8B7199D1-6B4E-4179-BB0C-13A24ED2D63F}">
            <xm:f>NOT(ISERROR(SEARCH("vente",M54)))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P57 M54:O55 M57:O58</xm:sqref>
        </x14:conditionalFormatting>
        <x14:conditionalFormatting xmlns:xm="http://schemas.microsoft.com/office/excel/2006/main">
          <x14:cfRule type="containsText" priority="1505" stopIfTrue="1" operator="containsText" id="{AF7A4290-53AB-475E-87D3-89A5CBF4C4C0}">
            <xm:f>NOT(ISERROR(SEARCH("byol",M54)))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P57 M54:O55 M57:O58</xm:sqref>
        </x14:conditionalFormatting>
        <x14:conditionalFormatting xmlns:xm="http://schemas.microsoft.com/office/excel/2006/main">
          <x14:cfRule type="containsText" priority="1500" stopIfTrue="1" operator="containsText" id="{E9A19429-DF3C-40B5-BF0C-55370EB62943}">
            <xm:f>NOT(ISERROR(SEARCH("vente",O48)))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R48:S53 O51:P51 S48:T49</xm:sqref>
        </x14:conditionalFormatting>
        <x14:conditionalFormatting xmlns:xm="http://schemas.microsoft.com/office/excel/2006/main">
          <x14:cfRule type="containsText" priority="1501" stopIfTrue="1" operator="containsText" id="{191ECC3A-BF84-4CBD-AA4F-81172379B2C8}">
            <xm:f>NOT(ISERROR(SEARCH("byol",O48)))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R48:S53 O51:P51 S48:T49</xm:sqref>
        </x14:conditionalFormatting>
        <x14:conditionalFormatting xmlns:xm="http://schemas.microsoft.com/office/excel/2006/main">
          <x14:cfRule type="containsText" priority="1502" stopIfTrue="1" operator="containsText" id="{46FC888B-FDF2-462F-8F40-AE8AB4127CBF}">
            <xm:f>NOT(ISERROR(SEARCH(35,O48)))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R48:S53 O51:P51 S48:T49</xm:sqref>
        </x14:conditionalFormatting>
        <x14:conditionalFormatting xmlns:xm="http://schemas.microsoft.com/office/excel/2006/main">
          <x14:cfRule type="containsText" priority="1497" stopIfTrue="1" operator="containsText" id="{FA4A9BEA-682D-45F4-9325-57EC5DB65B2B}">
            <xm:f>NOT(ISERROR(SEARCH(35,O48)))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R48:S53 O51:P51 S48:T49</xm:sqref>
        </x14:conditionalFormatting>
        <x14:conditionalFormatting xmlns:xm="http://schemas.microsoft.com/office/excel/2006/main">
          <x14:cfRule type="containsText" priority="1498" stopIfTrue="1" operator="containsText" id="{8E30226B-FC4B-49B4-9F35-55AFD6D87DC0}">
            <xm:f>NOT(ISERROR(SEARCH("vente",O48)))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R48:S53 O51:P51 S48:T49</xm:sqref>
        </x14:conditionalFormatting>
        <x14:conditionalFormatting xmlns:xm="http://schemas.microsoft.com/office/excel/2006/main">
          <x14:cfRule type="containsText" priority="1499" stopIfTrue="1" operator="containsText" id="{B7B28A4A-230C-466E-A4B0-61D68B81988A}">
            <xm:f>NOT(ISERROR(SEARCH("byol",O48)))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R48:S53 O51:P51 S48:T49</xm:sqref>
        </x14:conditionalFormatting>
        <x14:conditionalFormatting xmlns:xm="http://schemas.microsoft.com/office/excel/2006/main">
          <x14:cfRule type="containsText" priority="1485" stopIfTrue="1" operator="containsText" id="{90EA7EF1-70BE-4C7F-B496-401FDE4C39C3}">
            <xm:f>NOT(ISERROR(SEARCH(35,O48)))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R48:S53 O51:P51 S48:T49</xm:sqref>
        </x14:conditionalFormatting>
        <x14:conditionalFormatting xmlns:xm="http://schemas.microsoft.com/office/excel/2006/main">
          <x14:cfRule type="containsText" priority="1486" stopIfTrue="1" operator="containsText" id="{EDF4436D-35EB-432C-98FE-32622427E124}">
            <xm:f>NOT(ISERROR(SEARCH("vente",O48)))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R48:S53 O51:P51 S48:T49</xm:sqref>
        </x14:conditionalFormatting>
        <x14:conditionalFormatting xmlns:xm="http://schemas.microsoft.com/office/excel/2006/main">
          <x14:cfRule type="containsText" priority="1487" stopIfTrue="1" operator="containsText" id="{45FFA18F-C69F-4079-B48C-48B42BB5F2C4}">
            <xm:f>NOT(ISERROR(SEARCH("byol",O48)))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R48:S53 O51:P51 S48:T49</xm:sqref>
        </x14:conditionalFormatting>
        <x14:conditionalFormatting xmlns:xm="http://schemas.microsoft.com/office/excel/2006/main">
          <x14:cfRule type="containsText" priority="2014" stopIfTrue="1" operator="containsText" id="{25940ACD-4681-4539-BB7B-CA920A6A9264}">
            <xm:f>NOT(ISERROR(SEARCH("vente",R65)))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R65:R66</xm:sqref>
        </x14:conditionalFormatting>
        <x14:conditionalFormatting xmlns:xm="http://schemas.microsoft.com/office/excel/2006/main">
          <x14:cfRule type="containsText" priority="2015" stopIfTrue="1" operator="containsText" id="{15E26A57-C3C8-494A-9595-7753076DBD91}">
            <xm:f>NOT(ISERROR(SEARCH("byol",R65)))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R65:R66</xm:sqref>
        </x14:conditionalFormatting>
        <x14:conditionalFormatting xmlns:xm="http://schemas.microsoft.com/office/excel/2006/main">
          <x14:cfRule type="containsText" priority="2016" stopIfTrue="1" operator="containsText" id="{B0099BD0-07DC-4494-96A7-DA513BAA212F}">
            <xm:f>NOT(ISERROR(SEARCH(35,R65)))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R65:R66</xm:sqref>
        </x14:conditionalFormatting>
        <x14:conditionalFormatting xmlns:xm="http://schemas.microsoft.com/office/excel/2006/main">
          <x14:cfRule type="containsText" priority="2017" stopIfTrue="1" operator="containsText" id="{38251775-5591-481A-962A-4A0B5DE14DF9}">
            <xm:f>NOT(ISERROR(SEARCH(35,R65)))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R65:R66</xm:sqref>
        </x14:conditionalFormatting>
        <x14:conditionalFormatting xmlns:xm="http://schemas.microsoft.com/office/excel/2006/main">
          <x14:cfRule type="containsText" priority="2018" stopIfTrue="1" operator="containsText" id="{A9B5812A-B6E2-481E-9251-167C9B9E08E3}">
            <xm:f>NOT(ISERROR(SEARCH("vente",R65)))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R65:R66</xm:sqref>
        </x14:conditionalFormatting>
        <x14:conditionalFormatting xmlns:xm="http://schemas.microsoft.com/office/excel/2006/main">
          <x14:cfRule type="containsText" priority="2019" stopIfTrue="1" operator="containsText" id="{55887929-A4CA-48EA-BE94-19915E2D5B47}">
            <xm:f>NOT(ISERROR(SEARCH("byol",R65)))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R65:R66</xm:sqref>
        </x14:conditionalFormatting>
        <x14:conditionalFormatting xmlns:xm="http://schemas.microsoft.com/office/excel/2006/main">
          <x14:cfRule type="containsText" priority="2020" stopIfTrue="1" operator="containsText" id="{2C2C9624-FDFF-45A9-9C52-02C8948557CC}">
            <xm:f>NOT(ISERROR(SEARCH(35,R65)))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R65:R66</xm:sqref>
        </x14:conditionalFormatting>
        <x14:conditionalFormatting xmlns:xm="http://schemas.microsoft.com/office/excel/2006/main">
          <x14:cfRule type="containsText" priority="2021" stopIfTrue="1" operator="containsText" id="{0661E8D6-979E-42C8-8D2E-5ADEEB8A930C}">
            <xm:f>NOT(ISERROR(SEARCH("vente",R65)))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R65:R66</xm:sqref>
        </x14:conditionalFormatting>
        <x14:conditionalFormatting xmlns:xm="http://schemas.microsoft.com/office/excel/2006/main">
          <x14:cfRule type="containsText" priority="2022" stopIfTrue="1" operator="containsText" id="{2FA6146A-16D8-4DE8-AE63-186C8C06CDA4}">
            <xm:f>NOT(ISERROR(SEARCH("byol",R65)))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R65:R66</xm:sqref>
        </x14:conditionalFormatting>
        <x14:conditionalFormatting xmlns:xm="http://schemas.microsoft.com/office/excel/2006/main">
          <x14:cfRule type="containsText" priority="2023" stopIfTrue="1" operator="containsText" id="{872B73C5-A725-4475-932B-0F8E89090500}">
            <xm:f>NOT(ISERROR(SEARCH("vente",R65)))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R65:R66</xm:sqref>
        </x14:conditionalFormatting>
        <x14:conditionalFormatting xmlns:xm="http://schemas.microsoft.com/office/excel/2006/main">
          <x14:cfRule type="containsText" priority="2024" stopIfTrue="1" operator="containsText" id="{C29B9A5B-D634-404F-B538-772AAF9A5A73}">
            <xm:f>NOT(ISERROR(SEARCH("byol",R65)))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R65:R66</xm:sqref>
        </x14:conditionalFormatting>
        <x14:conditionalFormatting xmlns:xm="http://schemas.microsoft.com/office/excel/2006/main">
          <x14:cfRule type="containsText" priority="2025" stopIfTrue="1" operator="containsText" id="{5CC0524D-852A-4856-BAA1-1B0BE5EFBB6A}">
            <xm:f>NOT(ISERROR(SEARCH(35,R65)))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R65:R66</xm:sqref>
        </x14:conditionalFormatting>
        <x14:conditionalFormatting xmlns:xm="http://schemas.microsoft.com/office/excel/2006/main">
          <x14:cfRule type="containsText" priority="2026" stopIfTrue="1" operator="containsText" id="{C178BECE-C07F-4967-8A53-5E37876AEB41}">
            <xm:f>NOT(ISERROR(SEARCH(35,R65)))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R65:R66</xm:sqref>
        </x14:conditionalFormatting>
        <x14:conditionalFormatting xmlns:xm="http://schemas.microsoft.com/office/excel/2006/main">
          <x14:cfRule type="containsText" priority="2027" stopIfTrue="1" operator="containsText" id="{B4C66D5E-3F8C-418F-B8DD-4EC345A81AED}">
            <xm:f>NOT(ISERROR(SEARCH("vente",R65)))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R65:R66</xm:sqref>
        </x14:conditionalFormatting>
        <x14:conditionalFormatting xmlns:xm="http://schemas.microsoft.com/office/excel/2006/main">
          <x14:cfRule type="containsText" priority="2028" stopIfTrue="1" operator="containsText" id="{749A8040-7768-4EC2-A12E-FE6E4A09F62B}">
            <xm:f>NOT(ISERROR(SEARCH("byol",R65)))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R65:R66</xm:sqref>
        </x14:conditionalFormatting>
        <x14:conditionalFormatting xmlns:xm="http://schemas.microsoft.com/office/excel/2006/main">
          <x14:cfRule type="containsText" priority="2029" stopIfTrue="1" operator="containsText" id="{A05EBCD9-DA53-4284-B9F5-1A216CD983D0}">
            <xm:f>NOT(ISERROR(SEARCH(35,R65)))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R65:R66</xm:sqref>
        </x14:conditionalFormatting>
        <x14:conditionalFormatting xmlns:xm="http://schemas.microsoft.com/office/excel/2006/main">
          <x14:cfRule type="containsText" priority="2030" stopIfTrue="1" operator="containsText" id="{74667156-6317-417D-B716-85515D3D15E4}">
            <xm:f>NOT(ISERROR(SEARCH("vente",R65)))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R65:R66</xm:sqref>
        </x14:conditionalFormatting>
        <x14:conditionalFormatting xmlns:xm="http://schemas.microsoft.com/office/excel/2006/main">
          <x14:cfRule type="containsText" priority="2031" stopIfTrue="1" operator="containsText" id="{B3A32C61-E194-464C-9780-569ECC9A1913}">
            <xm:f>NOT(ISERROR(SEARCH("byol",R65)))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R65:R66</xm:sqref>
        </x14:conditionalFormatting>
        <x14:conditionalFormatting xmlns:xm="http://schemas.microsoft.com/office/excel/2006/main">
          <x14:cfRule type="containsText" priority="820" stopIfTrue="1" operator="containsText" id="{E5431ECE-1230-4E81-9EA9-F1DC023A357B}">
            <xm:f>NOT(ISERROR(SEARCH(35,G31)))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G31:G32</xm:sqref>
        </x14:conditionalFormatting>
        <x14:conditionalFormatting xmlns:xm="http://schemas.microsoft.com/office/excel/2006/main">
          <x14:cfRule type="containsText" priority="821" stopIfTrue="1" operator="containsText" id="{7FCDED7F-8A17-45F7-BF46-61863F27970D}">
            <xm:f>NOT(ISERROR(SEARCH("vente",G31)))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G31:G32</xm:sqref>
        </x14:conditionalFormatting>
        <x14:conditionalFormatting xmlns:xm="http://schemas.microsoft.com/office/excel/2006/main">
          <x14:cfRule type="containsText" priority="822" stopIfTrue="1" operator="containsText" id="{033867A7-ECFC-4C43-BE37-62238DA2FCA1}">
            <xm:f>NOT(ISERROR(SEARCH("byol",G31)))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G31:G32</xm:sqref>
        </x14:conditionalFormatting>
        <x14:conditionalFormatting xmlns:xm="http://schemas.microsoft.com/office/excel/2006/main">
          <x14:cfRule type="containsText" priority="817" stopIfTrue="1" operator="containsText" id="{F5974E1A-333D-4C18-B560-D6E8A1C719DC}">
            <xm:f>NOT(ISERROR(SEARCH(35,R28)))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R28</xm:sqref>
        </x14:conditionalFormatting>
        <x14:conditionalFormatting xmlns:xm="http://schemas.microsoft.com/office/excel/2006/main">
          <x14:cfRule type="containsText" priority="818" stopIfTrue="1" operator="containsText" id="{7ACA4F6A-808E-4B09-8730-E6FBA1EAF37C}">
            <xm:f>NOT(ISERROR(SEARCH("vente",R28)))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R28</xm:sqref>
        </x14:conditionalFormatting>
        <x14:conditionalFormatting xmlns:xm="http://schemas.microsoft.com/office/excel/2006/main">
          <x14:cfRule type="containsText" priority="819" stopIfTrue="1" operator="containsText" id="{91A659A0-FFA6-4926-9BC5-AFA45BEE1D2A}">
            <xm:f>NOT(ISERROR(SEARCH("byol",R28)))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R28</xm:sqref>
        </x14:conditionalFormatting>
        <x14:conditionalFormatting xmlns:xm="http://schemas.microsoft.com/office/excel/2006/main">
          <x14:cfRule type="containsText" priority="814" stopIfTrue="1" operator="containsText" id="{5B36ADF0-9663-4199-879B-2E89B137EB00}">
            <xm:f>NOT(ISERROR(SEARCH(35,R28)))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R28</xm:sqref>
        </x14:conditionalFormatting>
        <x14:conditionalFormatting xmlns:xm="http://schemas.microsoft.com/office/excel/2006/main">
          <x14:cfRule type="containsText" priority="815" stopIfTrue="1" operator="containsText" id="{81AB8F9C-25E3-4311-A4B5-541ACC34A254}">
            <xm:f>NOT(ISERROR(SEARCH("vente",R28)))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R28</xm:sqref>
        </x14:conditionalFormatting>
        <x14:conditionalFormatting xmlns:xm="http://schemas.microsoft.com/office/excel/2006/main">
          <x14:cfRule type="containsText" priority="816" stopIfTrue="1" operator="containsText" id="{8B040828-2231-4143-B497-E5CC119B1BB1}">
            <xm:f>NOT(ISERROR(SEARCH("byol",R28)))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R28</xm:sqref>
        </x14:conditionalFormatting>
        <x14:conditionalFormatting xmlns:xm="http://schemas.microsoft.com/office/excel/2006/main">
          <x14:cfRule type="containsText" priority="812" stopIfTrue="1" operator="containsText" id="{2607CE45-DC5D-40D9-B8FA-F7D4941FD23A}">
            <xm:f>NOT(ISERROR(SEARCH("vente",R28)))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R28</xm:sqref>
        </x14:conditionalFormatting>
        <x14:conditionalFormatting xmlns:xm="http://schemas.microsoft.com/office/excel/2006/main">
          <x14:cfRule type="containsText" priority="813" stopIfTrue="1" operator="containsText" id="{D63DF0D2-56DA-47FE-8905-5A252CC1BCD2}">
            <xm:f>NOT(ISERROR(SEARCH("byol",R28)))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R28</xm:sqref>
        </x14:conditionalFormatting>
        <x14:conditionalFormatting xmlns:xm="http://schemas.microsoft.com/office/excel/2006/main">
          <x14:cfRule type="containsText" priority="807" stopIfTrue="1" operator="containsText" id="{795F9D06-0487-4AC9-A2CB-5155E4663ECF}">
            <xm:f>NOT(ISERROR(SEARCH(35,Q28)))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Q28</xm:sqref>
        </x14:conditionalFormatting>
        <x14:conditionalFormatting xmlns:xm="http://schemas.microsoft.com/office/excel/2006/main">
          <x14:cfRule type="containsText" priority="810" stopIfTrue="1" operator="containsText" id="{E9473CA4-0EB6-4847-9F2C-5048B20D6F83}">
            <xm:f>NOT(ISERROR(SEARCH("vente",Q28)))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809" stopIfTrue="1" operator="containsText" id="{EA3D7678-759D-4770-97CE-2EED674C7CD5}">
            <xm:f>NOT(ISERROR(SEARCH("byol",Q28)))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808" stopIfTrue="1" operator="containsText" id="{51ECA889-A315-4530-9384-1E42467E6053}">
            <xm:f>NOT(ISERROR(SEARCH(35,Q28)))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Q28</xm:sqref>
        </x14:conditionalFormatting>
        <x14:conditionalFormatting xmlns:xm="http://schemas.microsoft.com/office/excel/2006/main">
          <x14:cfRule type="containsText" priority="805" stopIfTrue="1" operator="containsText" id="{694EDEEF-12E8-4445-B240-B5C1A0231D2A}">
            <xm:f>NOT(ISERROR(SEARCH("vente",Q28)))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806" stopIfTrue="1" operator="containsText" id="{57EB4B5A-9825-4D58-BA8F-153495CF640A}">
            <xm:f>NOT(ISERROR(SEARCH("byol",Q28)))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804" stopIfTrue="1" operator="containsText" id="{00A47F9F-658F-4DE0-B446-37C92FCE25D5}">
            <xm:f>NOT(ISERROR(SEARCH("vente",Q28)))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803" stopIfTrue="1" operator="containsText" id="{2187CAA8-6D1A-4A8A-B5BE-08EF91B7253B}">
            <xm:f>NOT(ISERROR(SEARCH("byol",Q28)))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802" stopIfTrue="1" operator="containsText" id="{0FF4201E-168A-4F24-90CD-8EB34F462B4E}">
            <xm:f>NOT(ISERROR(SEARCH(35,Q28)))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Q28</xm:sqref>
        </x14:conditionalFormatting>
        <x14:conditionalFormatting xmlns:xm="http://schemas.microsoft.com/office/excel/2006/main">
          <x14:cfRule type="containsText" priority="800" stopIfTrue="1" operator="containsText" id="{B7819A3C-3EFF-4BDF-B18F-7B3625BDF54E}">
            <xm:f>NOT(ISERROR(SEARCH("byol",Q28)))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801" stopIfTrue="1" operator="containsText" id="{51783FCC-DE98-4173-976F-0A4C3B080558}">
            <xm:f>NOT(ISERROR(SEARCH(35,Q28)))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Q28</xm:sqref>
        </x14:conditionalFormatting>
        <x14:conditionalFormatting xmlns:xm="http://schemas.microsoft.com/office/excel/2006/main">
          <x14:cfRule type="containsText" priority="796" stopIfTrue="1" operator="containsText" id="{F285E087-BE22-4ED0-8DF1-AE9896A158F7}">
            <xm:f>NOT(ISERROR(SEARCH("vente",Q28)))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797" stopIfTrue="1" operator="containsText" id="{A521FA33-1468-4B18-87D8-A4AD04B3B3F1}">
            <xm:f>NOT(ISERROR(SEARCH("byol",Q28)))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798" stopIfTrue="1" operator="containsText" id="{EE7F77D9-7605-437A-9F4D-6B0C22F4285E}">
            <xm:f>NOT(ISERROR(SEARCH(35,Q28)))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Q28</xm:sqref>
        </x14:conditionalFormatting>
        <x14:conditionalFormatting xmlns:xm="http://schemas.microsoft.com/office/excel/2006/main">
          <x14:cfRule type="containsText" priority="795" stopIfTrue="1" operator="containsText" id="{8F118B33-C6C7-40C4-8FA5-FB40ABABB4DC}">
            <xm:f>NOT(ISERROR(SEARCH("vente",Q28)))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794" stopIfTrue="1" operator="containsText" id="{A14F89E2-A65C-45CC-AC89-BFD6C255B66C}">
            <xm:f>NOT(ISERROR(SEARCH("byol",Q28)))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790" stopIfTrue="1" operator="containsText" id="{59F50BF1-04B9-4084-B386-4629AD059360}">
            <xm:f>NOT(ISERROR(SEARCH("vente",Q28)))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791" stopIfTrue="1" operator="containsText" id="{CF1256B9-D7EE-4E58-A02C-8691624279A8}">
            <xm:f>NOT(ISERROR(SEARCH("byol",Q28)))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792" stopIfTrue="1" operator="containsText" id="{ECE50887-E829-43DA-B607-6B57068B0352}">
            <xm:f>NOT(ISERROR(SEARCH(35,Q28)))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Q28</xm:sqref>
        </x14:conditionalFormatting>
        <x14:conditionalFormatting xmlns:xm="http://schemas.microsoft.com/office/excel/2006/main">
          <x14:cfRule type="containsText" priority="787" stopIfTrue="1" operator="containsText" id="{4EB6BAEF-499F-4E62-9B24-F2EC238487E1}">
            <xm:f>NOT(ISERROR(SEARCH("vente",Q28)))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788" stopIfTrue="1" operator="containsText" id="{ADC26E71-ACC5-4C8B-805E-1A0F3EABF440}">
            <xm:f>NOT(ISERROR(SEARCH("byol",Q28)))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789" stopIfTrue="1" operator="containsText" id="{01A6153A-8AC0-4DCA-9D7A-5E47AB15ADD4}">
            <xm:f>NOT(ISERROR(SEARCH(35,Q28)))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Q28</xm:sqref>
        </x14:conditionalFormatting>
        <x14:conditionalFormatting xmlns:xm="http://schemas.microsoft.com/office/excel/2006/main">
          <x14:cfRule type="containsText" priority="2032" stopIfTrue="1" operator="containsText" id="{76517D93-DD83-4C0B-9810-3BDA250BD3FA}">
            <xm:f>NOT(ISERROR(SEARCH("vente",Q28)))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2033" stopIfTrue="1" operator="containsText" id="{A1E8C42F-9F43-4772-AC62-C67D7858EC61}">
            <xm:f>NOT(ISERROR(SEARCH("byol",Q28)))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2034" stopIfTrue="1" operator="containsText" id="{B7CEB53C-76F1-4CAE-9421-2DE84A8C4629}">
            <xm:f>NOT(ISERROR(SEARCH(35,Q28)))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Q28</xm:sqref>
        </x14:conditionalFormatting>
        <x14:conditionalFormatting xmlns:xm="http://schemas.microsoft.com/office/excel/2006/main">
          <x14:cfRule type="containsText" priority="2035" stopIfTrue="1" operator="containsText" id="{712A916B-B7C3-4044-BACC-BDA8EEE576B4}">
            <xm:f>NOT(ISERROR(SEARCH("vente",Q28)))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2036" stopIfTrue="1" operator="containsText" id="{CFC1066C-445F-4A72-A01A-33EF2BF2CA92}">
            <xm:f>NOT(ISERROR(SEARCH("byol",Q28)))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2037" stopIfTrue="1" operator="containsText" id="{155DF24E-7AEE-42F6-B2FA-7103462F1D3E}">
            <xm:f>NOT(ISERROR(SEARCH(35,Q28)))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Q28</xm:sqref>
        </x14:conditionalFormatting>
        <x14:conditionalFormatting xmlns:xm="http://schemas.microsoft.com/office/excel/2006/main">
          <x14:cfRule type="containsText" priority="2038" stopIfTrue="1" operator="containsText" id="{A5D72A1A-DDDD-4512-B0C1-477764F2AED5}">
            <xm:f>NOT(ISERROR(SEARCH("vente",Q28)))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2039" stopIfTrue="1" operator="containsText" id="{DA732119-A05F-4009-AD52-1963E7AA1BE6}">
            <xm:f>NOT(ISERROR(SEARCH("byol",Q28)))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2040" stopIfTrue="1" operator="containsText" id="{38D431B7-A483-4BBD-BEAB-0F3AACCF18DF}">
            <xm:f>NOT(ISERROR(SEARCH(35,Q28)))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Q28</xm:sqref>
        </x14:conditionalFormatting>
        <x14:conditionalFormatting xmlns:xm="http://schemas.microsoft.com/office/excel/2006/main">
          <x14:cfRule type="containsText" priority="2041" stopIfTrue="1" operator="containsText" id="{06EDA94D-3ED7-4908-8713-45E5BF704889}">
            <xm:f>NOT(ISERROR(SEARCH("vente",Q28)))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2042" stopIfTrue="1" operator="containsText" id="{5F8ACE48-1FCA-4A76-9B4A-CA85FEEDC6E2}">
            <xm:f>NOT(ISERROR(SEARCH("byol",Q28)))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2043" stopIfTrue="1" operator="containsText" id="{20200142-D29B-4FF4-997A-87D6905807C6}">
            <xm:f>NOT(ISERROR(SEARCH(35,Q28)))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Q28</xm:sqref>
        </x14:conditionalFormatting>
        <x14:conditionalFormatting xmlns:xm="http://schemas.microsoft.com/office/excel/2006/main">
          <x14:cfRule type="containsText" priority="2044" stopIfTrue="1" operator="containsText" id="{6642C786-E504-4E78-B200-8DE2C4F4C33F}">
            <xm:f>NOT(ISERROR(SEARCH("vente",Q28)))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2045" stopIfTrue="1" operator="containsText" id="{2E31E7B2-9951-43D3-A494-65922F041F95}">
            <xm:f>NOT(ISERROR(SEARCH("byol",Q28)))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2046" stopIfTrue="1" operator="containsText" id="{4973C0BD-027E-411E-8166-E27D4BA16E71}">
            <xm:f>NOT(ISERROR(SEARCH(35,Q28)))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Q28</xm:sqref>
        </x14:conditionalFormatting>
        <x14:conditionalFormatting xmlns:xm="http://schemas.microsoft.com/office/excel/2006/main">
          <x14:cfRule type="containsText" priority="2047" stopIfTrue="1" operator="containsText" id="{49F7DD69-C14B-4A31-9394-889877EEE89C}">
            <xm:f>NOT(ISERROR(SEARCH("vente",Q28)))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2048" stopIfTrue="1" operator="containsText" id="{3D645F7D-DD4C-49DE-93C4-1DE4A47235DD}">
            <xm:f>NOT(ISERROR(SEARCH("byol",Q28)))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2049" stopIfTrue="1" operator="containsText" id="{6DEE4675-9CFA-4305-B0DE-E0F1C20CAE74}">
            <xm:f>NOT(ISERROR(SEARCH(35,Q28)))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Q28</xm:sqref>
        </x14:conditionalFormatting>
        <x14:conditionalFormatting xmlns:xm="http://schemas.microsoft.com/office/excel/2006/main">
          <x14:cfRule type="containsText" priority="2050" stopIfTrue="1" operator="containsText" id="{A88F996B-1310-45C8-9BBF-33A4CEF0A580}">
            <xm:f>NOT(ISERROR(SEARCH("vente",Q28)))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2051" stopIfTrue="1" operator="containsText" id="{76AF97D2-741A-4EC4-BABA-83D63466F507}">
            <xm:f>NOT(ISERROR(SEARCH("byol",Q28)))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2052" stopIfTrue="1" operator="containsText" id="{5DE89603-ED71-4D17-BD64-3F4925C68EE1}">
            <xm:f>NOT(ISERROR(SEARCH(35,Q28)))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Q28</xm:sqref>
        </x14:conditionalFormatting>
        <x14:conditionalFormatting xmlns:xm="http://schemas.microsoft.com/office/excel/2006/main">
          <x14:cfRule type="containsText" priority="730" stopIfTrue="1" operator="containsText" id="{28A503C8-7BD3-4234-9EBD-1BF81281F81C}">
            <xm:f>NOT(ISERROR(SEARCH(35,J50)))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J50</xm:sqref>
        </x14:conditionalFormatting>
        <x14:conditionalFormatting xmlns:xm="http://schemas.microsoft.com/office/excel/2006/main">
          <x14:cfRule type="containsText" priority="733" stopIfTrue="1" operator="containsText" id="{E45BCFF1-9176-45C1-BBA6-0E64A5A0AB0A}">
            <xm:f>NOT(ISERROR(SEARCH("vente",J50)))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J50</xm:sqref>
        </x14:conditionalFormatting>
        <x14:conditionalFormatting xmlns:xm="http://schemas.microsoft.com/office/excel/2006/main">
          <x14:cfRule type="containsText" priority="734" stopIfTrue="1" operator="containsText" id="{0526F692-44C1-488F-A9C6-107E149ED2E9}">
            <xm:f>NOT(ISERROR(SEARCH("byol",J50)))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J50</xm:sqref>
        </x14:conditionalFormatting>
        <x14:conditionalFormatting xmlns:xm="http://schemas.microsoft.com/office/excel/2006/main">
          <x14:cfRule type="containsText" priority="735" stopIfTrue="1" operator="containsText" id="{DCCFB3BF-2F44-4080-AF64-578B8F6E410D}">
            <xm:f>NOT(ISERROR(SEARCH(35,J50)))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J50</xm:sqref>
        </x14:conditionalFormatting>
        <x14:conditionalFormatting xmlns:xm="http://schemas.microsoft.com/office/excel/2006/main">
          <x14:cfRule type="containsText" priority="731" stopIfTrue="1" operator="containsText" id="{9C8B3CFF-E8C6-4602-9373-74CB07E2EA49}">
            <xm:f>NOT(ISERROR(SEARCH("vente",J50)))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J50</xm:sqref>
        </x14:conditionalFormatting>
        <x14:conditionalFormatting xmlns:xm="http://schemas.microsoft.com/office/excel/2006/main">
          <x14:cfRule type="containsText" priority="732" stopIfTrue="1" operator="containsText" id="{5D5059DB-AB40-4F9B-8199-C26D92B90E68}">
            <xm:f>NOT(ISERROR(SEARCH("byol",J50)))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J50</xm:sqref>
        </x14:conditionalFormatting>
        <x14:conditionalFormatting xmlns:xm="http://schemas.microsoft.com/office/excel/2006/main">
          <x14:cfRule type="containsText" priority="727" stopIfTrue="1" operator="containsText" id="{B191D40C-31C4-4A61-BCEB-DFF0B133848F}">
            <xm:f>NOT(ISERROR(SEARCH("vente",P38)))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P38</xm:sqref>
        </x14:conditionalFormatting>
        <x14:conditionalFormatting xmlns:xm="http://schemas.microsoft.com/office/excel/2006/main">
          <x14:cfRule type="containsText" priority="728" stopIfTrue="1" operator="containsText" id="{8C833FA9-7A46-4E69-B09F-BF5579AD2C86}">
            <xm:f>NOT(ISERROR(SEARCH("byol",P38)))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P38</xm:sqref>
        </x14:conditionalFormatting>
        <x14:conditionalFormatting xmlns:xm="http://schemas.microsoft.com/office/excel/2006/main">
          <x14:cfRule type="containsText" priority="729" stopIfTrue="1" operator="containsText" id="{76742137-2BF2-4C54-9E22-4FC087FC37D6}">
            <xm:f>NOT(ISERROR(SEARCH(35,P38)))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P38</xm:sqref>
        </x14:conditionalFormatting>
        <x14:conditionalFormatting xmlns:xm="http://schemas.microsoft.com/office/excel/2006/main">
          <x14:cfRule type="containsText" priority="724" stopIfTrue="1" operator="containsText" id="{6380A7E3-9737-4BBF-AB6C-0D37E0E77D58}">
            <xm:f>NOT(ISERROR(SEARCH(35,P38)))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P38</xm:sqref>
        </x14:conditionalFormatting>
        <x14:conditionalFormatting xmlns:xm="http://schemas.microsoft.com/office/excel/2006/main">
          <x14:cfRule type="containsText" priority="725" stopIfTrue="1" operator="containsText" id="{22DDE739-F24B-4872-8ED6-C625D88286FD}">
            <xm:f>NOT(ISERROR(SEARCH("vente",P38)))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P38</xm:sqref>
        </x14:conditionalFormatting>
        <x14:conditionalFormatting xmlns:xm="http://schemas.microsoft.com/office/excel/2006/main">
          <x14:cfRule type="containsText" priority="726" stopIfTrue="1" operator="containsText" id="{E740103E-0098-43E7-BCF9-3CF21CE1FEA1}">
            <xm:f>NOT(ISERROR(SEARCH("byol",P38)))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P38</xm:sqref>
        </x14:conditionalFormatting>
        <x14:conditionalFormatting xmlns:xm="http://schemas.microsoft.com/office/excel/2006/main">
          <x14:cfRule type="containsText" priority="721" stopIfTrue="1" operator="containsText" id="{30C8BBB0-F769-4075-A7C2-EB76D55B0D70}">
            <xm:f>NOT(ISERROR(SEARCH(35,P38)))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P38</xm:sqref>
        </x14:conditionalFormatting>
        <x14:conditionalFormatting xmlns:xm="http://schemas.microsoft.com/office/excel/2006/main">
          <x14:cfRule type="containsText" priority="722" stopIfTrue="1" operator="containsText" id="{28EC604C-E142-481D-B62D-3BBD5EBFD415}">
            <xm:f>NOT(ISERROR(SEARCH("vente",P38)))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P38</xm:sqref>
        </x14:conditionalFormatting>
        <x14:conditionalFormatting xmlns:xm="http://schemas.microsoft.com/office/excel/2006/main">
          <x14:cfRule type="containsText" priority="723" stopIfTrue="1" operator="containsText" id="{BF8BC8E0-31C6-4A80-99E5-B51FBD75100A}">
            <xm:f>NOT(ISERROR(SEARCH("byol",P38)))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P38</xm:sqref>
        </x14:conditionalFormatting>
        <x14:conditionalFormatting xmlns:xm="http://schemas.microsoft.com/office/excel/2006/main">
          <x14:cfRule type="containsText" priority="718" stopIfTrue="1" operator="containsText" id="{012CE9FE-F88B-42F7-8C71-D077D7381286}">
            <xm:f>NOT(ISERROR(SEARCH("vente",P38)))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P38</xm:sqref>
        </x14:conditionalFormatting>
        <x14:conditionalFormatting xmlns:xm="http://schemas.microsoft.com/office/excel/2006/main">
          <x14:cfRule type="containsText" priority="719" stopIfTrue="1" operator="containsText" id="{87081C78-353E-4CBB-9138-77B5A6DEE342}">
            <xm:f>NOT(ISERROR(SEARCH("byol",P38)))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P38</xm:sqref>
        </x14:conditionalFormatting>
        <x14:conditionalFormatting xmlns:xm="http://schemas.microsoft.com/office/excel/2006/main">
          <x14:cfRule type="containsText" priority="720" stopIfTrue="1" operator="containsText" id="{60A48EE9-9BC9-4485-8B25-F631AA90B8A8}">
            <xm:f>NOT(ISERROR(SEARCH(35,P38)))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P38</xm:sqref>
        </x14:conditionalFormatting>
        <x14:conditionalFormatting xmlns:xm="http://schemas.microsoft.com/office/excel/2006/main">
          <x14:cfRule type="containsText" priority="715" stopIfTrue="1" operator="containsText" id="{507593CC-1CC3-4866-941F-5FAC7854A3FC}">
            <xm:f>NOT(ISERROR(SEARCH(35,P38)))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P38</xm:sqref>
        </x14:conditionalFormatting>
        <x14:conditionalFormatting xmlns:xm="http://schemas.microsoft.com/office/excel/2006/main">
          <x14:cfRule type="containsText" priority="716" stopIfTrue="1" operator="containsText" id="{993A8239-AACF-4AE1-9D65-066FD98D673F}">
            <xm:f>NOT(ISERROR(SEARCH("vente",P38)))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P38</xm:sqref>
        </x14:conditionalFormatting>
        <x14:conditionalFormatting xmlns:xm="http://schemas.microsoft.com/office/excel/2006/main">
          <x14:cfRule type="containsText" priority="717" stopIfTrue="1" operator="containsText" id="{73000FC6-A6D7-4F05-AC22-D58B1EF03CFD}">
            <xm:f>NOT(ISERROR(SEARCH("byol",P38)))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P38</xm:sqref>
        </x14:conditionalFormatting>
        <x14:conditionalFormatting xmlns:xm="http://schemas.microsoft.com/office/excel/2006/main">
          <x14:cfRule type="containsText" priority="712" stopIfTrue="1" operator="containsText" id="{9650F301-4DC3-482E-B021-3530E7B2AD67}">
            <xm:f>NOT(ISERROR(SEARCH(35,P38)))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P38</xm:sqref>
        </x14:conditionalFormatting>
        <x14:conditionalFormatting xmlns:xm="http://schemas.microsoft.com/office/excel/2006/main">
          <x14:cfRule type="containsText" priority="713" stopIfTrue="1" operator="containsText" id="{9B6202EC-C191-4A4C-BB6E-ABF16CEB51FA}">
            <xm:f>NOT(ISERROR(SEARCH("vente",P38)))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P38</xm:sqref>
        </x14:conditionalFormatting>
        <x14:conditionalFormatting xmlns:xm="http://schemas.microsoft.com/office/excel/2006/main">
          <x14:cfRule type="containsText" priority="714" stopIfTrue="1" operator="containsText" id="{CB0F534D-593A-4751-85F5-4D9A98A6BA21}">
            <xm:f>NOT(ISERROR(SEARCH("byol",P38)))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P38</xm:sqref>
        </x14:conditionalFormatting>
        <x14:conditionalFormatting xmlns:xm="http://schemas.microsoft.com/office/excel/2006/main">
          <x14:cfRule type="containsText" priority="682" stopIfTrue="1" operator="containsText" id="{F79E0F60-7930-4E3E-A33A-F0798CCBC9C5}">
            <xm:f>NOT(ISERROR(SEARCH("vente",O34)))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O34</xm:sqref>
        </x14:conditionalFormatting>
        <x14:conditionalFormatting xmlns:xm="http://schemas.microsoft.com/office/excel/2006/main">
          <x14:cfRule type="containsText" priority="683" stopIfTrue="1" operator="containsText" id="{680A0120-F22E-496D-93B2-9E339B49CF3F}">
            <xm:f>NOT(ISERROR(SEARCH("byol",O34)))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O34</xm:sqref>
        </x14:conditionalFormatting>
        <x14:conditionalFormatting xmlns:xm="http://schemas.microsoft.com/office/excel/2006/main">
          <x14:cfRule type="containsText" priority="679" stopIfTrue="1" operator="containsText" id="{34473BD5-1311-44ED-8744-AA59CE4AC391}">
            <xm:f>NOT(ISERROR(SEARCH(35,O34)))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O34</xm:sqref>
        </x14:conditionalFormatting>
        <x14:conditionalFormatting xmlns:xm="http://schemas.microsoft.com/office/excel/2006/main">
          <x14:cfRule type="containsText" priority="680" stopIfTrue="1" operator="containsText" id="{390B01D8-9489-4C36-A8B9-E2D154960AC2}">
            <xm:f>NOT(ISERROR(SEARCH("vente",O34)))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O34</xm:sqref>
        </x14:conditionalFormatting>
        <x14:conditionalFormatting xmlns:xm="http://schemas.microsoft.com/office/excel/2006/main">
          <x14:cfRule type="containsText" priority="681" stopIfTrue="1" operator="containsText" id="{EF8E77E2-5D7F-42A5-973C-6818AAADAADE}">
            <xm:f>NOT(ISERROR(SEARCH("byol",O34)))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O34</xm:sqref>
        </x14:conditionalFormatting>
        <x14:conditionalFormatting xmlns:xm="http://schemas.microsoft.com/office/excel/2006/main">
          <x14:cfRule type="containsText" priority="667" stopIfTrue="1" operator="containsText" id="{B1CA022D-A832-48E8-9BC9-1E2F58612EED}">
            <xm:f>NOT(ISERROR(SEARCH(35,O35)))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O35</xm:sqref>
        </x14:conditionalFormatting>
        <x14:conditionalFormatting xmlns:xm="http://schemas.microsoft.com/office/excel/2006/main">
          <x14:cfRule type="containsText" priority="2115" stopIfTrue="1" operator="containsText" id="{F50415F7-E101-43C0-A55C-81315C34B9B5}">
            <xm:f>NOT(ISERROR(SEARCH("vente",O35)))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669" stopIfTrue="1" operator="containsText" id="{78D002B8-2AC8-4FAF-A1FC-41C458F91A05}">
            <xm:f>NOT(ISERROR(SEARCH("byol",O35)))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668" stopIfTrue="1" operator="containsText" id="{2FDE811A-725A-490F-A813-F94D94B02C64}">
            <xm:f>NOT(ISERROR(SEARCH(35,O35)))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O35</xm:sqref>
        </x14:conditionalFormatting>
        <x14:conditionalFormatting xmlns:xm="http://schemas.microsoft.com/office/excel/2006/main">
          <x14:cfRule type="containsText" priority="665" stopIfTrue="1" operator="containsText" id="{EED22E00-85C4-4177-9DA6-012B3FBFF157}">
            <xm:f>NOT(ISERROR(SEARCH("vente",O35)))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666" stopIfTrue="1" operator="containsText" id="{C78EC6A0-949E-447B-96F5-F2A998F47FB2}">
            <xm:f>NOT(ISERROR(SEARCH("byol",O35)))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664" stopIfTrue="1" operator="containsText" id="{A4B02B33-E66E-48DA-B765-3A391277FC41}">
            <xm:f>NOT(ISERROR(SEARCH("vente",O35)))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663" stopIfTrue="1" operator="containsText" id="{4377548F-A8A8-4A7F-9F7B-044569B4D0EC}">
            <xm:f>NOT(ISERROR(SEARCH("byol",O35)))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662" stopIfTrue="1" operator="containsText" id="{BBAE2A53-E6CC-49B1-8152-2984322EECDA}">
            <xm:f>NOT(ISERROR(SEARCH(35,O35)))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O35</xm:sqref>
        </x14:conditionalFormatting>
        <x14:conditionalFormatting xmlns:xm="http://schemas.microsoft.com/office/excel/2006/main">
          <x14:cfRule type="containsText" priority="659" stopIfTrue="1" operator="containsText" id="{467CDA34-907B-41C6-AA89-A5002C30AD5D}">
            <xm:f>NOT(ISERROR(SEARCH("vente",O35)))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660" stopIfTrue="1" operator="containsText" id="{5D41006A-1242-4FA6-8DB0-9FC0568EB205}">
            <xm:f>NOT(ISERROR(SEARCH("byol",O35)))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661" stopIfTrue="1" operator="containsText" id="{6A62DEFE-E4C6-4EBC-9596-B59FC06500E6}">
            <xm:f>NOT(ISERROR(SEARCH(35,O35)))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O35</xm:sqref>
        </x14:conditionalFormatting>
        <x14:conditionalFormatting xmlns:xm="http://schemas.microsoft.com/office/excel/2006/main">
          <x14:cfRule type="containsText" priority="656" stopIfTrue="1" operator="containsText" id="{96E9E7AA-740F-41A4-940A-FEBE47302FEC}">
            <xm:f>NOT(ISERROR(SEARCH("vente",O35)))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657" stopIfTrue="1" operator="containsText" id="{DBD2A396-4B6D-42A8-95A6-57F0BFF93201}">
            <xm:f>NOT(ISERROR(SEARCH("byol",O35)))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658" stopIfTrue="1" operator="containsText" id="{9F299B8F-336D-4ED9-A59C-BE84F7EC5C88}">
            <xm:f>NOT(ISERROR(SEARCH(35,O35)))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O35</xm:sqref>
        </x14:conditionalFormatting>
        <x14:conditionalFormatting xmlns:xm="http://schemas.microsoft.com/office/excel/2006/main">
          <x14:cfRule type="containsText" priority="655" stopIfTrue="1" operator="containsText" id="{8147D867-D14C-45D9-9184-AC60F56A9CDC}">
            <xm:f>NOT(ISERROR(SEARCH("vente",O35)))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654" stopIfTrue="1" operator="containsText" id="{C3AE41A2-6AD2-4633-B38F-7FD72BEB985C}">
            <xm:f>NOT(ISERROR(SEARCH("byol",O35)))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653" stopIfTrue="1" operator="containsText" id="{5478DB1E-4986-4414-BD12-4D0704D4FCFA}">
            <xm:f>NOT(ISERROR(SEARCH(35,O35)))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O35</xm:sqref>
        </x14:conditionalFormatting>
        <x14:conditionalFormatting xmlns:xm="http://schemas.microsoft.com/office/excel/2006/main">
          <x14:cfRule type="containsText" priority="650" stopIfTrue="1" operator="containsText" id="{1C8EB001-4038-498A-BD4E-C1BB2687ADDD}">
            <xm:f>NOT(ISERROR(SEARCH("vente",O35)))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651" stopIfTrue="1" operator="containsText" id="{538597FA-8D3A-4BD3-9934-241733115EA1}">
            <xm:f>NOT(ISERROR(SEARCH("byol",O35)))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652" stopIfTrue="1" operator="containsText" id="{2F83280C-646A-4A50-B0B1-4A73BFF1F544}">
            <xm:f>NOT(ISERROR(SEARCH(35,O35)))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O35</xm:sqref>
        </x14:conditionalFormatting>
        <x14:conditionalFormatting xmlns:xm="http://schemas.microsoft.com/office/excel/2006/main">
          <x14:cfRule type="containsText" priority="647" stopIfTrue="1" operator="containsText" id="{C08F517B-2991-4292-953A-6F48431D921E}">
            <xm:f>NOT(ISERROR(SEARCH("vente",O35)))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648" stopIfTrue="1" operator="containsText" id="{547A6B6C-4746-4B2C-A7EA-1802148087AC}">
            <xm:f>NOT(ISERROR(SEARCH("byol",O35)))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649" stopIfTrue="1" operator="containsText" id="{682EE89E-EA96-4C64-AC89-25DFD51FB9CC}">
            <xm:f>NOT(ISERROR(SEARCH(35,O35)))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O35</xm:sqref>
        </x14:conditionalFormatting>
        <x14:conditionalFormatting xmlns:xm="http://schemas.microsoft.com/office/excel/2006/main">
          <x14:cfRule type="containsText" priority="644" stopIfTrue="1" operator="containsText" id="{C442932B-97AF-4112-B0DF-F7CDF9C57E0A}">
            <xm:f>NOT(ISERROR(SEARCH("vente",O35)))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645" stopIfTrue="1" operator="containsText" id="{5BBF422A-3033-4D48-BCD1-F4ABCF75DB9B}">
            <xm:f>NOT(ISERROR(SEARCH("byol",O35)))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646" stopIfTrue="1" operator="containsText" id="{5367B77A-3362-4DA5-9F70-14B619EA4290}">
            <xm:f>NOT(ISERROR(SEARCH(35,O35)))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O35</xm:sqref>
        </x14:conditionalFormatting>
        <x14:conditionalFormatting xmlns:xm="http://schemas.microsoft.com/office/excel/2006/main">
          <x14:cfRule type="containsText" priority="643" stopIfTrue="1" operator="containsText" id="{36E63046-2F04-40FE-BB22-465AC45CA44E}">
            <xm:f>NOT(ISERROR(SEARCH("vente",O35)))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642" stopIfTrue="1" operator="containsText" id="{BDF628F0-3057-4549-9C93-3F8320B5FC19}">
            <xm:f>NOT(ISERROR(SEARCH("byol",O35)))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641" stopIfTrue="1" operator="containsText" id="{58D698FB-B929-4450-A064-FD08C9F9B7D0}">
            <xm:f>NOT(ISERROR(SEARCH(35,O35)))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O35</xm:sqref>
        </x14:conditionalFormatting>
        <x14:conditionalFormatting xmlns:xm="http://schemas.microsoft.com/office/excel/2006/main">
          <x14:cfRule type="containsText" priority="638" stopIfTrue="1" operator="containsText" id="{7DA4F8CB-63DF-4741-9ACA-21C231AB0F40}">
            <xm:f>NOT(ISERROR(SEARCH("vente",O35)))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639" stopIfTrue="1" operator="containsText" id="{503B1D12-6AF8-4BD7-AD29-50EA536CBEF0}">
            <xm:f>NOT(ISERROR(SEARCH("byol",O35)))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640" stopIfTrue="1" operator="containsText" id="{14FDFA9F-79E8-4BC6-9F34-D75ACA7EEC0C}">
            <xm:f>NOT(ISERROR(SEARCH(35,O35)))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O35</xm:sqref>
        </x14:conditionalFormatting>
        <x14:conditionalFormatting xmlns:xm="http://schemas.microsoft.com/office/excel/2006/main">
          <x14:cfRule type="containsText" priority="635" stopIfTrue="1" operator="containsText" id="{54B1453A-75E5-4941-84AE-1702136FBDE8}">
            <xm:f>NOT(ISERROR(SEARCH("vente",O35)))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636" stopIfTrue="1" operator="containsText" id="{741CBEF1-0EAC-400E-9E79-07AA9548F049}">
            <xm:f>NOT(ISERROR(SEARCH("byol",O35)))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637" stopIfTrue="1" operator="containsText" id="{1BD87E8C-4840-44C1-A84C-378E870F5088}">
            <xm:f>NOT(ISERROR(SEARCH(35,O35)))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O35</xm:sqref>
        </x14:conditionalFormatting>
        <x14:conditionalFormatting xmlns:xm="http://schemas.microsoft.com/office/excel/2006/main">
          <x14:cfRule type="containsText" priority="634" stopIfTrue="1" operator="containsText" id="{3DD721DF-9EA9-4527-A834-553ABB63364F}">
            <xm:f>NOT(ISERROR(SEARCH("vente",O35)))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633" stopIfTrue="1" operator="containsText" id="{88162923-47ED-4864-B948-6999B368C4C2}">
            <xm:f>NOT(ISERROR(SEARCH("byol",O35)))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632" stopIfTrue="1" operator="containsText" id="{E228FAA5-63DA-4BD1-A59D-46E7C6735FBA}">
            <xm:f>NOT(ISERROR(SEARCH(35,O35)))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O35</xm:sqref>
        </x14:conditionalFormatting>
        <x14:conditionalFormatting xmlns:xm="http://schemas.microsoft.com/office/excel/2006/main">
          <x14:cfRule type="containsText" priority="629" stopIfTrue="1" operator="containsText" id="{4385F62B-5C19-4A7F-8886-DAEBDB9C2BE2}">
            <xm:f>NOT(ISERROR(SEARCH("vente",O35)))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630" stopIfTrue="1" operator="containsText" id="{455D13FE-144A-4CEC-B0AF-372BE12DDA49}">
            <xm:f>NOT(ISERROR(SEARCH("byol",O35)))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631" stopIfTrue="1" operator="containsText" id="{AE32619F-C2C6-425F-88DE-12D62B1BA95F}">
            <xm:f>NOT(ISERROR(SEARCH(35,O35)))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O35</xm:sqref>
        </x14:conditionalFormatting>
        <x14:conditionalFormatting xmlns:xm="http://schemas.microsoft.com/office/excel/2006/main">
          <x14:cfRule type="containsText" priority="626" stopIfTrue="1" operator="containsText" id="{5476CA78-24F7-4A35-963B-28F870ED2D9A}">
            <xm:f>NOT(ISERROR(SEARCH("vente",O35)))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627" stopIfTrue="1" operator="containsText" id="{C2CF0AAB-94E6-4085-9BF0-CCDBB82B48A5}">
            <xm:f>NOT(ISERROR(SEARCH("byol",O35)))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628" stopIfTrue="1" operator="containsText" id="{FF32E701-962F-4687-83FA-8DC61F6CF25C}">
            <xm:f>NOT(ISERROR(SEARCH(35,O35)))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O35</xm:sqref>
        </x14:conditionalFormatting>
        <x14:conditionalFormatting xmlns:xm="http://schemas.microsoft.com/office/excel/2006/main">
          <x14:cfRule type="containsText" priority="533" stopIfTrue="1" operator="containsText" id="{C6B1DAB6-4D51-42D9-A1C2-81CF0E40C238}">
            <xm:f>NOT(ISERROR(SEARCH("byol",J29)))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J29:J30</xm:sqref>
        </x14:conditionalFormatting>
        <x14:conditionalFormatting xmlns:xm="http://schemas.microsoft.com/office/excel/2006/main">
          <x14:cfRule type="containsText" priority="530" stopIfTrue="1" operator="containsText" id="{A43B31CB-F827-444A-B30C-ADC0A6EE551E}">
            <xm:f>NOT(ISERROR(SEARCH(35,L26)))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L26:M26</xm:sqref>
        </x14:conditionalFormatting>
        <x14:conditionalFormatting xmlns:xm="http://schemas.microsoft.com/office/excel/2006/main">
          <x14:cfRule type="containsText" priority="512" stopIfTrue="1" operator="containsText" id="{F95A33D1-B1E5-4A53-B98B-4B9BDB51E930}">
            <xm:f>NOT(ISERROR(SEARCH("vente",G26)))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G26:N26 G27:K27 M27:N27 G28:N30</xm:sqref>
        </x14:conditionalFormatting>
        <x14:conditionalFormatting xmlns:xm="http://schemas.microsoft.com/office/excel/2006/main">
          <x14:cfRule type="containsText" priority="573" stopIfTrue="1" operator="containsText" id="{616D1B8D-1CC7-4412-B267-58DB733D8741}">
            <xm:f>NOT(ISERROR(SEARCH("vente",L26)))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L26 N26:N27</xm:sqref>
        </x14:conditionalFormatting>
        <x14:conditionalFormatting xmlns:xm="http://schemas.microsoft.com/office/excel/2006/main">
          <x14:cfRule type="containsText" priority="574" stopIfTrue="1" operator="containsText" id="{9F756FB6-D014-4FC9-BC34-110F4B1FCC27}">
            <xm:f>NOT(ISERROR(SEARCH("byol",L26)))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L26 N26:N27</xm:sqref>
        </x14:conditionalFormatting>
        <x14:conditionalFormatting xmlns:xm="http://schemas.microsoft.com/office/excel/2006/main">
          <x14:cfRule type="containsText" priority="575" stopIfTrue="1" operator="containsText" id="{CE3C0A83-9CDE-486C-8D7D-36D7B2C4086C}">
            <xm:f>NOT(ISERROR(SEARCH(35,L26)))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L26 N26:N27</xm:sqref>
        </x14:conditionalFormatting>
        <x14:conditionalFormatting xmlns:xm="http://schemas.microsoft.com/office/excel/2006/main">
          <x14:cfRule type="containsText" priority="547" stopIfTrue="1" operator="containsText" id="{A416D1E8-0681-437D-A63E-398972C855B7}">
            <xm:f>NOT(ISERROR(SEARCH(35,G28)))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G28:I28</xm:sqref>
        </x14:conditionalFormatting>
        <x14:conditionalFormatting xmlns:xm="http://schemas.microsoft.com/office/excel/2006/main">
          <x14:cfRule type="containsText" priority="548" stopIfTrue="1" operator="containsText" id="{77B2C276-886D-49A2-A94D-5E4F71BA37CA}">
            <xm:f>NOT(ISERROR(SEARCH("vente",G28)))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G28:I28</xm:sqref>
        </x14:conditionalFormatting>
        <x14:conditionalFormatting xmlns:xm="http://schemas.microsoft.com/office/excel/2006/main">
          <x14:cfRule type="containsText" priority="549" stopIfTrue="1" operator="containsText" id="{A5926586-E5E1-498A-99BD-486F89C17A20}">
            <xm:f>NOT(ISERROR(SEARCH("byol",G28)))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G28:I28</xm:sqref>
        </x14:conditionalFormatting>
        <x14:conditionalFormatting xmlns:xm="http://schemas.microsoft.com/office/excel/2006/main">
          <x14:cfRule type="containsText" priority="540" stopIfTrue="1" operator="containsText" id="{C19078D8-FEEA-48D6-B5E8-589A179C4EA9}">
            <xm:f>NOT(ISERROR(SEARCH(35,J29)))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J29:J30</xm:sqref>
        </x14:conditionalFormatting>
        <x14:conditionalFormatting xmlns:xm="http://schemas.microsoft.com/office/excel/2006/main">
          <x14:cfRule type="containsText" priority="541" stopIfTrue="1" operator="containsText" id="{490016CA-CDF9-4C03-A5F9-17BD181BD521}">
            <xm:f>NOT(ISERROR(SEARCH("vente",J29)))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J29:J30</xm:sqref>
        </x14:conditionalFormatting>
        <x14:conditionalFormatting xmlns:xm="http://schemas.microsoft.com/office/excel/2006/main">
          <x14:cfRule type="containsText" priority="542" stopIfTrue="1" operator="containsText" id="{94B04872-2A79-4202-BDD9-955BEE278B76}">
            <xm:f>NOT(ISERROR(SEARCH("byol",J29)))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J29:J30</xm:sqref>
        </x14:conditionalFormatting>
        <x14:conditionalFormatting xmlns:xm="http://schemas.microsoft.com/office/excel/2006/main">
          <x14:cfRule type="containsText" priority="537" stopIfTrue="1" operator="containsText" id="{0A09F762-6BB1-46D6-8F50-2987B687BFC9}">
            <xm:f>NOT(ISERROR(SEARCH(35,J29)))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J29:J30</xm:sqref>
        </x14:conditionalFormatting>
        <x14:conditionalFormatting xmlns:xm="http://schemas.microsoft.com/office/excel/2006/main">
          <x14:cfRule type="containsText" priority="538" stopIfTrue="1" operator="containsText" id="{447EDD68-F2E7-4A86-B6B2-7C010DE4AFC1}">
            <xm:f>NOT(ISERROR(SEARCH("vente",J29)))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J29:J30</xm:sqref>
        </x14:conditionalFormatting>
        <x14:conditionalFormatting xmlns:xm="http://schemas.microsoft.com/office/excel/2006/main">
          <x14:cfRule type="containsText" priority="539" stopIfTrue="1" operator="containsText" id="{498248CD-3DF9-49CA-B616-3ACC3CB8F75F}">
            <xm:f>NOT(ISERROR(SEARCH("byol",J29)))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J29:J30</xm:sqref>
        </x14:conditionalFormatting>
        <x14:conditionalFormatting xmlns:xm="http://schemas.microsoft.com/office/excel/2006/main">
          <x14:cfRule type="containsText" priority="534" stopIfTrue="1" operator="containsText" id="{3F566952-F877-4E27-939C-E1C5FFF6E640}">
            <xm:f>NOT(ISERROR(SEARCH(35,J29)))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J29:J30</xm:sqref>
        </x14:conditionalFormatting>
        <x14:conditionalFormatting xmlns:xm="http://schemas.microsoft.com/office/excel/2006/main">
          <x14:cfRule type="containsText" priority="535" stopIfTrue="1" operator="containsText" id="{0D8E0C4B-FFD5-458C-BC2A-A5EEDB0C7192}">
            <xm:f>NOT(ISERROR(SEARCH("vente",J29)))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J29:J30</xm:sqref>
        </x14:conditionalFormatting>
        <x14:conditionalFormatting xmlns:xm="http://schemas.microsoft.com/office/excel/2006/main">
          <x14:cfRule type="containsText" priority="536" stopIfTrue="1" operator="containsText" id="{BD9A4201-2CCE-4CD5-9460-A64B1AB1A4B5}">
            <xm:f>NOT(ISERROR(SEARCH("byol",J29)))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J29:J30</xm:sqref>
        </x14:conditionalFormatting>
        <x14:conditionalFormatting xmlns:xm="http://schemas.microsoft.com/office/excel/2006/main">
          <x14:cfRule type="containsText" priority="531" stopIfTrue="1" operator="containsText" id="{8994CFC7-6641-49F3-BB44-30D20CC699A8}">
            <xm:f>NOT(ISERROR(SEARCH(35,J29)))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J29:J30</xm:sqref>
        </x14:conditionalFormatting>
        <x14:conditionalFormatting xmlns:xm="http://schemas.microsoft.com/office/excel/2006/main">
          <x14:cfRule type="containsText" priority="532" stopIfTrue="1" operator="containsText" id="{B0BDC94C-D6DB-4CB6-8319-2B30493BB67C}">
            <xm:f>NOT(ISERROR(SEARCH("vente",J29)))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J29:J30</xm:sqref>
        </x14:conditionalFormatting>
        <x14:conditionalFormatting xmlns:xm="http://schemas.microsoft.com/office/excel/2006/main">
          <x14:cfRule type="containsText" priority="528" stopIfTrue="1" operator="containsText" id="{3571093B-6786-451E-A250-BE235E09D8E8}">
            <xm:f>NOT(ISERROR(SEARCH("vente",L26)))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L26:M26</xm:sqref>
        </x14:conditionalFormatting>
        <x14:conditionalFormatting xmlns:xm="http://schemas.microsoft.com/office/excel/2006/main">
          <x14:cfRule type="containsText" priority="529" stopIfTrue="1" operator="containsText" id="{CC059E34-3296-463F-B6C4-99EC5CF237AE}">
            <xm:f>NOT(ISERROR(SEARCH("byol",L26)))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L26:M26</xm:sqref>
        </x14:conditionalFormatting>
        <x14:conditionalFormatting xmlns:xm="http://schemas.microsoft.com/office/excel/2006/main">
          <x14:cfRule type="containsText" priority="525" stopIfTrue="1" operator="containsText" id="{2C7CBD64-E267-4922-9F05-EAC19D84CAC8}">
            <xm:f>NOT(ISERROR(SEARCH(35,L26)))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L26:M26</xm:sqref>
        </x14:conditionalFormatting>
        <x14:conditionalFormatting xmlns:xm="http://schemas.microsoft.com/office/excel/2006/main">
          <x14:cfRule type="containsText" priority="526" stopIfTrue="1" operator="containsText" id="{09213D61-7A87-4333-B29E-406215F1F74D}">
            <xm:f>NOT(ISERROR(SEARCH("vente",L26)))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L26:M26</xm:sqref>
        </x14:conditionalFormatting>
        <x14:conditionalFormatting xmlns:xm="http://schemas.microsoft.com/office/excel/2006/main">
          <x14:cfRule type="containsText" priority="527" stopIfTrue="1" operator="containsText" id="{C15A1BC6-A123-4F62-B424-4D7F87328574}">
            <xm:f>NOT(ISERROR(SEARCH("byol",L26)))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L26:M26</xm:sqref>
        </x14:conditionalFormatting>
        <x14:conditionalFormatting xmlns:xm="http://schemas.microsoft.com/office/excel/2006/main">
          <x14:cfRule type="containsText" priority="522" stopIfTrue="1" operator="containsText" id="{E178AE21-5D46-4E5A-8364-905554CD712E}">
            <xm:f>NOT(ISERROR(SEARCH(35,L26)))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L26:M26</xm:sqref>
        </x14:conditionalFormatting>
        <x14:conditionalFormatting xmlns:xm="http://schemas.microsoft.com/office/excel/2006/main">
          <x14:cfRule type="containsText" priority="523" stopIfTrue="1" operator="containsText" id="{69B6E7E6-E429-4020-AFF9-D653BDA677FB}">
            <xm:f>NOT(ISERROR(SEARCH("vente",L26)))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L26:M26</xm:sqref>
        </x14:conditionalFormatting>
        <x14:conditionalFormatting xmlns:xm="http://schemas.microsoft.com/office/excel/2006/main">
          <x14:cfRule type="containsText" priority="524" stopIfTrue="1" operator="containsText" id="{22072DE7-D954-4042-B8B1-2A7F1990867A}">
            <xm:f>NOT(ISERROR(SEARCH("byol",L26)))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L26:M26</xm:sqref>
        </x14:conditionalFormatting>
        <x14:conditionalFormatting xmlns:xm="http://schemas.microsoft.com/office/excel/2006/main">
          <x14:cfRule type="containsText" priority="519" stopIfTrue="1" operator="containsText" id="{2BFAF9A2-5A14-4873-958F-046D0C03683F}">
            <xm:f>NOT(ISERROR(SEARCH("vente",L26)))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L26:M26</xm:sqref>
        </x14:conditionalFormatting>
        <x14:conditionalFormatting xmlns:xm="http://schemas.microsoft.com/office/excel/2006/main">
          <x14:cfRule type="containsText" priority="520" stopIfTrue="1" operator="containsText" id="{9BD81A09-6918-4CF0-932D-8546B0E593D1}">
            <xm:f>NOT(ISERROR(SEARCH("byol",L26)))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L26:M26</xm:sqref>
        </x14:conditionalFormatting>
        <x14:conditionalFormatting xmlns:xm="http://schemas.microsoft.com/office/excel/2006/main">
          <x14:cfRule type="containsText" priority="521" stopIfTrue="1" operator="containsText" id="{4AC95E21-7195-4FA8-8B04-E6693002F2BE}">
            <xm:f>NOT(ISERROR(SEARCH(35,L26)))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L26:M26</xm:sqref>
        </x14:conditionalFormatting>
        <x14:conditionalFormatting xmlns:xm="http://schemas.microsoft.com/office/excel/2006/main">
          <x14:cfRule type="containsText" priority="516" stopIfTrue="1" operator="containsText" id="{74847497-2F12-4426-9AD7-F1D76AEBB02B}">
            <xm:f>NOT(ISERROR(SEARCH(35,L26)))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L26:M26</xm:sqref>
        </x14:conditionalFormatting>
        <x14:conditionalFormatting xmlns:xm="http://schemas.microsoft.com/office/excel/2006/main">
          <x14:cfRule type="containsText" priority="517" stopIfTrue="1" operator="containsText" id="{8292D1FD-B4FD-4CEB-9857-16C230205298}">
            <xm:f>NOT(ISERROR(SEARCH("vente",L26)))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L26:M26</xm:sqref>
        </x14:conditionalFormatting>
        <x14:conditionalFormatting xmlns:xm="http://schemas.microsoft.com/office/excel/2006/main">
          <x14:cfRule type="containsText" priority="518" stopIfTrue="1" operator="containsText" id="{0DD5277F-DE6B-44DC-8730-733E6AEF1946}">
            <xm:f>NOT(ISERROR(SEARCH("byol",L26)))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L26:M26</xm:sqref>
        </x14:conditionalFormatting>
        <x14:conditionalFormatting xmlns:xm="http://schemas.microsoft.com/office/excel/2006/main">
          <x14:cfRule type="containsText" priority="514" stopIfTrue="1" operator="containsText" id="{70BB0C06-1047-4CFD-AD1A-A089072CA3CE}">
            <xm:f>NOT(ISERROR(SEARCH("vente",L26)))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L26:M26</xm:sqref>
        </x14:conditionalFormatting>
        <x14:conditionalFormatting xmlns:xm="http://schemas.microsoft.com/office/excel/2006/main">
          <x14:cfRule type="containsText" priority="515" stopIfTrue="1" operator="containsText" id="{758E81CF-BE29-499C-B776-8A1EE4F3030F}">
            <xm:f>NOT(ISERROR(SEARCH("byol",L26)))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L26:M26</xm:sqref>
        </x14:conditionalFormatting>
        <x14:conditionalFormatting xmlns:xm="http://schemas.microsoft.com/office/excel/2006/main">
          <x14:cfRule type="containsText" priority="509" stopIfTrue="1" operator="containsText" id="{829D4C91-A2A6-4365-9599-CCFF0A142D53}">
            <xm:f>NOT(ISERROR(SEARCH(35,I28)))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I28</xm:sqref>
        </x14:conditionalFormatting>
        <x14:conditionalFormatting xmlns:xm="http://schemas.microsoft.com/office/excel/2006/main">
          <x14:cfRule type="containsText" priority="510" stopIfTrue="1" operator="containsText" id="{01C2AA33-FC9D-4C94-83F5-8B96C041C516}">
            <xm:f>NOT(ISERROR(SEARCH("vente",I28)))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I28</xm:sqref>
        </x14:conditionalFormatting>
        <x14:conditionalFormatting xmlns:xm="http://schemas.microsoft.com/office/excel/2006/main">
          <x14:cfRule type="containsText" priority="511" stopIfTrue="1" operator="containsText" id="{1A2599BE-CC22-47AB-AD76-155B8FA1CAD7}">
            <xm:f>NOT(ISERROR(SEARCH("byol",I28)))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I28</xm:sqref>
        </x14:conditionalFormatting>
        <x14:conditionalFormatting xmlns:xm="http://schemas.microsoft.com/office/excel/2006/main">
          <x14:cfRule type="containsText" priority="368" stopIfTrue="1" operator="containsText" id="{888AD1B8-241D-4AA7-96EF-7D15AECC6DBE}">
            <xm:f>NOT(ISERROR(SEARCH(35,L27)))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L27</xm:sqref>
        </x14:conditionalFormatting>
        <x14:conditionalFormatting xmlns:xm="http://schemas.microsoft.com/office/excel/2006/main">
          <x14:cfRule type="containsText" priority="369" stopIfTrue="1" operator="containsText" id="{98197D6B-02B8-4510-A496-5936C7A93D8B}">
            <xm:f>NOT(ISERROR(SEARCH("vente",L27)))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L27</xm:sqref>
        </x14:conditionalFormatting>
        <x14:conditionalFormatting xmlns:xm="http://schemas.microsoft.com/office/excel/2006/main">
          <x14:cfRule type="containsText" priority="370" stopIfTrue="1" operator="containsText" id="{F288134B-B4DF-4360-92D5-82EB54C498EC}">
            <xm:f>NOT(ISERROR(SEARCH("byol",L27)))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L27</xm:sqref>
        </x14:conditionalFormatting>
        <x14:conditionalFormatting xmlns:xm="http://schemas.microsoft.com/office/excel/2006/main">
          <x14:cfRule type="containsText" priority="333" stopIfTrue="1" operator="containsText" id="{739B7D21-9117-42F2-A8A4-DA684C5F0D11}">
            <xm:f>NOT(ISERROR(SEARCH(35,P48)))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P48</xm:sqref>
        </x14:conditionalFormatting>
        <x14:conditionalFormatting xmlns:xm="http://schemas.microsoft.com/office/excel/2006/main">
          <x14:cfRule type="containsText" priority="331" stopIfTrue="1" operator="containsText" id="{E38147F9-67CA-486B-B394-48BACFA5A9A3}">
            <xm:f>NOT(ISERROR(SEARCH("vente",P48)))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P48</xm:sqref>
        </x14:conditionalFormatting>
        <x14:conditionalFormatting xmlns:xm="http://schemas.microsoft.com/office/excel/2006/main">
          <x14:cfRule type="containsText" priority="332" stopIfTrue="1" operator="containsText" id="{33F49616-822E-4494-8975-64448C7853E1}">
            <xm:f>NOT(ISERROR(SEARCH("byol",P48)))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P48</xm:sqref>
        </x14:conditionalFormatting>
        <x14:conditionalFormatting xmlns:xm="http://schemas.microsoft.com/office/excel/2006/main">
          <x14:cfRule type="containsText" priority="328" stopIfTrue="1" operator="containsText" id="{E6A07F6E-C279-4034-ACE7-268D33CB8DF2}">
            <xm:f>NOT(ISERROR(SEARCH(35,P48)))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P48</xm:sqref>
        </x14:conditionalFormatting>
        <x14:conditionalFormatting xmlns:xm="http://schemas.microsoft.com/office/excel/2006/main">
          <x14:cfRule type="containsText" priority="329" stopIfTrue="1" operator="containsText" id="{6017825D-BC58-46D8-A3CA-902F6FE67506}">
            <xm:f>NOT(ISERROR(SEARCH("vente",P48)))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P48</xm:sqref>
        </x14:conditionalFormatting>
        <x14:conditionalFormatting xmlns:xm="http://schemas.microsoft.com/office/excel/2006/main">
          <x14:cfRule type="containsText" priority="330" stopIfTrue="1" operator="containsText" id="{BD23869D-7D17-4948-91BC-C3C434695C28}">
            <xm:f>NOT(ISERROR(SEARCH("byol",P48)))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P48</xm:sqref>
        </x14:conditionalFormatting>
        <x14:conditionalFormatting xmlns:xm="http://schemas.microsoft.com/office/excel/2006/main">
          <x14:cfRule type="containsText" priority="324" stopIfTrue="1" operator="containsText" id="{2A4BBA8D-E35A-43D2-A119-429175B0025E}">
            <xm:f>NOT(ISERROR(SEARCH(35,Q49)))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Q49</xm:sqref>
        </x14:conditionalFormatting>
        <x14:conditionalFormatting xmlns:xm="http://schemas.microsoft.com/office/excel/2006/main">
          <x14:cfRule type="containsText" priority="327" stopIfTrue="1" operator="containsText" id="{846FAEFC-0373-4AE8-A983-A80F1AA35EFF}">
            <xm:f>NOT(ISERROR(SEARCH("vente",Q49)))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Q49</xm:sqref>
        </x14:conditionalFormatting>
        <x14:conditionalFormatting xmlns:xm="http://schemas.microsoft.com/office/excel/2006/main">
          <x14:cfRule type="containsText" priority="326" stopIfTrue="1" operator="containsText" id="{C9A5E555-5756-40BD-9761-E57649348629}">
            <xm:f>NOT(ISERROR(SEARCH("byol",Q49)))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Q49</xm:sqref>
        </x14:conditionalFormatting>
        <x14:conditionalFormatting xmlns:xm="http://schemas.microsoft.com/office/excel/2006/main">
          <x14:cfRule type="containsText" priority="325" stopIfTrue="1" operator="containsText" id="{55525EDC-31FB-4920-B85E-03664E44F2A8}">
            <xm:f>NOT(ISERROR(SEARCH(35,Q49)))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Q49</xm:sqref>
        </x14:conditionalFormatting>
        <x14:conditionalFormatting xmlns:xm="http://schemas.microsoft.com/office/excel/2006/main">
          <x14:cfRule type="containsText" priority="322" stopIfTrue="1" operator="containsText" id="{08ABEB17-0367-4EA7-8E5B-34659722A40F}">
            <xm:f>NOT(ISERROR(SEARCH("vente",Q49)))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Q49</xm:sqref>
        </x14:conditionalFormatting>
        <x14:conditionalFormatting xmlns:xm="http://schemas.microsoft.com/office/excel/2006/main">
          <x14:cfRule type="containsText" priority="323" stopIfTrue="1" operator="containsText" id="{B608D50C-13E6-40A5-A637-0E84327833D8}">
            <xm:f>NOT(ISERROR(SEARCH("byol",Q49)))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Q49</xm:sqref>
        </x14:conditionalFormatting>
        <x14:conditionalFormatting xmlns:xm="http://schemas.microsoft.com/office/excel/2006/main">
          <x14:cfRule type="containsText" priority="321" stopIfTrue="1" operator="containsText" id="{D285FA07-51CF-4ECD-9459-84F169424236}">
            <xm:f>NOT(ISERROR(SEARCH("vente",Q49)))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Q49</xm:sqref>
        </x14:conditionalFormatting>
        <x14:conditionalFormatting xmlns:xm="http://schemas.microsoft.com/office/excel/2006/main">
          <x14:cfRule type="containsText" priority="320" stopIfTrue="1" operator="containsText" id="{94A49D67-FC91-4CC5-A4AC-40CE00CD3B1A}">
            <xm:f>NOT(ISERROR(SEARCH("byol",Q49)))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Q49</xm:sqref>
        </x14:conditionalFormatting>
        <x14:conditionalFormatting xmlns:xm="http://schemas.microsoft.com/office/excel/2006/main">
          <x14:cfRule type="containsText" priority="319" stopIfTrue="1" operator="containsText" id="{271EE38D-5D3E-4506-BA4C-14FC87B156C4}">
            <xm:f>NOT(ISERROR(SEARCH(35,Q49)))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Q49</xm:sqref>
        </x14:conditionalFormatting>
        <x14:conditionalFormatting xmlns:xm="http://schemas.microsoft.com/office/excel/2006/main">
          <x14:cfRule type="containsText" priority="316" stopIfTrue="1" operator="containsText" id="{28015BA9-EB5B-42B3-9639-B615D7D7B329}">
            <xm:f>NOT(ISERROR(SEARCH("vente",Q49)))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Q49</xm:sqref>
        </x14:conditionalFormatting>
        <x14:conditionalFormatting xmlns:xm="http://schemas.microsoft.com/office/excel/2006/main">
          <x14:cfRule type="containsText" priority="317" stopIfTrue="1" operator="containsText" id="{08482338-922D-4D4E-84C3-A98EFF6055D9}">
            <xm:f>NOT(ISERROR(SEARCH("byol",Q49)))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Q49</xm:sqref>
        </x14:conditionalFormatting>
        <x14:conditionalFormatting xmlns:xm="http://schemas.microsoft.com/office/excel/2006/main">
          <x14:cfRule type="containsText" priority="318" stopIfTrue="1" operator="containsText" id="{489A0FB1-E109-4FE4-BCC2-AE77A9E18CE6}">
            <xm:f>NOT(ISERROR(SEARCH(35,Q49)))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Q49</xm:sqref>
        </x14:conditionalFormatting>
        <x14:conditionalFormatting xmlns:xm="http://schemas.microsoft.com/office/excel/2006/main">
          <x14:cfRule type="containsText" priority="313" stopIfTrue="1" operator="containsText" id="{16CBEA3B-C62B-4271-8E3C-35568C385D73}">
            <xm:f>NOT(ISERROR(SEARCH("vente",Q49)))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Q49</xm:sqref>
        </x14:conditionalFormatting>
        <x14:conditionalFormatting xmlns:xm="http://schemas.microsoft.com/office/excel/2006/main">
          <x14:cfRule type="containsText" priority="314" stopIfTrue="1" operator="containsText" id="{E6DCF255-C82E-4F21-B225-1D1BA8596772}">
            <xm:f>NOT(ISERROR(SEARCH("byol",Q49)))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Q49</xm:sqref>
        </x14:conditionalFormatting>
        <x14:conditionalFormatting xmlns:xm="http://schemas.microsoft.com/office/excel/2006/main">
          <x14:cfRule type="containsText" priority="315" stopIfTrue="1" operator="containsText" id="{53919C52-4005-440C-940E-8AEF59AC3621}">
            <xm:f>NOT(ISERROR(SEARCH(35,Q49)))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Q49</xm:sqref>
        </x14:conditionalFormatting>
        <x14:conditionalFormatting xmlns:xm="http://schemas.microsoft.com/office/excel/2006/main">
          <x14:cfRule type="containsText" priority="312" stopIfTrue="1" operator="containsText" id="{18283061-6CB4-4033-80F2-B2CE898146BE}">
            <xm:f>NOT(ISERROR(SEARCH("vente",Q49)))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Q49</xm:sqref>
        </x14:conditionalFormatting>
        <x14:conditionalFormatting xmlns:xm="http://schemas.microsoft.com/office/excel/2006/main">
          <x14:cfRule type="containsText" priority="311" stopIfTrue="1" operator="containsText" id="{561FE22E-043F-427D-9E31-2288E091DEFE}">
            <xm:f>NOT(ISERROR(SEARCH("byol",Q49)))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Q49</xm:sqref>
        </x14:conditionalFormatting>
        <x14:conditionalFormatting xmlns:xm="http://schemas.microsoft.com/office/excel/2006/main">
          <x14:cfRule type="containsText" priority="310" stopIfTrue="1" operator="containsText" id="{94424341-D8FD-4843-A391-A8B7004D7F51}">
            <xm:f>NOT(ISERROR(SEARCH(35,Q49)))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Q49</xm:sqref>
        </x14:conditionalFormatting>
        <x14:conditionalFormatting xmlns:xm="http://schemas.microsoft.com/office/excel/2006/main">
          <x14:cfRule type="containsText" priority="307" stopIfTrue="1" operator="containsText" id="{C2FB16DB-A009-45F3-944B-CEC0A72DB70A}">
            <xm:f>NOT(ISERROR(SEARCH("vente",Q49)))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Q49</xm:sqref>
        </x14:conditionalFormatting>
        <x14:conditionalFormatting xmlns:xm="http://schemas.microsoft.com/office/excel/2006/main">
          <x14:cfRule type="containsText" priority="308" stopIfTrue="1" operator="containsText" id="{09B1AE8B-7F9B-4DF0-B3BD-394A214353D5}">
            <xm:f>NOT(ISERROR(SEARCH("byol",Q49)))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Q49</xm:sqref>
        </x14:conditionalFormatting>
        <x14:conditionalFormatting xmlns:xm="http://schemas.microsoft.com/office/excel/2006/main">
          <x14:cfRule type="containsText" priority="309" stopIfTrue="1" operator="containsText" id="{68999C9C-BFA5-44AC-88B0-6C6C175CAD20}">
            <xm:f>NOT(ISERROR(SEARCH(35,Q49)))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Q49</xm:sqref>
        </x14:conditionalFormatting>
        <x14:conditionalFormatting xmlns:xm="http://schemas.microsoft.com/office/excel/2006/main">
          <x14:cfRule type="containsText" priority="304" stopIfTrue="1" operator="containsText" id="{A4203CB7-93CB-40A6-A7E5-0AE8E63689E3}">
            <xm:f>NOT(ISERROR(SEARCH("vente",Q49)))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Q49</xm:sqref>
        </x14:conditionalFormatting>
        <x14:conditionalFormatting xmlns:xm="http://schemas.microsoft.com/office/excel/2006/main">
          <x14:cfRule type="containsText" priority="305" stopIfTrue="1" operator="containsText" id="{AC9C19CA-FDC2-43B7-892E-DB2759F3EE88}">
            <xm:f>NOT(ISERROR(SEARCH("byol",Q49)))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Q49</xm:sqref>
        </x14:conditionalFormatting>
        <x14:conditionalFormatting xmlns:xm="http://schemas.microsoft.com/office/excel/2006/main">
          <x14:cfRule type="containsText" priority="306" stopIfTrue="1" operator="containsText" id="{E4955FCB-C88B-4900-9ED4-602022C90D9E}">
            <xm:f>NOT(ISERROR(SEARCH(35,Q49)))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Q49</xm:sqref>
        </x14:conditionalFormatting>
        <x14:conditionalFormatting xmlns:xm="http://schemas.microsoft.com/office/excel/2006/main">
          <x14:cfRule type="containsText" priority="301" stopIfTrue="1" operator="containsText" id="{07704068-CF9F-4E7B-8CB9-0E98BA611124}">
            <xm:f>NOT(ISERROR(SEARCH("vente",Q49)))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Q49</xm:sqref>
        </x14:conditionalFormatting>
        <x14:conditionalFormatting xmlns:xm="http://schemas.microsoft.com/office/excel/2006/main">
          <x14:cfRule type="containsText" priority="302" stopIfTrue="1" operator="containsText" id="{E33BF83C-9932-4C2F-ACEF-303C8B197099}">
            <xm:f>NOT(ISERROR(SEARCH("byol",Q49)))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Q49</xm:sqref>
        </x14:conditionalFormatting>
        <x14:conditionalFormatting xmlns:xm="http://schemas.microsoft.com/office/excel/2006/main">
          <x14:cfRule type="containsText" priority="303" stopIfTrue="1" operator="containsText" id="{A1AD5F03-775A-4754-85DC-31FC43A27AD5}">
            <xm:f>NOT(ISERROR(SEARCH(35,Q49)))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Q49</xm:sqref>
        </x14:conditionalFormatting>
        <x14:conditionalFormatting xmlns:xm="http://schemas.microsoft.com/office/excel/2006/main">
          <x14:cfRule type="containsText" priority="300" stopIfTrue="1" operator="containsText" id="{343D898D-6706-455E-B2BD-B6129AAA5457}">
            <xm:f>NOT(ISERROR(SEARCH("vente",Q49)))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Q49</xm:sqref>
        </x14:conditionalFormatting>
        <x14:conditionalFormatting xmlns:xm="http://schemas.microsoft.com/office/excel/2006/main">
          <x14:cfRule type="containsText" priority="299" stopIfTrue="1" operator="containsText" id="{1FDFCF0E-AF13-4B75-B051-D80E2226B425}">
            <xm:f>NOT(ISERROR(SEARCH("byol",Q49)))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Q49</xm:sqref>
        </x14:conditionalFormatting>
        <x14:conditionalFormatting xmlns:xm="http://schemas.microsoft.com/office/excel/2006/main">
          <x14:cfRule type="containsText" priority="298" stopIfTrue="1" operator="containsText" id="{67B6D002-04D9-4370-BC2F-D98602DDABBC}">
            <xm:f>NOT(ISERROR(SEARCH(35,Q49)))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Q49</xm:sqref>
        </x14:conditionalFormatting>
        <x14:conditionalFormatting xmlns:xm="http://schemas.microsoft.com/office/excel/2006/main">
          <x14:cfRule type="containsText" priority="295" stopIfTrue="1" operator="containsText" id="{FC8BE190-714A-4363-B229-2967E2ECFF09}">
            <xm:f>NOT(ISERROR(SEARCH("vente",Q49)))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Q49</xm:sqref>
        </x14:conditionalFormatting>
        <x14:conditionalFormatting xmlns:xm="http://schemas.microsoft.com/office/excel/2006/main">
          <x14:cfRule type="containsText" priority="296" stopIfTrue="1" operator="containsText" id="{2F62D7C3-655D-4322-B637-DAE658549344}">
            <xm:f>NOT(ISERROR(SEARCH("byol",Q49)))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Q49</xm:sqref>
        </x14:conditionalFormatting>
        <x14:conditionalFormatting xmlns:xm="http://schemas.microsoft.com/office/excel/2006/main">
          <x14:cfRule type="containsText" priority="297" stopIfTrue="1" operator="containsText" id="{AB5D90F9-23A0-406F-A21C-61AF866D53C7}">
            <xm:f>NOT(ISERROR(SEARCH(35,Q49)))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Q49</xm:sqref>
        </x14:conditionalFormatting>
        <x14:conditionalFormatting xmlns:xm="http://schemas.microsoft.com/office/excel/2006/main">
          <x14:cfRule type="containsText" priority="292" stopIfTrue="1" operator="containsText" id="{3C3E43AE-4797-4473-8E40-90910ACCC6C3}">
            <xm:f>NOT(ISERROR(SEARCH("vente",Q49)))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Q49</xm:sqref>
        </x14:conditionalFormatting>
        <x14:conditionalFormatting xmlns:xm="http://schemas.microsoft.com/office/excel/2006/main">
          <x14:cfRule type="containsText" priority="293" stopIfTrue="1" operator="containsText" id="{9A4AABBC-B605-4F58-BEA3-F09CDF41B48A}">
            <xm:f>NOT(ISERROR(SEARCH("byol",Q49)))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Q49</xm:sqref>
        </x14:conditionalFormatting>
        <x14:conditionalFormatting xmlns:xm="http://schemas.microsoft.com/office/excel/2006/main">
          <x14:cfRule type="containsText" priority="294" stopIfTrue="1" operator="containsText" id="{62141068-5CE3-495B-A2D3-189D021CABF0}">
            <xm:f>NOT(ISERROR(SEARCH(35,Q49)))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Q49</xm:sqref>
        </x14:conditionalFormatting>
        <x14:conditionalFormatting xmlns:xm="http://schemas.microsoft.com/office/excel/2006/main">
          <x14:cfRule type="containsText" priority="291" stopIfTrue="1" operator="containsText" id="{6196E781-4A55-4FFE-9B26-F679BEC35B29}">
            <xm:f>NOT(ISERROR(SEARCH("vente",Q49)))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Q49</xm:sqref>
        </x14:conditionalFormatting>
        <x14:conditionalFormatting xmlns:xm="http://schemas.microsoft.com/office/excel/2006/main">
          <x14:cfRule type="containsText" priority="290" stopIfTrue="1" operator="containsText" id="{9516A636-E504-45F7-87B4-355C98A3DD31}">
            <xm:f>NOT(ISERROR(SEARCH("byol",Q49)))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Q49</xm:sqref>
        </x14:conditionalFormatting>
        <x14:conditionalFormatting xmlns:xm="http://schemas.microsoft.com/office/excel/2006/main">
          <x14:cfRule type="containsText" priority="289" stopIfTrue="1" operator="containsText" id="{C7BCC610-5857-409B-B0F5-C3317317FDB2}">
            <xm:f>NOT(ISERROR(SEARCH(35,Q49)))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Q49</xm:sqref>
        </x14:conditionalFormatting>
        <x14:conditionalFormatting xmlns:xm="http://schemas.microsoft.com/office/excel/2006/main">
          <x14:cfRule type="containsText" priority="286" stopIfTrue="1" operator="containsText" id="{2F0C3F75-12ED-41BE-8544-1D19FCF89BFC}">
            <xm:f>NOT(ISERROR(SEARCH("vente",Q49)))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Q49</xm:sqref>
        </x14:conditionalFormatting>
        <x14:conditionalFormatting xmlns:xm="http://schemas.microsoft.com/office/excel/2006/main">
          <x14:cfRule type="containsText" priority="287" stopIfTrue="1" operator="containsText" id="{8E3E5B6D-9D6C-497C-9734-E5C7662744C2}">
            <xm:f>NOT(ISERROR(SEARCH("byol",Q49)))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Q49</xm:sqref>
        </x14:conditionalFormatting>
        <x14:conditionalFormatting xmlns:xm="http://schemas.microsoft.com/office/excel/2006/main">
          <x14:cfRule type="containsText" priority="288" stopIfTrue="1" operator="containsText" id="{7CFB7AA1-98F1-48C2-A6BC-1728BFFA952C}">
            <xm:f>NOT(ISERROR(SEARCH(35,Q49)))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Q49</xm:sqref>
        </x14:conditionalFormatting>
        <x14:conditionalFormatting xmlns:xm="http://schemas.microsoft.com/office/excel/2006/main">
          <x14:cfRule type="containsText" priority="283" stopIfTrue="1" operator="containsText" id="{668B47BB-B68E-4644-B91E-C78FB6F5C186}">
            <xm:f>NOT(ISERROR(SEARCH("vente",Q49)))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Q49</xm:sqref>
        </x14:conditionalFormatting>
        <x14:conditionalFormatting xmlns:xm="http://schemas.microsoft.com/office/excel/2006/main">
          <x14:cfRule type="containsText" priority="284" stopIfTrue="1" operator="containsText" id="{C8A84C53-972F-40BC-911E-AEFA3C91939B}">
            <xm:f>NOT(ISERROR(SEARCH("byol",Q49)))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Q49</xm:sqref>
        </x14:conditionalFormatting>
        <x14:conditionalFormatting xmlns:xm="http://schemas.microsoft.com/office/excel/2006/main">
          <x14:cfRule type="containsText" priority="285" stopIfTrue="1" operator="containsText" id="{87129E6C-2599-4783-A358-9BBE7FE95691}">
            <xm:f>NOT(ISERROR(SEARCH(35,Q49)))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Q49</xm:sqref>
        </x14:conditionalFormatting>
        <x14:conditionalFormatting xmlns:xm="http://schemas.microsoft.com/office/excel/2006/main">
          <x14:cfRule type="containsText" priority="255" stopIfTrue="1" operator="containsText" id="{3461577C-C7CD-4A8D-99F9-8F5F90C0CF0B}">
            <xm:f>NOT(ISERROR(SEARCH(35,Q49)))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Q49</xm:sqref>
        </x14:conditionalFormatting>
        <x14:conditionalFormatting xmlns:xm="http://schemas.microsoft.com/office/excel/2006/main">
          <x14:cfRule type="containsText" priority="253" stopIfTrue="1" operator="containsText" id="{3585E0F9-B1C5-49E7-8D32-650DFAE3CB26}">
            <xm:f>NOT(ISERROR(SEARCH("vente",Q49)))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Q49</xm:sqref>
        </x14:conditionalFormatting>
        <x14:conditionalFormatting xmlns:xm="http://schemas.microsoft.com/office/excel/2006/main">
          <x14:cfRule type="containsText" priority="254" stopIfTrue="1" operator="containsText" id="{CBAADAEC-3DA5-43F9-9F3D-7F4983CB2871}">
            <xm:f>NOT(ISERROR(SEARCH("byol",Q49)))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Q49</xm:sqref>
        </x14:conditionalFormatting>
        <x14:conditionalFormatting xmlns:xm="http://schemas.microsoft.com/office/excel/2006/main">
          <x14:cfRule type="containsText" priority="250" stopIfTrue="1" operator="containsText" id="{7A0F4F80-1A70-4A1F-A41E-6E78796C0678}">
            <xm:f>NOT(ISERROR(SEARCH(35,Q49)))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Q49</xm:sqref>
        </x14:conditionalFormatting>
        <x14:conditionalFormatting xmlns:xm="http://schemas.microsoft.com/office/excel/2006/main">
          <x14:cfRule type="containsText" priority="251" stopIfTrue="1" operator="containsText" id="{12367931-F14F-4EC9-A0D5-19ACB2A9C2DF}">
            <xm:f>NOT(ISERROR(SEARCH("vente",Q49)))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Q49</xm:sqref>
        </x14:conditionalFormatting>
        <x14:conditionalFormatting xmlns:xm="http://schemas.microsoft.com/office/excel/2006/main">
          <x14:cfRule type="containsText" priority="252" stopIfTrue="1" operator="containsText" id="{4C18B455-9E16-4DC8-A34E-7A8DE80FBB3A}">
            <xm:f>NOT(ISERROR(SEARCH("byol",Q49)))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Q49</xm:sqref>
        </x14:conditionalFormatting>
        <x14:conditionalFormatting xmlns:xm="http://schemas.microsoft.com/office/excel/2006/main">
          <x14:cfRule type="containsText" priority="247" stopIfTrue="1" operator="containsText" id="{4F57BD92-9241-4B40-9A8C-3EEA8C0EFFAE}">
            <xm:f>NOT(ISERROR(SEARCH(35,S53)))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S53</xm:sqref>
        </x14:conditionalFormatting>
        <x14:conditionalFormatting xmlns:xm="http://schemas.microsoft.com/office/excel/2006/main">
          <x14:cfRule type="containsText" priority="249" stopIfTrue="1" operator="containsText" id="{E054BB96-2A42-4EF2-8845-021D7C8092DD}">
            <xm:f>NOT(ISERROR(SEARCH("byol",S53)))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S53</xm:sqref>
        </x14:conditionalFormatting>
        <x14:conditionalFormatting xmlns:xm="http://schemas.microsoft.com/office/excel/2006/main">
          <x14:cfRule type="containsText" priority="248" stopIfTrue="1" operator="containsText" id="{87546DD1-760E-4FB5-B1A2-B9A1E9DF0BAF}">
            <xm:f>NOT(ISERROR(SEARCH("vente",S53)))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S53</xm:sqref>
        </x14:conditionalFormatting>
        <x14:conditionalFormatting xmlns:xm="http://schemas.microsoft.com/office/excel/2006/main">
          <x14:cfRule type="containsText" priority="201" stopIfTrue="1" operator="containsText" id="{2EC3E0DD-C491-4B7E-8065-AA5E95BA10EB}">
            <xm:f>NOT(ISERROR(SEARCH("vente",O59)))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O59</xm:sqref>
        </x14:conditionalFormatting>
        <x14:conditionalFormatting xmlns:xm="http://schemas.microsoft.com/office/excel/2006/main">
          <x14:cfRule type="containsText" priority="202" stopIfTrue="1" operator="containsText" id="{8076670C-FE65-44F7-B62B-59BE1A969769}">
            <xm:f>NOT(ISERROR(SEARCH("byol",O59)))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O59</xm:sqref>
        </x14:conditionalFormatting>
        <x14:conditionalFormatting xmlns:xm="http://schemas.microsoft.com/office/excel/2006/main">
          <x14:cfRule type="containsText" priority="203" stopIfTrue="1" operator="containsText" id="{69D34789-A524-4F9F-B3CB-1C9BE44DB43F}">
            <xm:f>NOT(ISERROR(SEARCH(35,O59)))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O59</xm:sqref>
        </x14:conditionalFormatting>
        <x14:conditionalFormatting xmlns:xm="http://schemas.microsoft.com/office/excel/2006/main">
          <x14:cfRule type="containsText" priority="198" stopIfTrue="1" operator="containsText" id="{14A79EDE-8884-4097-922A-A22DF26A5319}">
            <xm:f>NOT(ISERROR(SEARCH(35,O59)))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O59</xm:sqref>
        </x14:conditionalFormatting>
        <x14:conditionalFormatting xmlns:xm="http://schemas.microsoft.com/office/excel/2006/main">
          <x14:cfRule type="containsText" priority="199" stopIfTrue="1" operator="containsText" id="{03D39684-9675-43AD-A73A-9C60C2D34A2C}">
            <xm:f>NOT(ISERROR(SEARCH("vente",O59)))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O59</xm:sqref>
        </x14:conditionalFormatting>
        <x14:conditionalFormatting xmlns:xm="http://schemas.microsoft.com/office/excel/2006/main">
          <x14:cfRule type="containsText" priority="200" stopIfTrue="1" operator="containsText" id="{CF104C42-A2F8-47EF-939F-7D8D8BE7A2F9}">
            <xm:f>NOT(ISERROR(SEARCH("byol",O59)))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O59</xm:sqref>
        </x14:conditionalFormatting>
        <x14:conditionalFormatting xmlns:xm="http://schemas.microsoft.com/office/excel/2006/main">
          <x14:cfRule type="containsText" priority="195" stopIfTrue="1" operator="containsText" id="{5AB0AEED-0793-4408-A6B7-8C4493705AF1}">
            <xm:f>NOT(ISERROR(SEARCH(35,O59)))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O59</xm:sqref>
        </x14:conditionalFormatting>
        <x14:conditionalFormatting xmlns:xm="http://schemas.microsoft.com/office/excel/2006/main">
          <x14:cfRule type="containsText" priority="196" stopIfTrue="1" operator="containsText" id="{B06BBEEB-B577-400F-B464-8CEF48D0F6A3}">
            <xm:f>NOT(ISERROR(SEARCH("vente",O59)))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O59</xm:sqref>
        </x14:conditionalFormatting>
        <x14:conditionalFormatting xmlns:xm="http://schemas.microsoft.com/office/excel/2006/main">
          <x14:cfRule type="containsText" priority="197" stopIfTrue="1" operator="containsText" id="{4292436E-BF17-4D61-9E5E-75670779F5B9}">
            <xm:f>NOT(ISERROR(SEARCH("byol",O59)))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O59</xm:sqref>
        </x14:conditionalFormatting>
        <x14:conditionalFormatting xmlns:xm="http://schemas.microsoft.com/office/excel/2006/main">
          <x14:cfRule type="containsText" priority="189" stopIfTrue="1" operator="containsText" id="{AE824195-FBE7-4615-9D53-9F5095F52895}">
            <xm:f>NOT(ISERROR(SEARCH(35,O59)))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O59</xm:sqref>
        </x14:conditionalFormatting>
        <x14:conditionalFormatting xmlns:xm="http://schemas.microsoft.com/office/excel/2006/main">
          <x14:cfRule type="containsText" priority="190" stopIfTrue="1" operator="containsText" id="{EB9BBA1B-FEDF-43EC-9801-C55F3CC47CF1}">
            <xm:f>NOT(ISERROR(SEARCH("vente",O59)))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O59</xm:sqref>
        </x14:conditionalFormatting>
        <x14:conditionalFormatting xmlns:xm="http://schemas.microsoft.com/office/excel/2006/main">
          <x14:cfRule type="containsText" priority="191" stopIfTrue="1" operator="containsText" id="{E49A4030-7AF6-46C1-A0C5-21E465393804}">
            <xm:f>NOT(ISERROR(SEARCH("byol",O59)))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O59</xm:sqref>
        </x14:conditionalFormatting>
        <x14:conditionalFormatting xmlns:xm="http://schemas.microsoft.com/office/excel/2006/main">
          <x14:cfRule type="containsText" priority="186" stopIfTrue="1" operator="containsText" id="{4D7776BF-859D-4BE6-A75A-BBC642808F1C}">
            <xm:f>NOT(ISERROR(SEARCH(35,O59)))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O59</xm:sqref>
        </x14:conditionalFormatting>
        <x14:conditionalFormatting xmlns:xm="http://schemas.microsoft.com/office/excel/2006/main">
          <x14:cfRule type="containsText" priority="187" stopIfTrue="1" operator="containsText" id="{BAD0241D-874C-4A69-AD30-5701B3F72184}">
            <xm:f>NOT(ISERROR(SEARCH("vente",O59)))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O59</xm:sqref>
        </x14:conditionalFormatting>
        <x14:conditionalFormatting xmlns:xm="http://schemas.microsoft.com/office/excel/2006/main">
          <x14:cfRule type="containsText" priority="188" stopIfTrue="1" operator="containsText" id="{288CF78D-A6E9-4172-95D5-767B4D5465EE}">
            <xm:f>NOT(ISERROR(SEARCH("byol",O59)))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O59</xm:sqref>
        </x14:conditionalFormatting>
        <x14:conditionalFormatting xmlns:xm="http://schemas.microsoft.com/office/excel/2006/main">
          <x14:cfRule type="containsText" priority="183" stopIfTrue="1" operator="containsText" id="{8EED60BF-6129-4140-B938-3CFE78ADEB80}">
            <xm:f>NOT(ISERROR(SEARCH(35,O59)))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O59</xm:sqref>
        </x14:conditionalFormatting>
        <x14:conditionalFormatting xmlns:xm="http://schemas.microsoft.com/office/excel/2006/main">
          <x14:cfRule type="containsText" priority="185" stopIfTrue="1" operator="containsText" id="{5BAFE2B1-5B6B-4570-8C5D-A94A52B4B24E}">
            <xm:f>NOT(ISERROR(SEARCH("byol",O59)))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O59</xm:sqref>
        </x14:conditionalFormatting>
        <x14:conditionalFormatting xmlns:xm="http://schemas.microsoft.com/office/excel/2006/main">
          <x14:cfRule type="containsText" priority="184" stopIfTrue="1" operator="containsText" id="{4A8D61F5-6070-4F84-9419-BBD15FBDB96F}">
            <xm:f>NOT(ISERROR(SEARCH("vente",O59)))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O59</xm:sqref>
        </x14:conditionalFormatting>
        <x14:conditionalFormatting xmlns:xm="http://schemas.microsoft.com/office/excel/2006/main">
          <x14:cfRule type="containsText" priority="172" stopIfTrue="1" operator="containsText" id="{709AF973-41A1-4D4C-B6FF-F26453EDD2AB}">
            <xm:f>NOT(ISERROR(SEARCH("vente",S45)))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S45</xm:sqref>
        </x14:conditionalFormatting>
        <x14:conditionalFormatting xmlns:xm="http://schemas.microsoft.com/office/excel/2006/main">
          <x14:cfRule type="containsText" priority="173" stopIfTrue="1" operator="containsText" id="{59BB7548-8A1F-4B1C-8A62-E798BD74AA5C}">
            <xm:f>NOT(ISERROR(SEARCH("byol",S45)))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S45</xm:sqref>
        </x14:conditionalFormatting>
        <x14:conditionalFormatting xmlns:xm="http://schemas.microsoft.com/office/excel/2006/main">
          <x14:cfRule type="containsText" priority="174" stopIfTrue="1" operator="containsText" id="{2324CE3E-432F-4529-BDA6-2EF681F21201}">
            <xm:f>NOT(ISERROR(SEARCH(35,S45)))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S45</xm:sqref>
        </x14:conditionalFormatting>
        <x14:conditionalFormatting xmlns:xm="http://schemas.microsoft.com/office/excel/2006/main">
          <x14:cfRule type="containsText" priority="169" stopIfTrue="1" operator="containsText" id="{C3B07CAB-42B7-4B69-ABEE-BE8ECFBC1B50}">
            <xm:f>NOT(ISERROR(SEARCH(35,S45)))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S45</xm:sqref>
        </x14:conditionalFormatting>
        <x14:conditionalFormatting xmlns:xm="http://schemas.microsoft.com/office/excel/2006/main">
          <x14:cfRule type="containsText" priority="170" stopIfTrue="1" operator="containsText" id="{BDB16131-F219-4281-B635-C506B710D9D5}">
            <xm:f>NOT(ISERROR(SEARCH("vente",S45)))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S45</xm:sqref>
        </x14:conditionalFormatting>
        <x14:conditionalFormatting xmlns:xm="http://schemas.microsoft.com/office/excel/2006/main">
          <x14:cfRule type="containsText" priority="171" stopIfTrue="1" operator="containsText" id="{EA6FA122-C8AA-4E34-AA03-144ABF606610}">
            <xm:f>NOT(ISERROR(SEARCH("byol",S45)))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S45</xm:sqref>
        </x14:conditionalFormatting>
        <x14:conditionalFormatting xmlns:xm="http://schemas.microsoft.com/office/excel/2006/main">
          <x14:cfRule type="containsText" priority="163" stopIfTrue="1" operator="containsText" id="{0098B387-2523-4BED-BB89-222F564638A3}">
            <xm:f>NOT(ISERROR(SEARCH("vente",S45)))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S45</xm:sqref>
        </x14:conditionalFormatting>
        <x14:conditionalFormatting xmlns:xm="http://schemas.microsoft.com/office/excel/2006/main">
          <x14:cfRule type="containsText" priority="164" stopIfTrue="1" operator="containsText" id="{529EAB8F-8619-4A55-A6AB-B31AE9F914EF}">
            <xm:f>NOT(ISERROR(SEARCH("byol",S45)))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S45</xm:sqref>
        </x14:conditionalFormatting>
        <x14:conditionalFormatting xmlns:xm="http://schemas.microsoft.com/office/excel/2006/main">
          <x14:cfRule type="containsText" priority="165" stopIfTrue="1" operator="containsText" id="{A30B269F-4DA4-4743-AA48-ABDBD41B89A6}">
            <xm:f>NOT(ISERROR(SEARCH(35,S45)))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S45</xm:sqref>
        </x14:conditionalFormatting>
        <x14:conditionalFormatting xmlns:xm="http://schemas.microsoft.com/office/excel/2006/main">
          <x14:cfRule type="containsText" priority="160" stopIfTrue="1" operator="containsText" id="{66385E72-C763-4ED8-8F30-5EF2547EB5E1}">
            <xm:f>NOT(ISERROR(SEARCH(35,S45)))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S45</xm:sqref>
        </x14:conditionalFormatting>
        <x14:conditionalFormatting xmlns:xm="http://schemas.microsoft.com/office/excel/2006/main">
          <x14:cfRule type="containsText" priority="161" stopIfTrue="1" operator="containsText" id="{40AE02D1-3927-4897-90BB-08BEC4781D07}">
            <xm:f>NOT(ISERROR(SEARCH("vente",S45)))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S45</xm:sqref>
        </x14:conditionalFormatting>
        <x14:conditionalFormatting xmlns:xm="http://schemas.microsoft.com/office/excel/2006/main">
          <x14:cfRule type="containsText" priority="162" stopIfTrue="1" operator="containsText" id="{00CE6D6B-CF96-4A96-AD26-D3BE20104BB9}">
            <xm:f>NOT(ISERROR(SEARCH("byol",S45)))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S45</xm:sqref>
        </x14:conditionalFormatting>
        <x14:conditionalFormatting xmlns:xm="http://schemas.microsoft.com/office/excel/2006/main">
          <x14:cfRule type="containsText" priority="153" stopIfTrue="1" operator="containsText" id="{1FBACDB6-2F9C-4814-9133-2B15FB47BC0B}">
            <xm:f>NOT(ISERROR(SEARCH(35,S45)))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S45</xm:sqref>
        </x14:conditionalFormatting>
        <x14:conditionalFormatting xmlns:xm="http://schemas.microsoft.com/office/excel/2006/main">
          <x14:cfRule type="containsText" priority="156" stopIfTrue="1" operator="containsText" id="{B8E3D0CA-2025-42BC-946E-1371E7853619}">
            <xm:f>NOT(ISERROR(SEARCH("vente",S45)))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S45</xm:sqref>
        </x14:conditionalFormatting>
        <x14:conditionalFormatting xmlns:xm="http://schemas.microsoft.com/office/excel/2006/main">
          <x14:cfRule type="containsText" priority="155" stopIfTrue="1" operator="containsText" id="{3737659C-E57E-444C-AB35-786688F24EDC}">
            <xm:f>NOT(ISERROR(SEARCH("byol",S45)))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S45</xm:sqref>
        </x14:conditionalFormatting>
        <x14:conditionalFormatting xmlns:xm="http://schemas.microsoft.com/office/excel/2006/main">
          <x14:cfRule type="containsText" priority="150" stopIfTrue="1" operator="containsText" id="{64AEF924-45EF-477B-B59A-C08210676B1A}">
            <xm:f>NOT(ISERROR(SEARCH("vente",S45)))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S45</xm:sqref>
        </x14:conditionalFormatting>
        <x14:conditionalFormatting xmlns:xm="http://schemas.microsoft.com/office/excel/2006/main">
          <x14:cfRule type="containsText" priority="149" stopIfTrue="1" operator="containsText" id="{1DDB4BCD-4B4D-47CF-B076-69FB58D5EC7D}">
            <xm:f>NOT(ISERROR(SEARCH("byol",S45)))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S45</xm:sqref>
        </x14:conditionalFormatting>
        <x14:conditionalFormatting xmlns:xm="http://schemas.microsoft.com/office/excel/2006/main">
          <x14:cfRule type="containsText" priority="148" stopIfTrue="1" operator="containsText" id="{CA652297-3A63-4374-A0AB-3FAA7DAEDEA5}">
            <xm:f>NOT(ISERROR(SEARCH(35,S45)))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S45</xm:sqref>
        </x14:conditionalFormatting>
        <x14:conditionalFormatting xmlns:xm="http://schemas.microsoft.com/office/excel/2006/main">
          <x14:cfRule type="containsText" priority="145" stopIfTrue="1" operator="containsText" id="{ABFDF971-13AA-4A2A-8AE3-89FCA48FF855}">
            <xm:f>NOT(ISERROR(SEARCH("vente",S45)))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S45</xm:sqref>
        </x14:conditionalFormatting>
        <x14:conditionalFormatting xmlns:xm="http://schemas.microsoft.com/office/excel/2006/main">
          <x14:cfRule type="containsText" priority="146" stopIfTrue="1" operator="containsText" id="{01E90F6D-44B9-4850-B1E1-465BD7A9A223}">
            <xm:f>NOT(ISERROR(SEARCH("byol",S45)))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S45</xm:sqref>
        </x14:conditionalFormatting>
        <x14:conditionalFormatting xmlns:xm="http://schemas.microsoft.com/office/excel/2006/main">
          <x14:cfRule type="containsText" priority="147" stopIfTrue="1" operator="containsText" id="{6268E90C-0F4F-4B48-8562-97E309A99CBA}">
            <xm:f>NOT(ISERROR(SEARCH(35,S45)))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S45</xm:sqref>
        </x14:conditionalFormatting>
        <x14:conditionalFormatting xmlns:xm="http://schemas.microsoft.com/office/excel/2006/main">
          <x14:cfRule type="containsText" priority="142" stopIfTrue="1" operator="containsText" id="{1C3B534C-7AFD-41E8-9130-38FEAAFA0CD7}">
            <xm:f>NOT(ISERROR(SEARCH("vente",S45)))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S45</xm:sqref>
        </x14:conditionalFormatting>
        <x14:conditionalFormatting xmlns:xm="http://schemas.microsoft.com/office/excel/2006/main">
          <x14:cfRule type="containsText" priority="143" stopIfTrue="1" operator="containsText" id="{29501062-0688-418C-A7A1-64469698B6D5}">
            <xm:f>NOT(ISERROR(SEARCH("byol",S45)))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S45</xm:sqref>
        </x14:conditionalFormatting>
        <x14:conditionalFormatting xmlns:xm="http://schemas.microsoft.com/office/excel/2006/main">
          <x14:cfRule type="containsText" priority="144" stopIfTrue="1" operator="containsText" id="{6C39ABD6-509B-44C5-9358-724D1343AFF9}">
            <xm:f>NOT(ISERROR(SEARCH(35,S45)))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S45</xm:sqref>
        </x14:conditionalFormatting>
        <x14:conditionalFormatting xmlns:xm="http://schemas.microsoft.com/office/excel/2006/main">
          <x14:cfRule type="containsText" priority="141" stopIfTrue="1" operator="containsText" id="{C8F3B653-F2B5-4CC2-A1F3-D9FF62116B32}">
            <xm:f>NOT(ISERROR(SEARCH("vente",S45)))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S45</xm:sqref>
        </x14:conditionalFormatting>
        <x14:conditionalFormatting xmlns:xm="http://schemas.microsoft.com/office/excel/2006/main">
          <x14:cfRule type="containsText" priority="140" stopIfTrue="1" operator="containsText" id="{97E02FB4-6A7A-470C-88E0-304041589997}">
            <xm:f>NOT(ISERROR(SEARCH("byol",S45)))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S45</xm:sqref>
        </x14:conditionalFormatting>
        <x14:conditionalFormatting xmlns:xm="http://schemas.microsoft.com/office/excel/2006/main">
          <x14:cfRule type="containsText" priority="139" stopIfTrue="1" operator="containsText" id="{100A58A9-19BC-412F-8D83-3C0C56E18F93}">
            <xm:f>NOT(ISERROR(SEARCH(35,S45)))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S45</xm:sqref>
        </x14:conditionalFormatting>
        <x14:conditionalFormatting xmlns:xm="http://schemas.microsoft.com/office/excel/2006/main">
          <x14:cfRule type="containsText" priority="133" stopIfTrue="1" operator="containsText" id="{54D443F4-2EE4-43A8-B60F-99EA9072885E}">
            <xm:f>NOT(ISERROR(SEARCH("vente",S45)))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S45</xm:sqref>
        </x14:conditionalFormatting>
        <x14:conditionalFormatting xmlns:xm="http://schemas.microsoft.com/office/excel/2006/main">
          <x14:cfRule type="containsText" priority="134" stopIfTrue="1" operator="containsText" id="{305D1BBE-E40A-43BB-889E-02B7610A3B46}">
            <xm:f>NOT(ISERROR(SEARCH("byol",S45)))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S45</xm:sqref>
        </x14:conditionalFormatting>
        <x14:conditionalFormatting xmlns:xm="http://schemas.microsoft.com/office/excel/2006/main">
          <x14:cfRule type="containsText" priority="135" stopIfTrue="1" operator="containsText" id="{AAA65FD6-3A39-47A9-A94F-F91F604DC012}">
            <xm:f>NOT(ISERROR(SEARCH(35,S45)))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S45</xm:sqref>
        </x14:conditionalFormatting>
        <x14:conditionalFormatting xmlns:xm="http://schemas.microsoft.com/office/excel/2006/main">
          <x14:cfRule type="containsText" priority="130" stopIfTrue="1" operator="containsText" id="{AEFFB8AB-AE89-4288-8726-FA3FFFFAE467}">
            <xm:f>NOT(ISERROR(SEARCH("vente",S45)))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S45</xm:sqref>
        </x14:conditionalFormatting>
        <x14:conditionalFormatting xmlns:xm="http://schemas.microsoft.com/office/excel/2006/main">
          <x14:cfRule type="containsText" priority="131" stopIfTrue="1" operator="containsText" id="{5B07F8B9-D769-46FB-B4E5-B04A42A4737F}">
            <xm:f>NOT(ISERROR(SEARCH("byol",S45)))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S45</xm:sqref>
        </x14:conditionalFormatting>
        <x14:conditionalFormatting xmlns:xm="http://schemas.microsoft.com/office/excel/2006/main">
          <x14:cfRule type="containsText" priority="132" stopIfTrue="1" operator="containsText" id="{BD270903-F8C0-421E-A971-4726588EC4CE}">
            <xm:f>NOT(ISERROR(SEARCH(35,S45)))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S45</xm:sqref>
        </x14:conditionalFormatting>
        <x14:conditionalFormatting xmlns:xm="http://schemas.microsoft.com/office/excel/2006/main">
          <x14:cfRule type="containsText" priority="129" stopIfTrue="1" operator="containsText" id="{8C2CF2B9-96A9-4A63-81FF-120231E84C33}">
            <xm:f>NOT(ISERROR(SEARCH("vente",S45)))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S45</xm:sqref>
        </x14:conditionalFormatting>
        <x14:conditionalFormatting xmlns:xm="http://schemas.microsoft.com/office/excel/2006/main">
          <x14:cfRule type="containsText" priority="128" stopIfTrue="1" operator="containsText" id="{7789182A-64CE-4CD0-8298-61A0A0F2B825}">
            <xm:f>NOT(ISERROR(SEARCH("byol",S45)))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S45</xm:sqref>
        </x14:conditionalFormatting>
        <x14:conditionalFormatting xmlns:xm="http://schemas.microsoft.com/office/excel/2006/main">
          <x14:cfRule type="containsText" priority="127" stopIfTrue="1" operator="containsText" id="{290D14E0-7B93-4682-BE1D-732B70896E56}">
            <xm:f>NOT(ISERROR(SEARCH(35,S45)))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S45</xm:sqref>
        </x14:conditionalFormatting>
        <x14:conditionalFormatting xmlns:xm="http://schemas.microsoft.com/office/excel/2006/main">
          <x14:cfRule type="containsText" priority="124" stopIfTrue="1" operator="containsText" id="{1A12B5F1-7F3E-4FA0-83D0-AAB12333B61F}">
            <xm:f>NOT(ISERROR(SEARCH("vente",S45)))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S45</xm:sqref>
        </x14:conditionalFormatting>
        <x14:conditionalFormatting xmlns:xm="http://schemas.microsoft.com/office/excel/2006/main">
          <x14:cfRule type="containsText" priority="125" stopIfTrue="1" operator="containsText" id="{9F13B9AD-8232-47E3-A205-87C9F217155C}">
            <xm:f>NOT(ISERROR(SEARCH("byol",S45)))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S45</xm:sqref>
        </x14:conditionalFormatting>
        <x14:conditionalFormatting xmlns:xm="http://schemas.microsoft.com/office/excel/2006/main">
          <x14:cfRule type="containsText" priority="126" stopIfTrue="1" operator="containsText" id="{B1A7A086-15B9-42E8-9E45-A6B6AB661D20}">
            <xm:f>NOT(ISERROR(SEARCH(35,S45)))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S45</xm:sqref>
        </x14:conditionalFormatting>
        <x14:conditionalFormatting xmlns:xm="http://schemas.microsoft.com/office/excel/2006/main">
          <x14:cfRule type="containsText" priority="121" stopIfTrue="1" operator="containsText" id="{C0F942E7-3A46-48EF-8173-3B963CCE0679}">
            <xm:f>NOT(ISERROR(SEARCH("vente",S45)))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S45</xm:sqref>
        </x14:conditionalFormatting>
        <x14:conditionalFormatting xmlns:xm="http://schemas.microsoft.com/office/excel/2006/main">
          <x14:cfRule type="containsText" priority="122" stopIfTrue="1" operator="containsText" id="{2674CA75-6194-47A2-BAED-2051692F1F72}">
            <xm:f>NOT(ISERROR(SEARCH("byol",S45)))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S45</xm:sqref>
        </x14:conditionalFormatting>
        <x14:conditionalFormatting xmlns:xm="http://schemas.microsoft.com/office/excel/2006/main">
          <x14:cfRule type="containsText" priority="123" stopIfTrue="1" operator="containsText" id="{74AAE059-30A4-41B8-87BE-91BFE716AEB2}">
            <xm:f>NOT(ISERROR(SEARCH(35,S45)))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S45</xm:sqref>
        </x14:conditionalFormatting>
        <x14:conditionalFormatting xmlns:xm="http://schemas.microsoft.com/office/excel/2006/main">
          <x14:cfRule type="containsText" priority="120" stopIfTrue="1" operator="containsText" id="{2DE35E3D-96EE-4F8D-B4EA-C81DB11A8536}">
            <xm:f>NOT(ISERROR(SEARCH("vente",S45)))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S45</xm:sqref>
        </x14:conditionalFormatting>
        <x14:conditionalFormatting xmlns:xm="http://schemas.microsoft.com/office/excel/2006/main">
          <x14:cfRule type="containsText" priority="119" stopIfTrue="1" operator="containsText" id="{3C720B18-7FDC-410F-B781-B0362DD3BB34}">
            <xm:f>NOT(ISERROR(SEARCH("byol",S45)))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S45</xm:sqref>
        </x14:conditionalFormatting>
        <x14:conditionalFormatting xmlns:xm="http://schemas.microsoft.com/office/excel/2006/main">
          <x14:cfRule type="containsText" priority="118" stopIfTrue="1" operator="containsText" id="{C92AF525-0B1B-4751-B742-57745A0D36FF}">
            <xm:f>NOT(ISERROR(SEARCH(35,S45)))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S45</xm:sqref>
        </x14:conditionalFormatting>
        <x14:conditionalFormatting xmlns:xm="http://schemas.microsoft.com/office/excel/2006/main">
          <x14:cfRule type="containsText" priority="115" stopIfTrue="1" operator="containsText" id="{68CAE1BC-E317-4A44-91C1-284809A30073}">
            <xm:f>NOT(ISERROR(SEARCH("vente",S45)))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S45</xm:sqref>
        </x14:conditionalFormatting>
        <x14:conditionalFormatting xmlns:xm="http://schemas.microsoft.com/office/excel/2006/main">
          <x14:cfRule type="containsText" priority="116" stopIfTrue="1" operator="containsText" id="{89BB2094-45E0-49ED-917D-E63ABE830BAA}">
            <xm:f>NOT(ISERROR(SEARCH("byol",S45)))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S45</xm:sqref>
        </x14:conditionalFormatting>
        <x14:conditionalFormatting xmlns:xm="http://schemas.microsoft.com/office/excel/2006/main">
          <x14:cfRule type="containsText" priority="117" stopIfTrue="1" operator="containsText" id="{6303BDE5-E0E8-4EBC-8170-30501D04D7E7}">
            <xm:f>NOT(ISERROR(SEARCH(35,S45)))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S45</xm:sqref>
        </x14:conditionalFormatting>
        <x14:conditionalFormatting xmlns:xm="http://schemas.microsoft.com/office/excel/2006/main">
          <x14:cfRule type="containsText" priority="112" stopIfTrue="1" operator="containsText" id="{49A79A56-074A-4CBE-A975-84EB577F8CC7}">
            <xm:f>NOT(ISERROR(SEARCH("vente",S45)))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S45</xm:sqref>
        </x14:conditionalFormatting>
        <x14:conditionalFormatting xmlns:xm="http://schemas.microsoft.com/office/excel/2006/main">
          <x14:cfRule type="containsText" priority="113" stopIfTrue="1" operator="containsText" id="{C7DB4436-C96D-48F2-ABC7-1838543A9F7F}">
            <xm:f>NOT(ISERROR(SEARCH("byol",S45)))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S45</xm:sqref>
        </x14:conditionalFormatting>
        <x14:conditionalFormatting xmlns:xm="http://schemas.microsoft.com/office/excel/2006/main">
          <x14:cfRule type="containsText" priority="114" stopIfTrue="1" operator="containsText" id="{5741005F-5A9E-470D-8364-E6365937E0CD}">
            <xm:f>NOT(ISERROR(SEARCH(35,S45)))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S45</xm:sqref>
        </x14:conditionalFormatting>
        <x14:conditionalFormatting xmlns:xm="http://schemas.microsoft.com/office/excel/2006/main">
          <x14:cfRule type="containsText" priority="47" stopIfTrue="1" operator="containsText" id="{85098369-A583-4D88-A416-C4E1E78D0EA4}">
            <xm:f>NOT(ISERROR(SEARCH(35,Q54)))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Q54</xm:sqref>
        </x14:conditionalFormatting>
        <x14:conditionalFormatting xmlns:xm="http://schemas.microsoft.com/office/excel/2006/main">
          <x14:cfRule type="containsText" priority="49" stopIfTrue="1" operator="containsText" id="{F781AE70-2E85-4704-B4D8-EFE2700956C9}">
            <xm:f>NOT(ISERROR(SEARCH("byol",Q54)))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Q54</xm:sqref>
        </x14:conditionalFormatting>
        <x14:conditionalFormatting xmlns:xm="http://schemas.microsoft.com/office/excel/2006/main">
          <x14:cfRule type="containsText" priority="48" stopIfTrue="1" operator="containsText" id="{F62C737A-DF1D-4EBC-ABC1-6526C0592335}">
            <xm:f>NOT(ISERROR(SEARCH("vente",Q54)))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Q54</xm:sqref>
        </x14:conditionalFormatting>
        <x14:conditionalFormatting xmlns:xm="http://schemas.microsoft.com/office/excel/2006/main">
          <x14:cfRule type="containsText" priority="1" stopIfTrue="1" operator="containsText" id="{E810274E-E28B-4622-920D-4522C2EAE2B4}">
            <xm:f>NOT(ISERROR(SEARCH(35,L47)))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L47</xm:sqref>
        </x14:conditionalFormatting>
        <x14:conditionalFormatting xmlns:xm="http://schemas.microsoft.com/office/excel/2006/main">
          <x14:cfRule type="containsText" priority="3" stopIfTrue="1" operator="containsText" id="{C9D679DE-3902-49C7-8759-75792E116AF3}">
            <xm:f>NOT(ISERROR(SEARCH("byol",L47)))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L47</xm:sqref>
        </x14:conditionalFormatting>
        <x14:conditionalFormatting xmlns:xm="http://schemas.microsoft.com/office/excel/2006/main">
          <x14:cfRule type="containsText" priority="2" stopIfTrue="1" operator="containsText" id="{596E1058-B2A9-4D66-AC8D-86010EDCC789}">
            <xm:f>NOT(ISERROR(SEARCH("vente",L47)))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pageSetUpPr fitToPage="1"/>
  </sheetPr>
  <dimension ref="A1:W85"/>
  <sheetViews>
    <sheetView showGridLines="0" topLeftCell="A4" zoomScale="90" zoomScaleNormal="90" zoomScaleSheetLayoutView="100" workbookViewId="0">
      <selection activeCell="L58" sqref="L58"/>
    </sheetView>
  </sheetViews>
  <sheetFormatPr baseColWidth="10" defaultColWidth="9.140625" defaultRowHeight="15" x14ac:dyDescent="0.25"/>
  <cols>
    <col min="2" max="2" width="19.28515625" bestFit="1" customWidth="1"/>
    <col min="3" max="3" width="15.5703125" bestFit="1" customWidth="1"/>
    <col min="4" max="4" width="22.5703125" bestFit="1" customWidth="1"/>
  </cols>
  <sheetData>
    <row r="1" spans="1:23" ht="15.75" thickBot="1" x14ac:dyDescent="0.3">
      <c r="A1" s="1"/>
      <c r="B1" s="1"/>
      <c r="C1" s="1"/>
      <c r="D1" s="2"/>
      <c r="E1" s="2"/>
      <c r="F1" s="2"/>
      <c r="G1" s="3" t="s">
        <v>0</v>
      </c>
      <c r="H1" s="4" t="s">
        <v>1</v>
      </c>
      <c r="I1" s="4" t="s">
        <v>2</v>
      </c>
      <c r="J1" s="4" t="s">
        <v>3</v>
      </c>
      <c r="K1" s="4" t="s">
        <v>4</v>
      </c>
      <c r="L1" s="4" t="s">
        <v>5</v>
      </c>
      <c r="M1" s="4" t="s">
        <v>6</v>
      </c>
      <c r="N1" s="4" t="s">
        <v>7</v>
      </c>
      <c r="O1" s="4" t="s">
        <v>8</v>
      </c>
      <c r="P1" s="4" t="s">
        <v>9</v>
      </c>
      <c r="Q1" s="4" t="s">
        <v>10</v>
      </c>
      <c r="R1" s="4" t="s">
        <v>11</v>
      </c>
      <c r="S1" s="4" t="s">
        <v>12</v>
      </c>
      <c r="T1" s="4" t="s">
        <v>13</v>
      </c>
      <c r="U1" s="4" t="s">
        <v>14</v>
      </c>
      <c r="V1" s="5" t="s">
        <v>15</v>
      </c>
    </row>
    <row r="2" spans="1:23" ht="15.75" customHeight="1" thickBot="1" x14ac:dyDescent="0.3">
      <c r="A2" s="1"/>
      <c r="B2" s="1"/>
      <c r="C2" s="1"/>
      <c r="D2" s="2"/>
      <c r="E2" s="2"/>
      <c r="F2" s="2"/>
      <c r="G2" s="483" t="s">
        <v>85</v>
      </c>
      <c r="H2" s="484"/>
      <c r="I2" s="484"/>
      <c r="J2" s="484"/>
      <c r="K2" s="484">
        <f>datelundi</f>
        <v>43451</v>
      </c>
      <c r="L2" s="484"/>
      <c r="M2" s="484"/>
      <c r="N2" s="516"/>
      <c r="O2" s="6"/>
      <c r="P2" s="6"/>
      <c r="Q2" s="6"/>
      <c r="R2" s="6"/>
      <c r="S2" s="6"/>
      <c r="T2" s="6"/>
      <c r="U2" s="6"/>
      <c r="V2" s="6"/>
    </row>
    <row r="3" spans="1:23" ht="15.75" customHeight="1" thickBot="1" x14ac:dyDescent="0.3">
      <c r="A3" s="1"/>
      <c r="B3" s="7" t="s">
        <v>16</v>
      </c>
      <c r="C3" s="8" t="s">
        <v>17</v>
      </c>
      <c r="D3" s="9" t="s">
        <v>18</v>
      </c>
      <c r="E3" s="477"/>
      <c r="F3" s="477"/>
      <c r="G3" s="485"/>
      <c r="H3" s="486"/>
      <c r="I3" s="486"/>
      <c r="J3" s="486"/>
      <c r="K3" s="486"/>
      <c r="L3" s="486"/>
      <c r="M3" s="486"/>
      <c r="N3" s="517"/>
      <c r="O3" s="6"/>
      <c r="P3" s="6"/>
      <c r="Q3" s="6"/>
      <c r="R3" s="6"/>
      <c r="S3" s="6"/>
      <c r="T3" s="6"/>
      <c r="U3" s="6"/>
      <c r="V3" s="6"/>
    </row>
    <row r="4" spans="1:23" ht="32.25" thickBot="1" x14ac:dyDescent="0.55000000000000004">
      <c r="A4" s="1"/>
      <c r="B4" s="69">
        <f>FCTLUNDI</f>
        <v>32</v>
      </c>
      <c r="C4" s="10">
        <f>REELLUNDI</f>
        <v>31.3</v>
      </c>
      <c r="D4" s="11">
        <f>ECARTLUNDI</f>
        <v>-0.69999999999999929</v>
      </c>
      <c r="E4" s="478"/>
      <c r="F4" s="478"/>
      <c r="G4" s="2"/>
      <c r="H4" s="6"/>
      <c r="I4" s="61"/>
      <c r="J4" s="61"/>
      <c r="K4" s="61"/>
      <c r="L4" s="61"/>
      <c r="M4" s="61"/>
      <c r="N4" s="61"/>
      <c r="O4" s="6"/>
      <c r="P4" s="6"/>
      <c r="Q4" s="6"/>
      <c r="R4" s="6"/>
      <c r="S4" s="6"/>
      <c r="T4" s="6"/>
      <c r="U4" s="6"/>
      <c r="V4" s="6"/>
    </row>
    <row r="5" spans="1:23" ht="32.25" thickBot="1" x14ac:dyDescent="0.55000000000000004">
      <c r="A5" s="1"/>
      <c r="B5" s="62"/>
      <c r="C5" s="62"/>
      <c r="D5" s="62"/>
      <c r="E5" s="62"/>
      <c r="F5" s="62"/>
      <c r="G5" s="2"/>
      <c r="H5" s="6"/>
      <c r="I5" s="61"/>
      <c r="J5" s="61"/>
      <c r="K5" s="61"/>
      <c r="L5" s="61"/>
      <c r="M5" s="61"/>
      <c r="N5" s="61"/>
      <c r="O5" s="6"/>
      <c r="P5" s="6"/>
      <c r="Q5" s="6"/>
      <c r="R5" s="6"/>
      <c r="S5" s="6"/>
      <c r="T5" s="6"/>
      <c r="U5" s="6"/>
      <c r="V5" s="6"/>
    </row>
    <row r="6" spans="1:23" ht="15" customHeight="1" x14ac:dyDescent="0.25">
      <c r="A6" s="6"/>
      <c r="B6" s="469" t="s">
        <v>91</v>
      </c>
      <c r="C6" s="491" t="s">
        <v>19</v>
      </c>
      <c r="D6" s="493" t="s">
        <v>20</v>
      </c>
      <c r="E6" s="495" t="s">
        <v>21</v>
      </c>
      <c r="F6" s="495" t="s">
        <v>22</v>
      </c>
      <c r="G6" s="481" t="s">
        <v>0</v>
      </c>
      <c r="H6" s="481" t="s">
        <v>1</v>
      </c>
      <c r="I6" s="481" t="s">
        <v>2</v>
      </c>
      <c r="J6" s="481" t="s">
        <v>3</v>
      </c>
      <c r="K6" s="481" t="s">
        <v>4</v>
      </c>
      <c r="L6" s="481" t="s">
        <v>5</v>
      </c>
      <c r="M6" s="481" t="s">
        <v>6</v>
      </c>
      <c r="N6" s="481" t="s">
        <v>7</v>
      </c>
      <c r="O6" s="481" t="s">
        <v>8</v>
      </c>
      <c r="P6" s="481" t="s">
        <v>9</v>
      </c>
      <c r="Q6" s="481" t="s">
        <v>10</v>
      </c>
      <c r="R6" s="481" t="s">
        <v>11</v>
      </c>
      <c r="S6" s="481" t="s">
        <v>12</v>
      </c>
      <c r="T6" s="481" t="s">
        <v>13</v>
      </c>
      <c r="U6" s="481" t="s">
        <v>14</v>
      </c>
      <c r="V6" s="481" t="s">
        <v>15</v>
      </c>
      <c r="W6" s="481" t="s">
        <v>60</v>
      </c>
    </row>
    <row r="7" spans="1:23" ht="15" customHeight="1" thickBot="1" x14ac:dyDescent="0.3">
      <c r="A7" s="6"/>
      <c r="B7" s="470"/>
      <c r="C7" s="492"/>
      <c r="D7" s="492"/>
      <c r="E7" s="518"/>
      <c r="F7" s="519"/>
      <c r="G7" s="515"/>
      <c r="H7" s="515"/>
      <c r="I7" s="515"/>
      <c r="J7" s="515"/>
      <c r="K7" s="515"/>
      <c r="L7" s="515"/>
      <c r="M7" s="515"/>
      <c r="N7" s="515"/>
      <c r="O7" s="515"/>
      <c r="P7" s="515"/>
      <c r="Q7" s="515"/>
      <c r="R7" s="515"/>
      <c r="S7" s="515"/>
      <c r="T7" s="515"/>
      <c r="U7" s="515"/>
      <c r="V7" s="515"/>
      <c r="W7" s="515"/>
    </row>
    <row r="8" spans="1:23" ht="15.75" customHeight="1" x14ac:dyDescent="0.25">
      <c r="A8" s="72"/>
      <c r="B8" s="172" t="str">
        <f>'Etat staff'!D13</f>
        <v>FATOU</v>
      </c>
      <c r="C8" s="172" t="str">
        <f>'Etat staff'!C13</f>
        <v>7h35-15h40</v>
      </c>
      <c r="D8" s="173"/>
      <c r="E8" s="174"/>
      <c r="F8" s="174"/>
      <c r="G8" s="73" t="s">
        <v>61</v>
      </c>
      <c r="H8" s="12" t="s">
        <v>61</v>
      </c>
      <c r="I8" s="12" t="s">
        <v>62</v>
      </c>
      <c r="J8" s="12" t="s">
        <v>63</v>
      </c>
      <c r="K8" s="13" t="s">
        <v>23</v>
      </c>
      <c r="L8" s="14" t="s">
        <v>63</v>
      </c>
      <c r="M8" s="14" t="s">
        <v>61</v>
      </c>
      <c r="N8" s="74" t="s">
        <v>63</v>
      </c>
      <c r="O8" s="75"/>
      <c r="P8" s="15"/>
      <c r="Q8" s="15"/>
      <c r="R8" s="15"/>
      <c r="S8" s="15"/>
      <c r="T8" s="15"/>
      <c r="U8" s="15"/>
      <c r="V8" s="15"/>
      <c r="W8" s="16"/>
    </row>
    <row r="9" spans="1:23" x14ac:dyDescent="0.25">
      <c r="A9" s="72"/>
      <c r="B9" s="175" t="str">
        <f>'Etat staff'!D31</f>
        <v>LAURA MO</v>
      </c>
      <c r="C9" s="175" t="str">
        <f>'Etat staff'!C31</f>
        <v>11h50-19h55</v>
      </c>
      <c r="D9" s="176"/>
      <c r="E9" s="177"/>
      <c r="F9" s="177"/>
      <c r="G9" s="57"/>
      <c r="H9" s="18"/>
      <c r="I9" s="18"/>
      <c r="J9" s="19"/>
      <c r="K9" s="20" t="s">
        <v>61</v>
      </c>
      <c r="L9" s="20" t="s">
        <v>61</v>
      </c>
      <c r="M9" s="21" t="s">
        <v>23</v>
      </c>
      <c r="N9" s="22" t="s">
        <v>61</v>
      </c>
      <c r="O9" s="22" t="s">
        <v>61</v>
      </c>
      <c r="P9" s="20" t="s">
        <v>61</v>
      </c>
      <c r="Q9" s="22" t="s">
        <v>64</v>
      </c>
      <c r="R9" s="27" t="s">
        <v>63</v>
      </c>
      <c r="S9" s="18"/>
      <c r="T9" s="18"/>
      <c r="U9" s="18"/>
      <c r="V9" s="18"/>
      <c r="W9" s="23"/>
    </row>
    <row r="10" spans="1:23" ht="15.75" thickBot="1" x14ac:dyDescent="0.3">
      <c r="A10" s="72"/>
      <c r="B10" s="178" t="str">
        <f>'Etat staff'!D50</f>
        <v>REMI</v>
      </c>
      <c r="C10" s="178" t="str">
        <f>'Etat staff'!C50</f>
        <v>12h50-20h55</v>
      </c>
      <c r="D10" s="179"/>
      <c r="E10" s="179"/>
      <c r="F10" s="179"/>
      <c r="G10" s="58"/>
      <c r="H10" s="24"/>
      <c r="I10" s="24"/>
      <c r="J10" s="77"/>
      <c r="K10" s="78"/>
      <c r="L10" s="78"/>
      <c r="M10" s="78"/>
      <c r="N10" s="78" t="s">
        <v>27</v>
      </c>
      <c r="O10" s="79" t="s">
        <v>63</v>
      </c>
      <c r="P10" s="52" t="s">
        <v>23</v>
      </c>
      <c r="Q10" s="25" t="s">
        <v>61</v>
      </c>
      <c r="R10" s="25" t="s">
        <v>61</v>
      </c>
      <c r="S10" s="25" t="s">
        <v>61</v>
      </c>
      <c r="T10" s="25" t="s">
        <v>61</v>
      </c>
      <c r="U10" s="24"/>
      <c r="V10" s="24"/>
      <c r="W10" s="274"/>
    </row>
    <row r="11" spans="1:23" ht="15.75" thickBot="1" x14ac:dyDescent="0.3">
      <c r="A11" s="72"/>
      <c r="B11" s="80"/>
      <c r="C11" s="81"/>
      <c r="D11" s="66"/>
      <c r="E11" s="66"/>
      <c r="F11" s="66"/>
      <c r="G11" s="67"/>
      <c r="H11" s="67"/>
      <c r="I11" s="67"/>
      <c r="J11" s="67"/>
      <c r="K11" s="67"/>
      <c r="L11" s="67"/>
      <c r="M11" s="67"/>
      <c r="N11" s="67"/>
      <c r="O11" s="67"/>
      <c r="P11" s="68"/>
      <c r="Q11" s="67"/>
      <c r="R11" s="67"/>
      <c r="S11" s="67"/>
      <c r="T11" s="67"/>
      <c r="U11" s="67"/>
      <c r="V11" s="67"/>
      <c r="W11" s="67"/>
    </row>
    <row r="12" spans="1:23" ht="15" customHeight="1" thickBot="1" x14ac:dyDescent="0.3">
      <c r="A12" s="72"/>
      <c r="B12" s="82" t="s">
        <v>90</v>
      </c>
      <c r="C12" s="203" t="s">
        <v>19</v>
      </c>
      <c r="D12" s="83" t="s">
        <v>20</v>
      </c>
      <c r="E12" s="70" t="s">
        <v>21</v>
      </c>
      <c r="F12" s="70" t="s">
        <v>22</v>
      </c>
      <c r="G12" s="202" t="s">
        <v>0</v>
      </c>
      <c r="H12" s="202" t="s">
        <v>1</v>
      </c>
      <c r="I12" s="202" t="s">
        <v>2</v>
      </c>
      <c r="J12" s="202" t="s">
        <v>3</v>
      </c>
      <c r="K12" s="202" t="s">
        <v>4</v>
      </c>
      <c r="L12" s="202" t="s">
        <v>5</v>
      </c>
      <c r="M12" s="202" t="s">
        <v>6</v>
      </c>
      <c r="N12" s="202" t="s">
        <v>7</v>
      </c>
      <c r="O12" s="202" t="s">
        <v>8</v>
      </c>
      <c r="P12" s="202" t="s">
        <v>9</v>
      </c>
      <c r="Q12" s="202" t="s">
        <v>10</v>
      </c>
      <c r="R12" s="202" t="s">
        <v>11</v>
      </c>
      <c r="S12" s="202" t="s">
        <v>12</v>
      </c>
      <c r="T12" s="202" t="s">
        <v>13</v>
      </c>
      <c r="U12" s="202" t="s">
        <v>14</v>
      </c>
      <c r="V12" s="202" t="s">
        <v>15</v>
      </c>
      <c r="W12" s="202" t="s">
        <v>60</v>
      </c>
    </row>
    <row r="13" spans="1:23" ht="15" customHeight="1" x14ac:dyDescent="0.25">
      <c r="A13" s="72"/>
      <c r="B13" s="346" t="str">
        <f>'Etat staff'!D29</f>
        <v>LAURINE</v>
      </c>
      <c r="C13" s="346" t="str">
        <f>'Etat staff'!C29</f>
        <v>10h50-18h55</v>
      </c>
      <c r="D13" s="155"/>
      <c r="E13" s="215"/>
      <c r="F13" s="215"/>
      <c r="G13" s="216"/>
      <c r="H13" s="15" t="s">
        <v>27</v>
      </c>
      <c r="I13" s="54" t="s">
        <v>35</v>
      </c>
      <c r="J13" s="54" t="s">
        <v>35</v>
      </c>
      <c r="K13" s="14" t="s">
        <v>35</v>
      </c>
      <c r="L13" s="13" t="s">
        <v>23</v>
      </c>
      <c r="M13" s="54" t="s">
        <v>35</v>
      </c>
      <c r="N13" s="54" t="s">
        <v>35</v>
      </c>
      <c r="O13" s="54" t="s">
        <v>35</v>
      </c>
      <c r="P13" s="14" t="s">
        <v>55</v>
      </c>
      <c r="Q13" s="15"/>
      <c r="R13" s="15"/>
      <c r="S13" s="15"/>
      <c r="T13" s="15"/>
      <c r="U13" s="15"/>
      <c r="V13" s="15"/>
      <c r="W13" s="16"/>
    </row>
    <row r="14" spans="1:23" ht="15" customHeight="1" x14ac:dyDescent="0.25">
      <c r="A14" s="72"/>
      <c r="B14" s="347" t="str">
        <f>'Etat staff'!D32</f>
        <v>MIKE</v>
      </c>
      <c r="C14" s="347" t="str">
        <f>'Etat staff'!C32</f>
        <v>11h50-19h55</v>
      </c>
      <c r="D14" s="155" t="s">
        <v>192</v>
      </c>
      <c r="E14" s="156"/>
      <c r="F14" s="157"/>
      <c r="G14" s="57"/>
      <c r="H14" s="18"/>
      <c r="I14" s="18" t="s">
        <v>27</v>
      </c>
      <c r="J14" s="106" t="s">
        <v>193</v>
      </c>
      <c r="K14" s="106" t="s">
        <v>193</v>
      </c>
      <c r="L14" s="22" t="s">
        <v>35</v>
      </c>
      <c r="M14" s="21" t="s">
        <v>23</v>
      </c>
      <c r="N14" s="27" t="s">
        <v>35</v>
      </c>
      <c r="O14" s="27" t="s">
        <v>35</v>
      </c>
      <c r="P14" s="22" t="s">
        <v>55</v>
      </c>
      <c r="Q14" s="22" t="s">
        <v>35</v>
      </c>
      <c r="R14" s="18"/>
      <c r="S14" s="18"/>
      <c r="T14" s="18"/>
      <c r="U14" s="18"/>
      <c r="V14" s="18"/>
      <c r="W14" s="23"/>
    </row>
    <row r="15" spans="1:23" ht="15.75" customHeight="1" x14ac:dyDescent="0.25">
      <c r="A15" s="72"/>
      <c r="B15" s="204">
        <f>'Etat staff'!D40</f>
        <v>0</v>
      </c>
      <c r="C15" s="204" t="str">
        <f>'Etat staff'!C40</f>
        <v>12h50-20h55</v>
      </c>
      <c r="D15" s="155"/>
      <c r="E15" s="156"/>
      <c r="F15" s="157"/>
      <c r="G15" s="57"/>
      <c r="H15" s="18"/>
      <c r="I15" s="18"/>
      <c r="J15" s="19" t="s">
        <v>27</v>
      </c>
      <c r="K15" s="27" t="s">
        <v>35</v>
      </c>
      <c r="L15" s="27" t="s">
        <v>35</v>
      </c>
      <c r="M15" s="27" t="s">
        <v>35</v>
      </c>
      <c r="N15" s="21" t="s">
        <v>23</v>
      </c>
      <c r="O15" s="27" t="s">
        <v>35</v>
      </c>
      <c r="P15" s="27" t="s">
        <v>35</v>
      </c>
      <c r="Q15" s="27" t="s">
        <v>35</v>
      </c>
      <c r="R15" s="27" t="s">
        <v>55</v>
      </c>
      <c r="S15" s="18"/>
      <c r="T15" s="18"/>
      <c r="U15" s="18"/>
      <c r="V15" s="18"/>
      <c r="W15" s="23"/>
    </row>
    <row r="16" spans="1:23" ht="15.75" thickBot="1" x14ac:dyDescent="0.3">
      <c r="A16" s="72"/>
      <c r="B16" s="205" t="str">
        <f>'Etat staff'!D52</f>
        <v>CHIARA</v>
      </c>
      <c r="C16" s="205" t="str">
        <f>'Etat staff'!C52</f>
        <v>12h50-20h55</v>
      </c>
      <c r="D16" s="158"/>
      <c r="E16" s="159"/>
      <c r="F16" s="159"/>
      <c r="G16" s="58"/>
      <c r="H16" s="24"/>
      <c r="I16" s="24"/>
      <c r="J16" s="78"/>
      <c r="K16" s="78"/>
      <c r="L16" s="78"/>
      <c r="M16" s="78"/>
      <c r="N16" s="78" t="s">
        <v>27</v>
      </c>
      <c r="O16" s="79" t="s">
        <v>35</v>
      </c>
      <c r="P16" s="79" t="s">
        <v>35</v>
      </c>
      <c r="Q16" s="52" t="s">
        <v>23</v>
      </c>
      <c r="R16" s="25" t="s">
        <v>35</v>
      </c>
      <c r="S16" s="25" t="s">
        <v>55</v>
      </c>
      <c r="T16" s="55" t="s">
        <v>35</v>
      </c>
      <c r="U16" s="55" t="s">
        <v>35</v>
      </c>
      <c r="V16" s="55" t="s">
        <v>37</v>
      </c>
      <c r="W16" s="274"/>
    </row>
    <row r="17" spans="1:23" ht="15.75" thickBot="1" x14ac:dyDescent="0.3">
      <c r="A17" s="72"/>
      <c r="B17" s="80"/>
      <c r="C17" s="26"/>
      <c r="D17" s="89"/>
      <c r="E17" s="26"/>
      <c r="F17" s="26"/>
      <c r="G17" s="26"/>
      <c r="H17" s="26"/>
      <c r="I17" s="26"/>
      <c r="J17" s="26"/>
      <c r="K17" s="81"/>
      <c r="L17" s="81"/>
      <c r="M17" s="81"/>
      <c r="N17" s="90"/>
      <c r="O17" s="81"/>
      <c r="P17" s="81"/>
      <c r="Q17" s="81"/>
      <c r="R17" s="81"/>
      <c r="S17" s="81"/>
      <c r="T17" s="26"/>
      <c r="U17" s="26"/>
      <c r="V17" s="26"/>
      <c r="W17" s="26"/>
    </row>
    <row r="18" spans="1:23" x14ac:dyDescent="0.25">
      <c r="A18" s="6"/>
      <c r="B18" s="489"/>
      <c r="C18" s="491" t="s">
        <v>19</v>
      </c>
      <c r="D18" s="493" t="s">
        <v>20</v>
      </c>
      <c r="E18" s="495" t="s">
        <v>21</v>
      </c>
      <c r="F18" s="495" t="s">
        <v>22</v>
      </c>
      <c r="G18" s="481" t="s">
        <v>0</v>
      </c>
      <c r="H18" s="481" t="s">
        <v>1</v>
      </c>
      <c r="I18" s="481" t="s">
        <v>2</v>
      </c>
      <c r="J18" s="481" t="s">
        <v>3</v>
      </c>
      <c r="K18" s="481" t="s">
        <v>4</v>
      </c>
      <c r="L18" s="481" t="s">
        <v>5</v>
      </c>
      <c r="M18" s="481" t="s">
        <v>6</v>
      </c>
      <c r="N18" s="481" t="s">
        <v>7</v>
      </c>
      <c r="O18" s="481" t="s">
        <v>8</v>
      </c>
      <c r="P18" s="481" t="s">
        <v>9</v>
      </c>
      <c r="Q18" s="481" t="s">
        <v>10</v>
      </c>
      <c r="R18" s="481" t="s">
        <v>11</v>
      </c>
      <c r="S18" s="481" t="s">
        <v>12</v>
      </c>
      <c r="T18" s="481" t="s">
        <v>13</v>
      </c>
      <c r="U18" s="481" t="s">
        <v>14</v>
      </c>
      <c r="V18" s="501" t="s">
        <v>15</v>
      </c>
      <c r="W18" s="501" t="s">
        <v>60</v>
      </c>
    </row>
    <row r="19" spans="1:23" ht="15.75" thickBot="1" x14ac:dyDescent="0.3">
      <c r="A19" s="6"/>
      <c r="B19" s="490"/>
      <c r="C19" s="494"/>
      <c r="D19" s="494"/>
      <c r="E19" s="496"/>
      <c r="F19" s="496"/>
      <c r="G19" s="497"/>
      <c r="H19" s="482"/>
      <c r="I19" s="482"/>
      <c r="J19" s="482"/>
      <c r="K19" s="482"/>
      <c r="L19" s="482"/>
      <c r="M19" s="482"/>
      <c r="N19" s="482"/>
      <c r="O19" s="482"/>
      <c r="P19" s="482"/>
      <c r="Q19" s="482"/>
      <c r="R19" s="482"/>
      <c r="S19" s="482"/>
      <c r="T19" s="482"/>
      <c r="U19" s="482"/>
      <c r="V19" s="502"/>
      <c r="W19" s="502"/>
    </row>
    <row r="20" spans="1:23" x14ac:dyDescent="0.25">
      <c r="A20" s="6"/>
      <c r="B20" s="148" t="str">
        <f>'Etat staff'!D9</f>
        <v>JULIA</v>
      </c>
      <c r="C20" s="148" t="str">
        <f>'Etat staff'!C9</f>
        <v>8h00-16h00</v>
      </c>
      <c r="D20" s="149" t="s">
        <v>100</v>
      </c>
      <c r="E20" s="149"/>
      <c r="F20" s="152"/>
      <c r="G20" s="91" t="s">
        <v>65</v>
      </c>
      <c r="H20" s="54" t="s">
        <v>65</v>
      </c>
      <c r="I20" s="54" t="s">
        <v>65</v>
      </c>
      <c r="J20" s="54" t="s">
        <v>65</v>
      </c>
      <c r="K20" s="54" t="s">
        <v>23</v>
      </c>
      <c r="L20" s="54" t="s">
        <v>65</v>
      </c>
      <c r="M20" s="54" t="s">
        <v>65</v>
      </c>
      <c r="N20" s="54" t="s">
        <v>65</v>
      </c>
      <c r="O20" s="15"/>
      <c r="P20" s="15"/>
      <c r="Q20" s="15"/>
      <c r="R20" s="15"/>
      <c r="S20" s="15"/>
      <c r="T20" s="15"/>
      <c r="U20" s="15"/>
      <c r="V20" s="15"/>
      <c r="W20" s="16"/>
    </row>
    <row r="21" spans="1:23" x14ac:dyDescent="0.25">
      <c r="A21" s="72"/>
      <c r="B21" s="150">
        <f>'Etat staff'!D10</f>
        <v>0</v>
      </c>
      <c r="C21" s="150" t="str">
        <f>'Etat staff'!C10</f>
        <v>10h00-18h00</v>
      </c>
      <c r="D21" s="151" t="s">
        <v>100</v>
      </c>
      <c r="E21" s="151"/>
      <c r="F21" s="153"/>
      <c r="G21" s="95"/>
      <c r="H21" s="96"/>
      <c r="I21" s="96"/>
      <c r="J21" s="96"/>
      <c r="K21" s="96"/>
      <c r="L21" s="27" t="s">
        <v>65</v>
      </c>
      <c r="M21" s="27" t="s">
        <v>65</v>
      </c>
      <c r="N21" s="27" t="s">
        <v>65</v>
      </c>
      <c r="O21" s="85" t="s">
        <v>23</v>
      </c>
      <c r="P21" s="85" t="s">
        <v>65</v>
      </c>
      <c r="Q21" s="85" t="s">
        <v>65</v>
      </c>
      <c r="R21" s="85" t="s">
        <v>65</v>
      </c>
      <c r="S21" s="85" t="s">
        <v>65</v>
      </c>
      <c r="T21" s="85"/>
      <c r="U21" s="85"/>
      <c r="V21" s="85"/>
      <c r="W21" s="268"/>
    </row>
    <row r="22" spans="1:23" x14ac:dyDescent="0.25">
      <c r="A22" s="72"/>
      <c r="B22" s="150" t="str">
        <f>'Etat staff'!D11</f>
        <v>CLEMENT</v>
      </c>
      <c r="C22" s="150" t="str">
        <f>'Etat staff'!C11</f>
        <v>11h00-19h00</v>
      </c>
      <c r="D22" s="151" t="s">
        <v>100</v>
      </c>
      <c r="E22" s="151"/>
      <c r="F22" s="153"/>
      <c r="G22" s="95"/>
      <c r="H22" s="96"/>
      <c r="I22" s="96"/>
      <c r="J22" s="96"/>
      <c r="K22" s="96"/>
      <c r="L22" s="27"/>
      <c r="M22" s="27"/>
      <c r="N22" s="27"/>
      <c r="O22" s="85"/>
      <c r="P22" s="85"/>
      <c r="Q22" s="85"/>
      <c r="R22" s="85"/>
      <c r="S22" s="85"/>
      <c r="T22" s="85"/>
      <c r="U22" s="85"/>
      <c r="V22" s="85"/>
      <c r="W22" s="268"/>
    </row>
    <row r="23" spans="1:23" x14ac:dyDescent="0.25">
      <c r="A23" s="72"/>
      <c r="B23" s="110" t="str">
        <f>'Etat staff'!D14</f>
        <v>LANCELOT</v>
      </c>
      <c r="C23" s="110" t="str">
        <f>'Etat staff'!C14</f>
        <v>7h35-15h40</v>
      </c>
      <c r="D23" s="76" t="s">
        <v>105</v>
      </c>
      <c r="E23" s="97"/>
      <c r="F23" s="98"/>
      <c r="G23" s="269">
        <v>1</v>
      </c>
      <c r="H23" s="99">
        <v>1</v>
      </c>
      <c r="I23" s="99">
        <v>1</v>
      </c>
      <c r="J23" s="96" t="s">
        <v>23</v>
      </c>
      <c r="K23" s="96">
        <v>37</v>
      </c>
      <c r="L23" s="106" t="s">
        <v>104</v>
      </c>
      <c r="M23" s="101" t="s">
        <v>69</v>
      </c>
      <c r="N23" s="28" t="s">
        <v>24</v>
      </c>
      <c r="O23" s="18"/>
      <c r="P23" s="18"/>
      <c r="Q23" s="18"/>
      <c r="R23" s="18"/>
      <c r="S23" s="18"/>
      <c r="T23" s="18"/>
      <c r="U23" s="18"/>
      <c r="V23" s="18"/>
      <c r="W23" s="23"/>
    </row>
    <row r="24" spans="1:23" x14ac:dyDescent="0.25">
      <c r="A24" s="72"/>
      <c r="B24" s="110" t="str">
        <f>'Etat staff'!D15</f>
        <v>MEGANE</v>
      </c>
      <c r="C24" s="110" t="str">
        <f>'Etat staff'!C15</f>
        <v>7h35-15h40</v>
      </c>
      <c r="D24" s="102"/>
      <c r="E24" s="97"/>
      <c r="F24" s="98"/>
      <c r="G24" s="103">
        <v>39</v>
      </c>
      <c r="H24" s="27">
        <v>39</v>
      </c>
      <c r="I24" s="27">
        <v>39</v>
      </c>
      <c r="J24" s="27" t="s">
        <v>23</v>
      </c>
      <c r="K24" s="27">
        <v>30</v>
      </c>
      <c r="L24" s="27">
        <v>38</v>
      </c>
      <c r="M24" s="106" t="s">
        <v>103</v>
      </c>
      <c r="N24" s="28" t="s">
        <v>24</v>
      </c>
      <c r="O24" s="18"/>
      <c r="P24" s="18"/>
      <c r="Q24" s="18"/>
      <c r="R24" s="18"/>
      <c r="S24" s="18"/>
      <c r="T24" s="18"/>
      <c r="U24" s="18"/>
      <c r="V24" s="18"/>
      <c r="W24" s="23"/>
    </row>
    <row r="25" spans="1:23" x14ac:dyDescent="0.25">
      <c r="A25" s="72"/>
      <c r="B25" s="110" t="str">
        <f>'Etat staff'!D16</f>
        <v>PAGNA</v>
      </c>
      <c r="C25" s="110" t="str">
        <f>'Etat staff'!C16</f>
        <v>7h35-15h40</v>
      </c>
      <c r="D25" s="102"/>
      <c r="E25" s="97"/>
      <c r="F25" s="98"/>
      <c r="G25" s="270">
        <v>30</v>
      </c>
      <c r="H25" s="104">
        <v>30</v>
      </c>
      <c r="I25" s="27" t="s">
        <v>55</v>
      </c>
      <c r="J25" s="27">
        <v>39</v>
      </c>
      <c r="K25" s="27" t="s">
        <v>23</v>
      </c>
      <c r="L25" s="29">
        <v>35</v>
      </c>
      <c r="M25" s="106" t="s">
        <v>26</v>
      </c>
      <c r="N25" s="28" t="s">
        <v>24</v>
      </c>
      <c r="O25" s="18"/>
      <c r="P25" s="18"/>
      <c r="Q25" s="18"/>
      <c r="R25" s="18"/>
      <c r="S25" s="18"/>
      <c r="T25" s="18"/>
      <c r="U25" s="18"/>
      <c r="V25" s="18"/>
      <c r="W25" s="23"/>
    </row>
    <row r="26" spans="1:23" x14ac:dyDescent="0.25">
      <c r="A26" s="72"/>
      <c r="B26" s="110" t="str">
        <f>'Etat staff'!D17</f>
        <v>MICHELA</v>
      </c>
      <c r="C26" s="110" t="str">
        <f>'Etat staff'!C17</f>
        <v>7h35-15h40</v>
      </c>
      <c r="D26" s="102"/>
      <c r="E26" s="97"/>
      <c r="F26" s="98"/>
      <c r="G26" s="107">
        <v>33</v>
      </c>
      <c r="H26" s="100">
        <v>33</v>
      </c>
      <c r="I26" s="27" t="s">
        <v>55</v>
      </c>
      <c r="J26" s="104">
        <v>30</v>
      </c>
      <c r="K26" s="100" t="s">
        <v>23</v>
      </c>
      <c r="L26" s="27" t="s">
        <v>36</v>
      </c>
      <c r="M26" s="105">
        <v>35</v>
      </c>
      <c r="N26" s="28" t="s">
        <v>72</v>
      </c>
      <c r="O26" s="18"/>
      <c r="P26" s="18"/>
      <c r="Q26" s="18"/>
      <c r="R26" s="18"/>
      <c r="S26" s="18"/>
      <c r="T26" s="18"/>
      <c r="U26" s="18"/>
      <c r="V26" s="18"/>
      <c r="W26" s="23"/>
    </row>
    <row r="27" spans="1:23" x14ac:dyDescent="0.25">
      <c r="A27" s="72"/>
      <c r="B27" s="110" t="str">
        <f>'Etat staff'!D18</f>
        <v>OLYMPE</v>
      </c>
      <c r="C27" s="110" t="str">
        <f>'Etat staff'!C18</f>
        <v>7h35-15h40</v>
      </c>
      <c r="D27" s="102"/>
      <c r="E27" s="97"/>
      <c r="F27" s="98"/>
      <c r="G27" s="103"/>
      <c r="H27" s="27"/>
      <c r="I27" s="27"/>
      <c r="J27" s="27"/>
      <c r="K27" s="27"/>
      <c r="L27" s="27"/>
      <c r="M27" s="27"/>
      <c r="N27" s="28" t="s">
        <v>58</v>
      </c>
      <c r="O27" s="18"/>
      <c r="P27" s="18"/>
      <c r="Q27" s="18"/>
      <c r="R27" s="18"/>
      <c r="S27" s="18"/>
      <c r="T27" s="18"/>
      <c r="U27" s="18"/>
      <c r="V27" s="18"/>
      <c r="W27" s="23"/>
    </row>
    <row r="28" spans="1:23" x14ac:dyDescent="0.25">
      <c r="A28" s="72"/>
      <c r="B28" s="110">
        <f>'Etat staff'!D19</f>
        <v>0</v>
      </c>
      <c r="C28" s="110" t="str">
        <f>'Etat staff'!C19</f>
        <v>7h35-15h40</v>
      </c>
      <c r="D28" s="102"/>
      <c r="E28" s="97"/>
      <c r="F28" s="98"/>
      <c r="G28" s="103"/>
      <c r="H28" s="27"/>
      <c r="I28" s="27"/>
      <c r="J28" s="27"/>
      <c r="K28" s="27"/>
      <c r="L28" s="27"/>
      <c r="M28" s="27"/>
      <c r="N28" s="28" t="s">
        <v>58</v>
      </c>
      <c r="O28" s="18"/>
      <c r="P28" s="18"/>
      <c r="Q28" s="18"/>
      <c r="R28" s="18"/>
      <c r="S28" s="18"/>
      <c r="T28" s="18"/>
      <c r="U28" s="18"/>
      <c r="V28" s="18"/>
      <c r="W28" s="23"/>
    </row>
    <row r="29" spans="1:23" x14ac:dyDescent="0.25">
      <c r="A29" s="72"/>
      <c r="B29" s="138">
        <f>'Etat staff'!D20</f>
        <v>0</v>
      </c>
      <c r="C29" s="138">
        <f>'Etat staff'!C20</f>
        <v>0</v>
      </c>
      <c r="D29" s="102"/>
      <c r="E29" s="97"/>
      <c r="F29" s="98"/>
      <c r="G29" s="103"/>
      <c r="H29" s="27"/>
      <c r="I29" s="27"/>
      <c r="J29" s="27"/>
      <c r="K29" s="27"/>
      <c r="L29" s="27"/>
      <c r="M29" s="27"/>
      <c r="N29" s="27"/>
      <c r="O29" s="18"/>
      <c r="P29" s="18"/>
      <c r="Q29" s="18"/>
      <c r="R29" s="18"/>
      <c r="S29" s="18"/>
      <c r="T29" s="18"/>
      <c r="U29" s="18"/>
      <c r="V29" s="18"/>
      <c r="W29" s="23"/>
    </row>
    <row r="30" spans="1:23" x14ac:dyDescent="0.25">
      <c r="A30" s="72"/>
      <c r="B30" s="110" t="str">
        <f>'Etat staff'!D21</f>
        <v>DALIA</v>
      </c>
      <c r="C30" s="110" t="str">
        <f>'Etat staff'!C21</f>
        <v>8H05-16H10</v>
      </c>
      <c r="D30" s="76"/>
      <c r="E30" s="97"/>
      <c r="F30" s="98"/>
      <c r="G30" s="103" t="s">
        <v>25</v>
      </c>
      <c r="H30" s="27" t="s">
        <v>71</v>
      </c>
      <c r="I30" s="27">
        <v>33</v>
      </c>
      <c r="J30" s="100">
        <v>33</v>
      </c>
      <c r="K30" s="100" t="s">
        <v>23</v>
      </c>
      <c r="L30" s="27">
        <v>30</v>
      </c>
      <c r="M30" s="27">
        <v>30</v>
      </c>
      <c r="N30" s="28" t="s">
        <v>197</v>
      </c>
      <c r="O30" s="28" t="s">
        <v>58</v>
      </c>
      <c r="P30" s="18"/>
      <c r="Q30" s="18"/>
      <c r="R30" s="18"/>
      <c r="S30" s="18"/>
      <c r="T30" s="18"/>
      <c r="U30" s="18"/>
      <c r="V30" s="18"/>
      <c r="W30" s="23"/>
    </row>
    <row r="31" spans="1:23" x14ac:dyDescent="0.25">
      <c r="A31" s="72"/>
      <c r="B31" s="110" t="str">
        <f>'Etat staff'!D22</f>
        <v>JULIAN</v>
      </c>
      <c r="C31" s="110" t="str">
        <f>'Etat staff'!C22</f>
        <v>09h50-17h55</v>
      </c>
      <c r="D31" s="102"/>
      <c r="E31" s="17"/>
      <c r="F31" s="56"/>
      <c r="G31" s="57"/>
      <c r="H31" s="29" t="s">
        <v>27</v>
      </c>
      <c r="I31" s="100">
        <v>30</v>
      </c>
      <c r="J31" s="99">
        <v>1</v>
      </c>
      <c r="K31" s="99">
        <v>1</v>
      </c>
      <c r="L31" s="109" t="s">
        <v>23</v>
      </c>
      <c r="M31" s="28" t="s">
        <v>36</v>
      </c>
      <c r="N31" s="100">
        <v>30</v>
      </c>
      <c r="O31" s="100">
        <v>30</v>
      </c>
      <c r="P31" s="27" t="s">
        <v>24</v>
      </c>
      <c r="Q31" s="18"/>
      <c r="R31" s="18"/>
      <c r="S31" s="18"/>
      <c r="T31" s="18"/>
      <c r="U31" s="18"/>
      <c r="V31" s="18"/>
      <c r="W31" s="23"/>
    </row>
    <row r="32" spans="1:23" x14ac:dyDescent="0.25">
      <c r="A32" s="72"/>
      <c r="B32" s="110" t="str">
        <f>'Etat staff'!D23</f>
        <v>JULIEN</v>
      </c>
      <c r="C32" s="110" t="str">
        <f>'Etat staff'!C23</f>
        <v>09h50-17h55</v>
      </c>
      <c r="D32" s="76"/>
      <c r="E32" s="17"/>
      <c r="F32" s="56"/>
      <c r="G32" s="57"/>
      <c r="H32" s="29" t="s">
        <v>27</v>
      </c>
      <c r="I32" s="27">
        <v>35</v>
      </c>
      <c r="J32" s="27">
        <v>35</v>
      </c>
      <c r="K32" s="27">
        <v>35</v>
      </c>
      <c r="L32" s="27" t="s">
        <v>23</v>
      </c>
      <c r="M32" s="27"/>
      <c r="N32" s="27"/>
      <c r="O32" s="27"/>
      <c r="P32" s="27"/>
      <c r="Q32" s="18"/>
      <c r="R32" s="18"/>
      <c r="S32" s="18"/>
      <c r="T32" s="18"/>
      <c r="U32" s="18"/>
      <c r="V32" s="18"/>
      <c r="W32" s="23"/>
    </row>
    <row r="33" spans="1:23" x14ac:dyDescent="0.25">
      <c r="A33" s="72"/>
      <c r="B33" s="110">
        <f>'Etat staff'!D24</f>
        <v>0</v>
      </c>
      <c r="C33" s="110" t="str">
        <f>'Etat staff'!C24</f>
        <v>09h50-17h55</v>
      </c>
      <c r="D33" s="102"/>
      <c r="E33" s="17"/>
      <c r="F33" s="56"/>
      <c r="G33" s="57"/>
      <c r="H33" s="29" t="s">
        <v>27</v>
      </c>
      <c r="I33" s="27"/>
      <c r="J33" s="27"/>
      <c r="K33" s="27"/>
      <c r="L33" s="27"/>
      <c r="M33" s="27"/>
      <c r="N33" s="27"/>
      <c r="O33" s="27"/>
      <c r="P33" s="27"/>
      <c r="Q33" s="18"/>
      <c r="R33" s="18"/>
      <c r="S33" s="18"/>
      <c r="T33" s="18"/>
      <c r="U33" s="18"/>
      <c r="V33" s="18"/>
      <c r="W33" s="23"/>
    </row>
    <row r="34" spans="1:23" x14ac:dyDescent="0.25">
      <c r="A34" s="72"/>
      <c r="B34" s="138">
        <f>'Etat staff'!D25</f>
        <v>0</v>
      </c>
      <c r="C34" s="138">
        <f>'Etat staff'!C25</f>
        <v>0</v>
      </c>
      <c r="D34" s="102"/>
      <c r="E34" s="17"/>
      <c r="F34" s="56"/>
      <c r="G34" s="57"/>
      <c r="H34" s="29" t="s">
        <v>27</v>
      </c>
      <c r="I34" s="27"/>
      <c r="J34" s="27"/>
      <c r="K34" s="27"/>
      <c r="L34" s="27"/>
      <c r="M34" s="27"/>
      <c r="N34" s="27"/>
      <c r="O34" s="27"/>
      <c r="P34" s="27"/>
      <c r="Q34" s="18"/>
      <c r="R34" s="18"/>
      <c r="S34" s="18"/>
      <c r="T34" s="18"/>
      <c r="U34" s="18"/>
      <c r="V34" s="18"/>
      <c r="W34" s="23"/>
    </row>
    <row r="35" spans="1:23" x14ac:dyDescent="0.25">
      <c r="A35" s="72"/>
      <c r="B35" s="110" t="str">
        <f>'Etat staff'!D26</f>
        <v>GISELLE</v>
      </c>
      <c r="C35" s="110" t="str">
        <f>'Etat staff'!C26</f>
        <v>10h50-18h55</v>
      </c>
      <c r="D35" s="102"/>
      <c r="E35" s="17"/>
      <c r="F35" s="56"/>
      <c r="G35" s="57"/>
      <c r="H35" s="18"/>
      <c r="I35" s="29" t="s">
        <v>27</v>
      </c>
      <c r="J35" s="27">
        <v>36</v>
      </c>
      <c r="K35" s="27">
        <v>36</v>
      </c>
      <c r="L35" s="27">
        <v>31</v>
      </c>
      <c r="M35" s="27" t="s">
        <v>23</v>
      </c>
      <c r="N35" s="27">
        <v>36</v>
      </c>
      <c r="O35" s="27">
        <v>36</v>
      </c>
      <c r="P35" s="27">
        <v>36</v>
      </c>
      <c r="Q35" s="27" t="s">
        <v>24</v>
      </c>
      <c r="R35" s="134"/>
      <c r="S35" s="18"/>
      <c r="T35" s="18"/>
      <c r="U35" s="18"/>
      <c r="V35" s="18"/>
      <c r="W35" s="23"/>
    </row>
    <row r="36" spans="1:23" x14ac:dyDescent="0.25">
      <c r="A36" s="72"/>
      <c r="B36" s="400" t="str">
        <f>'Etat staff'!D27</f>
        <v>INT</v>
      </c>
      <c r="C36" s="110" t="str">
        <f>'Etat staff'!C27</f>
        <v>10h50-18h55</v>
      </c>
      <c r="D36" s="102"/>
      <c r="E36" s="17"/>
      <c r="F36" s="56"/>
      <c r="G36" s="57"/>
      <c r="H36" s="18"/>
      <c r="I36" s="29" t="s">
        <v>27</v>
      </c>
      <c r="J36" s="27">
        <v>38</v>
      </c>
      <c r="K36" s="27">
        <v>38</v>
      </c>
      <c r="L36" s="30"/>
      <c r="M36" s="27" t="s">
        <v>23</v>
      </c>
      <c r="N36" s="27">
        <v>37</v>
      </c>
      <c r="O36" s="27">
        <v>35</v>
      </c>
      <c r="P36" s="30"/>
      <c r="Q36" s="27" t="s">
        <v>24</v>
      </c>
      <c r="R36" s="18"/>
      <c r="S36" s="18"/>
      <c r="T36" s="18"/>
      <c r="U36" s="18"/>
      <c r="V36" s="18"/>
      <c r="W36" s="23"/>
    </row>
    <row r="37" spans="1:23" x14ac:dyDescent="0.25">
      <c r="A37" s="72"/>
      <c r="B37" s="110" t="str">
        <f>'Etat staff'!D28</f>
        <v>ELENA</v>
      </c>
      <c r="C37" s="110" t="str">
        <f>'Etat staff'!C28</f>
        <v>10h50-18h55</v>
      </c>
      <c r="D37" s="102"/>
      <c r="E37" s="17"/>
      <c r="F37" s="56"/>
      <c r="G37" s="57"/>
      <c r="H37" s="18"/>
      <c r="I37" s="29" t="s">
        <v>27</v>
      </c>
      <c r="J37" s="27"/>
      <c r="K37" s="27"/>
      <c r="L37" s="27"/>
      <c r="M37" s="27"/>
      <c r="N37" s="27"/>
      <c r="O37" s="27"/>
      <c r="P37" s="27"/>
      <c r="Q37" s="27"/>
      <c r="R37" s="18"/>
      <c r="S37" s="18"/>
      <c r="T37" s="18"/>
      <c r="U37" s="18"/>
      <c r="V37" s="18"/>
      <c r="W37" s="23"/>
    </row>
    <row r="38" spans="1:23" x14ac:dyDescent="0.25">
      <c r="A38" s="72"/>
      <c r="B38" s="110" t="str">
        <f>'Etat staff'!D33</f>
        <v>PACO</v>
      </c>
      <c r="C38" s="110" t="str">
        <f>'Etat staff'!C33</f>
        <v>11h50-19h55</v>
      </c>
      <c r="D38" s="102"/>
      <c r="E38" s="17"/>
      <c r="F38" s="56"/>
      <c r="G38" s="57"/>
      <c r="H38" s="18"/>
      <c r="I38" s="18"/>
      <c r="J38" s="29" t="s">
        <v>27</v>
      </c>
      <c r="K38" s="104" t="s">
        <v>36</v>
      </c>
      <c r="L38" s="100">
        <v>33</v>
      </c>
      <c r="M38" s="18" t="s">
        <v>23</v>
      </c>
      <c r="N38" s="27">
        <v>38</v>
      </c>
      <c r="O38" s="27" t="s">
        <v>205</v>
      </c>
      <c r="P38" s="27">
        <v>39</v>
      </c>
      <c r="Q38" s="106">
        <v>39</v>
      </c>
      <c r="R38" s="28" t="s">
        <v>24</v>
      </c>
      <c r="S38" s="18"/>
      <c r="T38" s="18"/>
      <c r="U38" s="18"/>
      <c r="V38" s="18"/>
      <c r="W38" s="23"/>
    </row>
    <row r="39" spans="1:23" x14ac:dyDescent="0.25">
      <c r="A39" s="72"/>
      <c r="B39" s="110" t="str">
        <f>'Etat staff'!D34</f>
        <v>AURELIE</v>
      </c>
      <c r="C39" s="110" t="str">
        <f>'Etat staff'!C34</f>
        <v>11h50-19h55</v>
      </c>
      <c r="D39" s="102"/>
      <c r="E39" s="17"/>
      <c r="F39" s="56"/>
      <c r="G39" s="57"/>
      <c r="H39" s="18"/>
      <c r="I39" s="18"/>
      <c r="J39" s="29" t="s">
        <v>27</v>
      </c>
      <c r="K39" s="104">
        <v>33</v>
      </c>
      <c r="L39" s="104" t="s">
        <v>197</v>
      </c>
      <c r="M39" s="18" t="s">
        <v>23</v>
      </c>
      <c r="N39" s="30" t="s">
        <v>206</v>
      </c>
      <c r="O39" s="30">
        <v>33</v>
      </c>
      <c r="P39" s="30" t="s">
        <v>207</v>
      </c>
      <c r="Q39" s="106">
        <v>33</v>
      </c>
      <c r="R39" s="28" t="s">
        <v>24</v>
      </c>
      <c r="S39" s="18"/>
      <c r="T39" s="18"/>
      <c r="U39" s="18"/>
      <c r="V39" s="18"/>
      <c r="W39" s="23"/>
    </row>
    <row r="40" spans="1:23" x14ac:dyDescent="0.25">
      <c r="A40" s="72"/>
      <c r="B40" s="400" t="str">
        <f>'Etat staff'!D35</f>
        <v>INT</v>
      </c>
      <c r="C40" s="110" t="str">
        <f>'Etat staff'!C35</f>
        <v>11h50-19h55</v>
      </c>
      <c r="D40" s="102"/>
      <c r="E40" s="17"/>
      <c r="F40" s="56"/>
      <c r="G40" s="57"/>
      <c r="H40" s="18"/>
      <c r="I40" s="18"/>
      <c r="J40" s="29" t="s">
        <v>27</v>
      </c>
      <c r="K40" s="100">
        <v>39</v>
      </c>
      <c r="L40" s="100">
        <v>36</v>
      </c>
      <c r="M40" s="28" t="s">
        <v>23</v>
      </c>
      <c r="N40" s="100">
        <v>1</v>
      </c>
      <c r="O40" s="100">
        <v>1</v>
      </c>
      <c r="P40" s="28" t="s">
        <v>26</v>
      </c>
      <c r="Q40" s="28">
        <v>38</v>
      </c>
      <c r="R40" s="28" t="s">
        <v>24</v>
      </c>
      <c r="S40" s="18"/>
      <c r="T40" s="18"/>
      <c r="U40" s="18"/>
      <c r="V40" s="18"/>
      <c r="W40" s="23"/>
    </row>
    <row r="41" spans="1:23" x14ac:dyDescent="0.25">
      <c r="A41" s="72"/>
      <c r="B41" s="400" t="str">
        <f>'Etat staff'!D36</f>
        <v>INT</v>
      </c>
      <c r="C41" s="110" t="str">
        <f>'Etat staff'!C36</f>
        <v>11h50-19h55</v>
      </c>
      <c r="D41" s="102"/>
      <c r="E41" s="17"/>
      <c r="F41" s="56"/>
      <c r="G41" s="57"/>
      <c r="H41" s="18"/>
      <c r="I41" s="18"/>
      <c r="J41" s="29" t="s">
        <v>27</v>
      </c>
      <c r="K41" s="28"/>
      <c r="L41" s="28"/>
      <c r="M41" s="28"/>
      <c r="N41" s="28"/>
      <c r="O41" s="28"/>
      <c r="P41" s="28"/>
      <c r="Q41" s="28"/>
      <c r="R41" s="28"/>
      <c r="S41" s="18"/>
      <c r="T41" s="18"/>
      <c r="U41" s="18"/>
      <c r="V41" s="18"/>
      <c r="W41" s="23"/>
    </row>
    <row r="42" spans="1:23" x14ac:dyDescent="0.25">
      <c r="A42" s="72"/>
      <c r="B42" s="110" t="str">
        <f>'Etat staff'!D37</f>
        <v>SIRINE</v>
      </c>
      <c r="C42" s="110" t="str">
        <f>'Etat staff'!C37</f>
        <v>11h50-19h55</v>
      </c>
      <c r="D42" s="102"/>
      <c r="E42" s="17"/>
      <c r="F42" s="56"/>
      <c r="G42" s="57"/>
      <c r="H42" s="18"/>
      <c r="I42" s="18"/>
      <c r="J42" s="29" t="s">
        <v>27</v>
      </c>
      <c r="K42" s="28"/>
      <c r="L42" s="28"/>
      <c r="M42" s="28"/>
      <c r="N42" s="28"/>
      <c r="O42" s="28"/>
      <c r="P42" s="28"/>
      <c r="Q42" s="18"/>
      <c r="R42" s="18"/>
      <c r="S42" s="18"/>
      <c r="T42" s="18"/>
      <c r="U42" s="18"/>
      <c r="V42" s="18"/>
      <c r="W42" s="23"/>
    </row>
    <row r="43" spans="1:23" x14ac:dyDescent="0.25">
      <c r="A43" s="72"/>
      <c r="B43" s="138">
        <f>'Etat staff'!D38</f>
        <v>0</v>
      </c>
      <c r="C43" s="138">
        <f>'Etat staff'!C38</f>
        <v>0</v>
      </c>
      <c r="D43" s="102"/>
      <c r="E43" s="17"/>
      <c r="F43" s="56"/>
      <c r="G43" s="57"/>
      <c r="H43" s="18"/>
      <c r="I43" s="18"/>
      <c r="J43" s="29" t="s">
        <v>27</v>
      </c>
      <c r="K43" s="27"/>
      <c r="L43" s="27"/>
      <c r="M43" s="27"/>
      <c r="N43" s="27"/>
      <c r="O43" s="27"/>
      <c r="P43" s="27"/>
      <c r="Q43" s="27"/>
      <c r="R43" s="27"/>
      <c r="S43" s="18"/>
      <c r="T43" s="18"/>
      <c r="U43" s="18"/>
      <c r="V43" s="18"/>
      <c r="W43" s="23"/>
    </row>
    <row r="44" spans="1:23" x14ac:dyDescent="0.25">
      <c r="A44" s="72"/>
      <c r="B44" s="110">
        <f>'Etat staff'!D39</f>
        <v>0</v>
      </c>
      <c r="C44" s="110" t="str">
        <f>'Etat staff'!C39</f>
        <v>12H00-20H10</v>
      </c>
      <c r="D44" s="102"/>
      <c r="E44" s="17"/>
      <c r="F44" s="56"/>
      <c r="G44" s="57"/>
      <c r="H44" s="18"/>
      <c r="I44" s="18"/>
      <c r="J44" s="18"/>
      <c r="K44" s="27"/>
      <c r="L44" s="27"/>
      <c r="M44" s="27"/>
      <c r="N44" s="27"/>
      <c r="O44" s="27"/>
      <c r="P44" s="27"/>
      <c r="Q44" s="27"/>
      <c r="R44" s="27"/>
      <c r="S44" s="18"/>
      <c r="T44" s="18"/>
      <c r="U44" s="18"/>
      <c r="V44" s="18"/>
      <c r="W44" s="23"/>
    </row>
    <row r="45" spans="1:23" x14ac:dyDescent="0.25">
      <c r="A45" s="72"/>
      <c r="B45" s="110">
        <f>'Etat staff'!D41</f>
        <v>0</v>
      </c>
      <c r="C45" s="110" t="str">
        <f>'Etat staff'!C41</f>
        <v>12h50-20h55</v>
      </c>
      <c r="D45" s="102"/>
      <c r="E45" s="17"/>
      <c r="F45" s="56"/>
      <c r="G45" s="57"/>
      <c r="H45" s="18"/>
      <c r="I45" s="18"/>
      <c r="J45" s="18"/>
      <c r="K45" s="27"/>
      <c r="L45" s="27"/>
      <c r="M45" s="27"/>
      <c r="N45" s="27"/>
      <c r="O45" s="27"/>
      <c r="P45" s="27"/>
      <c r="Q45" s="27"/>
      <c r="R45" s="27"/>
      <c r="S45" s="28" t="s">
        <v>24</v>
      </c>
      <c r="T45" s="18"/>
      <c r="U45" s="18"/>
      <c r="V45" s="18"/>
      <c r="W45" s="23"/>
    </row>
    <row r="46" spans="1:23" x14ac:dyDescent="0.25">
      <c r="A46" s="72"/>
      <c r="B46" s="110">
        <f>'Etat staff'!D42</f>
        <v>0</v>
      </c>
      <c r="C46" s="110" t="str">
        <f>'Etat staff'!C42</f>
        <v>12h50-20h55</v>
      </c>
      <c r="D46" s="102"/>
      <c r="E46" s="17"/>
      <c r="F46" s="56"/>
      <c r="G46" s="57"/>
      <c r="H46" s="18"/>
      <c r="I46" s="18"/>
      <c r="J46" s="18"/>
      <c r="K46" s="27"/>
      <c r="L46" s="27"/>
      <c r="M46" s="27"/>
      <c r="N46" s="27"/>
      <c r="O46" s="27"/>
      <c r="P46" s="27"/>
      <c r="Q46" s="27"/>
      <c r="R46" s="27"/>
      <c r="S46" s="28" t="s">
        <v>24</v>
      </c>
      <c r="T46" s="18"/>
      <c r="U46" s="18"/>
      <c r="V46" s="18"/>
      <c r="W46" s="23"/>
    </row>
    <row r="47" spans="1:23" x14ac:dyDescent="0.25">
      <c r="A47" s="72"/>
      <c r="B47" s="110">
        <f>'Etat staff'!D43</f>
        <v>0</v>
      </c>
      <c r="C47" s="110" t="str">
        <f>'Etat staff'!C43</f>
        <v>12h50-20h55</v>
      </c>
      <c r="D47" s="102"/>
      <c r="E47" s="17"/>
      <c r="F47" s="56"/>
      <c r="G47" s="57"/>
      <c r="H47" s="18"/>
      <c r="I47" s="18"/>
      <c r="J47" s="18"/>
      <c r="K47" s="27"/>
      <c r="L47" s="27"/>
      <c r="M47" s="27"/>
      <c r="N47" s="27"/>
      <c r="O47" s="27"/>
      <c r="P47" s="27"/>
      <c r="Q47" s="27"/>
      <c r="R47" s="27"/>
      <c r="S47" s="28" t="s">
        <v>24</v>
      </c>
      <c r="T47" s="18"/>
      <c r="U47" s="18"/>
      <c r="V47" s="18"/>
      <c r="W47" s="23"/>
    </row>
    <row r="48" spans="1:23" x14ac:dyDescent="0.25">
      <c r="A48" s="72"/>
      <c r="B48" s="110">
        <f>'Etat staff'!D44</f>
        <v>0</v>
      </c>
      <c r="C48" s="110" t="str">
        <f>'Etat staff'!C44</f>
        <v>12h50-20h55</v>
      </c>
      <c r="D48" s="102"/>
      <c r="E48" s="17"/>
      <c r="F48" s="56"/>
      <c r="G48" s="57"/>
      <c r="H48" s="18"/>
      <c r="I48" s="18"/>
      <c r="J48" s="18"/>
      <c r="K48" s="27"/>
      <c r="L48" s="27"/>
      <c r="M48" s="27"/>
      <c r="N48" s="27"/>
      <c r="O48" s="27"/>
      <c r="P48" s="27"/>
      <c r="Q48" s="27"/>
      <c r="R48" s="27"/>
      <c r="S48" s="28" t="s">
        <v>55</v>
      </c>
      <c r="T48" s="18"/>
      <c r="U48" s="18"/>
      <c r="V48" s="18"/>
      <c r="W48" s="23"/>
    </row>
    <row r="49" spans="1:23" x14ac:dyDescent="0.25">
      <c r="A49" s="72"/>
      <c r="B49" s="110">
        <f>'Etat staff'!D45</f>
        <v>0</v>
      </c>
      <c r="C49" s="110" t="str">
        <f>'Etat staff'!C45</f>
        <v>12h50-20h55</v>
      </c>
      <c r="D49" s="102"/>
      <c r="E49" s="17"/>
      <c r="F49" s="56"/>
      <c r="G49" s="57"/>
      <c r="H49" s="18"/>
      <c r="I49" s="18"/>
      <c r="J49" s="18"/>
      <c r="K49" s="29" t="s">
        <v>27</v>
      </c>
      <c r="L49" s="28"/>
      <c r="M49" s="28"/>
      <c r="N49" s="28"/>
      <c r="O49" s="28"/>
      <c r="P49" s="28"/>
      <c r="Q49" s="28"/>
      <c r="R49" s="28"/>
      <c r="S49" s="28"/>
      <c r="T49" s="18"/>
      <c r="U49" s="18"/>
      <c r="V49" s="18"/>
      <c r="W49" s="23"/>
    </row>
    <row r="50" spans="1:23" x14ac:dyDescent="0.25">
      <c r="A50" s="72"/>
      <c r="B50" s="110">
        <f>'Etat staff'!D46</f>
        <v>0</v>
      </c>
      <c r="C50" s="110" t="str">
        <f>'Etat staff'!C46</f>
        <v>12h50-20h55</v>
      </c>
      <c r="D50" s="102"/>
      <c r="E50" s="17"/>
      <c r="F50" s="56"/>
      <c r="G50" s="57"/>
      <c r="H50" s="18"/>
      <c r="I50" s="18"/>
      <c r="J50" s="18"/>
      <c r="K50" s="29" t="s">
        <v>27</v>
      </c>
      <c r="L50" s="28"/>
      <c r="M50" s="28"/>
      <c r="N50" s="28"/>
      <c r="O50" s="28"/>
      <c r="P50" s="28"/>
      <c r="Q50" s="28"/>
      <c r="R50" s="28"/>
      <c r="S50" s="28"/>
      <c r="T50" s="18"/>
      <c r="U50" s="18"/>
      <c r="V50" s="18"/>
      <c r="W50" s="23"/>
    </row>
    <row r="51" spans="1:23" x14ac:dyDescent="0.25">
      <c r="A51" s="72"/>
      <c r="B51" s="400" t="str">
        <f>'Etat staff'!D54</f>
        <v>INT</v>
      </c>
      <c r="C51" s="110" t="str">
        <f>'Etat staff'!C54</f>
        <v>12h50-20h55</v>
      </c>
      <c r="D51" s="76"/>
      <c r="E51" s="17"/>
      <c r="F51" s="56"/>
      <c r="G51" s="57"/>
      <c r="H51" s="18"/>
      <c r="I51" s="18"/>
      <c r="J51" s="18"/>
      <c r="K51" s="29" t="s">
        <v>27</v>
      </c>
      <c r="L51" s="27">
        <v>37</v>
      </c>
      <c r="M51" s="27">
        <v>38</v>
      </c>
      <c r="N51" s="27" t="s">
        <v>23</v>
      </c>
      <c r="O51" s="100">
        <v>39</v>
      </c>
      <c r="P51" s="106" t="s">
        <v>103</v>
      </c>
      <c r="Q51" s="27" t="s">
        <v>24</v>
      </c>
      <c r="R51" s="27" t="s">
        <v>35</v>
      </c>
      <c r="S51" s="27" t="s">
        <v>37</v>
      </c>
      <c r="T51" s="18"/>
      <c r="U51" s="18"/>
      <c r="V51" s="18"/>
      <c r="W51" s="23"/>
    </row>
    <row r="52" spans="1:23" x14ac:dyDescent="0.25">
      <c r="A52" s="72"/>
      <c r="B52" s="110" t="str">
        <f>'Etat staff'!D55</f>
        <v>CANDY</v>
      </c>
      <c r="C52" s="110" t="str">
        <f>'Etat staff'!C55</f>
        <v>12h50-20h55</v>
      </c>
      <c r="D52" s="102"/>
      <c r="E52" s="17"/>
      <c r="F52" s="56"/>
      <c r="G52" s="57"/>
      <c r="H52" s="18"/>
      <c r="I52" s="18"/>
      <c r="J52" s="18"/>
      <c r="K52" s="29" t="s">
        <v>27</v>
      </c>
      <c r="L52" s="27">
        <v>39</v>
      </c>
      <c r="M52" s="27">
        <v>39</v>
      </c>
      <c r="N52" s="28">
        <v>35</v>
      </c>
      <c r="O52" s="28" t="s">
        <v>23</v>
      </c>
      <c r="P52" s="100">
        <v>30</v>
      </c>
      <c r="Q52" s="27" t="s">
        <v>24</v>
      </c>
      <c r="R52" s="27" t="s">
        <v>35</v>
      </c>
      <c r="S52" s="27" t="s">
        <v>37</v>
      </c>
      <c r="T52" s="18"/>
      <c r="U52" s="18"/>
      <c r="V52" s="18"/>
      <c r="W52" s="23"/>
    </row>
    <row r="53" spans="1:23" x14ac:dyDescent="0.25">
      <c r="A53" s="72"/>
      <c r="B53" s="110" t="str">
        <f>'Etat staff'!D56</f>
        <v>KARINE</v>
      </c>
      <c r="C53" s="110" t="str">
        <f>'Etat staff'!C56</f>
        <v>12h50-20h55</v>
      </c>
      <c r="D53" s="102"/>
      <c r="E53" s="17"/>
      <c r="F53" s="56"/>
      <c r="G53" s="57"/>
      <c r="H53" s="18"/>
      <c r="I53" s="18"/>
      <c r="J53" s="18"/>
      <c r="K53" s="29" t="s">
        <v>27</v>
      </c>
      <c r="L53" s="27" t="s">
        <v>65</v>
      </c>
      <c r="M53" s="27">
        <v>37</v>
      </c>
      <c r="N53" s="28">
        <v>33</v>
      </c>
      <c r="O53" s="28" t="s">
        <v>23</v>
      </c>
      <c r="P53" s="28">
        <v>33</v>
      </c>
      <c r="Q53" s="27" t="s">
        <v>24</v>
      </c>
      <c r="R53" s="27" t="s">
        <v>35</v>
      </c>
      <c r="S53" s="27" t="s">
        <v>37</v>
      </c>
      <c r="T53" s="18"/>
      <c r="U53" s="18"/>
      <c r="V53" s="18"/>
      <c r="W53" s="23"/>
    </row>
    <row r="54" spans="1:23" x14ac:dyDescent="0.25">
      <c r="A54" s="72"/>
      <c r="B54" s="110" t="str">
        <f>'Etat staff'!D57</f>
        <v>RACHELE</v>
      </c>
      <c r="C54" s="110" t="str">
        <f>'Etat staff'!C57</f>
        <v>12h50-20h55</v>
      </c>
      <c r="D54" s="102"/>
      <c r="E54" s="17"/>
      <c r="F54" s="56"/>
      <c r="G54" s="57"/>
      <c r="H54" s="18"/>
      <c r="I54" s="18"/>
      <c r="J54" s="18"/>
      <c r="K54" s="29" t="s">
        <v>27</v>
      </c>
      <c r="L54" s="100">
        <v>1</v>
      </c>
      <c r="M54" s="100">
        <v>1</v>
      </c>
      <c r="N54" s="104" t="s">
        <v>23</v>
      </c>
      <c r="O54" s="104">
        <v>38</v>
      </c>
      <c r="P54" s="104">
        <v>38</v>
      </c>
      <c r="Q54" s="27" t="s">
        <v>24</v>
      </c>
      <c r="R54" s="27" t="s">
        <v>35</v>
      </c>
      <c r="S54" s="27" t="s">
        <v>37</v>
      </c>
      <c r="T54" s="18"/>
      <c r="U54" s="18"/>
      <c r="V54" s="18"/>
      <c r="W54" s="23"/>
    </row>
    <row r="55" spans="1:23" x14ac:dyDescent="0.25">
      <c r="A55" s="72"/>
      <c r="B55" s="110" t="str">
        <f>'Etat staff'!D58</f>
        <v>LAURA MU</v>
      </c>
      <c r="C55" s="110" t="str">
        <f>'Etat staff'!C58</f>
        <v>12h50-20h55</v>
      </c>
      <c r="D55" s="102"/>
      <c r="E55" s="17"/>
      <c r="F55" s="56"/>
      <c r="G55" s="57"/>
      <c r="H55" s="18"/>
      <c r="I55" s="18"/>
      <c r="J55" s="18"/>
      <c r="K55" s="29" t="s">
        <v>27</v>
      </c>
      <c r="L55" s="108" t="s">
        <v>74</v>
      </c>
      <c r="M55" s="104">
        <v>33</v>
      </c>
      <c r="N55" s="104" t="s">
        <v>23</v>
      </c>
      <c r="O55" s="104">
        <v>37</v>
      </c>
      <c r="P55" s="104">
        <v>37</v>
      </c>
      <c r="Q55" s="27" t="s">
        <v>24</v>
      </c>
      <c r="R55" s="27" t="s">
        <v>35</v>
      </c>
      <c r="S55" s="27" t="s">
        <v>37</v>
      </c>
      <c r="T55" s="18"/>
      <c r="U55" s="18"/>
      <c r="V55" s="18"/>
      <c r="W55" s="23"/>
    </row>
    <row r="56" spans="1:23" x14ac:dyDescent="0.25">
      <c r="A56" s="72"/>
      <c r="B56" s="110" t="str">
        <f>'Etat staff'!D59</f>
        <v>MARINE</v>
      </c>
      <c r="C56" s="110" t="str">
        <f>'Etat staff'!C59</f>
        <v>12h50-20h55</v>
      </c>
      <c r="D56" s="76"/>
      <c r="E56" s="17"/>
      <c r="F56" s="56"/>
      <c r="G56" s="57"/>
      <c r="H56" s="18"/>
      <c r="I56" s="18"/>
      <c r="J56" s="18"/>
      <c r="K56" s="29" t="s">
        <v>27</v>
      </c>
      <c r="L56" s="27" t="s">
        <v>198</v>
      </c>
      <c r="M56" s="27">
        <v>36</v>
      </c>
      <c r="N56" s="100">
        <v>39</v>
      </c>
      <c r="O56" s="100" t="s">
        <v>23</v>
      </c>
      <c r="P56" s="28">
        <v>35</v>
      </c>
      <c r="Q56" s="27" t="s">
        <v>24</v>
      </c>
      <c r="R56" s="27" t="s">
        <v>35</v>
      </c>
      <c r="S56" s="27" t="s">
        <v>37</v>
      </c>
      <c r="T56" s="18"/>
      <c r="U56" s="18"/>
      <c r="V56" s="18"/>
      <c r="W56" s="23"/>
    </row>
    <row r="57" spans="1:23" x14ac:dyDescent="0.25">
      <c r="A57" s="72"/>
      <c r="B57" s="110" t="str">
        <f>'Etat staff'!D60</f>
        <v>KAREN</v>
      </c>
      <c r="C57" s="110" t="str">
        <f>'Etat staff'!C60</f>
        <v>12h50-20h55</v>
      </c>
      <c r="D57" s="112"/>
      <c r="E57" s="63"/>
      <c r="F57" s="113"/>
      <c r="G57" s="57"/>
      <c r="H57" s="18"/>
      <c r="I57" s="18"/>
      <c r="J57" s="18"/>
      <c r="K57" s="29" t="s">
        <v>27</v>
      </c>
      <c r="L57" s="100" t="s">
        <v>204</v>
      </c>
      <c r="M57" s="100" t="s">
        <v>65</v>
      </c>
      <c r="N57" s="28" t="s">
        <v>23</v>
      </c>
      <c r="O57" s="106" t="s">
        <v>197</v>
      </c>
      <c r="P57" s="28" t="s">
        <v>196</v>
      </c>
      <c r="Q57" s="27" t="s">
        <v>24</v>
      </c>
      <c r="R57" s="27" t="s">
        <v>35</v>
      </c>
      <c r="S57" s="27" t="s">
        <v>37</v>
      </c>
      <c r="T57" s="18"/>
      <c r="U57" s="18"/>
      <c r="V57" s="18"/>
      <c r="W57" s="23"/>
    </row>
    <row r="58" spans="1:23" x14ac:dyDescent="0.25">
      <c r="A58" s="72"/>
      <c r="B58" s="110" t="str">
        <f>'Etat staff'!D61</f>
        <v>DAVID</v>
      </c>
      <c r="C58" s="110" t="str">
        <f>'Etat staff'!C61</f>
        <v>12h50-20h55</v>
      </c>
      <c r="D58" s="135"/>
      <c r="E58" s="63"/>
      <c r="F58" s="113"/>
      <c r="G58" s="57"/>
      <c r="H58" s="18"/>
      <c r="I58" s="18"/>
      <c r="J58" s="18"/>
      <c r="K58" s="29" t="s">
        <v>27</v>
      </c>
      <c r="L58" s="28"/>
      <c r="M58" s="28"/>
      <c r="N58" s="28"/>
      <c r="O58" s="28"/>
      <c r="P58" s="286"/>
      <c r="Q58" s="286"/>
      <c r="R58" s="286"/>
      <c r="S58" s="286"/>
      <c r="T58" s="18"/>
      <c r="U58" s="18"/>
      <c r="V58" s="18"/>
      <c r="W58" s="23"/>
    </row>
    <row r="59" spans="1:23" x14ac:dyDescent="0.25">
      <c r="A59" s="72"/>
      <c r="B59" s="110" t="str">
        <f>'Etat staff'!D62</f>
        <v>CAMILLE</v>
      </c>
      <c r="C59" s="110" t="str">
        <f>'Etat staff'!C62</f>
        <v>12h50-20h55</v>
      </c>
      <c r="D59" s="135"/>
      <c r="E59" s="63"/>
      <c r="F59" s="113"/>
      <c r="G59" s="57"/>
      <c r="H59" s="18"/>
      <c r="I59" s="18"/>
      <c r="J59" s="18"/>
      <c r="K59" s="29"/>
      <c r="L59" s="28"/>
      <c r="M59" s="28"/>
      <c r="N59" s="28"/>
      <c r="O59" s="28"/>
      <c r="P59" s="286"/>
      <c r="Q59" s="286"/>
      <c r="R59" s="286"/>
      <c r="S59" s="286"/>
      <c r="T59" s="18"/>
      <c r="U59" s="18"/>
      <c r="V59" s="18"/>
      <c r="W59" s="23"/>
    </row>
    <row r="60" spans="1:23" x14ac:dyDescent="0.25">
      <c r="A60" s="72"/>
      <c r="B60" s="110">
        <f>'Etat staff'!D63</f>
        <v>0</v>
      </c>
      <c r="C60" s="110" t="str">
        <f>'Etat staff'!C63</f>
        <v>12h50-20h55</v>
      </c>
      <c r="D60" s="135"/>
      <c r="E60" s="63"/>
      <c r="F60" s="113"/>
      <c r="G60" s="57"/>
      <c r="H60" s="18"/>
      <c r="I60" s="18"/>
      <c r="J60" s="18"/>
      <c r="K60" s="29" t="s">
        <v>27</v>
      </c>
      <c r="L60" s="28"/>
      <c r="M60" s="28"/>
      <c r="N60" s="28"/>
      <c r="O60" s="28"/>
      <c r="P60" s="286"/>
      <c r="Q60" s="286"/>
      <c r="R60" s="286"/>
      <c r="S60" s="286"/>
      <c r="T60" s="18"/>
      <c r="U60" s="18"/>
      <c r="V60" s="18"/>
      <c r="W60" s="23"/>
    </row>
    <row r="61" spans="1:23" x14ac:dyDescent="0.25">
      <c r="A61" s="72"/>
      <c r="B61" s="110">
        <f>'Etat staff'!D64</f>
        <v>0</v>
      </c>
      <c r="C61" s="110" t="str">
        <f>'Etat staff'!C64</f>
        <v>12h50-20h55</v>
      </c>
      <c r="D61" s="135"/>
      <c r="E61" s="63"/>
      <c r="F61" s="113"/>
      <c r="G61" s="57"/>
      <c r="H61" s="18"/>
      <c r="I61" s="18"/>
      <c r="J61" s="18"/>
      <c r="K61" s="29" t="s">
        <v>27</v>
      </c>
      <c r="L61" s="28"/>
      <c r="M61" s="28"/>
      <c r="N61" s="28"/>
      <c r="O61" s="28"/>
      <c r="P61" s="286"/>
      <c r="Q61" s="286"/>
      <c r="R61" s="286"/>
      <c r="S61" s="286"/>
      <c r="T61" s="18"/>
      <c r="U61" s="18"/>
      <c r="V61" s="18"/>
      <c r="W61" s="23"/>
    </row>
    <row r="62" spans="1:23" x14ac:dyDescent="0.25">
      <c r="A62" s="72"/>
      <c r="B62" s="110" t="str">
        <f>'Etat staff'!D65</f>
        <v>HASSINA</v>
      </c>
      <c r="C62" s="110" t="str">
        <f>'Etat staff'!C65</f>
        <v>16H30-19H55</v>
      </c>
      <c r="D62" s="135"/>
      <c r="E62" s="63"/>
      <c r="F62" s="113"/>
      <c r="G62" s="57"/>
      <c r="H62" s="18"/>
      <c r="I62" s="18"/>
      <c r="J62" s="18"/>
      <c r="K62" s="18"/>
      <c r="L62" s="18"/>
      <c r="M62" s="18"/>
      <c r="N62" s="18"/>
      <c r="O62" s="29" t="s">
        <v>27</v>
      </c>
      <c r="P62" s="100">
        <v>1</v>
      </c>
      <c r="Q62" s="100">
        <v>1</v>
      </c>
      <c r="R62" s="27" t="s">
        <v>24</v>
      </c>
      <c r="S62" s="18"/>
      <c r="T62" s="18"/>
      <c r="U62" s="18"/>
      <c r="V62" s="18"/>
      <c r="W62" s="23"/>
    </row>
    <row r="63" spans="1:23" x14ac:dyDescent="0.25">
      <c r="A63" s="72"/>
      <c r="B63" s="138">
        <f>'Etat staff'!D66</f>
        <v>0</v>
      </c>
      <c r="C63" s="138" t="str">
        <f>'Etat staff'!C66</f>
        <v>11H50-17H25</v>
      </c>
      <c r="D63" s="135"/>
      <c r="E63" s="63"/>
      <c r="F63" s="113"/>
      <c r="G63" s="57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23"/>
    </row>
    <row r="64" spans="1:23" x14ac:dyDescent="0.25">
      <c r="A64" s="72"/>
      <c r="B64" s="138">
        <f>'Etat staff'!D67</f>
        <v>0</v>
      </c>
      <c r="C64" s="138" t="str">
        <f>'Etat staff'!C67</f>
        <v>11H50-22H10</v>
      </c>
      <c r="D64" s="135"/>
      <c r="E64" s="63"/>
      <c r="F64" s="113"/>
      <c r="G64" s="57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23"/>
    </row>
    <row r="65" spans="1:23" ht="15.75" thickBot="1" x14ac:dyDescent="0.3">
      <c r="A65" s="72"/>
      <c r="B65" s="139">
        <f>'Etat staff'!D68</f>
        <v>0</v>
      </c>
      <c r="C65" s="139" t="str">
        <f>'Etat staff'!C68</f>
        <v>17H50-23H25</v>
      </c>
      <c r="D65" s="135"/>
      <c r="E65" s="63"/>
      <c r="F65" s="113"/>
      <c r="G65" s="58"/>
      <c r="H65" s="24"/>
      <c r="I65" s="24"/>
      <c r="J65" s="24"/>
      <c r="K65" s="24"/>
      <c r="L65" s="24"/>
      <c r="M65" s="24"/>
      <c r="N65" s="272" t="s">
        <v>27</v>
      </c>
      <c r="O65" s="55"/>
      <c r="P65" s="55"/>
      <c r="Q65" s="273"/>
      <c r="R65" s="55"/>
      <c r="S65" s="55"/>
      <c r="T65" s="55"/>
      <c r="U65" s="55"/>
      <c r="V65" s="55"/>
      <c r="W65" s="274"/>
    </row>
    <row r="66" spans="1:23" ht="16.5" thickBot="1" x14ac:dyDescent="0.3">
      <c r="A66" s="6"/>
      <c r="B66" s="32" t="s">
        <v>28</v>
      </c>
      <c r="C66" s="116"/>
      <c r="D66" s="117"/>
      <c r="E66" s="117"/>
      <c r="F66" s="116"/>
      <c r="G66" s="118">
        <f t="shared" ref="G66:W66" si="0">COUNT(G20:G59)</f>
        <v>4</v>
      </c>
      <c r="H66" s="118">
        <f t="shared" si="0"/>
        <v>4</v>
      </c>
      <c r="I66" s="118">
        <f t="shared" si="0"/>
        <v>5</v>
      </c>
      <c r="J66" s="118">
        <f t="shared" si="0"/>
        <v>7</v>
      </c>
      <c r="K66" s="118">
        <f t="shared" si="0"/>
        <v>8</v>
      </c>
      <c r="L66" s="118">
        <f t="shared" si="0"/>
        <v>9</v>
      </c>
      <c r="M66" s="118">
        <f t="shared" si="0"/>
        <v>8</v>
      </c>
      <c r="N66" s="118">
        <f t="shared" si="0"/>
        <v>8</v>
      </c>
      <c r="O66" s="118">
        <f t="shared" si="0"/>
        <v>8</v>
      </c>
      <c r="P66" s="118">
        <f t="shared" si="0"/>
        <v>7</v>
      </c>
      <c r="Q66" s="118">
        <f t="shared" si="0"/>
        <v>3</v>
      </c>
      <c r="R66" s="118">
        <f t="shared" si="0"/>
        <v>0</v>
      </c>
      <c r="S66" s="118">
        <f t="shared" si="0"/>
        <v>0</v>
      </c>
      <c r="T66" s="118">
        <f t="shared" si="0"/>
        <v>0</v>
      </c>
      <c r="U66" s="118">
        <f t="shared" si="0"/>
        <v>0</v>
      </c>
      <c r="V66" s="118">
        <f t="shared" si="0"/>
        <v>0</v>
      </c>
      <c r="W66" s="118">
        <f t="shared" si="0"/>
        <v>0</v>
      </c>
    </row>
    <row r="67" spans="1:23" ht="16.5" thickBot="1" x14ac:dyDescent="0.3">
      <c r="A67" s="6"/>
      <c r="B67" s="34"/>
      <c r="C67" s="34"/>
      <c r="D67" s="34"/>
      <c r="E67" s="34"/>
      <c r="F67" s="34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</row>
    <row r="68" spans="1:23" ht="16.5" thickBot="1" x14ac:dyDescent="0.3">
      <c r="A68" s="6"/>
      <c r="B68" s="503" t="s">
        <v>29</v>
      </c>
      <c r="C68" s="504"/>
      <c r="D68" s="505"/>
      <c r="E68" s="506" t="s">
        <v>30</v>
      </c>
      <c r="F68" s="507"/>
      <c r="G68" s="507"/>
      <c r="H68" s="507"/>
      <c r="I68" s="506" t="s">
        <v>31</v>
      </c>
      <c r="J68" s="507"/>
      <c r="K68" s="507"/>
      <c r="L68" s="507"/>
      <c r="M68" s="508"/>
      <c r="N68" s="509" t="s">
        <v>32</v>
      </c>
      <c r="O68" s="510"/>
      <c r="P68" s="511"/>
      <c r="Q68" s="512" t="s">
        <v>33</v>
      </c>
      <c r="R68" s="513"/>
      <c r="S68" s="513"/>
      <c r="T68" s="513"/>
      <c r="U68" s="513"/>
      <c r="V68" s="513"/>
      <c r="W68" s="514"/>
    </row>
    <row r="69" spans="1:23" ht="15.75" x14ac:dyDescent="0.25">
      <c r="A69" s="72"/>
      <c r="B69" s="36"/>
      <c r="C69" s="37"/>
      <c r="D69" s="38"/>
      <c r="E69" s="39"/>
      <c r="F69" s="34"/>
      <c r="G69" s="35"/>
      <c r="H69" s="35"/>
      <c r="I69" s="119"/>
      <c r="J69" s="120"/>
      <c r="K69" s="35"/>
      <c r="L69" s="35"/>
      <c r="M69" s="40"/>
      <c r="N69" s="498"/>
      <c r="O69" s="499"/>
      <c r="P69" s="500"/>
      <c r="Q69" s="121"/>
      <c r="R69" s="122"/>
      <c r="S69" s="122"/>
      <c r="T69" s="122"/>
      <c r="U69" s="122"/>
      <c r="V69" s="122"/>
      <c r="W69" s="123"/>
    </row>
    <row r="70" spans="1:23" ht="15.75" x14ac:dyDescent="0.25">
      <c r="A70" s="72"/>
      <c r="B70" s="124"/>
      <c r="C70" s="34"/>
      <c r="D70" s="41"/>
      <c r="E70" s="39"/>
      <c r="F70" s="34"/>
      <c r="G70" s="35"/>
      <c r="H70" s="35"/>
      <c r="I70" s="39"/>
      <c r="J70" s="34"/>
      <c r="K70" s="35"/>
      <c r="L70" s="35"/>
      <c r="M70" s="40"/>
      <c r="N70" s="42"/>
      <c r="O70" s="35"/>
      <c r="P70" s="40"/>
      <c r="Q70" s="125"/>
      <c r="R70" s="126"/>
      <c r="S70" s="126"/>
      <c r="T70" s="126"/>
      <c r="U70" s="126"/>
      <c r="V70" s="126"/>
      <c r="W70" s="127"/>
    </row>
    <row r="71" spans="1:23" ht="16.5" thickBot="1" x14ac:dyDescent="0.3">
      <c r="A71" s="6"/>
      <c r="B71" s="32"/>
      <c r="C71" s="43"/>
      <c r="D71" s="33"/>
      <c r="E71" s="32"/>
      <c r="F71" s="43"/>
      <c r="G71" s="44"/>
      <c r="H71" s="44"/>
      <c r="I71" s="32"/>
      <c r="J71" s="43"/>
      <c r="K71" s="44"/>
      <c r="L71" s="44"/>
      <c r="M71" s="45"/>
      <c r="N71" s="46"/>
      <c r="O71" s="44"/>
      <c r="P71" s="45"/>
      <c r="Q71" s="128"/>
      <c r="R71" s="129"/>
      <c r="S71" s="129"/>
      <c r="T71" s="129"/>
      <c r="U71" s="129"/>
      <c r="V71" s="129"/>
      <c r="W71" s="130"/>
    </row>
    <row r="72" spans="1:23" ht="15.75" x14ac:dyDescent="0.25">
      <c r="A72" s="6"/>
      <c r="B72" s="34"/>
      <c r="C72" s="34"/>
      <c r="D72" s="34"/>
      <c r="E72" s="34"/>
      <c r="F72" s="34"/>
      <c r="G72" s="35"/>
      <c r="H72" s="35"/>
      <c r="I72" s="34"/>
      <c r="J72" s="34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</row>
    <row r="73" spans="1:23" x14ac:dyDescent="0.25">
      <c r="B73" s="1"/>
      <c r="C73" s="47">
        <v>30</v>
      </c>
      <c r="D73" s="47"/>
      <c r="E73" s="47"/>
      <c r="F73" s="47"/>
      <c r="G73" s="50">
        <f t="shared" ref="G73:V73" si="1">COUNTIF(G20:G65,"30")</f>
        <v>1</v>
      </c>
      <c r="H73" s="50">
        <f t="shared" si="1"/>
        <v>1</v>
      </c>
      <c r="I73" s="50">
        <f t="shared" si="1"/>
        <v>1</v>
      </c>
      <c r="J73" s="50">
        <f t="shared" si="1"/>
        <v>1</v>
      </c>
      <c r="K73" s="50">
        <f t="shared" si="1"/>
        <v>1</v>
      </c>
      <c r="L73" s="50">
        <f t="shared" si="1"/>
        <v>1</v>
      </c>
      <c r="M73" s="50">
        <f t="shared" si="1"/>
        <v>1</v>
      </c>
      <c r="N73" s="50">
        <f t="shared" si="1"/>
        <v>1</v>
      </c>
      <c r="O73" s="50">
        <f t="shared" si="1"/>
        <v>1</v>
      </c>
      <c r="P73" s="50">
        <f t="shared" si="1"/>
        <v>1</v>
      </c>
      <c r="Q73" s="50">
        <f t="shared" si="1"/>
        <v>0</v>
      </c>
      <c r="R73" s="50">
        <f t="shared" si="1"/>
        <v>0</v>
      </c>
      <c r="S73" s="50">
        <f t="shared" si="1"/>
        <v>0</v>
      </c>
      <c r="T73" s="50">
        <f t="shared" si="1"/>
        <v>0</v>
      </c>
      <c r="U73" s="50">
        <f t="shared" si="1"/>
        <v>0</v>
      </c>
      <c r="V73" s="50">
        <f t="shared" si="1"/>
        <v>0</v>
      </c>
    </row>
    <row r="74" spans="1:23" x14ac:dyDescent="0.25">
      <c r="B74" s="1" t="s">
        <v>34</v>
      </c>
      <c r="C74" s="48">
        <v>31</v>
      </c>
      <c r="D74" s="48"/>
      <c r="E74" s="48"/>
      <c r="F74" s="48"/>
      <c r="G74" s="49">
        <f t="shared" ref="G74:V74" si="2">COUNTIF(G20:G65,"31")</f>
        <v>0</v>
      </c>
      <c r="H74" s="49">
        <f t="shared" si="2"/>
        <v>0</v>
      </c>
      <c r="I74" s="49">
        <f t="shared" si="2"/>
        <v>0</v>
      </c>
      <c r="J74" s="49">
        <f t="shared" si="2"/>
        <v>0</v>
      </c>
      <c r="K74" s="49">
        <f t="shared" si="2"/>
        <v>0</v>
      </c>
      <c r="L74" s="49">
        <f t="shared" si="2"/>
        <v>1</v>
      </c>
      <c r="M74" s="49">
        <f t="shared" si="2"/>
        <v>0</v>
      </c>
      <c r="N74" s="49">
        <f t="shared" si="2"/>
        <v>0</v>
      </c>
      <c r="O74" s="49">
        <f t="shared" si="2"/>
        <v>0</v>
      </c>
      <c r="P74" s="49">
        <f t="shared" si="2"/>
        <v>0</v>
      </c>
      <c r="Q74" s="49">
        <f t="shared" si="2"/>
        <v>0</v>
      </c>
      <c r="R74" s="49">
        <f t="shared" si="2"/>
        <v>0</v>
      </c>
      <c r="S74" s="49">
        <f t="shared" si="2"/>
        <v>0</v>
      </c>
      <c r="T74" s="49">
        <f t="shared" si="2"/>
        <v>0</v>
      </c>
      <c r="U74" s="49">
        <f t="shared" si="2"/>
        <v>0</v>
      </c>
      <c r="V74" s="49">
        <f t="shared" si="2"/>
        <v>0</v>
      </c>
    </row>
    <row r="75" spans="1:23" x14ac:dyDescent="0.25">
      <c r="B75" s="1"/>
      <c r="C75" s="48">
        <v>32</v>
      </c>
      <c r="D75" s="48"/>
      <c r="E75" s="48"/>
      <c r="F75" s="48"/>
      <c r="G75" s="49">
        <f t="shared" ref="G75:V75" si="3">COUNTIF(G20:G65,"32")</f>
        <v>0</v>
      </c>
      <c r="H75" s="49">
        <f t="shared" si="3"/>
        <v>0</v>
      </c>
      <c r="I75" s="49">
        <f t="shared" si="3"/>
        <v>0</v>
      </c>
      <c r="J75" s="49">
        <f t="shared" si="3"/>
        <v>0</v>
      </c>
      <c r="K75" s="49">
        <f t="shared" si="3"/>
        <v>0</v>
      </c>
      <c r="L75" s="49">
        <f t="shared" si="3"/>
        <v>0</v>
      </c>
      <c r="M75" s="49">
        <f t="shared" si="3"/>
        <v>0</v>
      </c>
      <c r="N75" s="49">
        <f t="shared" si="3"/>
        <v>0</v>
      </c>
      <c r="O75" s="49">
        <f t="shared" si="3"/>
        <v>0</v>
      </c>
      <c r="P75" s="49">
        <f t="shared" si="3"/>
        <v>0</v>
      </c>
      <c r="Q75" s="49">
        <f t="shared" si="3"/>
        <v>0</v>
      </c>
      <c r="R75" s="49">
        <f t="shared" si="3"/>
        <v>0</v>
      </c>
      <c r="S75" s="49">
        <f t="shared" si="3"/>
        <v>0</v>
      </c>
      <c r="T75" s="49">
        <f t="shared" si="3"/>
        <v>0</v>
      </c>
      <c r="U75" s="49">
        <f t="shared" si="3"/>
        <v>0</v>
      </c>
      <c r="V75" s="49">
        <f t="shared" si="3"/>
        <v>0</v>
      </c>
    </row>
    <row r="76" spans="1:23" x14ac:dyDescent="0.25">
      <c r="B76" s="1"/>
      <c r="C76" s="50">
        <v>33</v>
      </c>
      <c r="D76" s="50"/>
      <c r="E76" s="50"/>
      <c r="F76" s="50"/>
      <c r="G76" s="50">
        <f t="shared" ref="G76:V76" si="4">COUNTIF(G20:G65,"33")</f>
        <v>1</v>
      </c>
      <c r="H76" s="50">
        <f t="shared" si="4"/>
        <v>1</v>
      </c>
      <c r="I76" s="50">
        <f t="shared" si="4"/>
        <v>1</v>
      </c>
      <c r="J76" s="50">
        <f t="shared" si="4"/>
        <v>1</v>
      </c>
      <c r="K76" s="50">
        <f t="shared" si="4"/>
        <v>1</v>
      </c>
      <c r="L76" s="50">
        <f t="shared" si="4"/>
        <v>1</v>
      </c>
      <c r="M76" s="50">
        <f t="shared" si="4"/>
        <v>1</v>
      </c>
      <c r="N76" s="50">
        <f t="shared" si="4"/>
        <v>1</v>
      </c>
      <c r="O76" s="50">
        <f t="shared" si="4"/>
        <v>1</v>
      </c>
      <c r="P76" s="50">
        <f t="shared" si="4"/>
        <v>1</v>
      </c>
      <c r="Q76" s="50">
        <f t="shared" si="4"/>
        <v>1</v>
      </c>
      <c r="R76" s="50">
        <f t="shared" si="4"/>
        <v>0</v>
      </c>
      <c r="S76" s="50">
        <f t="shared" si="4"/>
        <v>0</v>
      </c>
      <c r="T76" s="50">
        <f t="shared" si="4"/>
        <v>0</v>
      </c>
      <c r="U76" s="50">
        <f t="shared" si="4"/>
        <v>0</v>
      </c>
      <c r="V76" s="50">
        <f t="shared" si="4"/>
        <v>0</v>
      </c>
    </row>
    <row r="77" spans="1:23" x14ac:dyDescent="0.25">
      <c r="C77" s="48">
        <v>35</v>
      </c>
      <c r="D77" s="48"/>
      <c r="E77" s="48"/>
      <c r="F77" s="48"/>
      <c r="G77" s="49">
        <f t="shared" ref="G77:V77" si="5">COUNTIF(G20:G65,"35")</f>
        <v>0</v>
      </c>
      <c r="H77" s="49">
        <f t="shared" si="5"/>
        <v>0</v>
      </c>
      <c r="I77" s="49">
        <f t="shared" si="5"/>
        <v>1</v>
      </c>
      <c r="J77" s="49">
        <f t="shared" si="5"/>
        <v>1</v>
      </c>
      <c r="K77" s="49">
        <f t="shared" si="5"/>
        <v>1</v>
      </c>
      <c r="L77" s="49">
        <f t="shared" si="5"/>
        <v>1</v>
      </c>
      <c r="M77" s="49">
        <f t="shared" si="5"/>
        <v>1</v>
      </c>
      <c r="N77" s="49">
        <f t="shared" si="5"/>
        <v>1</v>
      </c>
      <c r="O77" s="49">
        <f t="shared" si="5"/>
        <v>1</v>
      </c>
      <c r="P77" s="49">
        <f t="shared" si="5"/>
        <v>1</v>
      </c>
      <c r="Q77" s="49">
        <f t="shared" si="5"/>
        <v>0</v>
      </c>
      <c r="R77" s="49">
        <f t="shared" si="5"/>
        <v>0</v>
      </c>
      <c r="S77" s="49">
        <f t="shared" si="5"/>
        <v>0</v>
      </c>
      <c r="T77" s="49">
        <f t="shared" si="5"/>
        <v>0</v>
      </c>
      <c r="U77" s="49">
        <f t="shared" si="5"/>
        <v>0</v>
      </c>
      <c r="V77" s="49">
        <f t="shared" si="5"/>
        <v>0</v>
      </c>
    </row>
    <row r="78" spans="1:23" x14ac:dyDescent="0.25">
      <c r="C78" s="48">
        <v>36</v>
      </c>
      <c r="D78" s="48"/>
      <c r="E78" s="48"/>
      <c r="F78" s="48"/>
      <c r="G78" s="49">
        <f t="shared" ref="G78:V78" si="6">COUNTIF(G20:G65,"36")</f>
        <v>0</v>
      </c>
      <c r="H78" s="49">
        <f t="shared" si="6"/>
        <v>0</v>
      </c>
      <c r="I78" s="49">
        <f t="shared" si="6"/>
        <v>0</v>
      </c>
      <c r="J78" s="49">
        <f t="shared" si="6"/>
        <v>1</v>
      </c>
      <c r="K78" s="49">
        <f t="shared" si="6"/>
        <v>1</v>
      </c>
      <c r="L78" s="49">
        <f t="shared" si="6"/>
        <v>1</v>
      </c>
      <c r="M78" s="49">
        <f t="shared" si="6"/>
        <v>1</v>
      </c>
      <c r="N78" s="49">
        <f t="shared" si="6"/>
        <v>1</v>
      </c>
      <c r="O78" s="49">
        <f t="shared" si="6"/>
        <v>1</v>
      </c>
      <c r="P78" s="49">
        <f t="shared" si="6"/>
        <v>1</v>
      </c>
      <c r="Q78" s="49">
        <f t="shared" si="6"/>
        <v>0</v>
      </c>
      <c r="R78" s="49">
        <f t="shared" si="6"/>
        <v>0</v>
      </c>
      <c r="S78" s="49">
        <f t="shared" si="6"/>
        <v>0</v>
      </c>
      <c r="T78" s="49">
        <f t="shared" si="6"/>
        <v>0</v>
      </c>
      <c r="U78" s="49">
        <f t="shared" si="6"/>
        <v>0</v>
      </c>
      <c r="V78" s="49">
        <f t="shared" si="6"/>
        <v>0</v>
      </c>
    </row>
    <row r="79" spans="1:23" x14ac:dyDescent="0.25">
      <c r="C79" s="48">
        <v>37</v>
      </c>
      <c r="D79" s="48"/>
      <c r="E79" s="48"/>
      <c r="F79" s="48"/>
      <c r="G79" s="49">
        <f t="shared" ref="G79:V79" si="7">COUNTIF(G20:G65,"37")</f>
        <v>0</v>
      </c>
      <c r="H79" s="49">
        <f t="shared" si="7"/>
        <v>0</v>
      </c>
      <c r="I79" s="49">
        <f t="shared" si="7"/>
        <v>0</v>
      </c>
      <c r="J79" s="49">
        <f t="shared" si="7"/>
        <v>0</v>
      </c>
      <c r="K79" s="49">
        <f t="shared" si="7"/>
        <v>1</v>
      </c>
      <c r="L79" s="49">
        <f t="shared" si="7"/>
        <v>1</v>
      </c>
      <c r="M79" s="49">
        <f t="shared" si="7"/>
        <v>1</v>
      </c>
      <c r="N79" s="49">
        <f t="shared" si="7"/>
        <v>1</v>
      </c>
      <c r="O79" s="49">
        <f t="shared" si="7"/>
        <v>1</v>
      </c>
      <c r="P79" s="49">
        <f t="shared" si="7"/>
        <v>1</v>
      </c>
      <c r="Q79" s="49">
        <f t="shared" si="7"/>
        <v>0</v>
      </c>
      <c r="R79" s="49">
        <f t="shared" si="7"/>
        <v>0</v>
      </c>
      <c r="S79" s="49">
        <f t="shared" si="7"/>
        <v>0</v>
      </c>
      <c r="T79" s="49">
        <f t="shared" si="7"/>
        <v>0</v>
      </c>
      <c r="U79" s="49">
        <f t="shared" si="7"/>
        <v>0</v>
      </c>
      <c r="V79" s="49">
        <f t="shared" si="7"/>
        <v>0</v>
      </c>
    </row>
    <row r="80" spans="1:23" x14ac:dyDescent="0.25">
      <c r="C80" s="48">
        <v>38</v>
      </c>
      <c r="D80" s="48"/>
      <c r="E80" s="48"/>
      <c r="F80" s="48"/>
      <c r="G80" s="49">
        <f t="shared" ref="G80:V80" si="8">COUNTIF(G20:G65,"38")</f>
        <v>0</v>
      </c>
      <c r="H80" s="49">
        <f t="shared" si="8"/>
        <v>0</v>
      </c>
      <c r="I80" s="49">
        <f t="shared" si="8"/>
        <v>0</v>
      </c>
      <c r="J80" s="49">
        <f t="shared" si="8"/>
        <v>1</v>
      </c>
      <c r="K80" s="49">
        <f t="shared" si="8"/>
        <v>1</v>
      </c>
      <c r="L80" s="49">
        <f t="shared" si="8"/>
        <v>1</v>
      </c>
      <c r="M80" s="49">
        <f t="shared" si="8"/>
        <v>1</v>
      </c>
      <c r="N80" s="49">
        <f t="shared" si="8"/>
        <v>1</v>
      </c>
      <c r="O80" s="49">
        <f t="shared" si="8"/>
        <v>1</v>
      </c>
      <c r="P80" s="49">
        <f t="shared" si="8"/>
        <v>1</v>
      </c>
      <c r="Q80" s="49">
        <f t="shared" si="8"/>
        <v>1</v>
      </c>
      <c r="R80" s="49">
        <f t="shared" si="8"/>
        <v>0</v>
      </c>
      <c r="S80" s="49">
        <f t="shared" si="8"/>
        <v>0</v>
      </c>
      <c r="T80" s="49">
        <f t="shared" si="8"/>
        <v>0</v>
      </c>
      <c r="U80" s="49">
        <f t="shared" si="8"/>
        <v>0</v>
      </c>
      <c r="V80" s="49">
        <f t="shared" si="8"/>
        <v>0</v>
      </c>
    </row>
    <row r="81" spans="3:22" x14ac:dyDescent="0.25">
      <c r="C81" s="53">
        <v>39</v>
      </c>
      <c r="D81" s="53"/>
      <c r="E81" s="53"/>
      <c r="F81" s="53"/>
      <c r="G81" s="49">
        <f t="shared" ref="G81:V81" si="9">COUNTIF(G20:G65,"39")</f>
        <v>1</v>
      </c>
      <c r="H81" s="49">
        <f t="shared" si="9"/>
        <v>1</v>
      </c>
      <c r="I81" s="49">
        <f t="shared" si="9"/>
        <v>1</v>
      </c>
      <c r="J81" s="49">
        <f t="shared" si="9"/>
        <v>1</v>
      </c>
      <c r="K81" s="49">
        <f t="shared" si="9"/>
        <v>1</v>
      </c>
      <c r="L81" s="49">
        <f t="shared" si="9"/>
        <v>1</v>
      </c>
      <c r="M81" s="49">
        <f t="shared" si="9"/>
        <v>1</v>
      </c>
      <c r="N81" s="49">
        <f t="shared" si="9"/>
        <v>1</v>
      </c>
      <c r="O81" s="49">
        <f t="shared" si="9"/>
        <v>1</v>
      </c>
      <c r="P81" s="49">
        <f t="shared" si="9"/>
        <v>1</v>
      </c>
      <c r="Q81" s="49">
        <f t="shared" si="9"/>
        <v>1</v>
      </c>
      <c r="R81" s="49">
        <f t="shared" si="9"/>
        <v>0</v>
      </c>
      <c r="S81" s="49">
        <f t="shared" si="9"/>
        <v>0</v>
      </c>
      <c r="T81" s="49">
        <f t="shared" si="9"/>
        <v>0</v>
      </c>
      <c r="U81" s="49">
        <f t="shared" si="9"/>
        <v>0</v>
      </c>
      <c r="V81" s="49">
        <f t="shared" si="9"/>
        <v>0</v>
      </c>
    </row>
    <row r="82" spans="3:22" x14ac:dyDescent="0.25">
      <c r="C82" s="131">
        <v>1</v>
      </c>
      <c r="D82" s="131"/>
      <c r="E82" s="131"/>
      <c r="F82" s="131"/>
      <c r="G82" s="50">
        <f t="shared" ref="G82:V82" si="10">COUNTIF(G20:G65,"1")</f>
        <v>1</v>
      </c>
      <c r="H82" s="50">
        <f t="shared" si="10"/>
        <v>1</v>
      </c>
      <c r="I82" s="50">
        <f t="shared" si="10"/>
        <v>1</v>
      </c>
      <c r="J82" s="50">
        <f t="shared" si="10"/>
        <v>1</v>
      </c>
      <c r="K82" s="50">
        <f t="shared" si="10"/>
        <v>1</v>
      </c>
      <c r="L82" s="50">
        <f t="shared" si="10"/>
        <v>1</v>
      </c>
      <c r="M82" s="50">
        <f t="shared" si="10"/>
        <v>1</v>
      </c>
      <c r="N82" s="50">
        <f t="shared" si="10"/>
        <v>1</v>
      </c>
      <c r="O82" s="50">
        <f t="shared" si="10"/>
        <v>1</v>
      </c>
      <c r="P82" s="50">
        <f t="shared" si="10"/>
        <v>1</v>
      </c>
      <c r="Q82" s="50">
        <f t="shared" si="10"/>
        <v>1</v>
      </c>
      <c r="R82" s="50">
        <f t="shared" si="10"/>
        <v>0</v>
      </c>
      <c r="S82" s="50">
        <f t="shared" si="10"/>
        <v>0</v>
      </c>
      <c r="T82" s="50">
        <f t="shared" si="10"/>
        <v>0</v>
      </c>
      <c r="U82" s="50">
        <f t="shared" si="10"/>
        <v>0</v>
      </c>
      <c r="V82" s="50">
        <f t="shared" si="10"/>
        <v>0</v>
      </c>
    </row>
    <row r="83" spans="3:22" x14ac:dyDescent="0.25">
      <c r="C83" s="131">
        <v>2</v>
      </c>
      <c r="D83" s="131"/>
      <c r="E83" s="131"/>
      <c r="F83" s="131"/>
      <c r="G83" s="49">
        <f t="shared" ref="G83:V83" si="11">COUNTIF(G20:G65,"2")</f>
        <v>0</v>
      </c>
      <c r="H83" s="49">
        <f t="shared" si="11"/>
        <v>0</v>
      </c>
      <c r="I83" s="49">
        <f t="shared" si="11"/>
        <v>0</v>
      </c>
      <c r="J83" s="49">
        <f t="shared" si="11"/>
        <v>0</v>
      </c>
      <c r="K83" s="49">
        <f t="shared" si="11"/>
        <v>0</v>
      </c>
      <c r="L83" s="49">
        <f t="shared" si="11"/>
        <v>0</v>
      </c>
      <c r="M83" s="49">
        <f t="shared" si="11"/>
        <v>0</v>
      </c>
      <c r="N83" s="49">
        <f t="shared" si="11"/>
        <v>0</v>
      </c>
      <c r="O83" s="49">
        <f t="shared" si="11"/>
        <v>0</v>
      </c>
      <c r="P83" s="49">
        <f t="shared" si="11"/>
        <v>0</v>
      </c>
      <c r="Q83" s="49">
        <f t="shared" si="11"/>
        <v>0</v>
      </c>
      <c r="R83" s="49">
        <f t="shared" si="11"/>
        <v>0</v>
      </c>
      <c r="S83" s="49">
        <f t="shared" si="11"/>
        <v>0</v>
      </c>
      <c r="T83" s="49">
        <f t="shared" si="11"/>
        <v>0</v>
      </c>
      <c r="U83" s="49">
        <f t="shared" si="11"/>
        <v>0</v>
      </c>
      <c r="V83" s="49">
        <f t="shared" si="11"/>
        <v>0</v>
      </c>
    </row>
    <row r="84" spans="3:22" x14ac:dyDescent="0.25">
      <c r="C84" s="51" t="s">
        <v>36</v>
      </c>
      <c r="D84" s="51"/>
      <c r="E84" s="51"/>
      <c r="F84" s="51"/>
      <c r="G84" s="49">
        <f t="shared" ref="G84:V84" si="12">COUNTIF(G19:G65,"cmo")</f>
        <v>0</v>
      </c>
      <c r="H84" s="49">
        <f t="shared" si="12"/>
        <v>0</v>
      </c>
      <c r="I84" s="49">
        <f t="shared" si="12"/>
        <v>0</v>
      </c>
      <c r="J84" s="49">
        <f t="shared" si="12"/>
        <v>0</v>
      </c>
      <c r="K84" s="49">
        <f t="shared" si="12"/>
        <v>1</v>
      </c>
      <c r="L84" s="49">
        <f t="shared" si="12"/>
        <v>1</v>
      </c>
      <c r="M84" s="49">
        <f t="shared" si="12"/>
        <v>1</v>
      </c>
      <c r="N84" s="49">
        <f t="shared" si="12"/>
        <v>0</v>
      </c>
      <c r="O84" s="49">
        <f t="shared" si="12"/>
        <v>0</v>
      </c>
      <c r="P84" s="49">
        <f t="shared" si="12"/>
        <v>0</v>
      </c>
      <c r="Q84" s="49">
        <f t="shared" si="12"/>
        <v>0</v>
      </c>
      <c r="R84" s="49">
        <f t="shared" si="12"/>
        <v>0</v>
      </c>
      <c r="S84" s="49">
        <f t="shared" si="12"/>
        <v>0</v>
      </c>
      <c r="T84" s="49">
        <f t="shared" si="12"/>
        <v>0</v>
      </c>
      <c r="U84" s="49">
        <f t="shared" si="12"/>
        <v>0</v>
      </c>
      <c r="V84" s="49">
        <f t="shared" si="12"/>
        <v>0</v>
      </c>
    </row>
    <row r="85" spans="3:22" x14ac:dyDescent="0.25">
      <c r="C85" s="51" t="s">
        <v>35</v>
      </c>
      <c r="D85" s="51"/>
      <c r="E85" s="51"/>
      <c r="F85" s="51"/>
      <c r="G85" s="49">
        <f>COUNTIF(G20:G65,"F")</f>
        <v>1</v>
      </c>
      <c r="H85" s="49">
        <f t="shared" ref="H85:V85" si="13">COUNTIF(H20:H65,"F")</f>
        <v>0</v>
      </c>
      <c r="I85" s="49">
        <f t="shared" si="13"/>
        <v>0</v>
      </c>
      <c r="J85" s="49">
        <f t="shared" si="13"/>
        <v>0</v>
      </c>
      <c r="K85" s="49">
        <f t="shared" si="13"/>
        <v>0</v>
      </c>
      <c r="L85" s="49">
        <f t="shared" si="13"/>
        <v>0</v>
      </c>
      <c r="M85" s="49">
        <f t="shared" si="13"/>
        <v>0</v>
      </c>
      <c r="N85" s="49">
        <f t="shared" si="13"/>
        <v>0</v>
      </c>
      <c r="O85" s="49">
        <f t="shared" si="13"/>
        <v>0</v>
      </c>
      <c r="P85" s="49">
        <f t="shared" si="13"/>
        <v>0</v>
      </c>
      <c r="Q85" s="49">
        <f t="shared" si="13"/>
        <v>0</v>
      </c>
      <c r="R85" s="49">
        <f t="shared" si="13"/>
        <v>7</v>
      </c>
      <c r="S85" s="49">
        <f t="shared" si="13"/>
        <v>0</v>
      </c>
      <c r="T85" s="49">
        <f t="shared" si="13"/>
        <v>0</v>
      </c>
      <c r="U85" s="49">
        <f t="shared" si="13"/>
        <v>0</v>
      </c>
      <c r="V85" s="49">
        <f t="shared" si="13"/>
        <v>0</v>
      </c>
    </row>
  </sheetData>
  <mergeCells count="54">
    <mergeCell ref="N69:P69"/>
    <mergeCell ref="U18:U19"/>
    <mergeCell ref="V18:V19"/>
    <mergeCell ref="W18:W19"/>
    <mergeCell ref="B68:D68"/>
    <mergeCell ref="E68:H68"/>
    <mergeCell ref="I68:M68"/>
    <mergeCell ref="N68:P68"/>
    <mergeCell ref="Q68:W68"/>
    <mergeCell ref="P18:P19"/>
    <mergeCell ref="Q18:Q19"/>
    <mergeCell ref="R18:R19"/>
    <mergeCell ref="S18:S19"/>
    <mergeCell ref="T18:T19"/>
    <mergeCell ref="T6:T7"/>
    <mergeCell ref="U6:U7"/>
    <mergeCell ref="V6:V7"/>
    <mergeCell ref="W6:W7"/>
    <mergeCell ref="B18:B19"/>
    <mergeCell ref="C18:C19"/>
    <mergeCell ref="D18:D19"/>
    <mergeCell ref="E18:E19"/>
    <mergeCell ref="F18:F19"/>
    <mergeCell ref="G18:G19"/>
    <mergeCell ref="H18:H19"/>
    <mergeCell ref="I18:I19"/>
    <mergeCell ref="J18:J19"/>
    <mergeCell ref="K18:K19"/>
    <mergeCell ref="L18:L19"/>
    <mergeCell ref="M18:M19"/>
    <mergeCell ref="E3:F3"/>
    <mergeCell ref="E4:F4"/>
    <mergeCell ref="Q6:Q7"/>
    <mergeCell ref="R6:R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S6:S7"/>
    <mergeCell ref="N18:N19"/>
    <mergeCell ref="O18:O19"/>
    <mergeCell ref="G2:J3"/>
    <mergeCell ref="K2:N3"/>
    <mergeCell ref="N6:N7"/>
    <mergeCell ref="O6:O7"/>
    <mergeCell ref="P6:P7"/>
  </mergeCells>
  <conditionalFormatting sqref="G20:W22">
    <cfRule type="cellIs" dxfId="21699" priority="7593" stopIfTrue="1" operator="equal">
      <formula>L</formula>
    </cfRule>
    <cfRule type="cellIs" dxfId="21698" priority="7594" stopIfTrue="1" operator="equal">
      <formula>"FSC"</formula>
    </cfRule>
    <cfRule type="cellIs" dxfId="21697" priority="7595" stopIfTrue="1" operator="equal">
      <formula>"ACC/V"</formula>
    </cfRule>
  </conditionalFormatting>
  <conditionalFormatting sqref="G83:V84">
    <cfRule type="cellIs" dxfId="21696" priority="15868" stopIfTrue="1" operator="equal">
      <formula>1</formula>
    </cfRule>
    <cfRule type="cellIs" dxfId="21695" priority="15869" stopIfTrue="1" operator="notEqual">
      <formula>1</formula>
    </cfRule>
    <cfRule type="cellIs" dxfId="21694" priority="15870" stopIfTrue="1" operator="greaterThan">
      <formula>1</formula>
    </cfRule>
  </conditionalFormatting>
  <conditionalFormatting sqref="G73:V82">
    <cfRule type="cellIs" dxfId="21693" priority="15862" stopIfTrue="1" operator="equal">
      <formula>1</formula>
    </cfRule>
    <cfRule type="cellIs" dxfId="21692" priority="15863" stopIfTrue="1" operator="notEqual">
      <formula>1</formula>
    </cfRule>
    <cfRule type="cellIs" dxfId="21691" priority="15864" stopIfTrue="1" operator="greaterThanOrEqual">
      <formula>2</formula>
    </cfRule>
  </conditionalFormatting>
  <conditionalFormatting sqref="G20:W22">
    <cfRule type="cellIs" dxfId="21690" priority="15830" stopIfTrue="1" operator="equal">
      <formula>"L"</formula>
    </cfRule>
    <cfRule type="cellIs" dxfId="21689" priority="15831" stopIfTrue="1" operator="equal">
      <formula>"FSC"</formula>
    </cfRule>
  </conditionalFormatting>
  <conditionalFormatting sqref="K21:K22 G20:J22 L20:N22">
    <cfRule type="cellIs" dxfId="21688" priority="15832" stopIfTrue="1" operator="equal">
      <formula>30</formula>
    </cfRule>
    <cfRule type="cellIs" dxfId="21687" priority="15833" stopIfTrue="1" operator="equal">
      <formula>32</formula>
    </cfRule>
    <cfRule type="cellIs" dxfId="21686" priority="15834" stopIfTrue="1" operator="equal">
      <formula>33</formula>
    </cfRule>
    <cfRule type="cellIs" dxfId="21685" priority="15835" stopIfTrue="1" operator="equal">
      <formula>36</formula>
    </cfRule>
    <cfRule type="cellIs" dxfId="21684" priority="15836" stopIfTrue="1" operator="equal">
      <formula>37</formula>
    </cfRule>
    <cfRule type="cellIs" dxfId="21683" priority="15837" stopIfTrue="1" operator="equal">
      <formula>38</formula>
    </cfRule>
    <cfRule type="cellIs" dxfId="21682" priority="15838" stopIfTrue="1" operator="equal">
      <formula>39</formula>
    </cfRule>
    <cfRule type="cellIs" dxfId="21681" priority="15839" stopIfTrue="1" operator="equal">
      <formula>40</formula>
    </cfRule>
    <cfRule type="cellIs" dxfId="21680" priority="15858" stopIfTrue="1" operator="equal">
      <formula>"dl"</formula>
    </cfRule>
  </conditionalFormatting>
  <conditionalFormatting sqref="G20:W22">
    <cfRule type="cellIs" dxfId="21679" priority="15848" stopIfTrue="1" operator="equal">
      <formula>"dl"</formula>
    </cfRule>
    <cfRule type="cellIs" dxfId="21678" priority="15849" stopIfTrue="1" operator="equal">
      <formula>"lot"</formula>
    </cfRule>
    <cfRule type="cellIs" dxfId="21677" priority="15850" stopIfTrue="1" operator="equal">
      <formula>30</formula>
    </cfRule>
    <cfRule type="cellIs" dxfId="21676" priority="15851" stopIfTrue="1" operator="equal">
      <formula>32</formula>
    </cfRule>
    <cfRule type="cellIs" dxfId="21675" priority="15852" stopIfTrue="1" operator="equal">
      <formula>33</formula>
    </cfRule>
    <cfRule type="cellIs" dxfId="21674" priority="15853" stopIfTrue="1" operator="equal">
      <formula>36</formula>
    </cfRule>
    <cfRule type="cellIs" dxfId="21673" priority="15854" stopIfTrue="1" operator="equal">
      <formula>37</formula>
    </cfRule>
    <cfRule type="cellIs" dxfId="21672" priority="15855" stopIfTrue="1" operator="equal">
      <formula>38</formula>
    </cfRule>
    <cfRule type="cellIs" dxfId="21671" priority="15856" stopIfTrue="1" operator="equal">
      <formula>39</formula>
    </cfRule>
    <cfRule type="cellIs" dxfId="21670" priority="15857" stopIfTrue="1" operator="equal">
      <formula>40</formula>
    </cfRule>
  </conditionalFormatting>
  <conditionalFormatting sqref="O20:O22 K20:M22 G20:G22">
    <cfRule type="cellIs" dxfId="21669" priority="15840" stopIfTrue="1" operator="equal">
      <formula>30</formula>
    </cfRule>
    <cfRule type="cellIs" dxfId="21668" priority="15841" stopIfTrue="1" operator="equal">
      <formula>32</formula>
    </cfRule>
    <cfRule type="cellIs" dxfId="21667" priority="15842" stopIfTrue="1" operator="equal">
      <formula>33</formula>
    </cfRule>
    <cfRule type="cellIs" dxfId="21666" priority="15843" stopIfTrue="1" operator="equal">
      <formula>36</formula>
    </cfRule>
    <cfRule type="cellIs" dxfId="21665" priority="15844" stopIfTrue="1" operator="equal">
      <formula>37</formula>
    </cfRule>
    <cfRule type="cellIs" dxfId="21664" priority="15845" stopIfTrue="1" operator="equal">
      <formula>38</formula>
    </cfRule>
    <cfRule type="cellIs" dxfId="21663" priority="15846" stopIfTrue="1" operator="equal">
      <formula>39</formula>
    </cfRule>
    <cfRule type="cellIs" dxfId="21662" priority="15847" stopIfTrue="1" operator="equal">
      <formula>40</formula>
    </cfRule>
  </conditionalFormatting>
  <conditionalFormatting sqref="K21:K22 H20:J22 L20:N22">
    <cfRule type="cellIs" dxfId="21661" priority="15606" stopIfTrue="1" operator="equal">
      <formula>30</formula>
    </cfRule>
    <cfRule type="cellIs" dxfId="21660" priority="15607" stopIfTrue="1" operator="equal">
      <formula>"dl"</formula>
    </cfRule>
    <cfRule type="cellIs" dxfId="21659" priority="15608" stopIfTrue="1" operator="equal">
      <formula>"lot"</formula>
    </cfRule>
    <cfRule type="cellIs" dxfId="21658" priority="15609" stopIfTrue="1" operator="equal">
      <formula>36</formula>
    </cfRule>
    <cfRule type="cellIs" dxfId="21657" priority="15610" stopIfTrue="1" operator="equal">
      <formula>37</formula>
    </cfRule>
    <cfRule type="cellIs" dxfId="21656" priority="15611" stopIfTrue="1" operator="equal">
      <formula>38</formula>
    </cfRule>
    <cfRule type="cellIs" dxfId="21655" priority="15612" stopIfTrue="1" operator="equal">
      <formula>39</formula>
    </cfRule>
    <cfRule type="cellIs" dxfId="21654" priority="15613" stopIfTrue="1" operator="equal">
      <formula>40</formula>
    </cfRule>
  </conditionalFormatting>
  <conditionalFormatting sqref="J20:N22">
    <cfRule type="cellIs" dxfId="21653" priority="15597" stopIfTrue="1" operator="equal">
      <formula>30</formula>
    </cfRule>
    <cfRule type="cellIs" dxfId="21652" priority="15598" stopIfTrue="1" operator="equal">
      <formula>"lot"</formula>
    </cfRule>
    <cfRule type="cellIs" dxfId="21651" priority="15599" stopIfTrue="1" operator="equal">
      <formula>33</formula>
    </cfRule>
    <cfRule type="cellIs" dxfId="21650" priority="15600" stopIfTrue="1" operator="equal">
      <formula>36</formula>
    </cfRule>
    <cfRule type="cellIs" dxfId="21649" priority="15601" stopIfTrue="1" operator="equal">
      <formula>37</formula>
    </cfRule>
    <cfRule type="cellIs" dxfId="21648" priority="15602" stopIfTrue="1" operator="equal">
      <formula>38</formula>
    </cfRule>
    <cfRule type="cellIs" dxfId="21647" priority="15603" stopIfTrue="1" operator="equal">
      <formula>39</formula>
    </cfRule>
    <cfRule type="cellIs" dxfId="21646" priority="15604" stopIfTrue="1" operator="equal">
      <formula>40</formula>
    </cfRule>
    <cfRule type="cellIs" dxfId="21645" priority="15605" stopIfTrue="1" operator="equal">
      <formula>"dl"</formula>
    </cfRule>
  </conditionalFormatting>
  <conditionalFormatting sqref="G20:G22">
    <cfRule type="cellIs" dxfId="21644" priority="15821" stopIfTrue="1" operator="equal">
      <formula>30</formula>
    </cfRule>
    <cfRule type="cellIs" dxfId="21643" priority="15822" stopIfTrue="1" operator="equal">
      <formula>32</formula>
    </cfRule>
    <cfRule type="cellIs" dxfId="21642" priority="15823" stopIfTrue="1" operator="equal">
      <formula>33</formula>
    </cfRule>
    <cfRule type="cellIs" dxfId="21641" priority="15824" stopIfTrue="1" operator="equal">
      <formula>36</formula>
    </cfRule>
    <cfRule type="cellIs" dxfId="21640" priority="15825" stopIfTrue="1" operator="equal">
      <formula>37</formula>
    </cfRule>
    <cfRule type="cellIs" dxfId="21639" priority="15826" stopIfTrue="1" operator="equal">
      <formula>38</formula>
    </cfRule>
    <cfRule type="cellIs" dxfId="21638" priority="15827" stopIfTrue="1" operator="equal">
      <formula>"lot"</formula>
    </cfRule>
    <cfRule type="cellIs" dxfId="21637" priority="15828" stopIfTrue="1" operator="equal">
      <formula>40</formula>
    </cfRule>
    <cfRule type="cellIs" dxfId="21636" priority="15829" stopIfTrue="1" operator="equal">
      <formula>"dl"</formula>
    </cfRule>
  </conditionalFormatting>
  <conditionalFormatting sqref="G20:G22">
    <cfRule type="cellIs" dxfId="21635" priority="15812" stopIfTrue="1" operator="equal">
      <formula>30</formula>
    </cfRule>
    <cfRule type="cellIs" dxfId="21634" priority="15813" stopIfTrue="1" operator="equal">
      <formula>"dl"</formula>
    </cfRule>
    <cfRule type="cellIs" dxfId="21633" priority="15814" stopIfTrue="1" operator="equal">
      <formula>"lot"</formula>
    </cfRule>
    <cfRule type="cellIs" dxfId="21632" priority="15815" stopIfTrue="1" operator="equal">
      <formula>36</formula>
    </cfRule>
    <cfRule type="cellIs" dxfId="21631" priority="15816" stopIfTrue="1" operator="equal">
      <formula>37</formula>
    </cfRule>
    <cfRule type="cellIs" dxfId="21630" priority="15817" stopIfTrue="1" operator="equal">
      <formula>38</formula>
    </cfRule>
    <cfRule type="cellIs" dxfId="21629" priority="15818" stopIfTrue="1" operator="equal">
      <formula>39</formula>
    </cfRule>
    <cfRule type="cellIs" dxfId="21628" priority="15819" stopIfTrue="1" operator="equal">
      <formula>32</formula>
    </cfRule>
    <cfRule type="cellIs" dxfId="21627" priority="15820" stopIfTrue="1" operator="equal">
      <formula>33</formula>
    </cfRule>
  </conditionalFormatting>
  <conditionalFormatting sqref="J21:J22">
    <cfRule type="cellIs" dxfId="21626" priority="15493" stopIfTrue="1" operator="equal">
      <formula>30</formula>
    </cfRule>
    <cfRule type="cellIs" dxfId="21625" priority="15494" stopIfTrue="1" operator="equal">
      <formula>"dl"</formula>
    </cfRule>
    <cfRule type="cellIs" dxfId="21624" priority="15495" stopIfTrue="1" operator="equal">
      <formula>"lot"</formula>
    </cfRule>
    <cfRule type="cellIs" dxfId="21623" priority="15496" stopIfTrue="1" operator="equal">
      <formula>36</formula>
    </cfRule>
    <cfRule type="cellIs" dxfId="21622" priority="15497" stopIfTrue="1" operator="equal">
      <formula>37</formula>
    </cfRule>
    <cfRule type="cellIs" dxfId="21621" priority="15498" stopIfTrue="1" operator="equal">
      <formula>38</formula>
    </cfRule>
    <cfRule type="cellIs" dxfId="21620" priority="15499" stopIfTrue="1" operator="equal">
      <formula>39</formula>
    </cfRule>
    <cfRule type="cellIs" dxfId="21619" priority="15500" stopIfTrue="1" operator="equal">
      <formula>32</formula>
    </cfRule>
    <cfRule type="cellIs" dxfId="21618" priority="15501" stopIfTrue="1" operator="equal">
      <formula>33</formula>
    </cfRule>
  </conditionalFormatting>
  <conditionalFormatting sqref="J21:K22">
    <cfRule type="cellIs" dxfId="21617" priority="15777" stopIfTrue="1" operator="equal">
      <formula>30</formula>
    </cfRule>
    <cfRule type="cellIs" dxfId="21616" priority="15778" stopIfTrue="1" operator="equal">
      <formula>32</formula>
    </cfRule>
    <cfRule type="cellIs" dxfId="21615" priority="15779" stopIfTrue="1" operator="equal">
      <formula>33</formula>
    </cfRule>
    <cfRule type="cellIs" dxfId="21614" priority="15780" stopIfTrue="1" operator="equal">
      <formula>36</formula>
    </cfRule>
    <cfRule type="cellIs" dxfId="21613" priority="15781" stopIfTrue="1" operator="equal">
      <formula>37</formula>
    </cfRule>
    <cfRule type="cellIs" dxfId="21612" priority="15782" stopIfTrue="1" operator="equal">
      <formula>38</formula>
    </cfRule>
    <cfRule type="cellIs" dxfId="21611" priority="15783" stopIfTrue="1" operator="equal">
      <formula>39</formula>
    </cfRule>
    <cfRule type="cellIs" dxfId="21610" priority="15784" stopIfTrue="1" operator="equal">
      <formula>40</formula>
    </cfRule>
    <cfRule type="cellIs" dxfId="21609" priority="15811" stopIfTrue="1" operator="equal">
      <formula>"dl"</formula>
    </cfRule>
  </conditionalFormatting>
  <conditionalFormatting sqref="P21:S22 N21:N22">
    <cfRule type="cellIs" dxfId="21608" priority="15793" stopIfTrue="1" operator="equal">
      <formula>30</formula>
    </cfRule>
    <cfRule type="cellIs" dxfId="21607" priority="15794" stopIfTrue="1" operator="equal">
      <formula>32</formula>
    </cfRule>
    <cfRule type="cellIs" dxfId="21606" priority="15795" stopIfTrue="1" operator="equal">
      <formula>33</formula>
    </cfRule>
    <cfRule type="cellIs" dxfId="21605" priority="15796" stopIfTrue="1" operator="equal">
      <formula>36</formula>
    </cfRule>
    <cfRule type="cellIs" dxfId="21604" priority="15797" stopIfTrue="1" operator="equal">
      <formula>37</formula>
    </cfRule>
    <cfRule type="cellIs" dxfId="21603" priority="15798" stopIfTrue="1" operator="equal">
      <formula>38</formula>
    </cfRule>
    <cfRule type="cellIs" dxfId="21602" priority="15799" stopIfTrue="1" operator="equal">
      <formula>39</formula>
    </cfRule>
    <cfRule type="cellIs" dxfId="21601" priority="15800" stopIfTrue="1" operator="equal">
      <formula>40</formula>
    </cfRule>
  </conditionalFormatting>
  <conditionalFormatting sqref="G20 J21:K22">
    <cfRule type="cellIs" dxfId="21600" priority="15785" stopIfTrue="1" operator="equal">
      <formula>30</formula>
    </cfRule>
    <cfRule type="cellIs" dxfId="21599" priority="15786" stopIfTrue="1" operator="equal">
      <formula>"dl"</formula>
    </cfRule>
    <cfRule type="cellIs" dxfId="21598" priority="15787" stopIfTrue="1" operator="equal">
      <formula>"lot"</formula>
    </cfRule>
    <cfRule type="cellIs" dxfId="21597" priority="15788" stopIfTrue="1" operator="equal">
      <formula>36</formula>
    </cfRule>
    <cfRule type="cellIs" dxfId="21596" priority="15789" stopIfTrue="1" operator="equal">
      <formula>37</formula>
    </cfRule>
    <cfRule type="cellIs" dxfId="21595" priority="15790" stopIfTrue="1" operator="equal">
      <formula>38</formula>
    </cfRule>
    <cfRule type="cellIs" dxfId="21594" priority="15791" stopIfTrue="1" operator="equal">
      <formula>39</formula>
    </cfRule>
    <cfRule type="cellIs" dxfId="21593" priority="15792" stopIfTrue="1" operator="equal">
      <formula>40</formula>
    </cfRule>
  </conditionalFormatting>
  <conditionalFormatting sqref="H21:K22">
    <cfRule type="cellIs" dxfId="21592" priority="15632" stopIfTrue="1" operator="equal">
      <formula>30</formula>
    </cfRule>
    <cfRule type="cellIs" dxfId="21591" priority="15633" stopIfTrue="1" operator="equal">
      <formula>32</formula>
    </cfRule>
    <cfRule type="cellIs" dxfId="21590" priority="15634" stopIfTrue="1" operator="equal">
      <formula>33</formula>
    </cfRule>
    <cfRule type="cellIs" dxfId="21589" priority="15635" stopIfTrue="1" operator="equal">
      <formula>36</formula>
    </cfRule>
    <cfRule type="cellIs" dxfId="21588" priority="15636" stopIfTrue="1" operator="equal">
      <formula>37</formula>
    </cfRule>
    <cfRule type="cellIs" dxfId="21587" priority="15637" stopIfTrue="1" operator="equal">
      <formula>38</formula>
    </cfRule>
    <cfRule type="cellIs" dxfId="21586" priority="15638" stopIfTrue="1" operator="equal">
      <formula>39</formula>
    </cfRule>
    <cfRule type="cellIs" dxfId="21585" priority="15639" stopIfTrue="1" operator="equal">
      <formula>40</formula>
    </cfRule>
  </conditionalFormatting>
  <conditionalFormatting sqref="H21:K22">
    <cfRule type="cellIs" dxfId="21584" priority="15623" stopIfTrue="1" operator="equal">
      <formula>30</formula>
    </cfRule>
    <cfRule type="cellIs" dxfId="21583" priority="15624" stopIfTrue="1" operator="equal">
      <formula>32</formula>
    </cfRule>
    <cfRule type="cellIs" dxfId="21582" priority="15625" stopIfTrue="1" operator="equal">
      <formula>33</formula>
    </cfRule>
    <cfRule type="cellIs" dxfId="21581" priority="15626" stopIfTrue="1" operator="equal">
      <formula>36</formula>
    </cfRule>
    <cfRule type="cellIs" dxfId="21580" priority="15627" stopIfTrue="1" operator="equal">
      <formula>37</formula>
    </cfRule>
    <cfRule type="cellIs" dxfId="21579" priority="15628" stopIfTrue="1" operator="equal">
      <formula>38</formula>
    </cfRule>
    <cfRule type="cellIs" dxfId="21578" priority="15629" stopIfTrue="1" operator="equal">
      <formula>"lot"</formula>
    </cfRule>
    <cfRule type="cellIs" dxfId="21577" priority="15630" stopIfTrue="1" operator="equal">
      <formula>40</formula>
    </cfRule>
    <cfRule type="cellIs" dxfId="21576" priority="15631" stopIfTrue="1" operator="equal">
      <formula>"dl"</formula>
    </cfRule>
  </conditionalFormatting>
  <conditionalFormatting sqref="H21:K22">
    <cfRule type="cellIs" dxfId="21575" priority="15614" stopIfTrue="1" operator="equal">
      <formula>30</formula>
    </cfRule>
    <cfRule type="cellIs" dxfId="21574" priority="15615" stopIfTrue="1" operator="equal">
      <formula>"dl"</formula>
    </cfRule>
    <cfRule type="cellIs" dxfId="21573" priority="15616" stopIfTrue="1" operator="equal">
      <formula>"lot"</formula>
    </cfRule>
    <cfRule type="cellIs" dxfId="21572" priority="15617" stopIfTrue="1" operator="equal">
      <formula>36</formula>
    </cfRule>
    <cfRule type="cellIs" dxfId="21571" priority="15618" stopIfTrue="1" operator="equal">
      <formula>37</formula>
    </cfRule>
    <cfRule type="cellIs" dxfId="21570" priority="15619" stopIfTrue="1" operator="equal">
      <formula>38</formula>
    </cfRule>
    <cfRule type="cellIs" dxfId="21569" priority="15620" stopIfTrue="1" operator="equal">
      <formula>39</formula>
    </cfRule>
    <cfRule type="cellIs" dxfId="21568" priority="15621" stopIfTrue="1" operator="equal">
      <formula>32</formula>
    </cfRule>
    <cfRule type="cellIs" dxfId="21567" priority="15622" stopIfTrue="1" operator="equal">
      <formula>33</formula>
    </cfRule>
  </conditionalFormatting>
  <conditionalFormatting sqref="K21:L22 N21:N22">
    <cfRule type="cellIs" dxfId="21566" priority="15580" stopIfTrue="1" operator="equal">
      <formula>30</formula>
    </cfRule>
    <cfRule type="cellIs" dxfId="21565" priority="15581" stopIfTrue="1" operator="equal">
      <formula>32</formula>
    </cfRule>
    <cfRule type="cellIs" dxfId="21564" priority="15582" stopIfTrue="1" operator="equal">
      <formula>33</formula>
    </cfRule>
    <cfRule type="cellIs" dxfId="21563" priority="15583" stopIfTrue="1" operator="equal">
      <formula>36</formula>
    </cfRule>
    <cfRule type="cellIs" dxfId="21562" priority="15584" stopIfTrue="1" operator="equal">
      <formula>37</formula>
    </cfRule>
    <cfRule type="cellIs" dxfId="21561" priority="15585" stopIfTrue="1" operator="equal">
      <formula>38</formula>
    </cfRule>
    <cfRule type="cellIs" dxfId="21560" priority="15586" stopIfTrue="1" operator="equal">
      <formula>39</formula>
    </cfRule>
    <cfRule type="cellIs" dxfId="21559" priority="15587" stopIfTrue="1" operator="equal">
      <formula>40</formula>
    </cfRule>
    <cfRule type="cellIs" dxfId="21558" priority="15596" stopIfTrue="1" operator="equal">
      <formula>"dl"</formula>
    </cfRule>
  </conditionalFormatting>
  <conditionalFormatting sqref="K21:L22 N21:N22">
    <cfRule type="cellIs" dxfId="21557" priority="15588" stopIfTrue="1" operator="equal">
      <formula>30</formula>
    </cfRule>
    <cfRule type="cellIs" dxfId="21556" priority="15589" stopIfTrue="1" operator="equal">
      <formula>"dl"</formula>
    </cfRule>
    <cfRule type="cellIs" dxfId="21555" priority="15590" stopIfTrue="1" operator="equal">
      <formula>"lot"</formula>
    </cfRule>
    <cfRule type="cellIs" dxfId="21554" priority="15591" stopIfTrue="1" operator="equal">
      <formula>36</formula>
    </cfRule>
    <cfRule type="cellIs" dxfId="21553" priority="15592" stopIfTrue="1" operator="equal">
      <formula>37</formula>
    </cfRule>
    <cfRule type="cellIs" dxfId="21552" priority="15593" stopIfTrue="1" operator="equal">
      <formula>38</formula>
    </cfRule>
    <cfRule type="cellIs" dxfId="21551" priority="15594" stopIfTrue="1" operator="equal">
      <formula>39</formula>
    </cfRule>
    <cfRule type="cellIs" dxfId="21550" priority="15595" stopIfTrue="1" operator="equal">
      <formula>40</formula>
    </cfRule>
  </conditionalFormatting>
  <conditionalFormatting sqref="J21:J22">
    <cfRule type="cellIs" dxfId="21549" priority="15537" stopIfTrue="1" operator="equal">
      <formula>30</formula>
    </cfRule>
    <cfRule type="cellIs" dxfId="21548" priority="15538" stopIfTrue="1" operator="equal">
      <formula>32</formula>
    </cfRule>
    <cfRule type="cellIs" dxfId="21547" priority="15539" stopIfTrue="1" operator="equal">
      <formula>33</formula>
    </cfRule>
    <cfRule type="cellIs" dxfId="21546" priority="15540" stopIfTrue="1" operator="equal">
      <formula>36</formula>
    </cfRule>
    <cfRule type="cellIs" dxfId="21545" priority="15541" stopIfTrue="1" operator="equal">
      <formula>37</formula>
    </cfRule>
    <cfRule type="cellIs" dxfId="21544" priority="15542" stopIfTrue="1" operator="equal">
      <formula>38</formula>
    </cfRule>
    <cfRule type="cellIs" dxfId="21543" priority="15543" stopIfTrue="1" operator="equal">
      <formula>39</formula>
    </cfRule>
    <cfRule type="cellIs" dxfId="21542" priority="15544" stopIfTrue="1" operator="equal">
      <formula>40</formula>
    </cfRule>
  </conditionalFormatting>
  <conditionalFormatting sqref="J21:J22">
    <cfRule type="cellIs" dxfId="21541" priority="15528" stopIfTrue="1" operator="equal">
      <formula>30</formula>
    </cfRule>
    <cfRule type="cellIs" dxfId="21540" priority="15529" stopIfTrue="1" operator="equal">
      <formula>32</formula>
    </cfRule>
    <cfRule type="cellIs" dxfId="21539" priority="15530" stopIfTrue="1" operator="equal">
      <formula>33</formula>
    </cfRule>
    <cfRule type="cellIs" dxfId="21538" priority="15531" stopIfTrue="1" operator="equal">
      <formula>36</formula>
    </cfRule>
    <cfRule type="cellIs" dxfId="21537" priority="15532" stopIfTrue="1" operator="equal">
      <formula>37</formula>
    </cfRule>
    <cfRule type="cellIs" dxfId="21536" priority="15533" stopIfTrue="1" operator="equal">
      <formula>38</formula>
    </cfRule>
    <cfRule type="cellIs" dxfId="21535" priority="15534" stopIfTrue="1" operator="equal">
      <formula>"lot"</formula>
    </cfRule>
    <cfRule type="cellIs" dxfId="21534" priority="15535" stopIfTrue="1" operator="equal">
      <formula>40</formula>
    </cfRule>
    <cfRule type="cellIs" dxfId="21533" priority="15536" stopIfTrue="1" operator="equal">
      <formula>"dl"</formula>
    </cfRule>
  </conditionalFormatting>
  <conditionalFormatting sqref="J21:J22">
    <cfRule type="cellIs" dxfId="21532" priority="15519" stopIfTrue="1" operator="equal">
      <formula>30</formula>
    </cfRule>
    <cfRule type="cellIs" dxfId="21531" priority="15520" stopIfTrue="1" operator="equal">
      <formula>"dl"</formula>
    </cfRule>
    <cfRule type="cellIs" dxfId="21530" priority="15521" stopIfTrue="1" operator="equal">
      <formula>"lot"</formula>
    </cfRule>
    <cfRule type="cellIs" dxfId="21529" priority="15522" stopIfTrue="1" operator="equal">
      <formula>36</formula>
    </cfRule>
    <cfRule type="cellIs" dxfId="21528" priority="15523" stopIfTrue="1" operator="equal">
      <formula>37</formula>
    </cfRule>
    <cfRule type="cellIs" dxfId="21527" priority="15524" stopIfTrue="1" operator="equal">
      <formula>38</formula>
    </cfRule>
    <cfRule type="cellIs" dxfId="21526" priority="15525" stopIfTrue="1" operator="equal">
      <formula>39</formula>
    </cfRule>
    <cfRule type="cellIs" dxfId="21525" priority="15526" stopIfTrue="1" operator="equal">
      <formula>32</formula>
    </cfRule>
    <cfRule type="cellIs" dxfId="21524" priority="15527" stopIfTrue="1" operator="equal">
      <formula>33</formula>
    </cfRule>
  </conditionalFormatting>
  <conditionalFormatting sqref="J21:J22">
    <cfRule type="cellIs" dxfId="21523" priority="15511" stopIfTrue="1" operator="equal">
      <formula>30</formula>
    </cfRule>
    <cfRule type="cellIs" dxfId="21522" priority="15512" stopIfTrue="1" operator="equal">
      <formula>32</formula>
    </cfRule>
    <cfRule type="cellIs" dxfId="21521" priority="15513" stopIfTrue="1" operator="equal">
      <formula>33</formula>
    </cfRule>
    <cfRule type="cellIs" dxfId="21520" priority="15514" stopIfTrue="1" operator="equal">
      <formula>36</formula>
    </cfRule>
    <cfRule type="cellIs" dxfId="21519" priority="15515" stopIfTrue="1" operator="equal">
      <formula>37</formula>
    </cfRule>
    <cfRule type="cellIs" dxfId="21518" priority="15516" stopIfTrue="1" operator="equal">
      <formula>38</formula>
    </cfRule>
    <cfRule type="cellIs" dxfId="21517" priority="15517" stopIfTrue="1" operator="equal">
      <formula>39</formula>
    </cfRule>
    <cfRule type="cellIs" dxfId="21516" priority="15518" stopIfTrue="1" operator="equal">
      <formula>40</formula>
    </cfRule>
  </conditionalFormatting>
  <conditionalFormatting sqref="J21:J22">
    <cfRule type="cellIs" dxfId="21515" priority="15502" stopIfTrue="1" operator="equal">
      <formula>30</formula>
    </cfRule>
    <cfRule type="cellIs" dxfId="21514" priority="15503" stopIfTrue="1" operator="equal">
      <formula>32</formula>
    </cfRule>
    <cfRule type="cellIs" dxfId="21513" priority="15504" stopIfTrue="1" operator="equal">
      <formula>33</formula>
    </cfRule>
    <cfRule type="cellIs" dxfId="21512" priority="15505" stopIfTrue="1" operator="equal">
      <formula>36</formula>
    </cfRule>
    <cfRule type="cellIs" dxfId="21511" priority="15506" stopIfTrue="1" operator="equal">
      <formula>37</formula>
    </cfRule>
    <cfRule type="cellIs" dxfId="21510" priority="15507" stopIfTrue="1" operator="equal">
      <formula>38</formula>
    </cfRule>
    <cfRule type="cellIs" dxfId="21509" priority="15508" stopIfTrue="1" operator="equal">
      <formula>"lot"</formula>
    </cfRule>
    <cfRule type="cellIs" dxfId="21508" priority="15509" stopIfTrue="1" operator="equal">
      <formula>40</formula>
    </cfRule>
    <cfRule type="cellIs" dxfId="21507" priority="15510" stopIfTrue="1" operator="equal">
      <formula>"dl"</formula>
    </cfRule>
  </conditionalFormatting>
  <conditionalFormatting sqref="L57:M57">
    <cfRule type="cellIs" dxfId="21506" priority="410" stopIfTrue="1" operator="equal">
      <formula>L</formula>
    </cfRule>
    <cfRule type="cellIs" dxfId="21505" priority="411" stopIfTrue="1" operator="equal">
      <formula>"FSC"</formula>
    </cfRule>
    <cfRule type="cellIs" dxfId="21504" priority="412" stopIfTrue="1" operator="equal">
      <formula>"ACC/V"</formula>
    </cfRule>
  </conditionalFormatting>
  <conditionalFormatting sqref="L57:M57">
    <cfRule type="cellIs" dxfId="21503" priority="399" stopIfTrue="1" operator="equal">
      <formula>"dl"</formula>
    </cfRule>
    <cfRule type="cellIs" dxfId="21502" priority="400" stopIfTrue="1" operator="equal">
      <formula>"lot"</formula>
    </cfRule>
    <cfRule type="cellIs" dxfId="21501" priority="401" stopIfTrue="1" operator="equal">
      <formula>30</formula>
    </cfRule>
    <cfRule type="cellIs" dxfId="21500" priority="402" stopIfTrue="1" operator="equal">
      <formula>32</formula>
    </cfRule>
    <cfRule type="cellIs" dxfId="21499" priority="403" stopIfTrue="1" operator="equal">
      <formula>33</formula>
    </cfRule>
    <cfRule type="cellIs" dxfId="21498" priority="404" stopIfTrue="1" operator="equal">
      <formula>36</formula>
    </cfRule>
    <cfRule type="cellIs" dxfId="21497" priority="405" stopIfTrue="1" operator="equal">
      <formula>37</formula>
    </cfRule>
    <cfRule type="cellIs" dxfId="21496" priority="406" stopIfTrue="1" operator="equal">
      <formula>38</formula>
    </cfRule>
    <cfRule type="cellIs" dxfId="21495" priority="407" stopIfTrue="1" operator="equal">
      <formula>39</formula>
    </cfRule>
    <cfRule type="cellIs" dxfId="21494" priority="408" stopIfTrue="1" operator="equal">
      <formula>40</formula>
    </cfRule>
  </conditionalFormatting>
  <conditionalFormatting sqref="H35:H37 S44 G29:N29 K43:W43 H38:I39 G31:G39 G40:I45 J44:J45 Q31:Q34 R36:R37 S36:W42 T44:W46 O23:W29 R31:W35 G49:K50 Q42:R42 G62:N62 W47:W65 G27:M28 G30:W30 I33:P34 G46:J48 K44:R48 S62:V62 G63:V65 G51:S53 N54:S54 G57:K57 N57 G56:S56 G54:K55 M55:S55 P57:S57 G58:S61 T47:V61 I32:O32 J35:Q35 Q36">
    <cfRule type="cellIs" dxfId="21493" priority="2344" stopIfTrue="1" operator="equal">
      <formula>L</formula>
    </cfRule>
    <cfRule type="cellIs" dxfId="21492" priority="2345" stopIfTrue="1" operator="equal">
      <formula>"FSC"</formula>
    </cfRule>
    <cfRule type="cellIs" dxfId="21491" priority="2346" stopIfTrue="1" operator="equal">
      <formula>"ACC/V"</formula>
    </cfRule>
  </conditionalFormatting>
  <conditionalFormatting sqref="H35:H37 S44 G29:N29 K43:U43 H38:I45 J44:J45 R33:U35 Q31:Q34 R36:R37 S36:U42 O23:W29 R31:W32 H49:K50 Q42:R42 H62:N62 G27:M28 G30:W30 I33:P34 H46:J48 K44:R48 S62:V62 H63:V65 H51:S53 N54:S54 H57:K57 N57 H56:S56 H54:K55 M55:S55 P57:S57 H58:S61 T44:U61 I32:O32 J35:Q35 Q36">
    <cfRule type="cellIs" dxfId="21490" priority="4214" stopIfTrue="1" operator="equal">
      <formula>"L"</formula>
    </cfRule>
    <cfRule type="cellIs" dxfId="21489" priority="4215" stopIfTrue="1" operator="equal">
      <formula>"FSC"</formula>
    </cfRule>
  </conditionalFormatting>
  <conditionalFormatting sqref="O23:S23 N29:N30 N65 H35:H37 H51:J53 P65:V65 S44 K43:U43 H38:I45 J44:J45 R33:U35 R36:R37 S36:U42 T44:U50 R32:W32 H49:K50 Q42:R42 K54:K61 G27:G30 O30 I33:P34 H46:J48 K44:R48 S62:V62 N54:N57 M55:M56 M58:M61 O54:P56 O58:P61 P57 Q51:U61 I32:O32 J35:Q35 Q36">
    <cfRule type="cellIs" dxfId="21488" priority="4216" stopIfTrue="1" operator="equal">
      <formula>30</formula>
    </cfRule>
    <cfRule type="cellIs" dxfId="21487" priority="4217" stopIfTrue="1" operator="equal">
      <formula>32</formula>
    </cfRule>
    <cfRule type="cellIs" dxfId="21486" priority="4218" stopIfTrue="1" operator="equal">
      <formula>33</formula>
    </cfRule>
    <cfRule type="cellIs" dxfId="21485" priority="4219" stopIfTrue="1" operator="equal">
      <formula>36</formula>
    </cfRule>
    <cfRule type="cellIs" dxfId="21484" priority="4220" stopIfTrue="1" operator="equal">
      <formula>37</formula>
    </cfRule>
    <cfRule type="cellIs" dxfId="21483" priority="4221" stopIfTrue="1" operator="equal">
      <formula>38</formula>
    </cfRule>
    <cfRule type="cellIs" dxfId="21482" priority="4222" stopIfTrue="1" operator="equal">
      <formula>39</formula>
    </cfRule>
    <cfRule type="cellIs" dxfId="21481" priority="4223" stopIfTrue="1" operator="equal">
      <formula>40</formula>
    </cfRule>
    <cfRule type="cellIs" dxfId="21480" priority="4242" stopIfTrue="1" operator="equal">
      <formula>"dl"</formula>
    </cfRule>
  </conditionalFormatting>
  <conditionalFormatting sqref="R33:S35 H35:H37 I38:I50 G29:N29 K43:R43 Q31:Q34 R36:R37 S36:S39 R31:W31 O23:W29 J49:K50 H62:N62 G27:M28 G30:W30 I33:P34 J44:R48 H54:J61 Q62 S62:V62 K51:N53 H63:V65 O52:O53 K56:O56 N54 K58:P61 K57 N57 K54:K55 M55:N55 Q51:S61 I32:O32 J35:Q35 Q36">
    <cfRule type="cellIs" dxfId="21479" priority="4232" stopIfTrue="1" operator="equal">
      <formula>"dl"</formula>
    </cfRule>
    <cfRule type="cellIs" dxfId="21478" priority="4233" stopIfTrue="1" operator="equal">
      <formula>"lot"</formula>
    </cfRule>
    <cfRule type="cellIs" dxfId="21477" priority="4234" stopIfTrue="1" operator="equal">
      <formula>30</formula>
    </cfRule>
    <cfRule type="cellIs" dxfId="21476" priority="4235" stopIfTrue="1" operator="equal">
      <formula>32</formula>
    </cfRule>
    <cfRule type="cellIs" dxfId="21475" priority="4236" stopIfTrue="1" operator="equal">
      <formula>33</formula>
    </cfRule>
    <cfRule type="cellIs" dxfId="21474" priority="4237" stopIfTrue="1" operator="equal">
      <formula>36</formula>
    </cfRule>
    <cfRule type="cellIs" dxfId="21473" priority="4238" stopIfTrue="1" operator="equal">
      <formula>37</formula>
    </cfRule>
    <cfRule type="cellIs" dxfId="21472" priority="4239" stopIfTrue="1" operator="equal">
      <formula>38</formula>
    </cfRule>
    <cfRule type="cellIs" dxfId="21471" priority="4240" stopIfTrue="1" operator="equal">
      <formula>39</formula>
    </cfRule>
    <cfRule type="cellIs" dxfId="21470" priority="4241" stopIfTrue="1" operator="equal">
      <formula>40</formula>
    </cfRule>
  </conditionalFormatting>
  <conditionalFormatting sqref="O23:S23 K29:L30 N65 O24:O27 N29 H35:H37 Q65:S65 I38:I45 J44:J45 I49:K50 K51:K61 G27:G30 L27:L28 M30:O30 I33:P34 I46:J48 K43:R48 I32:O32 J35:Q35 Q36">
    <cfRule type="cellIs" dxfId="21469" priority="4224" stopIfTrue="1" operator="equal">
      <formula>30</formula>
    </cfRule>
    <cfRule type="cellIs" dxfId="21468" priority="4225" stopIfTrue="1" operator="equal">
      <formula>32</formula>
    </cfRule>
    <cfRule type="cellIs" dxfId="21467" priority="4226" stopIfTrue="1" operator="equal">
      <formula>33</formula>
    </cfRule>
    <cfRule type="cellIs" dxfId="21466" priority="4227" stopIfTrue="1" operator="equal">
      <formula>36</formula>
    </cfRule>
    <cfRule type="cellIs" dxfId="21465" priority="4228" stopIfTrue="1" operator="equal">
      <formula>37</formula>
    </cfRule>
    <cfRule type="cellIs" dxfId="21464" priority="4229" stopIfTrue="1" operator="equal">
      <formula>38</formula>
    </cfRule>
    <cfRule type="cellIs" dxfId="21463" priority="4230" stopIfTrue="1" operator="equal">
      <formula>39</formula>
    </cfRule>
    <cfRule type="cellIs" dxfId="21462" priority="4231" stopIfTrue="1" operator="equal">
      <formula>40</formula>
    </cfRule>
  </conditionalFormatting>
  <conditionalFormatting sqref="O23:R23 N29:N30 N65 Q65:S65 K49:K61 O30 I33:P34 K43:R48 I32:O32 J35:Q35 Q36">
    <cfRule type="cellIs" dxfId="21461" priority="4179" stopIfTrue="1" operator="equal">
      <formula>30</formula>
    </cfRule>
    <cfRule type="cellIs" dxfId="21460" priority="4180" stopIfTrue="1" operator="equal">
      <formula>"dl"</formula>
    </cfRule>
    <cfRule type="cellIs" dxfId="21459" priority="4181" stopIfTrue="1" operator="equal">
      <formula>"lot"</formula>
    </cfRule>
    <cfRule type="cellIs" dxfId="21458" priority="4182" stopIfTrue="1" operator="equal">
      <formula>36</formula>
    </cfRule>
    <cfRule type="cellIs" dxfId="21457" priority="4183" stopIfTrue="1" operator="equal">
      <formula>37</formula>
    </cfRule>
    <cfRule type="cellIs" dxfId="21456" priority="4184" stopIfTrue="1" operator="equal">
      <formula>38</formula>
    </cfRule>
    <cfRule type="cellIs" dxfId="21455" priority="4185" stopIfTrue="1" operator="equal">
      <formula>39</formula>
    </cfRule>
    <cfRule type="cellIs" dxfId="21454" priority="4186" stopIfTrue="1" operator="equal">
      <formula>40</formula>
    </cfRule>
  </conditionalFormatting>
  <conditionalFormatting sqref="O23:R23 H30:I30 M30 Q65:S65 K49:K50 J27:L30 I33:P34 K43:R48 I32:O32 J35:Q35 Q36">
    <cfRule type="cellIs" dxfId="21453" priority="4170" stopIfTrue="1" operator="equal">
      <formula>30</formula>
    </cfRule>
    <cfRule type="cellIs" dxfId="21452" priority="4171" stopIfTrue="1" operator="equal">
      <formula>"lot"</formula>
    </cfRule>
    <cfRule type="cellIs" dxfId="21451" priority="4172" stopIfTrue="1" operator="equal">
      <formula>33</formula>
    </cfRule>
    <cfRule type="cellIs" dxfId="21450" priority="4173" stopIfTrue="1" operator="equal">
      <formula>36</formula>
    </cfRule>
    <cfRule type="cellIs" dxfId="21449" priority="4174" stopIfTrue="1" operator="equal">
      <formula>37</formula>
    </cfRule>
    <cfRule type="cellIs" dxfId="21448" priority="4175" stopIfTrue="1" operator="equal">
      <formula>38</formula>
    </cfRule>
    <cfRule type="cellIs" dxfId="21447" priority="4176" stopIfTrue="1" operator="equal">
      <formula>39</formula>
    </cfRule>
    <cfRule type="cellIs" dxfId="21446" priority="4177" stopIfTrue="1" operator="equal">
      <formula>40</formula>
    </cfRule>
    <cfRule type="cellIs" dxfId="21445" priority="4178" stopIfTrue="1" operator="equal">
      <formula>"dl"</formula>
    </cfRule>
  </conditionalFormatting>
  <conditionalFormatting sqref="N65 H35:H37 I38:I45 J44:J45 I49:K50 K51:K61 G27:G30 I33:P34 I46:J48 K43:R48 I32:O32 J35:Q35 Q36">
    <cfRule type="cellIs" dxfId="21444" priority="4205" stopIfTrue="1" operator="equal">
      <formula>30</formula>
    </cfRule>
    <cfRule type="cellIs" dxfId="21443" priority="4206" stopIfTrue="1" operator="equal">
      <formula>32</formula>
    </cfRule>
    <cfRule type="cellIs" dxfId="21442" priority="4207" stopIfTrue="1" operator="equal">
      <formula>33</formula>
    </cfRule>
    <cfRule type="cellIs" dxfId="21441" priority="4208" stopIfTrue="1" operator="equal">
      <formula>36</formula>
    </cfRule>
    <cfRule type="cellIs" dxfId="21440" priority="4209" stopIfTrue="1" operator="equal">
      <formula>37</formula>
    </cfRule>
    <cfRule type="cellIs" dxfId="21439" priority="4210" stopIfTrue="1" operator="equal">
      <formula>38</formula>
    </cfRule>
    <cfRule type="cellIs" dxfId="21438" priority="4211" stopIfTrue="1" operator="equal">
      <formula>"lot"</formula>
    </cfRule>
    <cfRule type="cellIs" dxfId="21437" priority="4212" stopIfTrue="1" operator="equal">
      <formula>40</formula>
    </cfRule>
    <cfRule type="cellIs" dxfId="21436" priority="4213" stopIfTrue="1" operator="equal">
      <formula>"dl"</formula>
    </cfRule>
  </conditionalFormatting>
  <conditionalFormatting sqref="N65 H35:H37 I38:I45 J44:J45 I49:K50 K51:K61 G27:G30 I33:P34 I46:J48 K43:R48 I32:O32 J35:Q35 Q36">
    <cfRule type="cellIs" dxfId="21435" priority="4196" stopIfTrue="1" operator="equal">
      <formula>30</formula>
    </cfRule>
    <cfRule type="cellIs" dxfId="21434" priority="4197" stopIfTrue="1" operator="equal">
      <formula>"dl"</formula>
    </cfRule>
    <cfRule type="cellIs" dxfId="21433" priority="4198" stopIfTrue="1" operator="equal">
      <formula>"lot"</formula>
    </cfRule>
    <cfRule type="cellIs" dxfId="21432" priority="4199" stopIfTrue="1" operator="equal">
      <formula>36</formula>
    </cfRule>
    <cfRule type="cellIs" dxfId="21431" priority="4200" stopIfTrue="1" operator="equal">
      <formula>37</formula>
    </cfRule>
    <cfRule type="cellIs" dxfId="21430" priority="4201" stopIfTrue="1" operator="equal">
      <formula>38</formula>
    </cfRule>
    <cfRule type="cellIs" dxfId="21429" priority="4202" stopIfTrue="1" operator="equal">
      <formula>39</formula>
    </cfRule>
    <cfRule type="cellIs" dxfId="21428" priority="4203" stopIfTrue="1" operator="equal">
      <formula>32</formula>
    </cfRule>
    <cfRule type="cellIs" dxfId="21427" priority="4204" stopIfTrue="1" operator="equal">
      <formula>33</formula>
    </cfRule>
  </conditionalFormatting>
  <conditionalFormatting sqref="O23">
    <cfRule type="cellIs" dxfId="21426" priority="4187" stopIfTrue="1" operator="equal">
      <formula>30</formula>
    </cfRule>
    <cfRule type="cellIs" dxfId="21425" priority="4188" stopIfTrue="1" operator="equal">
      <formula>"lot"</formula>
    </cfRule>
    <cfRule type="cellIs" dxfId="21424" priority="4189" stopIfTrue="1" operator="equal">
      <formula>33</formula>
    </cfRule>
    <cfRule type="cellIs" dxfId="21423" priority="4190" stopIfTrue="1" operator="equal">
      <formula>36</formula>
    </cfRule>
    <cfRule type="cellIs" dxfId="21422" priority="4191" stopIfTrue="1" operator="equal">
      <formula>37</formula>
    </cfRule>
    <cfRule type="cellIs" dxfId="21421" priority="4192" stopIfTrue="1" operator="equal">
      <formula>38</formula>
    </cfRule>
    <cfRule type="cellIs" dxfId="21420" priority="4193" stopIfTrue="1" operator="equal">
      <formula>39</formula>
    </cfRule>
    <cfRule type="cellIs" dxfId="21419" priority="4194" stopIfTrue="1" operator="equal">
      <formula>40</formula>
    </cfRule>
    <cfRule type="cellIs" dxfId="21418" priority="4195" stopIfTrue="1" operator="equal">
      <formula>"dl"</formula>
    </cfRule>
  </conditionalFormatting>
  <conditionalFormatting sqref="O23">
    <cfRule type="cellIs" dxfId="21417" priority="4153" stopIfTrue="1" operator="equal">
      <formula>30</formula>
    </cfRule>
    <cfRule type="cellIs" dxfId="21416" priority="4154" stopIfTrue="1" operator="equal">
      <formula>32</formula>
    </cfRule>
    <cfRule type="cellIs" dxfId="21415" priority="4155" stopIfTrue="1" operator="equal">
      <formula>33</formula>
    </cfRule>
    <cfRule type="cellIs" dxfId="21414" priority="4156" stopIfTrue="1" operator="equal">
      <formula>36</formula>
    </cfRule>
    <cfRule type="cellIs" dxfId="21413" priority="4157" stopIfTrue="1" operator="equal">
      <formula>37</formula>
    </cfRule>
    <cfRule type="cellIs" dxfId="21412" priority="4158" stopIfTrue="1" operator="equal">
      <formula>38</formula>
    </cfRule>
    <cfRule type="cellIs" dxfId="21411" priority="4159" stopIfTrue="1" operator="equal">
      <formula>39</formula>
    </cfRule>
    <cfRule type="cellIs" dxfId="21410" priority="4160" stopIfTrue="1" operator="equal">
      <formula>40</formula>
    </cfRule>
    <cfRule type="cellIs" dxfId="21409" priority="4169" stopIfTrue="1" operator="equal">
      <formula>"dl"</formula>
    </cfRule>
  </conditionalFormatting>
  <conditionalFormatting sqref="O23">
    <cfRule type="cellIs" dxfId="21408" priority="4161" stopIfTrue="1" operator="equal">
      <formula>30</formula>
    </cfRule>
    <cfRule type="cellIs" dxfId="21407" priority="4162" stopIfTrue="1" operator="equal">
      <formula>"dl"</formula>
    </cfRule>
    <cfRule type="cellIs" dxfId="21406" priority="4163" stopIfTrue="1" operator="equal">
      <formula>"lot"</formula>
    </cfRule>
    <cfRule type="cellIs" dxfId="21405" priority="4164" stopIfTrue="1" operator="equal">
      <formula>36</formula>
    </cfRule>
    <cfRule type="cellIs" dxfId="21404" priority="4165" stopIfTrue="1" operator="equal">
      <formula>37</formula>
    </cfRule>
    <cfRule type="cellIs" dxfId="21403" priority="4166" stopIfTrue="1" operator="equal">
      <formula>38</formula>
    </cfRule>
    <cfRule type="cellIs" dxfId="21402" priority="4167" stopIfTrue="1" operator="equal">
      <formula>39</formula>
    </cfRule>
    <cfRule type="cellIs" dxfId="21401" priority="4168" stopIfTrue="1" operator="equal">
      <formula>40</formula>
    </cfRule>
  </conditionalFormatting>
  <conditionalFormatting sqref="I32:K34 J35:K35">
    <cfRule type="cellIs" dxfId="21400" priority="4097" stopIfTrue="1" operator="equal">
      <formula>30</formula>
    </cfRule>
    <cfRule type="cellIs" dxfId="21399" priority="4098" stopIfTrue="1" operator="equal">
      <formula>"dl"</formula>
    </cfRule>
    <cfRule type="cellIs" dxfId="21398" priority="4099" stopIfTrue="1" operator="equal">
      <formula>"lot"</formula>
    </cfRule>
    <cfRule type="cellIs" dxfId="21397" priority="4100" stopIfTrue="1" operator="equal">
      <formula>36</formula>
    </cfRule>
    <cfRule type="cellIs" dxfId="21396" priority="4101" stopIfTrue="1" operator="equal">
      <formula>37</formula>
    </cfRule>
    <cfRule type="cellIs" dxfId="21395" priority="4102" stopIfTrue="1" operator="equal">
      <formula>38</formula>
    </cfRule>
    <cfRule type="cellIs" dxfId="21394" priority="4103" stopIfTrue="1" operator="equal">
      <formula>39</formula>
    </cfRule>
    <cfRule type="cellIs" dxfId="21393" priority="4104" stopIfTrue="1" operator="equal">
      <formula>40</formula>
    </cfRule>
  </conditionalFormatting>
  <conditionalFormatting sqref="I32:K34 J35:K35">
    <cfRule type="cellIs" dxfId="21392" priority="4088" stopIfTrue="1" operator="equal">
      <formula>30</formula>
    </cfRule>
    <cfRule type="cellIs" dxfId="21391" priority="4089" stopIfTrue="1" operator="equal">
      <formula>"lot"</formula>
    </cfRule>
    <cfRule type="cellIs" dxfId="21390" priority="4090" stopIfTrue="1" operator="equal">
      <formula>33</formula>
    </cfRule>
    <cfRule type="cellIs" dxfId="21389" priority="4091" stopIfTrue="1" operator="equal">
      <formula>36</formula>
    </cfRule>
    <cfRule type="cellIs" dxfId="21388" priority="4092" stopIfTrue="1" operator="equal">
      <formula>37</formula>
    </cfRule>
    <cfRule type="cellIs" dxfId="21387" priority="4093" stopIfTrue="1" operator="equal">
      <formula>38</formula>
    </cfRule>
    <cfRule type="cellIs" dxfId="21386" priority="4094" stopIfTrue="1" operator="equal">
      <formula>39</formula>
    </cfRule>
    <cfRule type="cellIs" dxfId="21385" priority="4095" stopIfTrue="1" operator="equal">
      <formula>40</formula>
    </cfRule>
    <cfRule type="cellIs" dxfId="21384" priority="4096" stopIfTrue="1" operator="equal">
      <formula>"dl"</formula>
    </cfRule>
  </conditionalFormatting>
  <conditionalFormatting sqref="I32:K34 J35:K35">
    <cfRule type="cellIs" dxfId="21383" priority="4131" stopIfTrue="1" operator="equal">
      <formula>30</formula>
    </cfRule>
    <cfRule type="cellIs" dxfId="21382" priority="4132" stopIfTrue="1" operator="equal">
      <formula>32</formula>
    </cfRule>
    <cfRule type="cellIs" dxfId="21381" priority="4133" stopIfTrue="1" operator="equal">
      <formula>33</formula>
    </cfRule>
    <cfRule type="cellIs" dxfId="21380" priority="4134" stopIfTrue="1" operator="equal">
      <formula>36</formula>
    </cfRule>
    <cfRule type="cellIs" dxfId="21379" priority="4135" stopIfTrue="1" operator="equal">
      <formula>37</formula>
    </cfRule>
    <cfRule type="cellIs" dxfId="21378" priority="4136" stopIfTrue="1" operator="equal">
      <formula>38</formula>
    </cfRule>
    <cfRule type="cellIs" dxfId="21377" priority="4137" stopIfTrue="1" operator="equal">
      <formula>39</formula>
    </cfRule>
    <cfRule type="cellIs" dxfId="21376" priority="4138" stopIfTrue="1" operator="equal">
      <formula>40</formula>
    </cfRule>
    <cfRule type="cellIs" dxfId="21375" priority="4147" stopIfTrue="1" operator="equal">
      <formula>"dl"</formula>
    </cfRule>
  </conditionalFormatting>
  <conditionalFormatting sqref="I32:K34 J35:K35">
    <cfRule type="cellIs" dxfId="21374" priority="4139" stopIfTrue="1" operator="equal">
      <formula>30</formula>
    </cfRule>
    <cfRule type="cellIs" dxfId="21373" priority="4140" stopIfTrue="1" operator="equal">
      <formula>"dl"</formula>
    </cfRule>
    <cfRule type="cellIs" dxfId="21372" priority="4141" stopIfTrue="1" operator="equal">
      <formula>"lot"</formula>
    </cfRule>
    <cfRule type="cellIs" dxfId="21371" priority="4142" stopIfTrue="1" operator="equal">
      <formula>36</formula>
    </cfRule>
    <cfRule type="cellIs" dxfId="21370" priority="4143" stopIfTrue="1" operator="equal">
      <formula>37</formula>
    </cfRule>
    <cfRule type="cellIs" dxfId="21369" priority="4144" stopIfTrue="1" operator="equal">
      <formula>38</formula>
    </cfRule>
    <cfRule type="cellIs" dxfId="21368" priority="4145" stopIfTrue="1" operator="equal">
      <formula>39</formula>
    </cfRule>
    <cfRule type="cellIs" dxfId="21367" priority="4146" stopIfTrue="1" operator="equal">
      <formula>40</formula>
    </cfRule>
  </conditionalFormatting>
  <conditionalFormatting sqref="I32:K34 J35:K35">
    <cfRule type="cellIs" dxfId="21366" priority="4123" stopIfTrue="1" operator="equal">
      <formula>30</formula>
    </cfRule>
    <cfRule type="cellIs" dxfId="21365" priority="4124" stopIfTrue="1" operator="equal">
      <formula>32</formula>
    </cfRule>
    <cfRule type="cellIs" dxfId="21364" priority="4125" stopIfTrue="1" operator="equal">
      <formula>33</formula>
    </cfRule>
    <cfRule type="cellIs" dxfId="21363" priority="4126" stopIfTrue="1" operator="equal">
      <formula>36</formula>
    </cfRule>
    <cfRule type="cellIs" dxfId="21362" priority="4127" stopIfTrue="1" operator="equal">
      <formula>37</formula>
    </cfRule>
    <cfRule type="cellIs" dxfId="21361" priority="4128" stopIfTrue="1" operator="equal">
      <formula>38</formula>
    </cfRule>
    <cfRule type="cellIs" dxfId="21360" priority="4129" stopIfTrue="1" operator="equal">
      <formula>39</formula>
    </cfRule>
    <cfRule type="cellIs" dxfId="21359" priority="4130" stopIfTrue="1" operator="equal">
      <formula>40</formula>
    </cfRule>
  </conditionalFormatting>
  <conditionalFormatting sqref="I32:K34 J35:K35">
    <cfRule type="cellIs" dxfId="21358" priority="4114" stopIfTrue="1" operator="equal">
      <formula>30</formula>
    </cfRule>
    <cfRule type="cellIs" dxfId="21357" priority="4115" stopIfTrue="1" operator="equal">
      <formula>32</formula>
    </cfRule>
    <cfRule type="cellIs" dxfId="21356" priority="4116" stopIfTrue="1" operator="equal">
      <formula>33</formula>
    </cfRule>
    <cfRule type="cellIs" dxfId="21355" priority="4117" stopIfTrue="1" operator="equal">
      <formula>36</formula>
    </cfRule>
    <cfRule type="cellIs" dxfId="21354" priority="4118" stopIfTrue="1" operator="equal">
      <formula>37</formula>
    </cfRule>
    <cfRule type="cellIs" dxfId="21353" priority="4119" stopIfTrue="1" operator="equal">
      <formula>38</formula>
    </cfRule>
    <cfRule type="cellIs" dxfId="21352" priority="4120" stopIfTrue="1" operator="equal">
      <formula>"lot"</formula>
    </cfRule>
    <cfRule type="cellIs" dxfId="21351" priority="4121" stopIfTrue="1" operator="equal">
      <formula>40</formula>
    </cfRule>
    <cfRule type="cellIs" dxfId="21350" priority="4122" stopIfTrue="1" operator="equal">
      <formula>"dl"</formula>
    </cfRule>
  </conditionalFormatting>
  <conditionalFormatting sqref="I32:K34 J35:K35">
    <cfRule type="cellIs" dxfId="21349" priority="4105" stopIfTrue="1" operator="equal">
      <formula>30</formula>
    </cfRule>
    <cfRule type="cellIs" dxfId="21348" priority="4106" stopIfTrue="1" operator="equal">
      <formula>"dl"</formula>
    </cfRule>
    <cfRule type="cellIs" dxfId="21347" priority="4107" stopIfTrue="1" operator="equal">
      <formula>"lot"</formula>
    </cfRule>
    <cfRule type="cellIs" dxfId="21346" priority="4108" stopIfTrue="1" operator="equal">
      <formula>36</formula>
    </cfRule>
    <cfRule type="cellIs" dxfId="21345" priority="4109" stopIfTrue="1" operator="equal">
      <formula>37</formula>
    </cfRule>
    <cfRule type="cellIs" dxfId="21344" priority="4110" stopIfTrue="1" operator="equal">
      <formula>38</formula>
    </cfRule>
    <cfRule type="cellIs" dxfId="21343" priority="4111" stopIfTrue="1" operator="equal">
      <formula>39</formula>
    </cfRule>
    <cfRule type="cellIs" dxfId="21342" priority="4112" stopIfTrue="1" operator="equal">
      <formula>32</formula>
    </cfRule>
    <cfRule type="cellIs" dxfId="21341" priority="4113" stopIfTrue="1" operator="equal">
      <formula>33</formula>
    </cfRule>
  </conditionalFormatting>
  <conditionalFormatting sqref="I32:K34 J35:K35">
    <cfRule type="cellIs" dxfId="21340" priority="4037" stopIfTrue="1" operator="equal">
      <formula>30</formula>
    </cfRule>
    <cfRule type="cellIs" dxfId="21339" priority="4038" stopIfTrue="1" operator="equal">
      <formula>"dl"</formula>
    </cfRule>
    <cfRule type="cellIs" dxfId="21338" priority="4039" stopIfTrue="1" operator="equal">
      <formula>"lot"</formula>
    </cfRule>
    <cfRule type="cellIs" dxfId="21337" priority="4040" stopIfTrue="1" operator="equal">
      <formula>36</formula>
    </cfRule>
    <cfRule type="cellIs" dxfId="21336" priority="4041" stopIfTrue="1" operator="equal">
      <formula>37</formula>
    </cfRule>
    <cfRule type="cellIs" dxfId="21335" priority="4042" stopIfTrue="1" operator="equal">
      <formula>38</formula>
    </cfRule>
    <cfRule type="cellIs" dxfId="21334" priority="4043" stopIfTrue="1" operator="equal">
      <formula>39</formula>
    </cfRule>
    <cfRule type="cellIs" dxfId="21333" priority="4044" stopIfTrue="1" operator="equal">
      <formula>40</formula>
    </cfRule>
  </conditionalFormatting>
  <conditionalFormatting sqref="I32:K34 J35:K35">
    <cfRule type="cellIs" dxfId="21332" priority="4028" stopIfTrue="1" operator="equal">
      <formula>30</formula>
    </cfRule>
    <cfRule type="cellIs" dxfId="21331" priority="4029" stopIfTrue="1" operator="equal">
      <formula>"lot"</formula>
    </cfRule>
    <cfRule type="cellIs" dxfId="21330" priority="4030" stopIfTrue="1" operator="equal">
      <formula>33</formula>
    </cfRule>
    <cfRule type="cellIs" dxfId="21329" priority="4031" stopIfTrue="1" operator="equal">
      <formula>36</formula>
    </cfRule>
    <cfRule type="cellIs" dxfId="21328" priority="4032" stopIfTrue="1" operator="equal">
      <formula>37</formula>
    </cfRule>
    <cfRule type="cellIs" dxfId="21327" priority="4033" stopIfTrue="1" operator="equal">
      <formula>38</formula>
    </cfRule>
    <cfRule type="cellIs" dxfId="21326" priority="4034" stopIfTrue="1" operator="equal">
      <formula>39</formula>
    </cfRule>
    <cfRule type="cellIs" dxfId="21325" priority="4035" stopIfTrue="1" operator="equal">
      <formula>40</formula>
    </cfRule>
    <cfRule type="cellIs" dxfId="21324" priority="4036" stopIfTrue="1" operator="equal">
      <formula>"dl"</formula>
    </cfRule>
  </conditionalFormatting>
  <conditionalFormatting sqref="I32:K34 J35:K35">
    <cfRule type="cellIs" dxfId="21323" priority="4071" stopIfTrue="1" operator="equal">
      <formula>30</formula>
    </cfRule>
    <cfRule type="cellIs" dxfId="21322" priority="4072" stopIfTrue="1" operator="equal">
      <formula>32</formula>
    </cfRule>
    <cfRule type="cellIs" dxfId="21321" priority="4073" stopIfTrue="1" operator="equal">
      <formula>33</formula>
    </cfRule>
    <cfRule type="cellIs" dxfId="21320" priority="4074" stopIfTrue="1" operator="equal">
      <formula>36</formula>
    </cfRule>
    <cfRule type="cellIs" dxfId="21319" priority="4075" stopIfTrue="1" operator="equal">
      <formula>37</formula>
    </cfRule>
    <cfRule type="cellIs" dxfId="21318" priority="4076" stopIfTrue="1" operator="equal">
      <formula>38</formula>
    </cfRule>
    <cfRule type="cellIs" dxfId="21317" priority="4077" stopIfTrue="1" operator="equal">
      <formula>39</formula>
    </cfRule>
    <cfRule type="cellIs" dxfId="21316" priority="4078" stopIfTrue="1" operator="equal">
      <formula>40</formula>
    </cfRule>
    <cfRule type="cellIs" dxfId="21315" priority="4087" stopIfTrue="1" operator="equal">
      <formula>"dl"</formula>
    </cfRule>
  </conditionalFormatting>
  <conditionalFormatting sqref="I32:K34 J35:K35">
    <cfRule type="cellIs" dxfId="21314" priority="4079" stopIfTrue="1" operator="equal">
      <formula>30</formula>
    </cfRule>
    <cfRule type="cellIs" dxfId="21313" priority="4080" stopIfTrue="1" operator="equal">
      <formula>"dl"</formula>
    </cfRule>
    <cfRule type="cellIs" dxfId="21312" priority="4081" stopIfTrue="1" operator="equal">
      <formula>"lot"</formula>
    </cfRule>
    <cfRule type="cellIs" dxfId="21311" priority="4082" stopIfTrue="1" operator="equal">
      <formula>36</formula>
    </cfRule>
    <cfRule type="cellIs" dxfId="21310" priority="4083" stopIfTrue="1" operator="equal">
      <formula>37</formula>
    </cfRule>
    <cfRule type="cellIs" dxfId="21309" priority="4084" stopIfTrue="1" operator="equal">
      <formula>38</formula>
    </cfRule>
    <cfRule type="cellIs" dxfId="21308" priority="4085" stopIfTrue="1" operator="equal">
      <formula>39</formula>
    </cfRule>
    <cfRule type="cellIs" dxfId="21307" priority="4086" stopIfTrue="1" operator="equal">
      <formula>40</formula>
    </cfRule>
  </conditionalFormatting>
  <conditionalFormatting sqref="I32:K34 J35:K35">
    <cfRule type="cellIs" dxfId="21306" priority="4063" stopIfTrue="1" operator="equal">
      <formula>30</formula>
    </cfRule>
    <cfRule type="cellIs" dxfId="21305" priority="4064" stopIfTrue="1" operator="equal">
      <formula>32</formula>
    </cfRule>
    <cfRule type="cellIs" dxfId="21304" priority="4065" stopIfTrue="1" operator="equal">
      <formula>33</formula>
    </cfRule>
    <cfRule type="cellIs" dxfId="21303" priority="4066" stopIfTrue="1" operator="equal">
      <formula>36</formula>
    </cfRule>
    <cfRule type="cellIs" dxfId="21302" priority="4067" stopIfTrue="1" operator="equal">
      <formula>37</formula>
    </cfRule>
    <cfRule type="cellIs" dxfId="21301" priority="4068" stopIfTrue="1" operator="equal">
      <formula>38</formula>
    </cfRule>
    <cfRule type="cellIs" dxfId="21300" priority="4069" stopIfTrue="1" operator="equal">
      <formula>39</formula>
    </cfRule>
    <cfRule type="cellIs" dxfId="21299" priority="4070" stopIfTrue="1" operator="equal">
      <formula>40</formula>
    </cfRule>
  </conditionalFormatting>
  <conditionalFormatting sqref="I32:K34 J35:K35">
    <cfRule type="cellIs" dxfId="21298" priority="4054" stopIfTrue="1" operator="equal">
      <formula>30</formula>
    </cfRule>
    <cfRule type="cellIs" dxfId="21297" priority="4055" stopIfTrue="1" operator="equal">
      <formula>32</formula>
    </cfRule>
    <cfRule type="cellIs" dxfId="21296" priority="4056" stopIfTrue="1" operator="equal">
      <formula>33</formula>
    </cfRule>
    <cfRule type="cellIs" dxfId="21295" priority="4057" stopIfTrue="1" operator="equal">
      <formula>36</formula>
    </cfRule>
    <cfRule type="cellIs" dxfId="21294" priority="4058" stopIfTrue="1" operator="equal">
      <formula>37</formula>
    </cfRule>
    <cfRule type="cellIs" dxfId="21293" priority="4059" stopIfTrue="1" operator="equal">
      <formula>38</formula>
    </cfRule>
    <cfRule type="cellIs" dxfId="21292" priority="4060" stopIfTrue="1" operator="equal">
      <formula>"lot"</formula>
    </cfRule>
    <cfRule type="cellIs" dxfId="21291" priority="4061" stopIfTrue="1" operator="equal">
      <formula>40</formula>
    </cfRule>
    <cfRule type="cellIs" dxfId="21290" priority="4062" stopIfTrue="1" operator="equal">
      <formula>"dl"</formula>
    </cfRule>
  </conditionalFormatting>
  <conditionalFormatting sqref="I32:K34 J35:K35">
    <cfRule type="cellIs" dxfId="21289" priority="4045" stopIfTrue="1" operator="equal">
      <formula>30</formula>
    </cfRule>
    <cfRule type="cellIs" dxfId="21288" priority="4046" stopIfTrue="1" operator="equal">
      <formula>"dl"</formula>
    </cfRule>
    <cfRule type="cellIs" dxfId="21287" priority="4047" stopIfTrue="1" operator="equal">
      <formula>"lot"</formula>
    </cfRule>
    <cfRule type="cellIs" dxfId="21286" priority="4048" stopIfTrue="1" operator="equal">
      <formula>36</formula>
    </cfRule>
    <cfRule type="cellIs" dxfId="21285" priority="4049" stopIfTrue="1" operator="equal">
      <formula>37</formula>
    </cfRule>
    <cfRule type="cellIs" dxfId="21284" priority="4050" stopIfTrue="1" operator="equal">
      <formula>38</formula>
    </cfRule>
    <cfRule type="cellIs" dxfId="21283" priority="4051" stopIfTrue="1" operator="equal">
      <formula>39</formula>
    </cfRule>
    <cfRule type="cellIs" dxfId="21282" priority="4052" stopIfTrue="1" operator="equal">
      <formula>32</formula>
    </cfRule>
    <cfRule type="cellIs" dxfId="21281" priority="4053" stopIfTrue="1" operator="equal">
      <formula>33</formula>
    </cfRule>
  </conditionalFormatting>
  <conditionalFormatting sqref="H30:J30">
    <cfRule type="cellIs" dxfId="21280" priority="4019" stopIfTrue="1" operator="equal">
      <formula>30</formula>
    </cfRule>
    <cfRule type="cellIs" dxfId="21279" priority="4020" stopIfTrue="1" operator="equal">
      <formula>32</formula>
    </cfRule>
    <cfRule type="cellIs" dxfId="21278" priority="4021" stopIfTrue="1" operator="equal">
      <formula>33</formula>
    </cfRule>
    <cfRule type="cellIs" dxfId="21277" priority="4022" stopIfTrue="1" operator="equal">
      <formula>36</formula>
    </cfRule>
    <cfRule type="cellIs" dxfId="21276" priority="4023" stopIfTrue="1" operator="equal">
      <formula>37</formula>
    </cfRule>
    <cfRule type="cellIs" dxfId="21275" priority="4024" stopIfTrue="1" operator="equal">
      <formula>38</formula>
    </cfRule>
    <cfRule type="cellIs" dxfId="21274" priority="4025" stopIfTrue="1" operator="equal">
      <formula>39</formula>
    </cfRule>
    <cfRule type="cellIs" dxfId="21273" priority="4026" stopIfTrue="1" operator="equal">
      <formula>40</formula>
    </cfRule>
    <cfRule type="cellIs" dxfId="21272" priority="4027" stopIfTrue="1" operator="equal">
      <formula>"dl"</formula>
    </cfRule>
  </conditionalFormatting>
  <conditionalFormatting sqref="H30:J30">
    <cfRule type="cellIs" dxfId="21271" priority="3968" stopIfTrue="1" operator="equal">
      <formula>30</formula>
    </cfRule>
    <cfRule type="cellIs" dxfId="21270" priority="3969" stopIfTrue="1" operator="equal">
      <formula>"dl"</formula>
    </cfRule>
    <cfRule type="cellIs" dxfId="21269" priority="3970" stopIfTrue="1" operator="equal">
      <formula>"lot"</formula>
    </cfRule>
    <cfRule type="cellIs" dxfId="21268" priority="3971" stopIfTrue="1" operator="equal">
      <formula>36</formula>
    </cfRule>
    <cfRule type="cellIs" dxfId="21267" priority="3972" stopIfTrue="1" operator="equal">
      <formula>37</formula>
    </cfRule>
    <cfRule type="cellIs" dxfId="21266" priority="3973" stopIfTrue="1" operator="equal">
      <formula>38</formula>
    </cfRule>
    <cfRule type="cellIs" dxfId="21265" priority="3974" stopIfTrue="1" operator="equal">
      <formula>39</formula>
    </cfRule>
    <cfRule type="cellIs" dxfId="21264" priority="3975" stopIfTrue="1" operator="equal">
      <formula>40</formula>
    </cfRule>
  </conditionalFormatting>
  <conditionalFormatting sqref="H30:J30">
    <cfRule type="cellIs" dxfId="21263" priority="4002" stopIfTrue="1" operator="equal">
      <formula>30</formula>
    </cfRule>
    <cfRule type="cellIs" dxfId="21262" priority="4003" stopIfTrue="1" operator="equal">
      <formula>32</formula>
    </cfRule>
    <cfRule type="cellIs" dxfId="21261" priority="4004" stopIfTrue="1" operator="equal">
      <formula>33</formula>
    </cfRule>
    <cfRule type="cellIs" dxfId="21260" priority="4005" stopIfTrue="1" operator="equal">
      <formula>36</formula>
    </cfRule>
    <cfRule type="cellIs" dxfId="21259" priority="4006" stopIfTrue="1" operator="equal">
      <formula>37</formula>
    </cfRule>
    <cfRule type="cellIs" dxfId="21258" priority="4007" stopIfTrue="1" operator="equal">
      <formula>38</formula>
    </cfRule>
    <cfRule type="cellIs" dxfId="21257" priority="4008" stopIfTrue="1" operator="equal">
      <formula>39</formula>
    </cfRule>
    <cfRule type="cellIs" dxfId="21256" priority="4009" stopIfTrue="1" operator="equal">
      <formula>40</formula>
    </cfRule>
    <cfRule type="cellIs" dxfId="21255" priority="4018" stopIfTrue="1" operator="equal">
      <formula>"dl"</formula>
    </cfRule>
  </conditionalFormatting>
  <conditionalFormatting sqref="H30:J30">
    <cfRule type="cellIs" dxfId="21254" priority="4010" stopIfTrue="1" operator="equal">
      <formula>30</formula>
    </cfRule>
    <cfRule type="cellIs" dxfId="21253" priority="4011" stopIfTrue="1" operator="equal">
      <formula>"dl"</formula>
    </cfRule>
    <cfRule type="cellIs" dxfId="21252" priority="4012" stopIfTrue="1" operator="equal">
      <formula>"lot"</formula>
    </cfRule>
    <cfRule type="cellIs" dxfId="21251" priority="4013" stopIfTrue="1" operator="equal">
      <formula>36</formula>
    </cfRule>
    <cfRule type="cellIs" dxfId="21250" priority="4014" stopIfTrue="1" operator="equal">
      <formula>37</formula>
    </cfRule>
    <cfRule type="cellIs" dxfId="21249" priority="4015" stopIfTrue="1" operator="equal">
      <formula>38</formula>
    </cfRule>
    <cfRule type="cellIs" dxfId="21248" priority="4016" stopIfTrue="1" operator="equal">
      <formula>39</formula>
    </cfRule>
    <cfRule type="cellIs" dxfId="21247" priority="4017" stopIfTrue="1" operator="equal">
      <formula>40</formula>
    </cfRule>
  </conditionalFormatting>
  <conditionalFormatting sqref="H30:J30">
    <cfRule type="cellIs" dxfId="21246" priority="3994" stopIfTrue="1" operator="equal">
      <formula>30</formula>
    </cfRule>
    <cfRule type="cellIs" dxfId="21245" priority="3995" stopIfTrue="1" operator="equal">
      <formula>32</formula>
    </cfRule>
    <cfRule type="cellIs" dxfId="21244" priority="3996" stopIfTrue="1" operator="equal">
      <formula>33</formula>
    </cfRule>
    <cfRule type="cellIs" dxfId="21243" priority="3997" stopIfTrue="1" operator="equal">
      <formula>36</formula>
    </cfRule>
    <cfRule type="cellIs" dxfId="21242" priority="3998" stopIfTrue="1" operator="equal">
      <formula>37</formula>
    </cfRule>
    <cfRule type="cellIs" dxfId="21241" priority="3999" stopIfTrue="1" operator="equal">
      <formula>38</formula>
    </cfRule>
    <cfRule type="cellIs" dxfId="21240" priority="4000" stopIfTrue="1" operator="equal">
      <formula>39</formula>
    </cfRule>
    <cfRule type="cellIs" dxfId="21239" priority="4001" stopIfTrue="1" operator="equal">
      <formula>40</formula>
    </cfRule>
  </conditionalFormatting>
  <conditionalFormatting sqref="H30:J30">
    <cfRule type="cellIs" dxfId="21238" priority="3985" stopIfTrue="1" operator="equal">
      <formula>30</formula>
    </cfRule>
    <cfRule type="cellIs" dxfId="21237" priority="3986" stopIfTrue="1" operator="equal">
      <formula>32</formula>
    </cfRule>
    <cfRule type="cellIs" dxfId="21236" priority="3987" stopIfTrue="1" operator="equal">
      <formula>33</formula>
    </cfRule>
    <cfRule type="cellIs" dxfId="21235" priority="3988" stopIfTrue="1" operator="equal">
      <formula>36</formula>
    </cfRule>
    <cfRule type="cellIs" dxfId="21234" priority="3989" stopIfTrue="1" operator="equal">
      <formula>37</formula>
    </cfRule>
    <cfRule type="cellIs" dxfId="21233" priority="3990" stopIfTrue="1" operator="equal">
      <formula>38</formula>
    </cfRule>
    <cfRule type="cellIs" dxfId="21232" priority="3991" stopIfTrue="1" operator="equal">
      <formula>"lot"</formula>
    </cfRule>
    <cfRule type="cellIs" dxfId="21231" priority="3992" stopIfTrue="1" operator="equal">
      <formula>40</formula>
    </cfRule>
    <cfRule type="cellIs" dxfId="21230" priority="3993" stopIfTrue="1" operator="equal">
      <formula>"dl"</formula>
    </cfRule>
  </conditionalFormatting>
  <conditionalFormatting sqref="H30:J30">
    <cfRule type="cellIs" dxfId="21229" priority="3976" stopIfTrue="1" operator="equal">
      <formula>30</formula>
    </cfRule>
    <cfRule type="cellIs" dxfId="21228" priority="3977" stopIfTrue="1" operator="equal">
      <formula>"dl"</formula>
    </cfRule>
    <cfRule type="cellIs" dxfId="21227" priority="3978" stopIfTrue="1" operator="equal">
      <formula>"lot"</formula>
    </cfRule>
    <cfRule type="cellIs" dxfId="21226" priority="3979" stopIfTrue="1" operator="equal">
      <formula>36</formula>
    </cfRule>
    <cfRule type="cellIs" dxfId="21225" priority="3980" stopIfTrue="1" operator="equal">
      <formula>37</formula>
    </cfRule>
    <cfRule type="cellIs" dxfId="21224" priority="3981" stopIfTrue="1" operator="equal">
      <formula>38</formula>
    </cfRule>
    <cfRule type="cellIs" dxfId="21223" priority="3982" stopIfTrue="1" operator="equal">
      <formula>39</formula>
    </cfRule>
    <cfRule type="cellIs" dxfId="21222" priority="3983" stopIfTrue="1" operator="equal">
      <formula>32</formula>
    </cfRule>
    <cfRule type="cellIs" dxfId="21221" priority="3984" stopIfTrue="1" operator="equal">
      <formula>33</formula>
    </cfRule>
  </conditionalFormatting>
  <conditionalFormatting sqref="I32:K34 J35:K35">
    <cfRule type="cellIs" dxfId="21220" priority="3960" stopIfTrue="1" operator="equal">
      <formula>30</formula>
    </cfRule>
    <cfRule type="cellIs" dxfId="21219" priority="3961" stopIfTrue="1" operator="equal">
      <formula>32</formula>
    </cfRule>
    <cfRule type="cellIs" dxfId="21218" priority="3962" stopIfTrue="1" operator="equal">
      <formula>33</formula>
    </cfRule>
    <cfRule type="cellIs" dxfId="21217" priority="3963" stopIfTrue="1" operator="equal">
      <formula>36</formula>
    </cfRule>
    <cfRule type="cellIs" dxfId="21216" priority="3964" stopIfTrue="1" operator="equal">
      <formula>37</formula>
    </cfRule>
    <cfRule type="cellIs" dxfId="21215" priority="3965" stopIfTrue="1" operator="equal">
      <formula>38</formula>
    </cfRule>
    <cfRule type="cellIs" dxfId="21214" priority="3966" stopIfTrue="1" operator="equal">
      <formula>39</formula>
    </cfRule>
    <cfRule type="cellIs" dxfId="21213" priority="3967" stopIfTrue="1" operator="equal">
      <formula>40</formula>
    </cfRule>
  </conditionalFormatting>
  <conditionalFormatting sqref="I32:K34 J35:K35">
    <cfRule type="cellIs" dxfId="21212" priority="3951" stopIfTrue="1" operator="equal">
      <formula>30</formula>
    </cfRule>
    <cfRule type="cellIs" dxfId="21211" priority="3952" stopIfTrue="1" operator="equal">
      <formula>32</formula>
    </cfRule>
    <cfRule type="cellIs" dxfId="21210" priority="3953" stopIfTrue="1" operator="equal">
      <formula>33</formula>
    </cfRule>
    <cfRule type="cellIs" dxfId="21209" priority="3954" stopIfTrue="1" operator="equal">
      <formula>36</formula>
    </cfRule>
    <cfRule type="cellIs" dxfId="21208" priority="3955" stopIfTrue="1" operator="equal">
      <formula>37</formula>
    </cfRule>
    <cfRule type="cellIs" dxfId="21207" priority="3956" stopIfTrue="1" operator="equal">
      <formula>38</formula>
    </cfRule>
    <cfRule type="cellIs" dxfId="21206" priority="3957" stopIfTrue="1" operator="equal">
      <formula>"lot"</formula>
    </cfRule>
    <cfRule type="cellIs" dxfId="21205" priority="3958" stopIfTrue="1" operator="equal">
      <formula>40</formula>
    </cfRule>
    <cfRule type="cellIs" dxfId="21204" priority="3959" stopIfTrue="1" operator="equal">
      <formula>"dl"</formula>
    </cfRule>
  </conditionalFormatting>
  <conditionalFormatting sqref="I32:K34 J35:K35">
    <cfRule type="cellIs" dxfId="21203" priority="3942" stopIfTrue="1" operator="equal">
      <formula>30</formula>
    </cfRule>
    <cfRule type="cellIs" dxfId="21202" priority="3943" stopIfTrue="1" operator="equal">
      <formula>"dl"</formula>
    </cfRule>
    <cfRule type="cellIs" dxfId="21201" priority="3944" stopIfTrue="1" operator="equal">
      <formula>"lot"</formula>
    </cfRule>
    <cfRule type="cellIs" dxfId="21200" priority="3945" stopIfTrue="1" operator="equal">
      <formula>36</formula>
    </cfRule>
    <cfRule type="cellIs" dxfId="21199" priority="3946" stopIfTrue="1" operator="equal">
      <formula>37</formula>
    </cfRule>
    <cfRule type="cellIs" dxfId="21198" priority="3947" stopIfTrue="1" operator="equal">
      <formula>38</formula>
    </cfRule>
    <cfRule type="cellIs" dxfId="21197" priority="3948" stopIfTrue="1" operator="equal">
      <formula>39</formula>
    </cfRule>
    <cfRule type="cellIs" dxfId="21196" priority="3949" stopIfTrue="1" operator="equal">
      <formula>32</formula>
    </cfRule>
    <cfRule type="cellIs" dxfId="21195" priority="3950" stopIfTrue="1" operator="equal">
      <formula>33</formula>
    </cfRule>
  </conditionalFormatting>
  <conditionalFormatting sqref="I32:K34 J35:K35">
    <cfRule type="cellIs" dxfId="21194" priority="3891" stopIfTrue="1" operator="equal">
      <formula>30</formula>
    </cfRule>
    <cfRule type="cellIs" dxfId="21193" priority="3892" stopIfTrue="1" operator="equal">
      <formula>"dl"</formula>
    </cfRule>
    <cfRule type="cellIs" dxfId="21192" priority="3893" stopIfTrue="1" operator="equal">
      <formula>"lot"</formula>
    </cfRule>
    <cfRule type="cellIs" dxfId="21191" priority="3894" stopIfTrue="1" operator="equal">
      <formula>36</formula>
    </cfRule>
    <cfRule type="cellIs" dxfId="21190" priority="3895" stopIfTrue="1" operator="equal">
      <formula>37</formula>
    </cfRule>
    <cfRule type="cellIs" dxfId="21189" priority="3896" stopIfTrue="1" operator="equal">
      <formula>38</formula>
    </cfRule>
    <cfRule type="cellIs" dxfId="21188" priority="3897" stopIfTrue="1" operator="equal">
      <formula>39</formula>
    </cfRule>
    <cfRule type="cellIs" dxfId="21187" priority="3898" stopIfTrue="1" operator="equal">
      <formula>40</formula>
    </cfRule>
  </conditionalFormatting>
  <conditionalFormatting sqref="I32:K34 J35:K35">
    <cfRule type="cellIs" dxfId="21186" priority="3882" stopIfTrue="1" operator="equal">
      <formula>30</formula>
    </cfRule>
    <cfRule type="cellIs" dxfId="21185" priority="3883" stopIfTrue="1" operator="equal">
      <formula>"lot"</formula>
    </cfRule>
    <cfRule type="cellIs" dxfId="21184" priority="3884" stopIfTrue="1" operator="equal">
      <formula>33</formula>
    </cfRule>
    <cfRule type="cellIs" dxfId="21183" priority="3885" stopIfTrue="1" operator="equal">
      <formula>36</formula>
    </cfRule>
    <cfRule type="cellIs" dxfId="21182" priority="3886" stopIfTrue="1" operator="equal">
      <formula>37</formula>
    </cfRule>
    <cfRule type="cellIs" dxfId="21181" priority="3887" stopIfTrue="1" operator="equal">
      <formula>38</formula>
    </cfRule>
    <cfRule type="cellIs" dxfId="21180" priority="3888" stopIfTrue="1" operator="equal">
      <formula>39</formula>
    </cfRule>
    <cfRule type="cellIs" dxfId="21179" priority="3889" stopIfTrue="1" operator="equal">
      <formula>40</formula>
    </cfRule>
    <cfRule type="cellIs" dxfId="21178" priority="3890" stopIfTrue="1" operator="equal">
      <formula>"dl"</formula>
    </cfRule>
  </conditionalFormatting>
  <conditionalFormatting sqref="I32:K34 J35:K35">
    <cfRule type="cellIs" dxfId="21177" priority="3925" stopIfTrue="1" operator="equal">
      <formula>30</formula>
    </cfRule>
    <cfRule type="cellIs" dxfId="21176" priority="3926" stopIfTrue="1" operator="equal">
      <formula>32</formula>
    </cfRule>
    <cfRule type="cellIs" dxfId="21175" priority="3927" stopIfTrue="1" operator="equal">
      <formula>33</formula>
    </cfRule>
    <cfRule type="cellIs" dxfId="21174" priority="3928" stopIfTrue="1" operator="equal">
      <formula>36</formula>
    </cfRule>
    <cfRule type="cellIs" dxfId="21173" priority="3929" stopIfTrue="1" operator="equal">
      <formula>37</formula>
    </cfRule>
    <cfRule type="cellIs" dxfId="21172" priority="3930" stopIfTrue="1" operator="equal">
      <formula>38</formula>
    </cfRule>
    <cfRule type="cellIs" dxfId="21171" priority="3931" stopIfTrue="1" operator="equal">
      <formula>39</formula>
    </cfRule>
    <cfRule type="cellIs" dxfId="21170" priority="3932" stopIfTrue="1" operator="equal">
      <formula>40</formula>
    </cfRule>
    <cfRule type="cellIs" dxfId="21169" priority="3941" stopIfTrue="1" operator="equal">
      <formula>"dl"</formula>
    </cfRule>
  </conditionalFormatting>
  <conditionalFormatting sqref="I32:K34 J35:K35">
    <cfRule type="cellIs" dxfId="21168" priority="3933" stopIfTrue="1" operator="equal">
      <formula>30</formula>
    </cfRule>
    <cfRule type="cellIs" dxfId="21167" priority="3934" stopIfTrue="1" operator="equal">
      <formula>"dl"</formula>
    </cfRule>
    <cfRule type="cellIs" dxfId="21166" priority="3935" stopIfTrue="1" operator="equal">
      <formula>"lot"</formula>
    </cfRule>
    <cfRule type="cellIs" dxfId="21165" priority="3936" stopIfTrue="1" operator="equal">
      <formula>36</formula>
    </cfRule>
    <cfRule type="cellIs" dxfId="21164" priority="3937" stopIfTrue="1" operator="equal">
      <formula>37</formula>
    </cfRule>
    <cfRule type="cellIs" dxfId="21163" priority="3938" stopIfTrue="1" operator="equal">
      <formula>38</formula>
    </cfRule>
    <cfRule type="cellIs" dxfId="21162" priority="3939" stopIfTrue="1" operator="equal">
      <formula>39</formula>
    </cfRule>
    <cfRule type="cellIs" dxfId="21161" priority="3940" stopIfTrue="1" operator="equal">
      <formula>40</formula>
    </cfRule>
  </conditionalFormatting>
  <conditionalFormatting sqref="I32:K34 J35:K35">
    <cfRule type="cellIs" dxfId="21160" priority="3917" stopIfTrue="1" operator="equal">
      <formula>30</formula>
    </cfRule>
    <cfRule type="cellIs" dxfId="21159" priority="3918" stopIfTrue="1" operator="equal">
      <formula>32</formula>
    </cfRule>
    <cfRule type="cellIs" dxfId="21158" priority="3919" stopIfTrue="1" operator="equal">
      <formula>33</formula>
    </cfRule>
    <cfRule type="cellIs" dxfId="21157" priority="3920" stopIfTrue="1" operator="equal">
      <formula>36</formula>
    </cfRule>
    <cfRule type="cellIs" dxfId="21156" priority="3921" stopIfTrue="1" operator="equal">
      <formula>37</formula>
    </cfRule>
    <cfRule type="cellIs" dxfId="21155" priority="3922" stopIfTrue="1" operator="equal">
      <formula>38</formula>
    </cfRule>
    <cfRule type="cellIs" dxfId="21154" priority="3923" stopIfTrue="1" operator="equal">
      <formula>39</formula>
    </cfRule>
    <cfRule type="cellIs" dxfId="21153" priority="3924" stopIfTrue="1" operator="equal">
      <formula>40</formula>
    </cfRule>
  </conditionalFormatting>
  <conditionalFormatting sqref="I32:K34 J35:K35">
    <cfRule type="cellIs" dxfId="21152" priority="3908" stopIfTrue="1" operator="equal">
      <formula>30</formula>
    </cfRule>
    <cfRule type="cellIs" dxfId="21151" priority="3909" stopIfTrue="1" operator="equal">
      <formula>32</formula>
    </cfRule>
    <cfRule type="cellIs" dxfId="21150" priority="3910" stopIfTrue="1" operator="equal">
      <formula>33</formula>
    </cfRule>
    <cfRule type="cellIs" dxfId="21149" priority="3911" stopIfTrue="1" operator="equal">
      <formula>36</formula>
    </cfRule>
    <cfRule type="cellIs" dxfId="21148" priority="3912" stopIfTrue="1" operator="equal">
      <formula>37</formula>
    </cfRule>
    <cfRule type="cellIs" dxfId="21147" priority="3913" stopIfTrue="1" operator="equal">
      <formula>38</formula>
    </cfRule>
    <cfRule type="cellIs" dxfId="21146" priority="3914" stopIfTrue="1" operator="equal">
      <formula>"lot"</formula>
    </cfRule>
    <cfRule type="cellIs" dxfId="21145" priority="3915" stopIfTrue="1" operator="equal">
      <formula>40</formula>
    </cfRule>
    <cfRule type="cellIs" dxfId="21144" priority="3916" stopIfTrue="1" operator="equal">
      <formula>"dl"</formula>
    </cfRule>
  </conditionalFormatting>
  <conditionalFormatting sqref="I32:K34 J35:K35">
    <cfRule type="cellIs" dxfId="21143" priority="3899" stopIfTrue="1" operator="equal">
      <formula>30</formula>
    </cfRule>
    <cfRule type="cellIs" dxfId="21142" priority="3900" stopIfTrue="1" operator="equal">
      <formula>"dl"</formula>
    </cfRule>
    <cfRule type="cellIs" dxfId="21141" priority="3901" stopIfTrue="1" operator="equal">
      <formula>"lot"</formula>
    </cfRule>
    <cfRule type="cellIs" dxfId="21140" priority="3902" stopIfTrue="1" operator="equal">
      <formula>36</formula>
    </cfRule>
    <cfRule type="cellIs" dxfId="21139" priority="3903" stopIfTrue="1" operator="equal">
      <formula>37</formula>
    </cfRule>
    <cfRule type="cellIs" dxfId="21138" priority="3904" stopIfTrue="1" operator="equal">
      <formula>38</formula>
    </cfRule>
    <cfRule type="cellIs" dxfId="21137" priority="3905" stopIfTrue="1" operator="equal">
      <formula>39</formula>
    </cfRule>
    <cfRule type="cellIs" dxfId="21136" priority="3906" stopIfTrue="1" operator="equal">
      <formula>32</formula>
    </cfRule>
    <cfRule type="cellIs" dxfId="21135" priority="3907" stopIfTrue="1" operator="equal">
      <formula>33</formula>
    </cfRule>
  </conditionalFormatting>
  <conditionalFormatting sqref="I32:K34 J35:K35">
    <cfRule type="cellIs" dxfId="21134" priority="3831" stopIfTrue="1" operator="equal">
      <formula>30</formula>
    </cfRule>
    <cfRule type="cellIs" dxfId="21133" priority="3832" stopIfTrue="1" operator="equal">
      <formula>"dl"</formula>
    </cfRule>
    <cfRule type="cellIs" dxfId="21132" priority="3833" stopIfTrue="1" operator="equal">
      <formula>"lot"</formula>
    </cfRule>
    <cfRule type="cellIs" dxfId="21131" priority="3834" stopIfTrue="1" operator="equal">
      <formula>36</formula>
    </cfRule>
    <cfRule type="cellIs" dxfId="21130" priority="3835" stopIfTrue="1" operator="equal">
      <formula>37</formula>
    </cfRule>
    <cfRule type="cellIs" dxfId="21129" priority="3836" stopIfTrue="1" operator="equal">
      <formula>38</formula>
    </cfRule>
    <cfRule type="cellIs" dxfId="21128" priority="3837" stopIfTrue="1" operator="equal">
      <formula>39</formula>
    </cfRule>
    <cfRule type="cellIs" dxfId="21127" priority="3838" stopIfTrue="1" operator="equal">
      <formula>40</formula>
    </cfRule>
  </conditionalFormatting>
  <conditionalFormatting sqref="I32:K34 J35:K35">
    <cfRule type="cellIs" dxfId="21126" priority="3822" stopIfTrue="1" operator="equal">
      <formula>30</formula>
    </cfRule>
    <cfRule type="cellIs" dxfId="21125" priority="3823" stopIfTrue="1" operator="equal">
      <formula>"lot"</formula>
    </cfRule>
    <cfRule type="cellIs" dxfId="21124" priority="3824" stopIfTrue="1" operator="equal">
      <formula>33</formula>
    </cfRule>
    <cfRule type="cellIs" dxfId="21123" priority="3825" stopIfTrue="1" operator="equal">
      <formula>36</formula>
    </cfRule>
    <cfRule type="cellIs" dxfId="21122" priority="3826" stopIfTrue="1" operator="equal">
      <formula>37</formula>
    </cfRule>
    <cfRule type="cellIs" dxfId="21121" priority="3827" stopIfTrue="1" operator="equal">
      <formula>38</formula>
    </cfRule>
    <cfRule type="cellIs" dxfId="21120" priority="3828" stopIfTrue="1" operator="equal">
      <formula>39</formula>
    </cfRule>
    <cfRule type="cellIs" dxfId="21119" priority="3829" stopIfTrue="1" operator="equal">
      <formula>40</formula>
    </cfRule>
    <cfRule type="cellIs" dxfId="21118" priority="3830" stopIfTrue="1" operator="equal">
      <formula>"dl"</formula>
    </cfRule>
  </conditionalFormatting>
  <conditionalFormatting sqref="I32:K34 J35:K35">
    <cfRule type="cellIs" dxfId="21117" priority="3865" stopIfTrue="1" operator="equal">
      <formula>30</formula>
    </cfRule>
    <cfRule type="cellIs" dxfId="21116" priority="3866" stopIfTrue="1" operator="equal">
      <formula>32</formula>
    </cfRule>
    <cfRule type="cellIs" dxfId="21115" priority="3867" stopIfTrue="1" operator="equal">
      <formula>33</formula>
    </cfRule>
    <cfRule type="cellIs" dxfId="21114" priority="3868" stopIfTrue="1" operator="equal">
      <formula>36</formula>
    </cfRule>
    <cfRule type="cellIs" dxfId="21113" priority="3869" stopIfTrue="1" operator="equal">
      <formula>37</formula>
    </cfRule>
    <cfRule type="cellIs" dxfId="21112" priority="3870" stopIfTrue="1" operator="equal">
      <formula>38</formula>
    </cfRule>
    <cfRule type="cellIs" dxfId="21111" priority="3871" stopIfTrue="1" operator="equal">
      <formula>39</formula>
    </cfRule>
    <cfRule type="cellIs" dxfId="21110" priority="3872" stopIfTrue="1" operator="equal">
      <formula>40</formula>
    </cfRule>
    <cfRule type="cellIs" dxfId="21109" priority="3881" stopIfTrue="1" operator="equal">
      <formula>"dl"</formula>
    </cfRule>
  </conditionalFormatting>
  <conditionalFormatting sqref="I32:K34 J35:K35">
    <cfRule type="cellIs" dxfId="21108" priority="3873" stopIfTrue="1" operator="equal">
      <formula>30</formula>
    </cfRule>
    <cfRule type="cellIs" dxfId="21107" priority="3874" stopIfTrue="1" operator="equal">
      <formula>"dl"</formula>
    </cfRule>
    <cfRule type="cellIs" dxfId="21106" priority="3875" stopIfTrue="1" operator="equal">
      <formula>"lot"</formula>
    </cfRule>
    <cfRule type="cellIs" dxfId="21105" priority="3876" stopIfTrue="1" operator="equal">
      <formula>36</formula>
    </cfRule>
    <cfRule type="cellIs" dxfId="21104" priority="3877" stopIfTrue="1" operator="equal">
      <formula>37</formula>
    </cfRule>
    <cfRule type="cellIs" dxfId="21103" priority="3878" stopIfTrue="1" operator="equal">
      <formula>38</formula>
    </cfRule>
    <cfRule type="cellIs" dxfId="21102" priority="3879" stopIfTrue="1" operator="equal">
      <formula>39</formula>
    </cfRule>
    <cfRule type="cellIs" dxfId="21101" priority="3880" stopIfTrue="1" operator="equal">
      <formula>40</formula>
    </cfRule>
  </conditionalFormatting>
  <conditionalFormatting sqref="I32:K34 J35:K35">
    <cfRule type="cellIs" dxfId="21100" priority="3857" stopIfTrue="1" operator="equal">
      <formula>30</formula>
    </cfRule>
    <cfRule type="cellIs" dxfId="21099" priority="3858" stopIfTrue="1" operator="equal">
      <formula>32</formula>
    </cfRule>
    <cfRule type="cellIs" dxfId="21098" priority="3859" stopIfTrue="1" operator="equal">
      <formula>33</formula>
    </cfRule>
    <cfRule type="cellIs" dxfId="21097" priority="3860" stopIfTrue="1" operator="equal">
      <formula>36</formula>
    </cfRule>
    <cfRule type="cellIs" dxfId="21096" priority="3861" stopIfTrue="1" operator="equal">
      <formula>37</formula>
    </cfRule>
    <cfRule type="cellIs" dxfId="21095" priority="3862" stopIfTrue="1" operator="equal">
      <formula>38</formula>
    </cfRule>
    <cfRule type="cellIs" dxfId="21094" priority="3863" stopIfTrue="1" operator="equal">
      <formula>39</formula>
    </cfRule>
    <cfRule type="cellIs" dxfId="21093" priority="3864" stopIfTrue="1" operator="equal">
      <formula>40</formula>
    </cfRule>
  </conditionalFormatting>
  <conditionalFormatting sqref="I32:K34 J35:K35">
    <cfRule type="cellIs" dxfId="21092" priority="3848" stopIfTrue="1" operator="equal">
      <formula>30</formula>
    </cfRule>
    <cfRule type="cellIs" dxfId="21091" priority="3849" stopIfTrue="1" operator="equal">
      <formula>32</formula>
    </cfRule>
    <cfRule type="cellIs" dxfId="21090" priority="3850" stopIfTrue="1" operator="equal">
      <formula>33</formula>
    </cfRule>
    <cfRule type="cellIs" dxfId="21089" priority="3851" stopIfTrue="1" operator="equal">
      <formula>36</formula>
    </cfRule>
    <cfRule type="cellIs" dxfId="21088" priority="3852" stopIfTrue="1" operator="equal">
      <formula>37</formula>
    </cfRule>
    <cfRule type="cellIs" dxfId="21087" priority="3853" stopIfTrue="1" operator="equal">
      <formula>38</formula>
    </cfRule>
    <cfRule type="cellIs" dxfId="21086" priority="3854" stopIfTrue="1" operator="equal">
      <formula>"lot"</formula>
    </cfRule>
    <cfRule type="cellIs" dxfId="21085" priority="3855" stopIfTrue="1" operator="equal">
      <formula>40</formula>
    </cfRule>
    <cfRule type="cellIs" dxfId="21084" priority="3856" stopIfTrue="1" operator="equal">
      <formula>"dl"</formula>
    </cfRule>
  </conditionalFormatting>
  <conditionalFormatting sqref="I32:K34 J35:K35">
    <cfRule type="cellIs" dxfId="21083" priority="3839" stopIfTrue="1" operator="equal">
      <formula>30</formula>
    </cfRule>
    <cfRule type="cellIs" dxfId="21082" priority="3840" stopIfTrue="1" operator="equal">
      <formula>"dl"</formula>
    </cfRule>
    <cfRule type="cellIs" dxfId="21081" priority="3841" stopIfTrue="1" operator="equal">
      <formula>"lot"</formula>
    </cfRule>
    <cfRule type="cellIs" dxfId="21080" priority="3842" stopIfTrue="1" operator="equal">
      <formula>36</formula>
    </cfRule>
    <cfRule type="cellIs" dxfId="21079" priority="3843" stopIfTrue="1" operator="equal">
      <formula>37</formula>
    </cfRule>
    <cfRule type="cellIs" dxfId="21078" priority="3844" stopIfTrue="1" operator="equal">
      <formula>38</formula>
    </cfRule>
    <cfRule type="cellIs" dxfId="21077" priority="3845" stopIfTrue="1" operator="equal">
      <formula>39</formula>
    </cfRule>
    <cfRule type="cellIs" dxfId="21076" priority="3846" stopIfTrue="1" operator="equal">
      <formula>32</formula>
    </cfRule>
    <cfRule type="cellIs" dxfId="21075" priority="3847" stopIfTrue="1" operator="equal">
      <formula>33</formula>
    </cfRule>
  </conditionalFormatting>
  <conditionalFormatting sqref="I32:K34 J35:K35">
    <cfRule type="cellIs" dxfId="21074" priority="3771" stopIfTrue="1" operator="equal">
      <formula>30</formula>
    </cfRule>
    <cfRule type="cellIs" dxfId="21073" priority="3772" stopIfTrue="1" operator="equal">
      <formula>"dl"</formula>
    </cfRule>
    <cfRule type="cellIs" dxfId="21072" priority="3773" stopIfTrue="1" operator="equal">
      <formula>"lot"</formula>
    </cfRule>
    <cfRule type="cellIs" dxfId="21071" priority="3774" stopIfTrue="1" operator="equal">
      <formula>36</formula>
    </cfRule>
    <cfRule type="cellIs" dxfId="21070" priority="3775" stopIfTrue="1" operator="equal">
      <formula>37</formula>
    </cfRule>
    <cfRule type="cellIs" dxfId="21069" priority="3776" stopIfTrue="1" operator="equal">
      <formula>38</formula>
    </cfRule>
    <cfRule type="cellIs" dxfId="21068" priority="3777" stopIfTrue="1" operator="equal">
      <formula>39</formula>
    </cfRule>
    <cfRule type="cellIs" dxfId="21067" priority="3778" stopIfTrue="1" operator="equal">
      <formula>40</formula>
    </cfRule>
  </conditionalFormatting>
  <conditionalFormatting sqref="I32:K34 J35:K35">
    <cfRule type="cellIs" dxfId="21066" priority="3762" stopIfTrue="1" operator="equal">
      <formula>30</formula>
    </cfRule>
    <cfRule type="cellIs" dxfId="21065" priority="3763" stopIfTrue="1" operator="equal">
      <formula>"lot"</formula>
    </cfRule>
    <cfRule type="cellIs" dxfId="21064" priority="3764" stopIfTrue="1" operator="equal">
      <formula>33</formula>
    </cfRule>
    <cfRule type="cellIs" dxfId="21063" priority="3765" stopIfTrue="1" operator="equal">
      <formula>36</formula>
    </cfRule>
    <cfRule type="cellIs" dxfId="21062" priority="3766" stopIfTrue="1" operator="equal">
      <formula>37</formula>
    </cfRule>
    <cfRule type="cellIs" dxfId="21061" priority="3767" stopIfTrue="1" operator="equal">
      <formula>38</formula>
    </cfRule>
    <cfRule type="cellIs" dxfId="21060" priority="3768" stopIfTrue="1" operator="equal">
      <formula>39</formula>
    </cfRule>
    <cfRule type="cellIs" dxfId="21059" priority="3769" stopIfTrue="1" operator="equal">
      <formula>40</formula>
    </cfRule>
    <cfRule type="cellIs" dxfId="21058" priority="3770" stopIfTrue="1" operator="equal">
      <formula>"dl"</formula>
    </cfRule>
  </conditionalFormatting>
  <conditionalFormatting sqref="I32:K34 J35:K35">
    <cfRule type="cellIs" dxfId="21057" priority="3805" stopIfTrue="1" operator="equal">
      <formula>30</formula>
    </cfRule>
    <cfRule type="cellIs" dxfId="21056" priority="3806" stopIfTrue="1" operator="equal">
      <formula>32</formula>
    </cfRule>
    <cfRule type="cellIs" dxfId="21055" priority="3807" stopIfTrue="1" operator="equal">
      <formula>33</formula>
    </cfRule>
    <cfRule type="cellIs" dxfId="21054" priority="3808" stopIfTrue="1" operator="equal">
      <formula>36</formula>
    </cfRule>
    <cfRule type="cellIs" dxfId="21053" priority="3809" stopIfTrue="1" operator="equal">
      <formula>37</formula>
    </cfRule>
    <cfRule type="cellIs" dxfId="21052" priority="3810" stopIfTrue="1" operator="equal">
      <formula>38</formula>
    </cfRule>
    <cfRule type="cellIs" dxfId="21051" priority="3811" stopIfTrue="1" operator="equal">
      <formula>39</formula>
    </cfRule>
    <cfRule type="cellIs" dxfId="21050" priority="3812" stopIfTrue="1" operator="equal">
      <formula>40</formula>
    </cfRule>
    <cfRule type="cellIs" dxfId="21049" priority="3821" stopIfTrue="1" operator="equal">
      <formula>"dl"</formula>
    </cfRule>
  </conditionalFormatting>
  <conditionalFormatting sqref="I32:K34 J35:K35">
    <cfRule type="cellIs" dxfId="21048" priority="3813" stopIfTrue="1" operator="equal">
      <formula>30</formula>
    </cfRule>
    <cfRule type="cellIs" dxfId="21047" priority="3814" stopIfTrue="1" operator="equal">
      <formula>"dl"</formula>
    </cfRule>
    <cfRule type="cellIs" dxfId="21046" priority="3815" stopIfTrue="1" operator="equal">
      <formula>"lot"</formula>
    </cfRule>
    <cfRule type="cellIs" dxfId="21045" priority="3816" stopIfTrue="1" operator="equal">
      <formula>36</formula>
    </cfRule>
    <cfRule type="cellIs" dxfId="21044" priority="3817" stopIfTrue="1" operator="equal">
      <formula>37</formula>
    </cfRule>
    <cfRule type="cellIs" dxfId="21043" priority="3818" stopIfTrue="1" operator="equal">
      <formula>38</formula>
    </cfRule>
    <cfRule type="cellIs" dxfId="21042" priority="3819" stopIfTrue="1" operator="equal">
      <formula>39</formula>
    </cfRule>
    <cfRule type="cellIs" dxfId="21041" priority="3820" stopIfTrue="1" operator="equal">
      <formula>40</formula>
    </cfRule>
  </conditionalFormatting>
  <conditionalFormatting sqref="I32:K34 J35:K35">
    <cfRule type="cellIs" dxfId="21040" priority="3797" stopIfTrue="1" operator="equal">
      <formula>30</formula>
    </cfRule>
    <cfRule type="cellIs" dxfId="21039" priority="3798" stopIfTrue="1" operator="equal">
      <formula>32</formula>
    </cfRule>
    <cfRule type="cellIs" dxfId="21038" priority="3799" stopIfTrue="1" operator="equal">
      <formula>33</formula>
    </cfRule>
    <cfRule type="cellIs" dxfId="21037" priority="3800" stopIfTrue="1" operator="equal">
      <formula>36</formula>
    </cfRule>
    <cfRule type="cellIs" dxfId="21036" priority="3801" stopIfTrue="1" operator="equal">
      <formula>37</formula>
    </cfRule>
    <cfRule type="cellIs" dxfId="21035" priority="3802" stopIfTrue="1" operator="equal">
      <formula>38</formula>
    </cfRule>
    <cfRule type="cellIs" dxfId="21034" priority="3803" stopIfTrue="1" operator="equal">
      <formula>39</formula>
    </cfRule>
    <cfRule type="cellIs" dxfId="21033" priority="3804" stopIfTrue="1" operator="equal">
      <formula>40</formula>
    </cfRule>
  </conditionalFormatting>
  <conditionalFormatting sqref="I32:K34 J35:K35">
    <cfRule type="cellIs" dxfId="21032" priority="3788" stopIfTrue="1" operator="equal">
      <formula>30</formula>
    </cfRule>
    <cfRule type="cellIs" dxfId="21031" priority="3789" stopIfTrue="1" operator="equal">
      <formula>32</formula>
    </cfRule>
    <cfRule type="cellIs" dxfId="21030" priority="3790" stopIfTrue="1" operator="equal">
      <formula>33</formula>
    </cfRule>
    <cfRule type="cellIs" dxfId="21029" priority="3791" stopIfTrue="1" operator="equal">
      <formula>36</formula>
    </cfRule>
    <cfRule type="cellIs" dxfId="21028" priority="3792" stopIfTrue="1" operator="equal">
      <formula>37</formula>
    </cfRule>
    <cfRule type="cellIs" dxfId="21027" priority="3793" stopIfTrue="1" operator="equal">
      <formula>38</formula>
    </cfRule>
    <cfRule type="cellIs" dxfId="21026" priority="3794" stopIfTrue="1" operator="equal">
      <formula>"lot"</formula>
    </cfRule>
    <cfRule type="cellIs" dxfId="21025" priority="3795" stopIfTrue="1" operator="equal">
      <formula>40</formula>
    </cfRule>
    <cfRule type="cellIs" dxfId="21024" priority="3796" stopIfTrue="1" operator="equal">
      <formula>"dl"</formula>
    </cfRule>
  </conditionalFormatting>
  <conditionalFormatting sqref="I32:K34 J35:K35">
    <cfRule type="cellIs" dxfId="21023" priority="3779" stopIfTrue="1" operator="equal">
      <formula>30</formula>
    </cfRule>
    <cfRule type="cellIs" dxfId="21022" priority="3780" stopIfTrue="1" operator="equal">
      <formula>"dl"</formula>
    </cfRule>
    <cfRule type="cellIs" dxfId="21021" priority="3781" stopIfTrue="1" operator="equal">
      <formula>"lot"</formula>
    </cfRule>
    <cfRule type="cellIs" dxfId="21020" priority="3782" stopIfTrue="1" operator="equal">
      <formula>36</formula>
    </cfRule>
    <cfRule type="cellIs" dxfId="21019" priority="3783" stopIfTrue="1" operator="equal">
      <formula>37</formula>
    </cfRule>
    <cfRule type="cellIs" dxfId="21018" priority="3784" stopIfTrue="1" operator="equal">
      <formula>38</formula>
    </cfRule>
    <cfRule type="cellIs" dxfId="21017" priority="3785" stopIfTrue="1" operator="equal">
      <formula>39</formula>
    </cfRule>
    <cfRule type="cellIs" dxfId="21016" priority="3786" stopIfTrue="1" operator="equal">
      <formula>32</formula>
    </cfRule>
    <cfRule type="cellIs" dxfId="21015" priority="3787" stopIfTrue="1" operator="equal">
      <formula>33</formula>
    </cfRule>
  </conditionalFormatting>
  <conditionalFormatting sqref="I32:K34 J35:K35">
    <cfRule type="cellIs" dxfId="21014" priority="3711" stopIfTrue="1" operator="equal">
      <formula>30</formula>
    </cfRule>
    <cfRule type="cellIs" dxfId="21013" priority="3712" stopIfTrue="1" operator="equal">
      <formula>"dl"</formula>
    </cfRule>
    <cfRule type="cellIs" dxfId="21012" priority="3713" stopIfTrue="1" operator="equal">
      <formula>"lot"</formula>
    </cfRule>
    <cfRule type="cellIs" dxfId="21011" priority="3714" stopIfTrue="1" operator="equal">
      <formula>36</formula>
    </cfRule>
    <cfRule type="cellIs" dxfId="21010" priority="3715" stopIfTrue="1" operator="equal">
      <formula>37</formula>
    </cfRule>
    <cfRule type="cellIs" dxfId="21009" priority="3716" stopIfTrue="1" operator="equal">
      <formula>38</formula>
    </cfRule>
    <cfRule type="cellIs" dxfId="21008" priority="3717" stopIfTrue="1" operator="equal">
      <formula>39</formula>
    </cfRule>
    <cfRule type="cellIs" dxfId="21007" priority="3718" stopIfTrue="1" operator="equal">
      <formula>40</formula>
    </cfRule>
  </conditionalFormatting>
  <conditionalFormatting sqref="I32:K34 J35:K35">
    <cfRule type="cellIs" dxfId="21006" priority="3702" stopIfTrue="1" operator="equal">
      <formula>30</formula>
    </cfRule>
    <cfRule type="cellIs" dxfId="21005" priority="3703" stopIfTrue="1" operator="equal">
      <formula>"lot"</formula>
    </cfRule>
    <cfRule type="cellIs" dxfId="21004" priority="3704" stopIfTrue="1" operator="equal">
      <formula>33</formula>
    </cfRule>
    <cfRule type="cellIs" dxfId="21003" priority="3705" stopIfTrue="1" operator="equal">
      <formula>36</formula>
    </cfRule>
    <cfRule type="cellIs" dxfId="21002" priority="3706" stopIfTrue="1" operator="equal">
      <formula>37</formula>
    </cfRule>
    <cfRule type="cellIs" dxfId="21001" priority="3707" stopIfTrue="1" operator="equal">
      <formula>38</formula>
    </cfRule>
    <cfRule type="cellIs" dxfId="21000" priority="3708" stopIfTrue="1" operator="equal">
      <formula>39</formula>
    </cfRule>
    <cfRule type="cellIs" dxfId="20999" priority="3709" stopIfTrue="1" operator="equal">
      <formula>40</formula>
    </cfRule>
    <cfRule type="cellIs" dxfId="20998" priority="3710" stopIfTrue="1" operator="equal">
      <formula>"dl"</formula>
    </cfRule>
  </conditionalFormatting>
  <conditionalFormatting sqref="I32:K34 J35:K35">
    <cfRule type="cellIs" dxfId="20997" priority="3745" stopIfTrue="1" operator="equal">
      <formula>30</formula>
    </cfRule>
    <cfRule type="cellIs" dxfId="20996" priority="3746" stopIfTrue="1" operator="equal">
      <formula>32</formula>
    </cfRule>
    <cfRule type="cellIs" dxfId="20995" priority="3747" stopIfTrue="1" operator="equal">
      <formula>33</formula>
    </cfRule>
    <cfRule type="cellIs" dxfId="20994" priority="3748" stopIfTrue="1" operator="equal">
      <formula>36</formula>
    </cfRule>
    <cfRule type="cellIs" dxfId="20993" priority="3749" stopIfTrue="1" operator="equal">
      <formula>37</formula>
    </cfRule>
    <cfRule type="cellIs" dxfId="20992" priority="3750" stopIfTrue="1" operator="equal">
      <formula>38</formula>
    </cfRule>
    <cfRule type="cellIs" dxfId="20991" priority="3751" stopIfTrue="1" operator="equal">
      <formula>39</formula>
    </cfRule>
    <cfRule type="cellIs" dxfId="20990" priority="3752" stopIfTrue="1" operator="equal">
      <formula>40</formula>
    </cfRule>
    <cfRule type="cellIs" dxfId="20989" priority="3761" stopIfTrue="1" operator="equal">
      <formula>"dl"</formula>
    </cfRule>
  </conditionalFormatting>
  <conditionalFormatting sqref="I32:K34 J35:K35">
    <cfRule type="cellIs" dxfId="20988" priority="3753" stopIfTrue="1" operator="equal">
      <formula>30</formula>
    </cfRule>
    <cfRule type="cellIs" dxfId="20987" priority="3754" stopIfTrue="1" operator="equal">
      <formula>"dl"</formula>
    </cfRule>
    <cfRule type="cellIs" dxfId="20986" priority="3755" stopIfTrue="1" operator="equal">
      <formula>"lot"</formula>
    </cfRule>
    <cfRule type="cellIs" dxfId="20985" priority="3756" stopIfTrue="1" operator="equal">
      <formula>36</formula>
    </cfRule>
    <cfRule type="cellIs" dxfId="20984" priority="3757" stopIfTrue="1" operator="equal">
      <formula>37</formula>
    </cfRule>
    <cfRule type="cellIs" dxfId="20983" priority="3758" stopIfTrue="1" operator="equal">
      <formula>38</formula>
    </cfRule>
    <cfRule type="cellIs" dxfId="20982" priority="3759" stopIfTrue="1" operator="equal">
      <formula>39</formula>
    </cfRule>
    <cfRule type="cellIs" dxfId="20981" priority="3760" stopIfTrue="1" operator="equal">
      <formula>40</formula>
    </cfRule>
  </conditionalFormatting>
  <conditionalFormatting sqref="I32:K34 J35:K35">
    <cfRule type="cellIs" dxfId="20980" priority="3737" stopIfTrue="1" operator="equal">
      <formula>30</formula>
    </cfRule>
    <cfRule type="cellIs" dxfId="20979" priority="3738" stopIfTrue="1" operator="equal">
      <formula>32</formula>
    </cfRule>
    <cfRule type="cellIs" dxfId="20978" priority="3739" stopIfTrue="1" operator="equal">
      <formula>33</formula>
    </cfRule>
    <cfRule type="cellIs" dxfId="20977" priority="3740" stopIfTrue="1" operator="equal">
      <formula>36</formula>
    </cfRule>
    <cfRule type="cellIs" dxfId="20976" priority="3741" stopIfTrue="1" operator="equal">
      <formula>37</formula>
    </cfRule>
    <cfRule type="cellIs" dxfId="20975" priority="3742" stopIfTrue="1" operator="equal">
      <formula>38</formula>
    </cfRule>
    <cfRule type="cellIs" dxfId="20974" priority="3743" stopIfTrue="1" operator="equal">
      <formula>39</formula>
    </cfRule>
    <cfRule type="cellIs" dxfId="20973" priority="3744" stopIfTrue="1" operator="equal">
      <formula>40</formula>
    </cfRule>
  </conditionalFormatting>
  <conditionalFormatting sqref="I32:K34 J35:K35">
    <cfRule type="cellIs" dxfId="20972" priority="3728" stopIfTrue="1" operator="equal">
      <formula>30</formula>
    </cfRule>
    <cfRule type="cellIs" dxfId="20971" priority="3729" stopIfTrue="1" operator="equal">
      <formula>32</formula>
    </cfRule>
    <cfRule type="cellIs" dxfId="20970" priority="3730" stopIfTrue="1" operator="equal">
      <formula>33</formula>
    </cfRule>
    <cfRule type="cellIs" dxfId="20969" priority="3731" stopIfTrue="1" operator="equal">
      <formula>36</formula>
    </cfRule>
    <cfRule type="cellIs" dxfId="20968" priority="3732" stopIfTrue="1" operator="equal">
      <formula>37</formula>
    </cfRule>
    <cfRule type="cellIs" dxfId="20967" priority="3733" stopIfTrue="1" operator="equal">
      <formula>38</formula>
    </cfRule>
    <cfRule type="cellIs" dxfId="20966" priority="3734" stopIfTrue="1" operator="equal">
      <formula>"lot"</formula>
    </cfRule>
    <cfRule type="cellIs" dxfId="20965" priority="3735" stopIfTrue="1" operator="equal">
      <formula>40</formula>
    </cfRule>
    <cfRule type="cellIs" dxfId="20964" priority="3736" stopIfTrue="1" operator="equal">
      <formula>"dl"</formula>
    </cfRule>
  </conditionalFormatting>
  <conditionalFormatting sqref="I32:K34 J35:K35">
    <cfRule type="cellIs" dxfId="20963" priority="3719" stopIfTrue="1" operator="equal">
      <formula>30</formula>
    </cfRule>
    <cfRule type="cellIs" dxfId="20962" priority="3720" stopIfTrue="1" operator="equal">
      <formula>"dl"</formula>
    </cfRule>
    <cfRule type="cellIs" dxfId="20961" priority="3721" stopIfTrue="1" operator="equal">
      <formula>"lot"</formula>
    </cfRule>
    <cfRule type="cellIs" dxfId="20960" priority="3722" stopIfTrue="1" operator="equal">
      <formula>36</formula>
    </cfRule>
    <cfRule type="cellIs" dxfId="20959" priority="3723" stopIfTrue="1" operator="equal">
      <formula>37</formula>
    </cfRule>
    <cfRule type="cellIs" dxfId="20958" priority="3724" stopIfTrue="1" operator="equal">
      <formula>38</formula>
    </cfRule>
    <cfRule type="cellIs" dxfId="20957" priority="3725" stopIfTrue="1" operator="equal">
      <formula>39</formula>
    </cfRule>
    <cfRule type="cellIs" dxfId="20956" priority="3726" stopIfTrue="1" operator="equal">
      <formula>32</formula>
    </cfRule>
    <cfRule type="cellIs" dxfId="20955" priority="3727" stopIfTrue="1" operator="equal">
      <formula>33</formula>
    </cfRule>
  </conditionalFormatting>
  <conditionalFormatting sqref="I32:K34 J35:K35">
    <cfRule type="cellIs" dxfId="20954" priority="3651" stopIfTrue="1" operator="equal">
      <formula>30</formula>
    </cfRule>
    <cfRule type="cellIs" dxfId="20953" priority="3652" stopIfTrue="1" operator="equal">
      <formula>"dl"</formula>
    </cfRule>
    <cfRule type="cellIs" dxfId="20952" priority="3653" stopIfTrue="1" operator="equal">
      <formula>"lot"</formula>
    </cfRule>
    <cfRule type="cellIs" dxfId="20951" priority="3654" stopIfTrue="1" operator="equal">
      <formula>36</formula>
    </cfRule>
    <cfRule type="cellIs" dxfId="20950" priority="3655" stopIfTrue="1" operator="equal">
      <formula>37</formula>
    </cfRule>
    <cfRule type="cellIs" dxfId="20949" priority="3656" stopIfTrue="1" operator="equal">
      <formula>38</formula>
    </cfRule>
    <cfRule type="cellIs" dxfId="20948" priority="3657" stopIfTrue="1" operator="equal">
      <formula>39</formula>
    </cfRule>
    <cfRule type="cellIs" dxfId="20947" priority="3658" stopIfTrue="1" operator="equal">
      <formula>40</formula>
    </cfRule>
  </conditionalFormatting>
  <conditionalFormatting sqref="I32:K34 J35:K35">
    <cfRule type="cellIs" dxfId="20946" priority="3642" stopIfTrue="1" operator="equal">
      <formula>30</formula>
    </cfRule>
    <cfRule type="cellIs" dxfId="20945" priority="3643" stopIfTrue="1" operator="equal">
      <formula>"lot"</formula>
    </cfRule>
    <cfRule type="cellIs" dxfId="20944" priority="3644" stopIfTrue="1" operator="equal">
      <formula>33</formula>
    </cfRule>
    <cfRule type="cellIs" dxfId="20943" priority="3645" stopIfTrue="1" operator="equal">
      <formula>36</formula>
    </cfRule>
    <cfRule type="cellIs" dxfId="20942" priority="3646" stopIfTrue="1" operator="equal">
      <formula>37</formula>
    </cfRule>
    <cfRule type="cellIs" dxfId="20941" priority="3647" stopIfTrue="1" operator="equal">
      <formula>38</formula>
    </cfRule>
    <cfRule type="cellIs" dxfId="20940" priority="3648" stopIfTrue="1" operator="equal">
      <formula>39</formula>
    </cfRule>
    <cfRule type="cellIs" dxfId="20939" priority="3649" stopIfTrue="1" operator="equal">
      <formula>40</formula>
    </cfRule>
    <cfRule type="cellIs" dxfId="20938" priority="3650" stopIfTrue="1" operator="equal">
      <formula>"dl"</formula>
    </cfRule>
  </conditionalFormatting>
  <conditionalFormatting sqref="I32:K34 J35:K35">
    <cfRule type="cellIs" dxfId="20937" priority="3685" stopIfTrue="1" operator="equal">
      <formula>30</formula>
    </cfRule>
    <cfRule type="cellIs" dxfId="20936" priority="3686" stopIfTrue="1" operator="equal">
      <formula>32</formula>
    </cfRule>
    <cfRule type="cellIs" dxfId="20935" priority="3687" stopIfTrue="1" operator="equal">
      <formula>33</formula>
    </cfRule>
    <cfRule type="cellIs" dxfId="20934" priority="3688" stopIfTrue="1" operator="equal">
      <formula>36</formula>
    </cfRule>
    <cfRule type="cellIs" dxfId="20933" priority="3689" stopIfTrue="1" operator="equal">
      <formula>37</formula>
    </cfRule>
    <cfRule type="cellIs" dxfId="20932" priority="3690" stopIfTrue="1" operator="equal">
      <formula>38</formula>
    </cfRule>
    <cfRule type="cellIs" dxfId="20931" priority="3691" stopIfTrue="1" operator="equal">
      <formula>39</formula>
    </cfRule>
    <cfRule type="cellIs" dxfId="20930" priority="3692" stopIfTrue="1" operator="equal">
      <formula>40</formula>
    </cfRule>
    <cfRule type="cellIs" dxfId="20929" priority="3701" stopIfTrue="1" operator="equal">
      <formula>"dl"</formula>
    </cfRule>
  </conditionalFormatting>
  <conditionalFormatting sqref="I32:K34 J35:K35">
    <cfRule type="cellIs" dxfId="20928" priority="3693" stopIfTrue="1" operator="equal">
      <formula>30</formula>
    </cfRule>
    <cfRule type="cellIs" dxfId="20927" priority="3694" stopIfTrue="1" operator="equal">
      <formula>"dl"</formula>
    </cfRule>
    <cfRule type="cellIs" dxfId="20926" priority="3695" stopIfTrue="1" operator="equal">
      <formula>"lot"</formula>
    </cfRule>
    <cfRule type="cellIs" dxfId="20925" priority="3696" stopIfTrue="1" operator="equal">
      <formula>36</formula>
    </cfRule>
    <cfRule type="cellIs" dxfId="20924" priority="3697" stopIfTrue="1" operator="equal">
      <formula>37</formula>
    </cfRule>
    <cfRule type="cellIs" dxfId="20923" priority="3698" stopIfTrue="1" operator="equal">
      <formula>38</formula>
    </cfRule>
    <cfRule type="cellIs" dxfId="20922" priority="3699" stopIfTrue="1" operator="equal">
      <formula>39</formula>
    </cfRule>
    <cfRule type="cellIs" dxfId="20921" priority="3700" stopIfTrue="1" operator="equal">
      <formula>40</formula>
    </cfRule>
  </conditionalFormatting>
  <conditionalFormatting sqref="I32:K34 J35:K35">
    <cfRule type="cellIs" dxfId="20920" priority="3677" stopIfTrue="1" operator="equal">
      <formula>30</formula>
    </cfRule>
    <cfRule type="cellIs" dxfId="20919" priority="3678" stopIfTrue="1" operator="equal">
      <formula>32</formula>
    </cfRule>
    <cfRule type="cellIs" dxfId="20918" priority="3679" stopIfTrue="1" operator="equal">
      <formula>33</formula>
    </cfRule>
    <cfRule type="cellIs" dxfId="20917" priority="3680" stopIfTrue="1" operator="equal">
      <formula>36</formula>
    </cfRule>
    <cfRule type="cellIs" dxfId="20916" priority="3681" stopIfTrue="1" operator="equal">
      <formula>37</formula>
    </cfRule>
    <cfRule type="cellIs" dxfId="20915" priority="3682" stopIfTrue="1" operator="equal">
      <formula>38</formula>
    </cfRule>
    <cfRule type="cellIs" dxfId="20914" priority="3683" stopIfTrue="1" operator="equal">
      <formula>39</formula>
    </cfRule>
    <cfRule type="cellIs" dxfId="20913" priority="3684" stopIfTrue="1" operator="equal">
      <formula>40</formula>
    </cfRule>
  </conditionalFormatting>
  <conditionalFormatting sqref="I32:K34 J35:K35">
    <cfRule type="cellIs" dxfId="20912" priority="3668" stopIfTrue="1" operator="equal">
      <formula>30</formula>
    </cfRule>
    <cfRule type="cellIs" dxfId="20911" priority="3669" stopIfTrue="1" operator="equal">
      <formula>32</formula>
    </cfRule>
    <cfRule type="cellIs" dxfId="20910" priority="3670" stopIfTrue="1" operator="equal">
      <formula>33</formula>
    </cfRule>
    <cfRule type="cellIs" dxfId="20909" priority="3671" stopIfTrue="1" operator="equal">
      <formula>36</formula>
    </cfRule>
    <cfRule type="cellIs" dxfId="20908" priority="3672" stopIfTrue="1" operator="equal">
      <formula>37</formula>
    </cfRule>
    <cfRule type="cellIs" dxfId="20907" priority="3673" stopIfTrue="1" operator="equal">
      <formula>38</formula>
    </cfRule>
    <cfRule type="cellIs" dxfId="20906" priority="3674" stopIfTrue="1" operator="equal">
      <formula>"lot"</formula>
    </cfRule>
    <cfRule type="cellIs" dxfId="20905" priority="3675" stopIfTrue="1" operator="equal">
      <formula>40</formula>
    </cfRule>
    <cfRule type="cellIs" dxfId="20904" priority="3676" stopIfTrue="1" operator="equal">
      <formula>"dl"</formula>
    </cfRule>
  </conditionalFormatting>
  <conditionalFormatting sqref="I32:K34 J35:K35">
    <cfRule type="cellIs" dxfId="20903" priority="3659" stopIfTrue="1" operator="equal">
      <formula>30</formula>
    </cfRule>
    <cfRule type="cellIs" dxfId="20902" priority="3660" stopIfTrue="1" operator="equal">
      <formula>"dl"</formula>
    </cfRule>
    <cfRule type="cellIs" dxfId="20901" priority="3661" stopIfTrue="1" operator="equal">
      <formula>"lot"</formula>
    </cfRule>
    <cfRule type="cellIs" dxfId="20900" priority="3662" stopIfTrue="1" operator="equal">
      <formula>36</formula>
    </cfRule>
    <cfRule type="cellIs" dxfId="20899" priority="3663" stopIfTrue="1" operator="equal">
      <formula>37</formula>
    </cfRule>
    <cfRule type="cellIs" dxfId="20898" priority="3664" stopIfTrue="1" operator="equal">
      <formula>38</formula>
    </cfRule>
    <cfRule type="cellIs" dxfId="20897" priority="3665" stopIfTrue="1" operator="equal">
      <formula>39</formula>
    </cfRule>
    <cfRule type="cellIs" dxfId="20896" priority="3666" stopIfTrue="1" operator="equal">
      <formula>32</formula>
    </cfRule>
    <cfRule type="cellIs" dxfId="20895" priority="3667" stopIfTrue="1" operator="equal">
      <formula>33</formula>
    </cfRule>
  </conditionalFormatting>
  <conditionalFormatting sqref="I32:K34 J35:K35">
    <cfRule type="cellIs" dxfId="20894" priority="3591" stopIfTrue="1" operator="equal">
      <formula>30</formula>
    </cfRule>
    <cfRule type="cellIs" dxfId="20893" priority="3592" stopIfTrue="1" operator="equal">
      <formula>"dl"</formula>
    </cfRule>
    <cfRule type="cellIs" dxfId="20892" priority="3593" stopIfTrue="1" operator="equal">
      <formula>"lot"</formula>
    </cfRule>
    <cfRule type="cellIs" dxfId="20891" priority="3594" stopIfTrue="1" operator="equal">
      <formula>36</formula>
    </cfRule>
    <cfRule type="cellIs" dxfId="20890" priority="3595" stopIfTrue="1" operator="equal">
      <formula>37</formula>
    </cfRule>
    <cfRule type="cellIs" dxfId="20889" priority="3596" stopIfTrue="1" operator="equal">
      <formula>38</formula>
    </cfRule>
    <cfRule type="cellIs" dxfId="20888" priority="3597" stopIfTrue="1" operator="equal">
      <formula>39</formula>
    </cfRule>
    <cfRule type="cellIs" dxfId="20887" priority="3598" stopIfTrue="1" operator="equal">
      <formula>40</formula>
    </cfRule>
  </conditionalFormatting>
  <conditionalFormatting sqref="I32:K34 J35:K35">
    <cfRule type="cellIs" dxfId="20886" priority="3582" stopIfTrue="1" operator="equal">
      <formula>30</formula>
    </cfRule>
    <cfRule type="cellIs" dxfId="20885" priority="3583" stopIfTrue="1" operator="equal">
      <formula>"lot"</formula>
    </cfRule>
    <cfRule type="cellIs" dxfId="20884" priority="3584" stopIfTrue="1" operator="equal">
      <formula>33</formula>
    </cfRule>
    <cfRule type="cellIs" dxfId="20883" priority="3585" stopIfTrue="1" operator="equal">
      <formula>36</formula>
    </cfRule>
    <cfRule type="cellIs" dxfId="20882" priority="3586" stopIfTrue="1" operator="equal">
      <formula>37</formula>
    </cfRule>
    <cfRule type="cellIs" dxfId="20881" priority="3587" stopIfTrue="1" operator="equal">
      <formula>38</formula>
    </cfRule>
    <cfRule type="cellIs" dxfId="20880" priority="3588" stopIfTrue="1" operator="equal">
      <formula>39</formula>
    </cfRule>
    <cfRule type="cellIs" dxfId="20879" priority="3589" stopIfTrue="1" operator="equal">
      <formula>40</formula>
    </cfRule>
    <cfRule type="cellIs" dxfId="20878" priority="3590" stopIfTrue="1" operator="equal">
      <formula>"dl"</formula>
    </cfRule>
  </conditionalFormatting>
  <conditionalFormatting sqref="I32:K34 J35:K35">
    <cfRule type="cellIs" dxfId="20877" priority="3625" stopIfTrue="1" operator="equal">
      <formula>30</formula>
    </cfRule>
    <cfRule type="cellIs" dxfId="20876" priority="3626" stopIfTrue="1" operator="equal">
      <formula>32</formula>
    </cfRule>
    <cfRule type="cellIs" dxfId="20875" priority="3627" stopIfTrue="1" operator="equal">
      <formula>33</formula>
    </cfRule>
    <cfRule type="cellIs" dxfId="20874" priority="3628" stopIfTrue="1" operator="equal">
      <formula>36</formula>
    </cfRule>
    <cfRule type="cellIs" dxfId="20873" priority="3629" stopIfTrue="1" operator="equal">
      <formula>37</formula>
    </cfRule>
    <cfRule type="cellIs" dxfId="20872" priority="3630" stopIfTrue="1" operator="equal">
      <formula>38</formula>
    </cfRule>
    <cfRule type="cellIs" dxfId="20871" priority="3631" stopIfTrue="1" operator="equal">
      <formula>39</formula>
    </cfRule>
    <cfRule type="cellIs" dxfId="20870" priority="3632" stopIfTrue="1" operator="equal">
      <formula>40</formula>
    </cfRule>
    <cfRule type="cellIs" dxfId="20869" priority="3641" stopIfTrue="1" operator="equal">
      <formula>"dl"</formula>
    </cfRule>
  </conditionalFormatting>
  <conditionalFormatting sqref="I32:K34 J35:K35">
    <cfRule type="cellIs" dxfId="20868" priority="3633" stopIfTrue="1" operator="equal">
      <formula>30</formula>
    </cfRule>
    <cfRule type="cellIs" dxfId="20867" priority="3634" stopIfTrue="1" operator="equal">
      <formula>"dl"</formula>
    </cfRule>
    <cfRule type="cellIs" dxfId="20866" priority="3635" stopIfTrue="1" operator="equal">
      <formula>"lot"</formula>
    </cfRule>
    <cfRule type="cellIs" dxfId="20865" priority="3636" stopIfTrue="1" operator="equal">
      <formula>36</formula>
    </cfRule>
    <cfRule type="cellIs" dxfId="20864" priority="3637" stopIfTrue="1" operator="equal">
      <formula>37</formula>
    </cfRule>
    <cfRule type="cellIs" dxfId="20863" priority="3638" stopIfTrue="1" operator="equal">
      <formula>38</formula>
    </cfRule>
    <cfRule type="cellIs" dxfId="20862" priority="3639" stopIfTrue="1" operator="equal">
      <formula>39</formula>
    </cfRule>
    <cfRule type="cellIs" dxfId="20861" priority="3640" stopIfTrue="1" operator="equal">
      <formula>40</formula>
    </cfRule>
  </conditionalFormatting>
  <conditionalFormatting sqref="I32:K34 J35:K35">
    <cfRule type="cellIs" dxfId="20860" priority="3617" stopIfTrue="1" operator="equal">
      <formula>30</formula>
    </cfRule>
    <cfRule type="cellIs" dxfId="20859" priority="3618" stopIfTrue="1" operator="equal">
      <formula>32</formula>
    </cfRule>
    <cfRule type="cellIs" dxfId="20858" priority="3619" stopIfTrue="1" operator="equal">
      <formula>33</formula>
    </cfRule>
    <cfRule type="cellIs" dxfId="20857" priority="3620" stopIfTrue="1" operator="equal">
      <formula>36</formula>
    </cfRule>
    <cfRule type="cellIs" dxfId="20856" priority="3621" stopIfTrue="1" operator="equal">
      <formula>37</formula>
    </cfRule>
    <cfRule type="cellIs" dxfId="20855" priority="3622" stopIfTrue="1" operator="equal">
      <formula>38</formula>
    </cfRule>
    <cfRule type="cellIs" dxfId="20854" priority="3623" stopIfTrue="1" operator="equal">
      <formula>39</formula>
    </cfRule>
    <cfRule type="cellIs" dxfId="20853" priority="3624" stopIfTrue="1" operator="equal">
      <formula>40</formula>
    </cfRule>
  </conditionalFormatting>
  <conditionalFormatting sqref="I32:K34 J35:K35">
    <cfRule type="cellIs" dxfId="20852" priority="3608" stopIfTrue="1" operator="equal">
      <formula>30</formula>
    </cfRule>
    <cfRule type="cellIs" dxfId="20851" priority="3609" stopIfTrue="1" operator="equal">
      <formula>32</formula>
    </cfRule>
    <cfRule type="cellIs" dxfId="20850" priority="3610" stopIfTrue="1" operator="equal">
      <formula>33</formula>
    </cfRule>
    <cfRule type="cellIs" dxfId="20849" priority="3611" stopIfTrue="1" operator="equal">
      <formula>36</formula>
    </cfRule>
    <cfRule type="cellIs" dxfId="20848" priority="3612" stopIfTrue="1" operator="equal">
      <formula>37</formula>
    </cfRule>
    <cfRule type="cellIs" dxfId="20847" priority="3613" stopIfTrue="1" operator="equal">
      <formula>38</formula>
    </cfRule>
    <cfRule type="cellIs" dxfId="20846" priority="3614" stopIfTrue="1" operator="equal">
      <formula>"lot"</formula>
    </cfRule>
    <cfRule type="cellIs" dxfId="20845" priority="3615" stopIfTrue="1" operator="equal">
      <formula>40</formula>
    </cfRule>
    <cfRule type="cellIs" dxfId="20844" priority="3616" stopIfTrue="1" operator="equal">
      <formula>"dl"</formula>
    </cfRule>
  </conditionalFormatting>
  <conditionalFormatting sqref="I32:K34 J35:K35">
    <cfRule type="cellIs" dxfId="20843" priority="3599" stopIfTrue="1" operator="equal">
      <formula>30</formula>
    </cfRule>
    <cfRule type="cellIs" dxfId="20842" priority="3600" stopIfTrue="1" operator="equal">
      <formula>"dl"</formula>
    </cfRule>
    <cfRule type="cellIs" dxfId="20841" priority="3601" stopIfTrue="1" operator="equal">
      <formula>"lot"</formula>
    </cfRule>
    <cfRule type="cellIs" dxfId="20840" priority="3602" stopIfTrue="1" operator="equal">
      <formula>36</formula>
    </cfRule>
    <cfRule type="cellIs" dxfId="20839" priority="3603" stopIfTrue="1" operator="equal">
      <formula>37</formula>
    </cfRule>
    <cfRule type="cellIs" dxfId="20838" priority="3604" stopIfTrue="1" operator="equal">
      <formula>38</formula>
    </cfRule>
    <cfRule type="cellIs" dxfId="20837" priority="3605" stopIfTrue="1" operator="equal">
      <formula>39</formula>
    </cfRule>
    <cfRule type="cellIs" dxfId="20836" priority="3606" stopIfTrue="1" operator="equal">
      <formula>32</formula>
    </cfRule>
    <cfRule type="cellIs" dxfId="20835" priority="3607" stopIfTrue="1" operator="equal">
      <formula>33</formula>
    </cfRule>
  </conditionalFormatting>
  <conditionalFormatting sqref="I32:K34 J35:K35">
    <cfRule type="cellIs" dxfId="20834" priority="3531" stopIfTrue="1" operator="equal">
      <formula>30</formula>
    </cfRule>
    <cfRule type="cellIs" dxfId="20833" priority="3532" stopIfTrue="1" operator="equal">
      <formula>"dl"</formula>
    </cfRule>
    <cfRule type="cellIs" dxfId="20832" priority="3533" stopIfTrue="1" operator="equal">
      <formula>"lot"</formula>
    </cfRule>
    <cfRule type="cellIs" dxfId="20831" priority="3534" stopIfTrue="1" operator="equal">
      <formula>36</formula>
    </cfRule>
    <cfRule type="cellIs" dxfId="20830" priority="3535" stopIfTrue="1" operator="equal">
      <formula>37</formula>
    </cfRule>
    <cfRule type="cellIs" dxfId="20829" priority="3536" stopIfTrue="1" operator="equal">
      <formula>38</formula>
    </cfRule>
    <cfRule type="cellIs" dxfId="20828" priority="3537" stopIfTrue="1" operator="equal">
      <formula>39</formula>
    </cfRule>
    <cfRule type="cellIs" dxfId="20827" priority="3538" stopIfTrue="1" operator="equal">
      <formula>40</formula>
    </cfRule>
  </conditionalFormatting>
  <conditionalFormatting sqref="I32:K34 J35:K35">
    <cfRule type="cellIs" dxfId="20826" priority="3522" stopIfTrue="1" operator="equal">
      <formula>30</formula>
    </cfRule>
    <cfRule type="cellIs" dxfId="20825" priority="3523" stopIfTrue="1" operator="equal">
      <formula>"lot"</formula>
    </cfRule>
    <cfRule type="cellIs" dxfId="20824" priority="3524" stopIfTrue="1" operator="equal">
      <formula>33</formula>
    </cfRule>
    <cfRule type="cellIs" dxfId="20823" priority="3525" stopIfTrue="1" operator="equal">
      <formula>36</formula>
    </cfRule>
    <cfRule type="cellIs" dxfId="20822" priority="3526" stopIfTrue="1" operator="equal">
      <formula>37</formula>
    </cfRule>
    <cfRule type="cellIs" dxfId="20821" priority="3527" stopIfTrue="1" operator="equal">
      <formula>38</formula>
    </cfRule>
    <cfRule type="cellIs" dxfId="20820" priority="3528" stopIfTrue="1" operator="equal">
      <formula>39</formula>
    </cfRule>
    <cfRule type="cellIs" dxfId="20819" priority="3529" stopIfTrue="1" operator="equal">
      <formula>40</formula>
    </cfRule>
    <cfRule type="cellIs" dxfId="20818" priority="3530" stopIfTrue="1" operator="equal">
      <formula>"dl"</formula>
    </cfRule>
  </conditionalFormatting>
  <conditionalFormatting sqref="I32:K34 J35:K35">
    <cfRule type="cellIs" dxfId="20817" priority="3565" stopIfTrue="1" operator="equal">
      <formula>30</formula>
    </cfRule>
    <cfRule type="cellIs" dxfId="20816" priority="3566" stopIfTrue="1" operator="equal">
      <formula>32</formula>
    </cfRule>
    <cfRule type="cellIs" dxfId="20815" priority="3567" stopIfTrue="1" operator="equal">
      <formula>33</formula>
    </cfRule>
    <cfRule type="cellIs" dxfId="20814" priority="3568" stopIfTrue="1" operator="equal">
      <formula>36</formula>
    </cfRule>
    <cfRule type="cellIs" dxfId="20813" priority="3569" stopIfTrue="1" operator="equal">
      <formula>37</formula>
    </cfRule>
    <cfRule type="cellIs" dxfId="20812" priority="3570" stopIfTrue="1" operator="equal">
      <formula>38</formula>
    </cfRule>
    <cfRule type="cellIs" dxfId="20811" priority="3571" stopIfTrue="1" operator="equal">
      <formula>39</formula>
    </cfRule>
    <cfRule type="cellIs" dxfId="20810" priority="3572" stopIfTrue="1" operator="equal">
      <formula>40</formula>
    </cfRule>
    <cfRule type="cellIs" dxfId="20809" priority="3581" stopIfTrue="1" operator="equal">
      <formula>"dl"</formula>
    </cfRule>
  </conditionalFormatting>
  <conditionalFormatting sqref="I32:K34 J35:K35">
    <cfRule type="cellIs" dxfId="20808" priority="3573" stopIfTrue="1" operator="equal">
      <formula>30</formula>
    </cfRule>
    <cfRule type="cellIs" dxfId="20807" priority="3574" stopIfTrue="1" operator="equal">
      <formula>"dl"</formula>
    </cfRule>
    <cfRule type="cellIs" dxfId="20806" priority="3575" stopIfTrue="1" operator="equal">
      <formula>"lot"</formula>
    </cfRule>
    <cfRule type="cellIs" dxfId="20805" priority="3576" stopIfTrue="1" operator="equal">
      <formula>36</formula>
    </cfRule>
    <cfRule type="cellIs" dxfId="20804" priority="3577" stopIfTrue="1" operator="equal">
      <formula>37</formula>
    </cfRule>
    <cfRule type="cellIs" dxfId="20803" priority="3578" stopIfTrue="1" operator="equal">
      <formula>38</formula>
    </cfRule>
    <cfRule type="cellIs" dxfId="20802" priority="3579" stopIfTrue="1" operator="equal">
      <formula>39</formula>
    </cfRule>
    <cfRule type="cellIs" dxfId="20801" priority="3580" stopIfTrue="1" operator="equal">
      <formula>40</formula>
    </cfRule>
  </conditionalFormatting>
  <conditionalFormatting sqref="I32:K34 J35:K35">
    <cfRule type="cellIs" dxfId="20800" priority="3557" stopIfTrue="1" operator="equal">
      <formula>30</formula>
    </cfRule>
    <cfRule type="cellIs" dxfId="20799" priority="3558" stopIfTrue="1" operator="equal">
      <formula>32</formula>
    </cfRule>
    <cfRule type="cellIs" dxfId="20798" priority="3559" stopIfTrue="1" operator="equal">
      <formula>33</formula>
    </cfRule>
    <cfRule type="cellIs" dxfId="20797" priority="3560" stopIfTrue="1" operator="equal">
      <formula>36</formula>
    </cfRule>
    <cfRule type="cellIs" dxfId="20796" priority="3561" stopIfTrue="1" operator="equal">
      <formula>37</formula>
    </cfRule>
    <cfRule type="cellIs" dxfId="20795" priority="3562" stopIfTrue="1" operator="equal">
      <formula>38</formula>
    </cfRule>
    <cfRule type="cellIs" dxfId="20794" priority="3563" stopIfTrue="1" operator="equal">
      <formula>39</formula>
    </cfRule>
    <cfRule type="cellIs" dxfId="20793" priority="3564" stopIfTrue="1" operator="equal">
      <formula>40</formula>
    </cfRule>
  </conditionalFormatting>
  <conditionalFormatting sqref="I32:K34 J35:K35">
    <cfRule type="cellIs" dxfId="20792" priority="3548" stopIfTrue="1" operator="equal">
      <formula>30</formula>
    </cfRule>
    <cfRule type="cellIs" dxfId="20791" priority="3549" stopIfTrue="1" operator="equal">
      <formula>32</formula>
    </cfRule>
    <cfRule type="cellIs" dxfId="20790" priority="3550" stopIfTrue="1" operator="equal">
      <formula>33</formula>
    </cfRule>
    <cfRule type="cellIs" dxfId="20789" priority="3551" stopIfTrue="1" operator="equal">
      <formula>36</formula>
    </cfRule>
    <cfRule type="cellIs" dxfId="20788" priority="3552" stopIfTrue="1" operator="equal">
      <formula>37</formula>
    </cfRule>
    <cfRule type="cellIs" dxfId="20787" priority="3553" stopIfTrue="1" operator="equal">
      <formula>38</formula>
    </cfRule>
    <cfRule type="cellIs" dxfId="20786" priority="3554" stopIfTrue="1" operator="equal">
      <formula>"lot"</formula>
    </cfRule>
    <cfRule type="cellIs" dxfId="20785" priority="3555" stopIfTrue="1" operator="equal">
      <formula>40</formula>
    </cfRule>
    <cfRule type="cellIs" dxfId="20784" priority="3556" stopIfTrue="1" operator="equal">
      <formula>"dl"</formula>
    </cfRule>
  </conditionalFormatting>
  <conditionalFormatting sqref="I32:K34 J35:K35">
    <cfRule type="cellIs" dxfId="20783" priority="3539" stopIfTrue="1" operator="equal">
      <formula>30</formula>
    </cfRule>
    <cfRule type="cellIs" dxfId="20782" priority="3540" stopIfTrue="1" operator="equal">
      <formula>"dl"</formula>
    </cfRule>
    <cfRule type="cellIs" dxfId="20781" priority="3541" stopIfTrue="1" operator="equal">
      <formula>"lot"</formula>
    </cfRule>
    <cfRule type="cellIs" dxfId="20780" priority="3542" stopIfTrue="1" operator="equal">
      <formula>36</formula>
    </cfRule>
    <cfRule type="cellIs" dxfId="20779" priority="3543" stopIfTrue="1" operator="equal">
      <formula>37</formula>
    </cfRule>
    <cfRule type="cellIs" dxfId="20778" priority="3544" stopIfTrue="1" operator="equal">
      <formula>38</formula>
    </cfRule>
    <cfRule type="cellIs" dxfId="20777" priority="3545" stopIfTrue="1" operator="equal">
      <formula>39</formula>
    </cfRule>
    <cfRule type="cellIs" dxfId="20776" priority="3546" stopIfTrue="1" operator="equal">
      <formula>32</formula>
    </cfRule>
    <cfRule type="cellIs" dxfId="20775" priority="3547" stopIfTrue="1" operator="equal">
      <formula>33</formula>
    </cfRule>
  </conditionalFormatting>
  <conditionalFormatting sqref="I32:K34 J35:K35">
    <cfRule type="cellIs" dxfId="20774" priority="3471" stopIfTrue="1" operator="equal">
      <formula>30</formula>
    </cfRule>
    <cfRule type="cellIs" dxfId="20773" priority="3472" stopIfTrue="1" operator="equal">
      <formula>"dl"</formula>
    </cfRule>
    <cfRule type="cellIs" dxfId="20772" priority="3473" stopIfTrue="1" operator="equal">
      <formula>"lot"</formula>
    </cfRule>
    <cfRule type="cellIs" dxfId="20771" priority="3474" stopIfTrue="1" operator="equal">
      <formula>36</formula>
    </cfRule>
    <cfRule type="cellIs" dxfId="20770" priority="3475" stopIfTrue="1" operator="equal">
      <formula>37</formula>
    </cfRule>
    <cfRule type="cellIs" dxfId="20769" priority="3476" stopIfTrue="1" operator="equal">
      <formula>38</formula>
    </cfRule>
    <cfRule type="cellIs" dxfId="20768" priority="3477" stopIfTrue="1" operator="equal">
      <formula>39</formula>
    </cfRule>
    <cfRule type="cellIs" dxfId="20767" priority="3478" stopIfTrue="1" operator="equal">
      <formula>40</formula>
    </cfRule>
  </conditionalFormatting>
  <conditionalFormatting sqref="I32:K34 J35:K35">
    <cfRule type="cellIs" dxfId="20766" priority="3462" stopIfTrue="1" operator="equal">
      <formula>30</formula>
    </cfRule>
    <cfRule type="cellIs" dxfId="20765" priority="3463" stopIfTrue="1" operator="equal">
      <formula>"lot"</formula>
    </cfRule>
    <cfRule type="cellIs" dxfId="20764" priority="3464" stopIfTrue="1" operator="equal">
      <formula>33</formula>
    </cfRule>
    <cfRule type="cellIs" dxfId="20763" priority="3465" stopIfTrue="1" operator="equal">
      <formula>36</formula>
    </cfRule>
    <cfRule type="cellIs" dxfId="20762" priority="3466" stopIfTrue="1" operator="equal">
      <formula>37</formula>
    </cfRule>
    <cfRule type="cellIs" dxfId="20761" priority="3467" stopIfTrue="1" operator="equal">
      <formula>38</formula>
    </cfRule>
    <cfRule type="cellIs" dxfId="20760" priority="3468" stopIfTrue="1" operator="equal">
      <formula>39</formula>
    </cfRule>
    <cfRule type="cellIs" dxfId="20759" priority="3469" stopIfTrue="1" operator="equal">
      <formula>40</formula>
    </cfRule>
    <cfRule type="cellIs" dxfId="20758" priority="3470" stopIfTrue="1" operator="equal">
      <formula>"dl"</formula>
    </cfRule>
  </conditionalFormatting>
  <conditionalFormatting sqref="I32:K34 J35:K35">
    <cfRule type="cellIs" dxfId="20757" priority="3505" stopIfTrue="1" operator="equal">
      <formula>30</formula>
    </cfRule>
    <cfRule type="cellIs" dxfId="20756" priority="3506" stopIfTrue="1" operator="equal">
      <formula>32</formula>
    </cfRule>
    <cfRule type="cellIs" dxfId="20755" priority="3507" stopIfTrue="1" operator="equal">
      <formula>33</formula>
    </cfRule>
    <cfRule type="cellIs" dxfId="20754" priority="3508" stopIfTrue="1" operator="equal">
      <formula>36</formula>
    </cfRule>
    <cfRule type="cellIs" dxfId="20753" priority="3509" stopIfTrue="1" operator="equal">
      <formula>37</formula>
    </cfRule>
    <cfRule type="cellIs" dxfId="20752" priority="3510" stopIfTrue="1" operator="equal">
      <formula>38</formula>
    </cfRule>
    <cfRule type="cellIs" dxfId="20751" priority="3511" stopIfTrue="1" operator="equal">
      <formula>39</formula>
    </cfRule>
    <cfRule type="cellIs" dxfId="20750" priority="3512" stopIfTrue="1" operator="equal">
      <formula>40</formula>
    </cfRule>
    <cfRule type="cellIs" dxfId="20749" priority="3521" stopIfTrue="1" operator="equal">
      <formula>"dl"</formula>
    </cfRule>
  </conditionalFormatting>
  <conditionalFormatting sqref="I32:K34 J35:K35">
    <cfRule type="cellIs" dxfId="20748" priority="3513" stopIfTrue="1" operator="equal">
      <formula>30</formula>
    </cfRule>
    <cfRule type="cellIs" dxfId="20747" priority="3514" stopIfTrue="1" operator="equal">
      <formula>"dl"</formula>
    </cfRule>
    <cfRule type="cellIs" dxfId="20746" priority="3515" stopIfTrue="1" operator="equal">
      <formula>"lot"</formula>
    </cfRule>
    <cfRule type="cellIs" dxfId="20745" priority="3516" stopIfTrue="1" operator="equal">
      <formula>36</formula>
    </cfRule>
    <cfRule type="cellIs" dxfId="20744" priority="3517" stopIfTrue="1" operator="equal">
      <formula>37</formula>
    </cfRule>
    <cfRule type="cellIs" dxfId="20743" priority="3518" stopIfTrue="1" operator="equal">
      <formula>38</formula>
    </cfRule>
    <cfRule type="cellIs" dxfId="20742" priority="3519" stopIfTrue="1" operator="equal">
      <formula>39</formula>
    </cfRule>
    <cfRule type="cellIs" dxfId="20741" priority="3520" stopIfTrue="1" operator="equal">
      <formula>40</formula>
    </cfRule>
  </conditionalFormatting>
  <conditionalFormatting sqref="I32:K34 J35:K35">
    <cfRule type="cellIs" dxfId="20740" priority="3497" stopIfTrue="1" operator="equal">
      <formula>30</formula>
    </cfRule>
    <cfRule type="cellIs" dxfId="20739" priority="3498" stopIfTrue="1" operator="equal">
      <formula>32</formula>
    </cfRule>
    <cfRule type="cellIs" dxfId="20738" priority="3499" stopIfTrue="1" operator="equal">
      <formula>33</formula>
    </cfRule>
    <cfRule type="cellIs" dxfId="20737" priority="3500" stopIfTrue="1" operator="equal">
      <formula>36</formula>
    </cfRule>
    <cfRule type="cellIs" dxfId="20736" priority="3501" stopIfTrue="1" operator="equal">
      <formula>37</formula>
    </cfRule>
    <cfRule type="cellIs" dxfId="20735" priority="3502" stopIfTrue="1" operator="equal">
      <formula>38</formula>
    </cfRule>
    <cfRule type="cellIs" dxfId="20734" priority="3503" stopIfTrue="1" operator="equal">
      <formula>39</formula>
    </cfRule>
    <cfRule type="cellIs" dxfId="20733" priority="3504" stopIfTrue="1" operator="equal">
      <formula>40</formula>
    </cfRule>
  </conditionalFormatting>
  <conditionalFormatting sqref="I32:K34 J35:K35">
    <cfRule type="cellIs" dxfId="20732" priority="3488" stopIfTrue="1" operator="equal">
      <formula>30</formula>
    </cfRule>
    <cfRule type="cellIs" dxfId="20731" priority="3489" stopIfTrue="1" operator="equal">
      <formula>32</formula>
    </cfRule>
    <cfRule type="cellIs" dxfId="20730" priority="3490" stopIfTrue="1" operator="equal">
      <formula>33</formula>
    </cfRule>
    <cfRule type="cellIs" dxfId="20729" priority="3491" stopIfTrue="1" operator="equal">
      <formula>36</formula>
    </cfRule>
    <cfRule type="cellIs" dxfId="20728" priority="3492" stopIfTrue="1" operator="equal">
      <formula>37</formula>
    </cfRule>
    <cfRule type="cellIs" dxfId="20727" priority="3493" stopIfTrue="1" operator="equal">
      <formula>38</formula>
    </cfRule>
    <cfRule type="cellIs" dxfId="20726" priority="3494" stopIfTrue="1" operator="equal">
      <formula>"lot"</formula>
    </cfRule>
    <cfRule type="cellIs" dxfId="20725" priority="3495" stopIfTrue="1" operator="equal">
      <formula>40</formula>
    </cfRule>
    <cfRule type="cellIs" dxfId="20724" priority="3496" stopIfTrue="1" operator="equal">
      <formula>"dl"</formula>
    </cfRule>
  </conditionalFormatting>
  <conditionalFormatting sqref="I32:K34 J35:K35">
    <cfRule type="cellIs" dxfId="20723" priority="3479" stopIfTrue="1" operator="equal">
      <formula>30</formula>
    </cfRule>
    <cfRule type="cellIs" dxfId="20722" priority="3480" stopIfTrue="1" operator="equal">
      <formula>"dl"</formula>
    </cfRule>
    <cfRule type="cellIs" dxfId="20721" priority="3481" stopIfTrue="1" operator="equal">
      <formula>"lot"</formula>
    </cfRule>
    <cfRule type="cellIs" dxfId="20720" priority="3482" stopIfTrue="1" operator="equal">
      <formula>36</formula>
    </cfRule>
    <cfRule type="cellIs" dxfId="20719" priority="3483" stopIfTrue="1" operator="equal">
      <formula>37</formula>
    </cfRule>
    <cfRule type="cellIs" dxfId="20718" priority="3484" stopIfTrue="1" operator="equal">
      <formula>38</formula>
    </cfRule>
    <cfRule type="cellIs" dxfId="20717" priority="3485" stopIfTrue="1" operator="equal">
      <formula>39</formula>
    </cfRule>
    <cfRule type="cellIs" dxfId="20716" priority="3486" stopIfTrue="1" operator="equal">
      <formula>32</formula>
    </cfRule>
    <cfRule type="cellIs" dxfId="20715" priority="3487" stopIfTrue="1" operator="equal">
      <formula>33</formula>
    </cfRule>
  </conditionalFormatting>
  <conditionalFormatting sqref="J27:J29 K27:K28">
    <cfRule type="cellIs" dxfId="20714" priority="3445" stopIfTrue="1" operator="equal">
      <formula>30</formula>
    </cfRule>
    <cfRule type="cellIs" dxfId="20713" priority="3446" stopIfTrue="1" operator="equal">
      <formula>32</formula>
    </cfRule>
    <cfRule type="cellIs" dxfId="20712" priority="3447" stopIfTrue="1" operator="equal">
      <formula>33</formula>
    </cfRule>
    <cfRule type="cellIs" dxfId="20711" priority="3448" stopIfTrue="1" operator="equal">
      <formula>36</formula>
    </cfRule>
    <cfRule type="cellIs" dxfId="20710" priority="3449" stopIfTrue="1" operator="equal">
      <formula>37</formula>
    </cfRule>
    <cfRule type="cellIs" dxfId="20709" priority="3450" stopIfTrue="1" operator="equal">
      <formula>38</formula>
    </cfRule>
    <cfRule type="cellIs" dxfId="20708" priority="3451" stopIfTrue="1" operator="equal">
      <formula>39</formula>
    </cfRule>
    <cfRule type="cellIs" dxfId="20707" priority="3452" stopIfTrue="1" operator="equal">
      <formula>40</formula>
    </cfRule>
    <cfRule type="cellIs" dxfId="20706" priority="3461" stopIfTrue="1" operator="equal">
      <formula>"dl"</formula>
    </cfRule>
  </conditionalFormatting>
  <conditionalFormatting sqref="J27:J29 K27:K28">
    <cfRule type="cellIs" dxfId="20705" priority="3453" stopIfTrue="1" operator="equal">
      <formula>30</formula>
    </cfRule>
    <cfRule type="cellIs" dxfId="20704" priority="3454" stopIfTrue="1" operator="equal">
      <formula>32</formula>
    </cfRule>
    <cfRule type="cellIs" dxfId="20703" priority="3455" stopIfTrue="1" operator="equal">
      <formula>33</formula>
    </cfRule>
    <cfRule type="cellIs" dxfId="20702" priority="3456" stopIfTrue="1" operator="equal">
      <formula>36</formula>
    </cfRule>
    <cfRule type="cellIs" dxfId="20701" priority="3457" stopIfTrue="1" operator="equal">
      <formula>37</formula>
    </cfRule>
    <cfRule type="cellIs" dxfId="20700" priority="3458" stopIfTrue="1" operator="equal">
      <formula>38</formula>
    </cfRule>
    <cfRule type="cellIs" dxfId="20699" priority="3459" stopIfTrue="1" operator="equal">
      <formula>39</formula>
    </cfRule>
    <cfRule type="cellIs" dxfId="20698" priority="3460" stopIfTrue="1" operator="equal">
      <formula>40</formula>
    </cfRule>
  </conditionalFormatting>
  <conditionalFormatting sqref="J27:J29 K27:K28">
    <cfRule type="cellIs" dxfId="20697" priority="3436" stopIfTrue="1" operator="equal">
      <formula>30</formula>
    </cfRule>
    <cfRule type="cellIs" dxfId="20696" priority="3437" stopIfTrue="1" operator="equal">
      <formula>32</formula>
    </cfRule>
    <cfRule type="cellIs" dxfId="20695" priority="3438" stopIfTrue="1" operator="equal">
      <formula>33</formula>
    </cfRule>
    <cfRule type="cellIs" dxfId="20694" priority="3439" stopIfTrue="1" operator="equal">
      <formula>36</formula>
    </cfRule>
    <cfRule type="cellIs" dxfId="20693" priority="3440" stopIfTrue="1" operator="equal">
      <formula>37</formula>
    </cfRule>
    <cfRule type="cellIs" dxfId="20692" priority="3441" stopIfTrue="1" operator="equal">
      <formula>38</formula>
    </cfRule>
    <cfRule type="cellIs" dxfId="20691" priority="3442" stopIfTrue="1" operator="equal">
      <formula>"lot"</formula>
    </cfRule>
    <cfRule type="cellIs" dxfId="20690" priority="3443" stopIfTrue="1" operator="equal">
      <formula>40</formula>
    </cfRule>
    <cfRule type="cellIs" dxfId="20689" priority="3444" stopIfTrue="1" operator="equal">
      <formula>"dl"</formula>
    </cfRule>
  </conditionalFormatting>
  <conditionalFormatting sqref="J27:J29 K27:K28">
    <cfRule type="cellIs" dxfId="20688" priority="3427" stopIfTrue="1" operator="equal">
      <formula>30</formula>
    </cfRule>
    <cfRule type="cellIs" dxfId="20687" priority="3428" stopIfTrue="1" operator="equal">
      <formula>"dl"</formula>
    </cfRule>
    <cfRule type="cellIs" dxfId="20686" priority="3429" stopIfTrue="1" operator="equal">
      <formula>"lot"</formula>
    </cfRule>
    <cfRule type="cellIs" dxfId="20685" priority="3430" stopIfTrue="1" operator="equal">
      <formula>36</formula>
    </cfRule>
    <cfRule type="cellIs" dxfId="20684" priority="3431" stopIfTrue="1" operator="equal">
      <formula>37</formula>
    </cfRule>
    <cfRule type="cellIs" dxfId="20683" priority="3432" stopIfTrue="1" operator="equal">
      <formula>38</formula>
    </cfRule>
    <cfRule type="cellIs" dxfId="20682" priority="3433" stopIfTrue="1" operator="equal">
      <formula>39</formula>
    </cfRule>
    <cfRule type="cellIs" dxfId="20681" priority="3434" stopIfTrue="1" operator="equal">
      <formula>32</formula>
    </cfRule>
    <cfRule type="cellIs" dxfId="20680" priority="3435" stopIfTrue="1" operator="equal">
      <formula>33</formula>
    </cfRule>
  </conditionalFormatting>
  <conditionalFormatting sqref="J27:J29 K27:K28">
    <cfRule type="cellIs" dxfId="20679" priority="3376" stopIfTrue="1" operator="equal">
      <formula>30</formula>
    </cfRule>
    <cfRule type="cellIs" dxfId="20678" priority="3377" stopIfTrue="1" operator="equal">
      <formula>"dl"</formula>
    </cfRule>
    <cfRule type="cellIs" dxfId="20677" priority="3378" stopIfTrue="1" operator="equal">
      <formula>"lot"</formula>
    </cfRule>
    <cfRule type="cellIs" dxfId="20676" priority="3379" stopIfTrue="1" operator="equal">
      <formula>36</formula>
    </cfRule>
    <cfRule type="cellIs" dxfId="20675" priority="3380" stopIfTrue="1" operator="equal">
      <formula>37</formula>
    </cfRule>
    <cfRule type="cellIs" dxfId="20674" priority="3381" stopIfTrue="1" operator="equal">
      <formula>38</formula>
    </cfRule>
    <cfRule type="cellIs" dxfId="20673" priority="3382" stopIfTrue="1" operator="equal">
      <formula>39</formula>
    </cfRule>
    <cfRule type="cellIs" dxfId="20672" priority="3383" stopIfTrue="1" operator="equal">
      <formula>40</formula>
    </cfRule>
  </conditionalFormatting>
  <conditionalFormatting sqref="J27:J29 K27:K28">
    <cfRule type="cellIs" dxfId="20671" priority="3367" stopIfTrue="1" operator="equal">
      <formula>30</formula>
    </cfRule>
    <cfRule type="cellIs" dxfId="20670" priority="3368" stopIfTrue="1" operator="equal">
      <formula>"lot"</formula>
    </cfRule>
    <cfRule type="cellIs" dxfId="20669" priority="3369" stopIfTrue="1" operator="equal">
      <formula>33</formula>
    </cfRule>
    <cfRule type="cellIs" dxfId="20668" priority="3370" stopIfTrue="1" operator="equal">
      <formula>36</formula>
    </cfRule>
    <cfRule type="cellIs" dxfId="20667" priority="3371" stopIfTrue="1" operator="equal">
      <formula>37</formula>
    </cfRule>
    <cfRule type="cellIs" dxfId="20666" priority="3372" stopIfTrue="1" operator="equal">
      <formula>38</formula>
    </cfRule>
    <cfRule type="cellIs" dxfId="20665" priority="3373" stopIfTrue="1" operator="equal">
      <formula>39</formula>
    </cfRule>
    <cfRule type="cellIs" dxfId="20664" priority="3374" stopIfTrue="1" operator="equal">
      <formula>40</formula>
    </cfRule>
    <cfRule type="cellIs" dxfId="20663" priority="3375" stopIfTrue="1" operator="equal">
      <formula>"dl"</formula>
    </cfRule>
  </conditionalFormatting>
  <conditionalFormatting sqref="J27:J29 K27:K28">
    <cfRule type="cellIs" dxfId="20662" priority="3410" stopIfTrue="1" operator="equal">
      <formula>30</formula>
    </cfRule>
    <cfRule type="cellIs" dxfId="20661" priority="3411" stopIfTrue="1" operator="equal">
      <formula>32</formula>
    </cfRule>
    <cfRule type="cellIs" dxfId="20660" priority="3412" stopIfTrue="1" operator="equal">
      <formula>33</formula>
    </cfRule>
    <cfRule type="cellIs" dxfId="20659" priority="3413" stopIfTrue="1" operator="equal">
      <formula>36</formula>
    </cfRule>
    <cfRule type="cellIs" dxfId="20658" priority="3414" stopIfTrue="1" operator="equal">
      <formula>37</formula>
    </cfRule>
    <cfRule type="cellIs" dxfId="20657" priority="3415" stopIfTrue="1" operator="equal">
      <formula>38</formula>
    </cfRule>
    <cfRule type="cellIs" dxfId="20656" priority="3416" stopIfTrue="1" operator="equal">
      <formula>39</formula>
    </cfRule>
    <cfRule type="cellIs" dxfId="20655" priority="3417" stopIfTrue="1" operator="equal">
      <formula>40</formula>
    </cfRule>
    <cfRule type="cellIs" dxfId="20654" priority="3426" stopIfTrue="1" operator="equal">
      <formula>"dl"</formula>
    </cfRule>
  </conditionalFormatting>
  <conditionalFormatting sqref="J27:J29 K27:K28">
    <cfRule type="cellIs" dxfId="20653" priority="3418" stopIfTrue="1" operator="equal">
      <formula>30</formula>
    </cfRule>
    <cfRule type="cellIs" dxfId="20652" priority="3419" stopIfTrue="1" operator="equal">
      <formula>"dl"</formula>
    </cfRule>
    <cfRule type="cellIs" dxfId="20651" priority="3420" stopIfTrue="1" operator="equal">
      <formula>"lot"</formula>
    </cfRule>
    <cfRule type="cellIs" dxfId="20650" priority="3421" stopIfTrue="1" operator="equal">
      <formula>36</formula>
    </cfRule>
    <cfRule type="cellIs" dxfId="20649" priority="3422" stopIfTrue="1" operator="equal">
      <formula>37</formula>
    </cfRule>
    <cfRule type="cellIs" dxfId="20648" priority="3423" stopIfTrue="1" operator="equal">
      <formula>38</formula>
    </cfRule>
    <cfRule type="cellIs" dxfId="20647" priority="3424" stopIfTrue="1" operator="equal">
      <formula>39</formula>
    </cfRule>
    <cfRule type="cellIs" dxfId="20646" priority="3425" stopIfTrue="1" operator="equal">
      <formula>40</formula>
    </cfRule>
  </conditionalFormatting>
  <conditionalFormatting sqref="J27:J29 K27:K28">
    <cfRule type="cellIs" dxfId="20645" priority="3402" stopIfTrue="1" operator="equal">
      <formula>30</formula>
    </cfRule>
    <cfRule type="cellIs" dxfId="20644" priority="3403" stopIfTrue="1" operator="equal">
      <formula>32</formula>
    </cfRule>
    <cfRule type="cellIs" dxfId="20643" priority="3404" stopIfTrue="1" operator="equal">
      <formula>33</formula>
    </cfRule>
    <cfRule type="cellIs" dxfId="20642" priority="3405" stopIfTrue="1" operator="equal">
      <formula>36</formula>
    </cfRule>
    <cfRule type="cellIs" dxfId="20641" priority="3406" stopIfTrue="1" operator="equal">
      <formula>37</formula>
    </cfRule>
    <cfRule type="cellIs" dxfId="20640" priority="3407" stopIfTrue="1" operator="equal">
      <formula>38</formula>
    </cfRule>
    <cfRule type="cellIs" dxfId="20639" priority="3408" stopIfTrue="1" operator="equal">
      <formula>39</formula>
    </cfRule>
    <cfRule type="cellIs" dxfId="20638" priority="3409" stopIfTrue="1" operator="equal">
      <formula>40</formula>
    </cfRule>
  </conditionalFormatting>
  <conditionalFormatting sqref="J27:J29 K27:K28">
    <cfRule type="cellIs" dxfId="20637" priority="3393" stopIfTrue="1" operator="equal">
      <formula>30</formula>
    </cfRule>
    <cfRule type="cellIs" dxfId="20636" priority="3394" stopIfTrue="1" operator="equal">
      <formula>32</formula>
    </cfRule>
    <cfRule type="cellIs" dxfId="20635" priority="3395" stopIfTrue="1" operator="equal">
      <formula>33</formula>
    </cfRule>
    <cfRule type="cellIs" dxfId="20634" priority="3396" stopIfTrue="1" operator="equal">
      <formula>36</formula>
    </cfRule>
    <cfRule type="cellIs" dxfId="20633" priority="3397" stopIfTrue="1" operator="equal">
      <formula>37</formula>
    </cfRule>
    <cfRule type="cellIs" dxfId="20632" priority="3398" stopIfTrue="1" operator="equal">
      <formula>38</formula>
    </cfRule>
    <cfRule type="cellIs" dxfId="20631" priority="3399" stopIfTrue="1" operator="equal">
      <formula>"lot"</formula>
    </cfRule>
    <cfRule type="cellIs" dxfId="20630" priority="3400" stopIfTrue="1" operator="equal">
      <formula>40</formula>
    </cfRule>
    <cfRule type="cellIs" dxfId="20629" priority="3401" stopIfTrue="1" operator="equal">
      <formula>"dl"</formula>
    </cfRule>
  </conditionalFormatting>
  <conditionalFormatting sqref="J27:J29 K27:K28">
    <cfRule type="cellIs" dxfId="20628" priority="3384" stopIfTrue="1" operator="equal">
      <formula>30</formula>
    </cfRule>
    <cfRule type="cellIs" dxfId="20627" priority="3385" stopIfTrue="1" operator="equal">
      <formula>"dl"</formula>
    </cfRule>
    <cfRule type="cellIs" dxfId="20626" priority="3386" stopIfTrue="1" operator="equal">
      <formula>"lot"</formula>
    </cfRule>
    <cfRule type="cellIs" dxfId="20625" priority="3387" stopIfTrue="1" operator="equal">
      <formula>36</formula>
    </cfRule>
    <cfRule type="cellIs" dxfId="20624" priority="3388" stopIfTrue="1" operator="equal">
      <formula>37</formula>
    </cfRule>
    <cfRule type="cellIs" dxfId="20623" priority="3389" stopIfTrue="1" operator="equal">
      <formula>38</formula>
    </cfRule>
    <cfRule type="cellIs" dxfId="20622" priority="3390" stopIfTrue="1" operator="equal">
      <formula>39</formula>
    </cfRule>
    <cfRule type="cellIs" dxfId="20621" priority="3391" stopIfTrue="1" operator="equal">
      <formula>32</formula>
    </cfRule>
    <cfRule type="cellIs" dxfId="20620" priority="3392" stopIfTrue="1" operator="equal">
      <formula>33</formula>
    </cfRule>
  </conditionalFormatting>
  <conditionalFormatting sqref="J27:J29 K27:K28">
    <cfRule type="cellIs" dxfId="20619" priority="3316" stopIfTrue="1" operator="equal">
      <formula>30</formula>
    </cfRule>
    <cfRule type="cellIs" dxfId="20618" priority="3317" stopIfTrue="1" operator="equal">
      <formula>"dl"</formula>
    </cfRule>
    <cfRule type="cellIs" dxfId="20617" priority="3318" stopIfTrue="1" operator="equal">
      <formula>"lot"</formula>
    </cfRule>
    <cfRule type="cellIs" dxfId="20616" priority="3319" stopIfTrue="1" operator="equal">
      <formula>36</formula>
    </cfRule>
    <cfRule type="cellIs" dxfId="20615" priority="3320" stopIfTrue="1" operator="equal">
      <formula>37</formula>
    </cfRule>
    <cfRule type="cellIs" dxfId="20614" priority="3321" stopIfTrue="1" operator="equal">
      <formula>38</formula>
    </cfRule>
    <cfRule type="cellIs" dxfId="20613" priority="3322" stopIfTrue="1" operator="equal">
      <formula>39</formula>
    </cfRule>
    <cfRule type="cellIs" dxfId="20612" priority="3323" stopIfTrue="1" operator="equal">
      <formula>40</formula>
    </cfRule>
  </conditionalFormatting>
  <conditionalFormatting sqref="J27:J29 K27:K28">
    <cfRule type="cellIs" dxfId="20611" priority="3307" stopIfTrue="1" operator="equal">
      <formula>30</formula>
    </cfRule>
    <cfRule type="cellIs" dxfId="20610" priority="3308" stopIfTrue="1" operator="equal">
      <formula>"lot"</formula>
    </cfRule>
    <cfRule type="cellIs" dxfId="20609" priority="3309" stopIfTrue="1" operator="equal">
      <formula>33</formula>
    </cfRule>
    <cfRule type="cellIs" dxfId="20608" priority="3310" stopIfTrue="1" operator="equal">
      <formula>36</formula>
    </cfRule>
    <cfRule type="cellIs" dxfId="20607" priority="3311" stopIfTrue="1" operator="equal">
      <formula>37</formula>
    </cfRule>
    <cfRule type="cellIs" dxfId="20606" priority="3312" stopIfTrue="1" operator="equal">
      <formula>38</formula>
    </cfRule>
    <cfRule type="cellIs" dxfId="20605" priority="3313" stopIfTrue="1" operator="equal">
      <formula>39</formula>
    </cfRule>
    <cfRule type="cellIs" dxfId="20604" priority="3314" stopIfTrue="1" operator="equal">
      <formula>40</formula>
    </cfRule>
    <cfRule type="cellIs" dxfId="20603" priority="3315" stopIfTrue="1" operator="equal">
      <formula>"dl"</formula>
    </cfRule>
  </conditionalFormatting>
  <conditionalFormatting sqref="J27:J29 K27:K28">
    <cfRule type="cellIs" dxfId="20602" priority="3350" stopIfTrue="1" operator="equal">
      <formula>30</formula>
    </cfRule>
    <cfRule type="cellIs" dxfId="20601" priority="3351" stopIfTrue="1" operator="equal">
      <formula>32</formula>
    </cfRule>
    <cfRule type="cellIs" dxfId="20600" priority="3352" stopIfTrue="1" operator="equal">
      <formula>33</formula>
    </cfRule>
    <cfRule type="cellIs" dxfId="20599" priority="3353" stopIfTrue="1" operator="equal">
      <formula>36</formula>
    </cfRule>
    <cfRule type="cellIs" dxfId="20598" priority="3354" stopIfTrue="1" operator="equal">
      <formula>37</formula>
    </cfRule>
    <cfRule type="cellIs" dxfId="20597" priority="3355" stopIfTrue="1" operator="equal">
      <formula>38</formula>
    </cfRule>
    <cfRule type="cellIs" dxfId="20596" priority="3356" stopIfTrue="1" operator="equal">
      <formula>39</formula>
    </cfRule>
    <cfRule type="cellIs" dxfId="20595" priority="3357" stopIfTrue="1" operator="equal">
      <formula>40</formula>
    </cfRule>
    <cfRule type="cellIs" dxfId="20594" priority="3366" stopIfTrue="1" operator="equal">
      <formula>"dl"</formula>
    </cfRule>
  </conditionalFormatting>
  <conditionalFormatting sqref="J27:J29 K27:K28">
    <cfRule type="cellIs" dxfId="20593" priority="3358" stopIfTrue="1" operator="equal">
      <formula>30</formula>
    </cfRule>
    <cfRule type="cellIs" dxfId="20592" priority="3359" stopIfTrue="1" operator="equal">
      <formula>"dl"</formula>
    </cfRule>
    <cfRule type="cellIs" dxfId="20591" priority="3360" stopIfTrue="1" operator="equal">
      <formula>"lot"</formula>
    </cfRule>
    <cfRule type="cellIs" dxfId="20590" priority="3361" stopIfTrue="1" operator="equal">
      <formula>36</formula>
    </cfRule>
    <cfRule type="cellIs" dxfId="20589" priority="3362" stopIfTrue="1" operator="equal">
      <formula>37</formula>
    </cfRule>
    <cfRule type="cellIs" dxfId="20588" priority="3363" stopIfTrue="1" operator="equal">
      <formula>38</formula>
    </cfRule>
    <cfRule type="cellIs" dxfId="20587" priority="3364" stopIfTrue="1" operator="equal">
      <formula>39</formula>
    </cfRule>
    <cfRule type="cellIs" dxfId="20586" priority="3365" stopIfTrue="1" operator="equal">
      <formula>40</formula>
    </cfRule>
  </conditionalFormatting>
  <conditionalFormatting sqref="J27:J29 K27:K28">
    <cfRule type="cellIs" dxfId="20585" priority="3342" stopIfTrue="1" operator="equal">
      <formula>30</formula>
    </cfRule>
    <cfRule type="cellIs" dxfId="20584" priority="3343" stopIfTrue="1" operator="equal">
      <formula>32</formula>
    </cfRule>
    <cfRule type="cellIs" dxfId="20583" priority="3344" stopIfTrue="1" operator="equal">
      <formula>33</formula>
    </cfRule>
    <cfRule type="cellIs" dxfId="20582" priority="3345" stopIfTrue="1" operator="equal">
      <formula>36</formula>
    </cfRule>
    <cfRule type="cellIs" dxfId="20581" priority="3346" stopIfTrue="1" operator="equal">
      <formula>37</formula>
    </cfRule>
    <cfRule type="cellIs" dxfId="20580" priority="3347" stopIfTrue="1" operator="equal">
      <formula>38</formula>
    </cfRule>
    <cfRule type="cellIs" dxfId="20579" priority="3348" stopIfTrue="1" operator="equal">
      <formula>39</formula>
    </cfRule>
    <cfRule type="cellIs" dxfId="20578" priority="3349" stopIfTrue="1" operator="equal">
      <formula>40</formula>
    </cfRule>
  </conditionalFormatting>
  <conditionalFormatting sqref="J27:J29 K27:K28">
    <cfRule type="cellIs" dxfId="20577" priority="3333" stopIfTrue="1" operator="equal">
      <formula>30</formula>
    </cfRule>
    <cfRule type="cellIs" dxfId="20576" priority="3334" stopIfTrue="1" operator="equal">
      <formula>32</formula>
    </cfRule>
    <cfRule type="cellIs" dxfId="20575" priority="3335" stopIfTrue="1" operator="equal">
      <formula>33</formula>
    </cfRule>
    <cfRule type="cellIs" dxfId="20574" priority="3336" stopIfTrue="1" operator="equal">
      <formula>36</formula>
    </cfRule>
    <cfRule type="cellIs" dxfId="20573" priority="3337" stopIfTrue="1" operator="equal">
      <formula>37</formula>
    </cfRule>
    <cfRule type="cellIs" dxfId="20572" priority="3338" stopIfTrue="1" operator="equal">
      <formula>38</formula>
    </cfRule>
    <cfRule type="cellIs" dxfId="20571" priority="3339" stopIfTrue="1" operator="equal">
      <formula>"lot"</formula>
    </cfRule>
    <cfRule type="cellIs" dxfId="20570" priority="3340" stopIfTrue="1" operator="equal">
      <formula>40</formula>
    </cfRule>
    <cfRule type="cellIs" dxfId="20569" priority="3341" stopIfTrue="1" operator="equal">
      <formula>"dl"</formula>
    </cfRule>
  </conditionalFormatting>
  <conditionalFormatting sqref="J27:J29 K27:K28">
    <cfRule type="cellIs" dxfId="20568" priority="3324" stopIfTrue="1" operator="equal">
      <formula>30</formula>
    </cfRule>
    <cfRule type="cellIs" dxfId="20567" priority="3325" stopIfTrue="1" operator="equal">
      <formula>"dl"</formula>
    </cfRule>
    <cfRule type="cellIs" dxfId="20566" priority="3326" stopIfTrue="1" operator="equal">
      <formula>"lot"</formula>
    </cfRule>
    <cfRule type="cellIs" dxfId="20565" priority="3327" stopIfTrue="1" operator="equal">
      <formula>36</formula>
    </cfRule>
    <cfRule type="cellIs" dxfId="20564" priority="3328" stopIfTrue="1" operator="equal">
      <formula>37</formula>
    </cfRule>
    <cfRule type="cellIs" dxfId="20563" priority="3329" stopIfTrue="1" operator="equal">
      <formula>38</formula>
    </cfRule>
    <cfRule type="cellIs" dxfId="20562" priority="3330" stopIfTrue="1" operator="equal">
      <formula>39</formula>
    </cfRule>
    <cfRule type="cellIs" dxfId="20561" priority="3331" stopIfTrue="1" operator="equal">
      <formula>32</formula>
    </cfRule>
    <cfRule type="cellIs" dxfId="20560" priority="3332" stopIfTrue="1" operator="equal">
      <formula>33</formula>
    </cfRule>
  </conditionalFormatting>
  <conditionalFormatting sqref="J27:J29 K27:K28">
    <cfRule type="cellIs" dxfId="20559" priority="3256" stopIfTrue="1" operator="equal">
      <formula>30</formula>
    </cfRule>
    <cfRule type="cellIs" dxfId="20558" priority="3257" stopIfTrue="1" operator="equal">
      <formula>"dl"</formula>
    </cfRule>
    <cfRule type="cellIs" dxfId="20557" priority="3258" stopIfTrue="1" operator="equal">
      <formula>"lot"</formula>
    </cfRule>
    <cfRule type="cellIs" dxfId="20556" priority="3259" stopIfTrue="1" operator="equal">
      <formula>36</formula>
    </cfRule>
    <cfRule type="cellIs" dxfId="20555" priority="3260" stopIfTrue="1" operator="equal">
      <formula>37</formula>
    </cfRule>
    <cfRule type="cellIs" dxfId="20554" priority="3261" stopIfTrue="1" operator="equal">
      <formula>38</formula>
    </cfRule>
    <cfRule type="cellIs" dxfId="20553" priority="3262" stopIfTrue="1" operator="equal">
      <formula>39</formula>
    </cfRule>
    <cfRule type="cellIs" dxfId="20552" priority="3263" stopIfTrue="1" operator="equal">
      <formula>40</formula>
    </cfRule>
  </conditionalFormatting>
  <conditionalFormatting sqref="J27:J29 K27:K28">
    <cfRule type="cellIs" dxfId="20551" priority="3247" stopIfTrue="1" operator="equal">
      <formula>30</formula>
    </cfRule>
    <cfRule type="cellIs" dxfId="20550" priority="3248" stopIfTrue="1" operator="equal">
      <formula>"lot"</formula>
    </cfRule>
    <cfRule type="cellIs" dxfId="20549" priority="3249" stopIfTrue="1" operator="equal">
      <formula>33</formula>
    </cfRule>
    <cfRule type="cellIs" dxfId="20548" priority="3250" stopIfTrue="1" operator="equal">
      <formula>36</formula>
    </cfRule>
    <cfRule type="cellIs" dxfId="20547" priority="3251" stopIfTrue="1" operator="equal">
      <formula>37</formula>
    </cfRule>
    <cfRule type="cellIs" dxfId="20546" priority="3252" stopIfTrue="1" operator="equal">
      <formula>38</formula>
    </cfRule>
    <cfRule type="cellIs" dxfId="20545" priority="3253" stopIfTrue="1" operator="equal">
      <formula>39</formula>
    </cfRule>
    <cfRule type="cellIs" dxfId="20544" priority="3254" stopIfTrue="1" operator="equal">
      <formula>40</formula>
    </cfRule>
    <cfRule type="cellIs" dxfId="20543" priority="3255" stopIfTrue="1" operator="equal">
      <formula>"dl"</formula>
    </cfRule>
  </conditionalFormatting>
  <conditionalFormatting sqref="J27:J29 K27:K28">
    <cfRule type="cellIs" dxfId="20542" priority="3290" stopIfTrue="1" operator="equal">
      <formula>30</formula>
    </cfRule>
    <cfRule type="cellIs" dxfId="20541" priority="3291" stopIfTrue="1" operator="equal">
      <formula>32</formula>
    </cfRule>
    <cfRule type="cellIs" dxfId="20540" priority="3292" stopIfTrue="1" operator="equal">
      <formula>33</formula>
    </cfRule>
    <cfRule type="cellIs" dxfId="20539" priority="3293" stopIfTrue="1" operator="equal">
      <formula>36</formula>
    </cfRule>
    <cfRule type="cellIs" dxfId="20538" priority="3294" stopIfTrue="1" operator="equal">
      <formula>37</formula>
    </cfRule>
    <cfRule type="cellIs" dxfId="20537" priority="3295" stopIfTrue="1" operator="equal">
      <formula>38</formula>
    </cfRule>
    <cfRule type="cellIs" dxfId="20536" priority="3296" stopIfTrue="1" operator="equal">
      <formula>39</formula>
    </cfRule>
    <cfRule type="cellIs" dxfId="20535" priority="3297" stopIfTrue="1" operator="equal">
      <formula>40</formula>
    </cfRule>
    <cfRule type="cellIs" dxfId="20534" priority="3306" stopIfTrue="1" operator="equal">
      <formula>"dl"</formula>
    </cfRule>
  </conditionalFormatting>
  <conditionalFormatting sqref="J27:J29 K27:K28">
    <cfRule type="cellIs" dxfId="20533" priority="3298" stopIfTrue="1" operator="equal">
      <formula>30</formula>
    </cfRule>
    <cfRule type="cellIs" dxfId="20532" priority="3299" stopIfTrue="1" operator="equal">
      <formula>"dl"</formula>
    </cfRule>
    <cfRule type="cellIs" dxfId="20531" priority="3300" stopIfTrue="1" operator="equal">
      <formula>"lot"</formula>
    </cfRule>
    <cfRule type="cellIs" dxfId="20530" priority="3301" stopIfTrue="1" operator="equal">
      <formula>36</formula>
    </cfRule>
    <cfRule type="cellIs" dxfId="20529" priority="3302" stopIfTrue="1" operator="equal">
      <formula>37</formula>
    </cfRule>
    <cfRule type="cellIs" dxfId="20528" priority="3303" stopIfTrue="1" operator="equal">
      <formula>38</formula>
    </cfRule>
    <cfRule type="cellIs" dxfId="20527" priority="3304" stopIfTrue="1" operator="equal">
      <formula>39</formula>
    </cfRule>
    <cfRule type="cellIs" dxfId="20526" priority="3305" stopIfTrue="1" operator="equal">
      <formula>40</formula>
    </cfRule>
  </conditionalFormatting>
  <conditionalFormatting sqref="J27:J29 K27:K28">
    <cfRule type="cellIs" dxfId="20525" priority="3282" stopIfTrue="1" operator="equal">
      <formula>30</formula>
    </cfRule>
    <cfRule type="cellIs" dxfId="20524" priority="3283" stopIfTrue="1" operator="equal">
      <formula>32</formula>
    </cfRule>
    <cfRule type="cellIs" dxfId="20523" priority="3284" stopIfTrue="1" operator="equal">
      <formula>33</formula>
    </cfRule>
    <cfRule type="cellIs" dxfId="20522" priority="3285" stopIfTrue="1" operator="equal">
      <formula>36</formula>
    </cfRule>
    <cfRule type="cellIs" dxfId="20521" priority="3286" stopIfTrue="1" operator="equal">
      <formula>37</formula>
    </cfRule>
    <cfRule type="cellIs" dxfId="20520" priority="3287" stopIfTrue="1" operator="equal">
      <formula>38</formula>
    </cfRule>
    <cfRule type="cellIs" dxfId="20519" priority="3288" stopIfTrue="1" operator="equal">
      <formula>39</formula>
    </cfRule>
    <cfRule type="cellIs" dxfId="20518" priority="3289" stopIfTrue="1" operator="equal">
      <formula>40</formula>
    </cfRule>
  </conditionalFormatting>
  <conditionalFormatting sqref="J27:J29 K27:K28">
    <cfRule type="cellIs" dxfId="20517" priority="3273" stopIfTrue="1" operator="equal">
      <formula>30</formula>
    </cfRule>
    <cfRule type="cellIs" dxfId="20516" priority="3274" stopIfTrue="1" operator="equal">
      <formula>32</formula>
    </cfRule>
    <cfRule type="cellIs" dxfId="20515" priority="3275" stopIfTrue="1" operator="equal">
      <formula>33</formula>
    </cfRule>
    <cfRule type="cellIs" dxfId="20514" priority="3276" stopIfTrue="1" operator="equal">
      <formula>36</formula>
    </cfRule>
    <cfRule type="cellIs" dxfId="20513" priority="3277" stopIfTrue="1" operator="equal">
      <formula>37</formula>
    </cfRule>
    <cfRule type="cellIs" dxfId="20512" priority="3278" stopIfTrue="1" operator="equal">
      <formula>38</formula>
    </cfRule>
    <cfRule type="cellIs" dxfId="20511" priority="3279" stopIfTrue="1" operator="equal">
      <formula>"lot"</formula>
    </cfRule>
    <cfRule type="cellIs" dxfId="20510" priority="3280" stopIfTrue="1" operator="equal">
      <formula>40</formula>
    </cfRule>
    <cfRule type="cellIs" dxfId="20509" priority="3281" stopIfTrue="1" operator="equal">
      <formula>"dl"</formula>
    </cfRule>
  </conditionalFormatting>
  <conditionalFormatting sqref="J27:J29 K27:K28">
    <cfRule type="cellIs" dxfId="20508" priority="3264" stopIfTrue="1" operator="equal">
      <formula>30</formula>
    </cfRule>
    <cfRule type="cellIs" dxfId="20507" priority="3265" stopIfTrue="1" operator="equal">
      <formula>"dl"</formula>
    </cfRule>
    <cfRule type="cellIs" dxfId="20506" priority="3266" stopIfTrue="1" operator="equal">
      <formula>"lot"</formula>
    </cfRule>
    <cfRule type="cellIs" dxfId="20505" priority="3267" stopIfTrue="1" operator="equal">
      <formula>36</formula>
    </cfRule>
    <cfRule type="cellIs" dxfId="20504" priority="3268" stopIfTrue="1" operator="equal">
      <formula>37</formula>
    </cfRule>
    <cfRule type="cellIs" dxfId="20503" priority="3269" stopIfTrue="1" operator="equal">
      <formula>38</formula>
    </cfRule>
    <cfRule type="cellIs" dxfId="20502" priority="3270" stopIfTrue="1" operator="equal">
      <formula>39</formula>
    </cfRule>
    <cfRule type="cellIs" dxfId="20501" priority="3271" stopIfTrue="1" operator="equal">
      <formula>32</formula>
    </cfRule>
    <cfRule type="cellIs" dxfId="20500" priority="3272" stopIfTrue="1" operator="equal">
      <formula>33</formula>
    </cfRule>
  </conditionalFormatting>
  <conditionalFormatting sqref="J27:J29 K27:K28">
    <cfRule type="cellIs" dxfId="20499" priority="3196" stopIfTrue="1" operator="equal">
      <formula>30</formula>
    </cfRule>
    <cfRule type="cellIs" dxfId="20498" priority="3197" stopIfTrue="1" operator="equal">
      <formula>"dl"</formula>
    </cfRule>
    <cfRule type="cellIs" dxfId="20497" priority="3198" stopIfTrue="1" operator="equal">
      <formula>"lot"</formula>
    </cfRule>
    <cfRule type="cellIs" dxfId="20496" priority="3199" stopIfTrue="1" operator="equal">
      <formula>36</formula>
    </cfRule>
    <cfRule type="cellIs" dxfId="20495" priority="3200" stopIfTrue="1" operator="equal">
      <formula>37</formula>
    </cfRule>
    <cfRule type="cellIs" dxfId="20494" priority="3201" stopIfTrue="1" operator="equal">
      <formula>38</formula>
    </cfRule>
    <cfRule type="cellIs" dxfId="20493" priority="3202" stopIfTrue="1" operator="equal">
      <formula>39</formula>
    </cfRule>
    <cfRule type="cellIs" dxfId="20492" priority="3203" stopIfTrue="1" operator="equal">
      <formula>40</formula>
    </cfRule>
  </conditionalFormatting>
  <conditionalFormatting sqref="J27:J29 K27:K28">
    <cfRule type="cellIs" dxfId="20491" priority="3187" stopIfTrue="1" operator="equal">
      <formula>30</formula>
    </cfRule>
    <cfRule type="cellIs" dxfId="20490" priority="3188" stopIfTrue="1" operator="equal">
      <formula>"lot"</formula>
    </cfRule>
    <cfRule type="cellIs" dxfId="20489" priority="3189" stopIfTrue="1" operator="equal">
      <formula>33</formula>
    </cfRule>
    <cfRule type="cellIs" dxfId="20488" priority="3190" stopIfTrue="1" operator="equal">
      <formula>36</formula>
    </cfRule>
    <cfRule type="cellIs" dxfId="20487" priority="3191" stopIfTrue="1" operator="equal">
      <formula>37</formula>
    </cfRule>
    <cfRule type="cellIs" dxfId="20486" priority="3192" stopIfTrue="1" operator="equal">
      <formula>38</formula>
    </cfRule>
    <cfRule type="cellIs" dxfId="20485" priority="3193" stopIfTrue="1" operator="equal">
      <formula>39</formula>
    </cfRule>
    <cfRule type="cellIs" dxfId="20484" priority="3194" stopIfTrue="1" operator="equal">
      <formula>40</formula>
    </cfRule>
    <cfRule type="cellIs" dxfId="20483" priority="3195" stopIfTrue="1" operator="equal">
      <formula>"dl"</formula>
    </cfRule>
  </conditionalFormatting>
  <conditionalFormatting sqref="J27:J29 K27:K28">
    <cfRule type="cellIs" dxfId="20482" priority="3230" stopIfTrue="1" operator="equal">
      <formula>30</formula>
    </cfRule>
    <cfRule type="cellIs" dxfId="20481" priority="3231" stopIfTrue="1" operator="equal">
      <formula>32</formula>
    </cfRule>
    <cfRule type="cellIs" dxfId="20480" priority="3232" stopIfTrue="1" operator="equal">
      <formula>33</formula>
    </cfRule>
    <cfRule type="cellIs" dxfId="20479" priority="3233" stopIfTrue="1" operator="equal">
      <formula>36</formula>
    </cfRule>
    <cfRule type="cellIs" dxfId="20478" priority="3234" stopIfTrue="1" operator="equal">
      <formula>37</formula>
    </cfRule>
    <cfRule type="cellIs" dxfId="20477" priority="3235" stopIfTrue="1" operator="equal">
      <formula>38</formula>
    </cfRule>
    <cfRule type="cellIs" dxfId="20476" priority="3236" stopIfTrue="1" operator="equal">
      <formula>39</formula>
    </cfRule>
    <cfRule type="cellIs" dxfId="20475" priority="3237" stopIfTrue="1" operator="equal">
      <formula>40</formula>
    </cfRule>
    <cfRule type="cellIs" dxfId="20474" priority="3246" stopIfTrue="1" operator="equal">
      <formula>"dl"</formula>
    </cfRule>
  </conditionalFormatting>
  <conditionalFormatting sqref="J27:J29 K27:K28">
    <cfRule type="cellIs" dxfId="20473" priority="3238" stopIfTrue="1" operator="equal">
      <formula>30</formula>
    </cfRule>
    <cfRule type="cellIs" dxfId="20472" priority="3239" stopIfTrue="1" operator="equal">
      <formula>"dl"</formula>
    </cfRule>
    <cfRule type="cellIs" dxfId="20471" priority="3240" stopIfTrue="1" operator="equal">
      <formula>"lot"</formula>
    </cfRule>
    <cfRule type="cellIs" dxfId="20470" priority="3241" stopIfTrue="1" operator="equal">
      <formula>36</formula>
    </cfRule>
    <cfRule type="cellIs" dxfId="20469" priority="3242" stopIfTrue="1" operator="equal">
      <formula>37</formula>
    </cfRule>
    <cfRule type="cellIs" dxfId="20468" priority="3243" stopIfTrue="1" operator="equal">
      <formula>38</formula>
    </cfRule>
    <cfRule type="cellIs" dxfId="20467" priority="3244" stopIfTrue="1" operator="equal">
      <formula>39</formula>
    </cfRule>
    <cfRule type="cellIs" dxfId="20466" priority="3245" stopIfTrue="1" operator="equal">
      <formula>40</formula>
    </cfRule>
  </conditionalFormatting>
  <conditionalFormatting sqref="J27:J29 K27:K28">
    <cfRule type="cellIs" dxfId="20465" priority="3222" stopIfTrue="1" operator="equal">
      <formula>30</formula>
    </cfRule>
    <cfRule type="cellIs" dxfId="20464" priority="3223" stopIfTrue="1" operator="equal">
      <formula>32</formula>
    </cfRule>
    <cfRule type="cellIs" dxfId="20463" priority="3224" stopIfTrue="1" operator="equal">
      <formula>33</formula>
    </cfRule>
    <cfRule type="cellIs" dxfId="20462" priority="3225" stopIfTrue="1" operator="equal">
      <formula>36</formula>
    </cfRule>
    <cfRule type="cellIs" dxfId="20461" priority="3226" stopIfTrue="1" operator="equal">
      <formula>37</formula>
    </cfRule>
    <cfRule type="cellIs" dxfId="20460" priority="3227" stopIfTrue="1" operator="equal">
      <formula>38</formula>
    </cfRule>
    <cfRule type="cellIs" dxfId="20459" priority="3228" stopIfTrue="1" operator="equal">
      <formula>39</formula>
    </cfRule>
    <cfRule type="cellIs" dxfId="20458" priority="3229" stopIfTrue="1" operator="equal">
      <formula>40</formula>
    </cfRule>
  </conditionalFormatting>
  <conditionalFormatting sqref="J27:J29 K27:K28">
    <cfRule type="cellIs" dxfId="20457" priority="3213" stopIfTrue="1" operator="equal">
      <formula>30</formula>
    </cfRule>
    <cfRule type="cellIs" dxfId="20456" priority="3214" stopIfTrue="1" operator="equal">
      <formula>32</formula>
    </cfRule>
    <cfRule type="cellIs" dxfId="20455" priority="3215" stopIfTrue="1" operator="equal">
      <formula>33</formula>
    </cfRule>
    <cfRule type="cellIs" dxfId="20454" priority="3216" stopIfTrue="1" operator="equal">
      <formula>36</formula>
    </cfRule>
    <cfRule type="cellIs" dxfId="20453" priority="3217" stopIfTrue="1" operator="equal">
      <formula>37</formula>
    </cfRule>
    <cfRule type="cellIs" dxfId="20452" priority="3218" stopIfTrue="1" operator="equal">
      <formula>38</formula>
    </cfRule>
    <cfRule type="cellIs" dxfId="20451" priority="3219" stopIfTrue="1" operator="equal">
      <formula>"lot"</formula>
    </cfRule>
    <cfRule type="cellIs" dxfId="20450" priority="3220" stopIfTrue="1" operator="equal">
      <formula>40</formula>
    </cfRule>
    <cfRule type="cellIs" dxfId="20449" priority="3221" stopIfTrue="1" operator="equal">
      <formula>"dl"</formula>
    </cfRule>
  </conditionalFormatting>
  <conditionalFormatting sqref="J27:J29 K27:K28">
    <cfRule type="cellIs" dxfId="20448" priority="3204" stopIfTrue="1" operator="equal">
      <formula>30</formula>
    </cfRule>
    <cfRule type="cellIs" dxfId="20447" priority="3205" stopIfTrue="1" operator="equal">
      <formula>"dl"</formula>
    </cfRule>
    <cfRule type="cellIs" dxfId="20446" priority="3206" stopIfTrue="1" operator="equal">
      <formula>"lot"</formula>
    </cfRule>
    <cfRule type="cellIs" dxfId="20445" priority="3207" stopIfTrue="1" operator="equal">
      <formula>36</formula>
    </cfRule>
    <cfRule type="cellIs" dxfId="20444" priority="3208" stopIfTrue="1" operator="equal">
      <formula>37</formula>
    </cfRule>
    <cfRule type="cellIs" dxfId="20443" priority="3209" stopIfTrue="1" operator="equal">
      <formula>38</formula>
    </cfRule>
    <cfRule type="cellIs" dxfId="20442" priority="3210" stopIfTrue="1" operator="equal">
      <formula>39</formula>
    </cfRule>
    <cfRule type="cellIs" dxfId="20441" priority="3211" stopIfTrue="1" operator="equal">
      <formula>32</formula>
    </cfRule>
    <cfRule type="cellIs" dxfId="20440" priority="3212" stopIfTrue="1" operator="equal">
      <formula>33</formula>
    </cfRule>
  </conditionalFormatting>
  <conditionalFormatting sqref="J27:J29 K27:K28">
    <cfRule type="cellIs" dxfId="20439" priority="3170" stopIfTrue="1" operator="equal">
      <formula>30</formula>
    </cfRule>
    <cfRule type="cellIs" dxfId="20438" priority="3171" stopIfTrue="1" operator="equal">
      <formula>32</formula>
    </cfRule>
    <cfRule type="cellIs" dxfId="20437" priority="3172" stopIfTrue="1" operator="equal">
      <formula>33</formula>
    </cfRule>
    <cfRule type="cellIs" dxfId="20436" priority="3173" stopIfTrue="1" operator="equal">
      <formula>36</formula>
    </cfRule>
    <cfRule type="cellIs" dxfId="20435" priority="3174" stopIfTrue="1" operator="equal">
      <formula>37</formula>
    </cfRule>
    <cfRule type="cellIs" dxfId="20434" priority="3175" stopIfTrue="1" operator="equal">
      <formula>38</formula>
    </cfRule>
    <cfRule type="cellIs" dxfId="20433" priority="3176" stopIfTrue="1" operator="equal">
      <formula>39</formula>
    </cfRule>
    <cfRule type="cellIs" dxfId="20432" priority="3177" stopIfTrue="1" operator="equal">
      <formula>40</formula>
    </cfRule>
    <cfRule type="cellIs" dxfId="20431" priority="3186" stopIfTrue="1" operator="equal">
      <formula>"dl"</formula>
    </cfRule>
  </conditionalFormatting>
  <conditionalFormatting sqref="J27:J29 K27:K28">
    <cfRule type="cellIs" dxfId="20430" priority="3178" stopIfTrue="1" operator="equal">
      <formula>30</formula>
    </cfRule>
    <cfRule type="cellIs" dxfId="20429" priority="3179" stopIfTrue="1" operator="equal">
      <formula>32</formula>
    </cfRule>
    <cfRule type="cellIs" dxfId="20428" priority="3180" stopIfTrue="1" operator="equal">
      <formula>33</formula>
    </cfRule>
    <cfRule type="cellIs" dxfId="20427" priority="3181" stopIfTrue="1" operator="equal">
      <formula>36</formula>
    </cfRule>
    <cfRule type="cellIs" dxfId="20426" priority="3182" stopIfTrue="1" operator="equal">
      <formula>37</formula>
    </cfRule>
    <cfRule type="cellIs" dxfId="20425" priority="3183" stopIfTrue="1" operator="equal">
      <formula>38</formula>
    </cfRule>
    <cfRule type="cellIs" dxfId="20424" priority="3184" stopIfTrue="1" operator="equal">
      <formula>39</formula>
    </cfRule>
    <cfRule type="cellIs" dxfId="20423" priority="3185" stopIfTrue="1" operator="equal">
      <formula>40</formula>
    </cfRule>
  </conditionalFormatting>
  <conditionalFormatting sqref="J27:J29 K27:K28">
    <cfRule type="cellIs" dxfId="20422" priority="3161" stopIfTrue="1" operator="equal">
      <formula>30</formula>
    </cfRule>
    <cfRule type="cellIs" dxfId="20421" priority="3162" stopIfTrue="1" operator="equal">
      <formula>32</formula>
    </cfRule>
    <cfRule type="cellIs" dxfId="20420" priority="3163" stopIfTrue="1" operator="equal">
      <formula>33</formula>
    </cfRule>
    <cfRule type="cellIs" dxfId="20419" priority="3164" stopIfTrue="1" operator="equal">
      <formula>36</formula>
    </cfRule>
    <cfRule type="cellIs" dxfId="20418" priority="3165" stopIfTrue="1" operator="equal">
      <formula>37</formula>
    </cfRule>
    <cfRule type="cellIs" dxfId="20417" priority="3166" stopIfTrue="1" operator="equal">
      <formula>38</formula>
    </cfRule>
    <cfRule type="cellIs" dxfId="20416" priority="3167" stopIfTrue="1" operator="equal">
      <formula>"lot"</formula>
    </cfRule>
    <cfRule type="cellIs" dxfId="20415" priority="3168" stopIfTrue="1" operator="equal">
      <formula>40</formula>
    </cfRule>
    <cfRule type="cellIs" dxfId="20414" priority="3169" stopIfTrue="1" operator="equal">
      <formula>"dl"</formula>
    </cfRule>
  </conditionalFormatting>
  <conditionalFormatting sqref="J27:J29 K27:K28">
    <cfRule type="cellIs" dxfId="20413" priority="3152" stopIfTrue="1" operator="equal">
      <formula>30</formula>
    </cfRule>
    <cfRule type="cellIs" dxfId="20412" priority="3153" stopIfTrue="1" operator="equal">
      <formula>"dl"</formula>
    </cfRule>
    <cfRule type="cellIs" dxfId="20411" priority="3154" stopIfTrue="1" operator="equal">
      <formula>"lot"</formula>
    </cfRule>
    <cfRule type="cellIs" dxfId="20410" priority="3155" stopIfTrue="1" operator="equal">
      <formula>36</formula>
    </cfRule>
    <cfRule type="cellIs" dxfId="20409" priority="3156" stopIfTrue="1" operator="equal">
      <formula>37</formula>
    </cfRule>
    <cfRule type="cellIs" dxfId="20408" priority="3157" stopIfTrue="1" operator="equal">
      <formula>38</formula>
    </cfRule>
    <cfRule type="cellIs" dxfId="20407" priority="3158" stopIfTrue="1" operator="equal">
      <formula>39</formula>
    </cfRule>
    <cfRule type="cellIs" dxfId="20406" priority="3159" stopIfTrue="1" operator="equal">
      <formula>32</formula>
    </cfRule>
    <cfRule type="cellIs" dxfId="20405" priority="3160" stopIfTrue="1" operator="equal">
      <formula>33</formula>
    </cfRule>
  </conditionalFormatting>
  <conditionalFormatting sqref="J27:J29 K27:K28">
    <cfRule type="cellIs" dxfId="20404" priority="3101" stopIfTrue="1" operator="equal">
      <formula>30</formula>
    </cfRule>
    <cfRule type="cellIs" dxfId="20403" priority="3102" stopIfTrue="1" operator="equal">
      <formula>"dl"</formula>
    </cfRule>
    <cfRule type="cellIs" dxfId="20402" priority="3103" stopIfTrue="1" operator="equal">
      <formula>"lot"</formula>
    </cfRule>
    <cfRule type="cellIs" dxfId="20401" priority="3104" stopIfTrue="1" operator="equal">
      <formula>36</formula>
    </cfRule>
    <cfRule type="cellIs" dxfId="20400" priority="3105" stopIfTrue="1" operator="equal">
      <formula>37</formula>
    </cfRule>
    <cfRule type="cellIs" dxfId="20399" priority="3106" stopIfTrue="1" operator="equal">
      <formula>38</formula>
    </cfRule>
    <cfRule type="cellIs" dxfId="20398" priority="3107" stopIfTrue="1" operator="equal">
      <formula>39</formula>
    </cfRule>
    <cfRule type="cellIs" dxfId="20397" priority="3108" stopIfTrue="1" operator="equal">
      <formula>40</formula>
    </cfRule>
  </conditionalFormatting>
  <conditionalFormatting sqref="J27:J29 K27:K28">
    <cfRule type="cellIs" dxfId="20396" priority="3092" stopIfTrue="1" operator="equal">
      <formula>30</formula>
    </cfRule>
    <cfRule type="cellIs" dxfId="20395" priority="3093" stopIfTrue="1" operator="equal">
      <formula>"lot"</formula>
    </cfRule>
    <cfRule type="cellIs" dxfId="20394" priority="3094" stopIfTrue="1" operator="equal">
      <formula>33</formula>
    </cfRule>
    <cfRule type="cellIs" dxfId="20393" priority="3095" stopIfTrue="1" operator="equal">
      <formula>36</formula>
    </cfRule>
    <cfRule type="cellIs" dxfId="20392" priority="3096" stopIfTrue="1" operator="equal">
      <formula>37</formula>
    </cfRule>
    <cfRule type="cellIs" dxfId="20391" priority="3097" stopIfTrue="1" operator="equal">
      <formula>38</formula>
    </cfRule>
    <cfRule type="cellIs" dxfId="20390" priority="3098" stopIfTrue="1" operator="equal">
      <formula>39</formula>
    </cfRule>
    <cfRule type="cellIs" dxfId="20389" priority="3099" stopIfTrue="1" operator="equal">
      <formula>40</formula>
    </cfRule>
    <cfRule type="cellIs" dxfId="20388" priority="3100" stopIfTrue="1" operator="equal">
      <formula>"dl"</formula>
    </cfRule>
  </conditionalFormatting>
  <conditionalFormatting sqref="J27:J29 K27:K28">
    <cfRule type="cellIs" dxfId="20387" priority="3135" stopIfTrue="1" operator="equal">
      <formula>30</formula>
    </cfRule>
    <cfRule type="cellIs" dxfId="20386" priority="3136" stopIfTrue="1" operator="equal">
      <formula>32</formula>
    </cfRule>
    <cfRule type="cellIs" dxfId="20385" priority="3137" stopIfTrue="1" operator="equal">
      <formula>33</formula>
    </cfRule>
    <cfRule type="cellIs" dxfId="20384" priority="3138" stopIfTrue="1" operator="equal">
      <formula>36</formula>
    </cfRule>
    <cfRule type="cellIs" dxfId="20383" priority="3139" stopIfTrue="1" operator="equal">
      <formula>37</formula>
    </cfRule>
    <cfRule type="cellIs" dxfId="20382" priority="3140" stopIfTrue="1" operator="equal">
      <formula>38</formula>
    </cfRule>
    <cfRule type="cellIs" dxfId="20381" priority="3141" stopIfTrue="1" operator="equal">
      <formula>39</formula>
    </cfRule>
    <cfRule type="cellIs" dxfId="20380" priority="3142" stopIfTrue="1" operator="equal">
      <formula>40</formula>
    </cfRule>
    <cfRule type="cellIs" dxfId="20379" priority="3151" stopIfTrue="1" operator="equal">
      <formula>"dl"</formula>
    </cfRule>
  </conditionalFormatting>
  <conditionalFormatting sqref="J27:J29 K27:K28">
    <cfRule type="cellIs" dxfId="20378" priority="3143" stopIfTrue="1" operator="equal">
      <formula>30</formula>
    </cfRule>
    <cfRule type="cellIs" dxfId="20377" priority="3144" stopIfTrue="1" operator="equal">
      <formula>"dl"</formula>
    </cfRule>
    <cfRule type="cellIs" dxfId="20376" priority="3145" stopIfTrue="1" operator="equal">
      <formula>"lot"</formula>
    </cfRule>
    <cfRule type="cellIs" dxfId="20375" priority="3146" stopIfTrue="1" operator="equal">
      <formula>36</formula>
    </cfRule>
    <cfRule type="cellIs" dxfId="20374" priority="3147" stopIfTrue="1" operator="equal">
      <formula>37</formula>
    </cfRule>
    <cfRule type="cellIs" dxfId="20373" priority="3148" stopIfTrue="1" operator="equal">
      <formula>38</formula>
    </cfRule>
    <cfRule type="cellIs" dxfId="20372" priority="3149" stopIfTrue="1" operator="equal">
      <formula>39</formula>
    </cfRule>
    <cfRule type="cellIs" dxfId="20371" priority="3150" stopIfTrue="1" operator="equal">
      <formula>40</formula>
    </cfRule>
  </conditionalFormatting>
  <conditionalFormatting sqref="J27:J29 K27:K28">
    <cfRule type="cellIs" dxfId="20370" priority="3127" stopIfTrue="1" operator="equal">
      <formula>30</formula>
    </cfRule>
    <cfRule type="cellIs" dxfId="20369" priority="3128" stopIfTrue="1" operator="equal">
      <formula>32</formula>
    </cfRule>
    <cfRule type="cellIs" dxfId="20368" priority="3129" stopIfTrue="1" operator="equal">
      <formula>33</formula>
    </cfRule>
    <cfRule type="cellIs" dxfId="20367" priority="3130" stopIfTrue="1" operator="equal">
      <formula>36</formula>
    </cfRule>
    <cfRule type="cellIs" dxfId="20366" priority="3131" stopIfTrue="1" operator="equal">
      <formula>37</formula>
    </cfRule>
    <cfRule type="cellIs" dxfId="20365" priority="3132" stopIfTrue="1" operator="equal">
      <formula>38</formula>
    </cfRule>
    <cfRule type="cellIs" dxfId="20364" priority="3133" stopIfTrue="1" operator="equal">
      <formula>39</formula>
    </cfRule>
    <cfRule type="cellIs" dxfId="20363" priority="3134" stopIfTrue="1" operator="equal">
      <formula>40</formula>
    </cfRule>
  </conditionalFormatting>
  <conditionalFormatting sqref="J27:J29 K27:K28">
    <cfRule type="cellIs" dxfId="20362" priority="3118" stopIfTrue="1" operator="equal">
      <formula>30</formula>
    </cfRule>
    <cfRule type="cellIs" dxfId="20361" priority="3119" stopIfTrue="1" operator="equal">
      <formula>32</formula>
    </cfRule>
    <cfRule type="cellIs" dxfId="20360" priority="3120" stopIfTrue="1" operator="equal">
      <formula>33</formula>
    </cfRule>
    <cfRule type="cellIs" dxfId="20359" priority="3121" stopIfTrue="1" operator="equal">
      <formula>36</formula>
    </cfRule>
    <cfRule type="cellIs" dxfId="20358" priority="3122" stopIfTrue="1" operator="equal">
      <formula>37</formula>
    </cfRule>
    <cfRule type="cellIs" dxfId="20357" priority="3123" stopIfTrue="1" operator="equal">
      <formula>38</formula>
    </cfRule>
    <cfRule type="cellIs" dxfId="20356" priority="3124" stopIfTrue="1" operator="equal">
      <formula>"lot"</formula>
    </cfRule>
    <cfRule type="cellIs" dxfId="20355" priority="3125" stopIfTrue="1" operator="equal">
      <formula>40</formula>
    </cfRule>
    <cfRule type="cellIs" dxfId="20354" priority="3126" stopIfTrue="1" operator="equal">
      <formula>"dl"</formula>
    </cfRule>
  </conditionalFormatting>
  <conditionalFormatting sqref="J27:J29 K27:K28">
    <cfRule type="cellIs" dxfId="20353" priority="3109" stopIfTrue="1" operator="equal">
      <formula>30</formula>
    </cfRule>
    <cfRule type="cellIs" dxfId="20352" priority="3110" stopIfTrue="1" operator="equal">
      <formula>"dl"</formula>
    </cfRule>
    <cfRule type="cellIs" dxfId="20351" priority="3111" stopIfTrue="1" operator="equal">
      <formula>"lot"</formula>
    </cfRule>
    <cfRule type="cellIs" dxfId="20350" priority="3112" stopIfTrue="1" operator="equal">
      <formula>36</formula>
    </cfRule>
    <cfRule type="cellIs" dxfId="20349" priority="3113" stopIfTrue="1" operator="equal">
      <formula>37</formula>
    </cfRule>
    <cfRule type="cellIs" dxfId="20348" priority="3114" stopIfTrue="1" operator="equal">
      <formula>38</formula>
    </cfRule>
    <cfRule type="cellIs" dxfId="20347" priority="3115" stopIfTrue="1" operator="equal">
      <formula>39</formula>
    </cfRule>
    <cfRule type="cellIs" dxfId="20346" priority="3116" stopIfTrue="1" operator="equal">
      <formula>32</formula>
    </cfRule>
    <cfRule type="cellIs" dxfId="20345" priority="3117" stopIfTrue="1" operator="equal">
      <formula>33</formula>
    </cfRule>
  </conditionalFormatting>
  <conditionalFormatting sqref="J27:J29 K27:K28">
    <cfRule type="cellIs" dxfId="20344" priority="3041" stopIfTrue="1" operator="equal">
      <formula>30</formula>
    </cfRule>
    <cfRule type="cellIs" dxfId="20343" priority="3042" stopIfTrue="1" operator="equal">
      <formula>"dl"</formula>
    </cfRule>
    <cfRule type="cellIs" dxfId="20342" priority="3043" stopIfTrue="1" operator="equal">
      <formula>"lot"</formula>
    </cfRule>
    <cfRule type="cellIs" dxfId="20341" priority="3044" stopIfTrue="1" operator="equal">
      <formula>36</formula>
    </cfRule>
    <cfRule type="cellIs" dxfId="20340" priority="3045" stopIfTrue="1" operator="equal">
      <formula>37</formula>
    </cfRule>
    <cfRule type="cellIs" dxfId="20339" priority="3046" stopIfTrue="1" operator="equal">
      <formula>38</formula>
    </cfRule>
    <cfRule type="cellIs" dxfId="20338" priority="3047" stopIfTrue="1" operator="equal">
      <formula>39</formula>
    </cfRule>
    <cfRule type="cellIs" dxfId="20337" priority="3048" stopIfTrue="1" operator="equal">
      <formula>40</formula>
    </cfRule>
  </conditionalFormatting>
  <conditionalFormatting sqref="J27:J29 K27:K28">
    <cfRule type="cellIs" dxfId="20336" priority="3032" stopIfTrue="1" operator="equal">
      <formula>30</formula>
    </cfRule>
    <cfRule type="cellIs" dxfId="20335" priority="3033" stopIfTrue="1" operator="equal">
      <formula>"lot"</formula>
    </cfRule>
    <cfRule type="cellIs" dxfId="20334" priority="3034" stopIfTrue="1" operator="equal">
      <formula>33</formula>
    </cfRule>
    <cfRule type="cellIs" dxfId="20333" priority="3035" stopIfTrue="1" operator="equal">
      <formula>36</formula>
    </cfRule>
    <cfRule type="cellIs" dxfId="20332" priority="3036" stopIfTrue="1" operator="equal">
      <formula>37</formula>
    </cfRule>
    <cfRule type="cellIs" dxfId="20331" priority="3037" stopIfTrue="1" operator="equal">
      <formula>38</formula>
    </cfRule>
    <cfRule type="cellIs" dxfId="20330" priority="3038" stopIfTrue="1" operator="equal">
      <formula>39</formula>
    </cfRule>
    <cfRule type="cellIs" dxfId="20329" priority="3039" stopIfTrue="1" operator="equal">
      <formula>40</formula>
    </cfRule>
    <cfRule type="cellIs" dxfId="20328" priority="3040" stopIfTrue="1" operator="equal">
      <formula>"dl"</formula>
    </cfRule>
  </conditionalFormatting>
  <conditionalFormatting sqref="J27:J29 K27:K28">
    <cfRule type="cellIs" dxfId="20327" priority="3075" stopIfTrue="1" operator="equal">
      <formula>30</formula>
    </cfRule>
    <cfRule type="cellIs" dxfId="20326" priority="3076" stopIfTrue="1" operator="equal">
      <formula>32</formula>
    </cfRule>
    <cfRule type="cellIs" dxfId="20325" priority="3077" stopIfTrue="1" operator="equal">
      <formula>33</formula>
    </cfRule>
    <cfRule type="cellIs" dxfId="20324" priority="3078" stopIfTrue="1" operator="equal">
      <formula>36</formula>
    </cfRule>
    <cfRule type="cellIs" dxfId="20323" priority="3079" stopIfTrue="1" operator="equal">
      <formula>37</formula>
    </cfRule>
    <cfRule type="cellIs" dxfId="20322" priority="3080" stopIfTrue="1" operator="equal">
      <formula>38</formula>
    </cfRule>
    <cfRule type="cellIs" dxfId="20321" priority="3081" stopIfTrue="1" operator="equal">
      <formula>39</formula>
    </cfRule>
    <cfRule type="cellIs" dxfId="20320" priority="3082" stopIfTrue="1" operator="equal">
      <formula>40</formula>
    </cfRule>
    <cfRule type="cellIs" dxfId="20319" priority="3091" stopIfTrue="1" operator="equal">
      <formula>"dl"</formula>
    </cfRule>
  </conditionalFormatting>
  <conditionalFormatting sqref="J27:J29 K27:K28">
    <cfRule type="cellIs" dxfId="20318" priority="3083" stopIfTrue="1" operator="equal">
      <formula>30</formula>
    </cfRule>
    <cfRule type="cellIs" dxfId="20317" priority="3084" stopIfTrue="1" operator="equal">
      <formula>"dl"</formula>
    </cfRule>
    <cfRule type="cellIs" dxfId="20316" priority="3085" stopIfTrue="1" operator="equal">
      <formula>"lot"</formula>
    </cfRule>
    <cfRule type="cellIs" dxfId="20315" priority="3086" stopIfTrue="1" operator="equal">
      <formula>36</formula>
    </cfRule>
    <cfRule type="cellIs" dxfId="20314" priority="3087" stopIfTrue="1" operator="equal">
      <formula>37</formula>
    </cfRule>
    <cfRule type="cellIs" dxfId="20313" priority="3088" stopIfTrue="1" operator="equal">
      <formula>38</formula>
    </cfRule>
    <cfRule type="cellIs" dxfId="20312" priority="3089" stopIfTrue="1" operator="equal">
      <formula>39</formula>
    </cfRule>
    <cfRule type="cellIs" dxfId="20311" priority="3090" stopIfTrue="1" operator="equal">
      <formula>40</formula>
    </cfRule>
  </conditionalFormatting>
  <conditionalFormatting sqref="J27:J29 K27:K28">
    <cfRule type="cellIs" dxfId="20310" priority="3067" stopIfTrue="1" operator="equal">
      <formula>30</formula>
    </cfRule>
    <cfRule type="cellIs" dxfId="20309" priority="3068" stopIfTrue="1" operator="equal">
      <formula>32</formula>
    </cfRule>
    <cfRule type="cellIs" dxfId="20308" priority="3069" stopIfTrue="1" operator="equal">
      <formula>33</formula>
    </cfRule>
    <cfRule type="cellIs" dxfId="20307" priority="3070" stopIfTrue="1" operator="equal">
      <formula>36</formula>
    </cfRule>
    <cfRule type="cellIs" dxfId="20306" priority="3071" stopIfTrue="1" operator="equal">
      <formula>37</formula>
    </cfRule>
    <cfRule type="cellIs" dxfId="20305" priority="3072" stopIfTrue="1" operator="equal">
      <formula>38</formula>
    </cfRule>
    <cfRule type="cellIs" dxfId="20304" priority="3073" stopIfTrue="1" operator="equal">
      <formula>39</formula>
    </cfRule>
    <cfRule type="cellIs" dxfId="20303" priority="3074" stopIfTrue="1" operator="equal">
      <formula>40</formula>
    </cfRule>
  </conditionalFormatting>
  <conditionalFormatting sqref="J27:J29 K27:K28">
    <cfRule type="cellIs" dxfId="20302" priority="3058" stopIfTrue="1" operator="equal">
      <formula>30</formula>
    </cfRule>
    <cfRule type="cellIs" dxfId="20301" priority="3059" stopIfTrue="1" operator="equal">
      <formula>32</formula>
    </cfRule>
    <cfRule type="cellIs" dxfId="20300" priority="3060" stopIfTrue="1" operator="equal">
      <formula>33</formula>
    </cfRule>
    <cfRule type="cellIs" dxfId="20299" priority="3061" stopIfTrue="1" operator="equal">
      <formula>36</formula>
    </cfRule>
    <cfRule type="cellIs" dxfId="20298" priority="3062" stopIfTrue="1" operator="equal">
      <formula>37</formula>
    </cfRule>
    <cfRule type="cellIs" dxfId="20297" priority="3063" stopIfTrue="1" operator="equal">
      <formula>38</formula>
    </cfRule>
    <cfRule type="cellIs" dxfId="20296" priority="3064" stopIfTrue="1" operator="equal">
      <formula>"lot"</formula>
    </cfRule>
    <cfRule type="cellIs" dxfId="20295" priority="3065" stopIfTrue="1" operator="equal">
      <formula>40</formula>
    </cfRule>
    <cfRule type="cellIs" dxfId="20294" priority="3066" stopIfTrue="1" operator="equal">
      <formula>"dl"</formula>
    </cfRule>
  </conditionalFormatting>
  <conditionalFormatting sqref="J27:J29 K27:K28">
    <cfRule type="cellIs" dxfId="20293" priority="3049" stopIfTrue="1" operator="equal">
      <formula>30</formula>
    </cfRule>
    <cfRule type="cellIs" dxfId="20292" priority="3050" stopIfTrue="1" operator="equal">
      <formula>"dl"</formula>
    </cfRule>
    <cfRule type="cellIs" dxfId="20291" priority="3051" stopIfTrue="1" operator="equal">
      <formula>"lot"</formula>
    </cfRule>
    <cfRule type="cellIs" dxfId="20290" priority="3052" stopIfTrue="1" operator="equal">
      <formula>36</formula>
    </cfRule>
    <cfRule type="cellIs" dxfId="20289" priority="3053" stopIfTrue="1" operator="equal">
      <formula>37</formula>
    </cfRule>
    <cfRule type="cellIs" dxfId="20288" priority="3054" stopIfTrue="1" operator="equal">
      <formula>38</formula>
    </cfRule>
    <cfRule type="cellIs" dxfId="20287" priority="3055" stopIfTrue="1" operator="equal">
      <formula>39</formula>
    </cfRule>
    <cfRule type="cellIs" dxfId="20286" priority="3056" stopIfTrue="1" operator="equal">
      <formula>32</formula>
    </cfRule>
    <cfRule type="cellIs" dxfId="20285" priority="3057" stopIfTrue="1" operator="equal">
      <formula>33</formula>
    </cfRule>
  </conditionalFormatting>
  <conditionalFormatting sqref="J27:J29 K27:K28">
    <cfRule type="cellIs" dxfId="20284" priority="2981" stopIfTrue="1" operator="equal">
      <formula>30</formula>
    </cfRule>
    <cfRule type="cellIs" dxfId="20283" priority="2982" stopIfTrue="1" operator="equal">
      <formula>"dl"</formula>
    </cfRule>
    <cfRule type="cellIs" dxfId="20282" priority="2983" stopIfTrue="1" operator="equal">
      <formula>"lot"</formula>
    </cfRule>
    <cfRule type="cellIs" dxfId="20281" priority="2984" stopIfTrue="1" operator="equal">
      <formula>36</formula>
    </cfRule>
    <cfRule type="cellIs" dxfId="20280" priority="2985" stopIfTrue="1" operator="equal">
      <formula>37</formula>
    </cfRule>
    <cfRule type="cellIs" dxfId="20279" priority="2986" stopIfTrue="1" operator="equal">
      <formula>38</formula>
    </cfRule>
    <cfRule type="cellIs" dxfId="20278" priority="2987" stopIfTrue="1" operator="equal">
      <formula>39</formula>
    </cfRule>
    <cfRule type="cellIs" dxfId="20277" priority="2988" stopIfTrue="1" operator="equal">
      <formula>40</formula>
    </cfRule>
  </conditionalFormatting>
  <conditionalFormatting sqref="J27:J29 K27:K28">
    <cfRule type="cellIs" dxfId="20276" priority="2972" stopIfTrue="1" operator="equal">
      <formula>30</formula>
    </cfRule>
    <cfRule type="cellIs" dxfId="20275" priority="2973" stopIfTrue="1" operator="equal">
      <formula>"lot"</formula>
    </cfRule>
    <cfRule type="cellIs" dxfId="20274" priority="2974" stopIfTrue="1" operator="equal">
      <formula>33</formula>
    </cfRule>
    <cfRule type="cellIs" dxfId="20273" priority="2975" stopIfTrue="1" operator="equal">
      <formula>36</formula>
    </cfRule>
    <cfRule type="cellIs" dxfId="20272" priority="2976" stopIfTrue="1" operator="equal">
      <formula>37</formula>
    </cfRule>
    <cfRule type="cellIs" dxfId="20271" priority="2977" stopIfTrue="1" operator="equal">
      <formula>38</formula>
    </cfRule>
    <cfRule type="cellIs" dxfId="20270" priority="2978" stopIfTrue="1" operator="equal">
      <formula>39</formula>
    </cfRule>
    <cfRule type="cellIs" dxfId="20269" priority="2979" stopIfTrue="1" operator="equal">
      <formula>40</formula>
    </cfRule>
    <cfRule type="cellIs" dxfId="20268" priority="2980" stopIfTrue="1" operator="equal">
      <formula>"dl"</formula>
    </cfRule>
  </conditionalFormatting>
  <conditionalFormatting sqref="J27:J29 K27:K28">
    <cfRule type="cellIs" dxfId="20267" priority="3015" stopIfTrue="1" operator="equal">
      <formula>30</formula>
    </cfRule>
    <cfRule type="cellIs" dxfId="20266" priority="3016" stopIfTrue="1" operator="equal">
      <formula>32</formula>
    </cfRule>
    <cfRule type="cellIs" dxfId="20265" priority="3017" stopIfTrue="1" operator="equal">
      <formula>33</formula>
    </cfRule>
    <cfRule type="cellIs" dxfId="20264" priority="3018" stopIfTrue="1" operator="equal">
      <formula>36</formula>
    </cfRule>
    <cfRule type="cellIs" dxfId="20263" priority="3019" stopIfTrue="1" operator="equal">
      <formula>37</formula>
    </cfRule>
    <cfRule type="cellIs" dxfId="20262" priority="3020" stopIfTrue="1" operator="equal">
      <formula>38</formula>
    </cfRule>
    <cfRule type="cellIs" dxfId="20261" priority="3021" stopIfTrue="1" operator="equal">
      <formula>39</formula>
    </cfRule>
    <cfRule type="cellIs" dxfId="20260" priority="3022" stopIfTrue="1" operator="equal">
      <formula>40</formula>
    </cfRule>
    <cfRule type="cellIs" dxfId="20259" priority="3031" stopIfTrue="1" operator="equal">
      <formula>"dl"</formula>
    </cfRule>
  </conditionalFormatting>
  <conditionalFormatting sqref="J27:J29 K27:K28">
    <cfRule type="cellIs" dxfId="20258" priority="3023" stopIfTrue="1" operator="equal">
      <formula>30</formula>
    </cfRule>
    <cfRule type="cellIs" dxfId="20257" priority="3024" stopIfTrue="1" operator="equal">
      <formula>"dl"</formula>
    </cfRule>
    <cfRule type="cellIs" dxfId="20256" priority="3025" stopIfTrue="1" operator="equal">
      <formula>"lot"</formula>
    </cfRule>
    <cfRule type="cellIs" dxfId="20255" priority="3026" stopIfTrue="1" operator="equal">
      <formula>36</formula>
    </cfRule>
    <cfRule type="cellIs" dxfId="20254" priority="3027" stopIfTrue="1" operator="equal">
      <formula>37</formula>
    </cfRule>
    <cfRule type="cellIs" dxfId="20253" priority="3028" stopIfTrue="1" operator="equal">
      <formula>38</formula>
    </cfRule>
    <cfRule type="cellIs" dxfId="20252" priority="3029" stopIfTrue="1" operator="equal">
      <formula>39</formula>
    </cfRule>
    <cfRule type="cellIs" dxfId="20251" priority="3030" stopIfTrue="1" operator="equal">
      <formula>40</formula>
    </cfRule>
  </conditionalFormatting>
  <conditionalFormatting sqref="J27:J29 K27:K28">
    <cfRule type="cellIs" dxfId="20250" priority="3007" stopIfTrue="1" operator="equal">
      <formula>30</formula>
    </cfRule>
    <cfRule type="cellIs" dxfId="20249" priority="3008" stopIfTrue="1" operator="equal">
      <formula>32</formula>
    </cfRule>
    <cfRule type="cellIs" dxfId="20248" priority="3009" stopIfTrue="1" operator="equal">
      <formula>33</formula>
    </cfRule>
    <cfRule type="cellIs" dxfId="20247" priority="3010" stopIfTrue="1" operator="equal">
      <formula>36</formula>
    </cfRule>
    <cfRule type="cellIs" dxfId="20246" priority="3011" stopIfTrue="1" operator="equal">
      <formula>37</formula>
    </cfRule>
    <cfRule type="cellIs" dxfId="20245" priority="3012" stopIfTrue="1" operator="equal">
      <formula>38</formula>
    </cfRule>
    <cfRule type="cellIs" dxfId="20244" priority="3013" stopIfTrue="1" operator="equal">
      <formula>39</formula>
    </cfRule>
    <cfRule type="cellIs" dxfId="20243" priority="3014" stopIfTrue="1" operator="equal">
      <formula>40</formula>
    </cfRule>
  </conditionalFormatting>
  <conditionalFormatting sqref="J27:J29 K27:K28">
    <cfRule type="cellIs" dxfId="20242" priority="2998" stopIfTrue="1" operator="equal">
      <formula>30</formula>
    </cfRule>
    <cfRule type="cellIs" dxfId="20241" priority="2999" stopIfTrue="1" operator="equal">
      <formula>32</formula>
    </cfRule>
    <cfRule type="cellIs" dxfId="20240" priority="3000" stopIfTrue="1" operator="equal">
      <formula>33</formula>
    </cfRule>
    <cfRule type="cellIs" dxfId="20239" priority="3001" stopIfTrue="1" operator="equal">
      <formula>36</formula>
    </cfRule>
    <cfRule type="cellIs" dxfId="20238" priority="3002" stopIfTrue="1" operator="equal">
      <formula>37</formula>
    </cfRule>
    <cfRule type="cellIs" dxfId="20237" priority="3003" stopIfTrue="1" operator="equal">
      <formula>38</formula>
    </cfRule>
    <cfRule type="cellIs" dxfId="20236" priority="3004" stopIfTrue="1" operator="equal">
      <formula>"lot"</formula>
    </cfRule>
    <cfRule type="cellIs" dxfId="20235" priority="3005" stopIfTrue="1" operator="equal">
      <formula>40</formula>
    </cfRule>
    <cfRule type="cellIs" dxfId="20234" priority="3006" stopIfTrue="1" operator="equal">
      <formula>"dl"</formula>
    </cfRule>
  </conditionalFormatting>
  <conditionalFormatting sqref="J27:J29 K27:K28">
    <cfRule type="cellIs" dxfId="20233" priority="2989" stopIfTrue="1" operator="equal">
      <formula>30</formula>
    </cfRule>
    <cfRule type="cellIs" dxfId="20232" priority="2990" stopIfTrue="1" operator="equal">
      <formula>"dl"</formula>
    </cfRule>
    <cfRule type="cellIs" dxfId="20231" priority="2991" stopIfTrue="1" operator="equal">
      <formula>"lot"</formula>
    </cfRule>
    <cfRule type="cellIs" dxfId="20230" priority="2992" stopIfTrue="1" operator="equal">
      <formula>36</formula>
    </cfRule>
    <cfRule type="cellIs" dxfId="20229" priority="2993" stopIfTrue="1" operator="equal">
      <formula>37</formula>
    </cfRule>
    <cfRule type="cellIs" dxfId="20228" priority="2994" stopIfTrue="1" operator="equal">
      <formula>38</formula>
    </cfRule>
    <cfRule type="cellIs" dxfId="20227" priority="2995" stopIfTrue="1" operator="equal">
      <formula>39</formula>
    </cfRule>
    <cfRule type="cellIs" dxfId="20226" priority="2996" stopIfTrue="1" operator="equal">
      <formula>32</formula>
    </cfRule>
    <cfRule type="cellIs" dxfId="20225" priority="2997" stopIfTrue="1" operator="equal">
      <formula>33</formula>
    </cfRule>
  </conditionalFormatting>
  <conditionalFormatting sqref="J27:J29 K27:K28">
    <cfRule type="cellIs" dxfId="20224" priority="2921" stopIfTrue="1" operator="equal">
      <formula>30</formula>
    </cfRule>
    <cfRule type="cellIs" dxfId="20223" priority="2922" stopIfTrue="1" operator="equal">
      <formula>"dl"</formula>
    </cfRule>
    <cfRule type="cellIs" dxfId="20222" priority="2923" stopIfTrue="1" operator="equal">
      <formula>"lot"</formula>
    </cfRule>
    <cfRule type="cellIs" dxfId="20221" priority="2924" stopIfTrue="1" operator="equal">
      <formula>36</formula>
    </cfRule>
    <cfRule type="cellIs" dxfId="20220" priority="2925" stopIfTrue="1" operator="equal">
      <formula>37</formula>
    </cfRule>
    <cfRule type="cellIs" dxfId="20219" priority="2926" stopIfTrue="1" operator="equal">
      <formula>38</formula>
    </cfRule>
    <cfRule type="cellIs" dxfId="20218" priority="2927" stopIfTrue="1" operator="equal">
      <formula>39</formula>
    </cfRule>
    <cfRule type="cellIs" dxfId="20217" priority="2928" stopIfTrue="1" operator="equal">
      <formula>40</formula>
    </cfRule>
  </conditionalFormatting>
  <conditionalFormatting sqref="J27:J29 K27:K28">
    <cfRule type="cellIs" dxfId="20216" priority="2912" stopIfTrue="1" operator="equal">
      <formula>30</formula>
    </cfRule>
    <cfRule type="cellIs" dxfId="20215" priority="2913" stopIfTrue="1" operator="equal">
      <formula>"lot"</formula>
    </cfRule>
    <cfRule type="cellIs" dxfId="20214" priority="2914" stopIfTrue="1" operator="equal">
      <formula>33</formula>
    </cfRule>
    <cfRule type="cellIs" dxfId="20213" priority="2915" stopIfTrue="1" operator="equal">
      <formula>36</formula>
    </cfRule>
    <cfRule type="cellIs" dxfId="20212" priority="2916" stopIfTrue="1" operator="equal">
      <formula>37</formula>
    </cfRule>
    <cfRule type="cellIs" dxfId="20211" priority="2917" stopIfTrue="1" operator="equal">
      <formula>38</formula>
    </cfRule>
    <cfRule type="cellIs" dxfId="20210" priority="2918" stopIfTrue="1" operator="equal">
      <formula>39</formula>
    </cfRule>
    <cfRule type="cellIs" dxfId="20209" priority="2919" stopIfTrue="1" operator="equal">
      <formula>40</formula>
    </cfRule>
    <cfRule type="cellIs" dxfId="20208" priority="2920" stopIfTrue="1" operator="equal">
      <formula>"dl"</formula>
    </cfRule>
  </conditionalFormatting>
  <conditionalFormatting sqref="J27:J29 K27:K28">
    <cfRule type="cellIs" dxfId="20207" priority="2955" stopIfTrue="1" operator="equal">
      <formula>30</formula>
    </cfRule>
    <cfRule type="cellIs" dxfId="20206" priority="2956" stopIfTrue="1" operator="equal">
      <formula>32</formula>
    </cfRule>
    <cfRule type="cellIs" dxfId="20205" priority="2957" stopIfTrue="1" operator="equal">
      <formula>33</formula>
    </cfRule>
    <cfRule type="cellIs" dxfId="20204" priority="2958" stopIfTrue="1" operator="equal">
      <formula>36</formula>
    </cfRule>
    <cfRule type="cellIs" dxfId="20203" priority="2959" stopIfTrue="1" operator="equal">
      <formula>37</formula>
    </cfRule>
    <cfRule type="cellIs" dxfId="20202" priority="2960" stopIfTrue="1" operator="equal">
      <formula>38</formula>
    </cfRule>
    <cfRule type="cellIs" dxfId="20201" priority="2961" stopIfTrue="1" operator="equal">
      <formula>39</formula>
    </cfRule>
    <cfRule type="cellIs" dxfId="20200" priority="2962" stopIfTrue="1" operator="equal">
      <formula>40</formula>
    </cfRule>
    <cfRule type="cellIs" dxfId="20199" priority="2971" stopIfTrue="1" operator="equal">
      <formula>"dl"</formula>
    </cfRule>
  </conditionalFormatting>
  <conditionalFormatting sqref="J27:J29 K27:K28">
    <cfRule type="cellIs" dxfId="20198" priority="2963" stopIfTrue="1" operator="equal">
      <formula>30</formula>
    </cfRule>
    <cfRule type="cellIs" dxfId="20197" priority="2964" stopIfTrue="1" operator="equal">
      <formula>"dl"</formula>
    </cfRule>
    <cfRule type="cellIs" dxfId="20196" priority="2965" stopIfTrue="1" operator="equal">
      <formula>"lot"</formula>
    </cfRule>
    <cfRule type="cellIs" dxfId="20195" priority="2966" stopIfTrue="1" operator="equal">
      <formula>36</formula>
    </cfRule>
    <cfRule type="cellIs" dxfId="20194" priority="2967" stopIfTrue="1" operator="equal">
      <formula>37</formula>
    </cfRule>
    <cfRule type="cellIs" dxfId="20193" priority="2968" stopIfTrue="1" operator="equal">
      <formula>38</formula>
    </cfRule>
    <cfRule type="cellIs" dxfId="20192" priority="2969" stopIfTrue="1" operator="equal">
      <formula>39</formula>
    </cfRule>
    <cfRule type="cellIs" dxfId="20191" priority="2970" stopIfTrue="1" operator="equal">
      <formula>40</formula>
    </cfRule>
  </conditionalFormatting>
  <conditionalFormatting sqref="J27:J29 K27:K28">
    <cfRule type="cellIs" dxfId="20190" priority="2947" stopIfTrue="1" operator="equal">
      <formula>30</formula>
    </cfRule>
    <cfRule type="cellIs" dxfId="20189" priority="2948" stopIfTrue="1" operator="equal">
      <formula>32</formula>
    </cfRule>
    <cfRule type="cellIs" dxfId="20188" priority="2949" stopIfTrue="1" operator="equal">
      <formula>33</formula>
    </cfRule>
    <cfRule type="cellIs" dxfId="20187" priority="2950" stopIfTrue="1" operator="equal">
      <formula>36</formula>
    </cfRule>
    <cfRule type="cellIs" dxfId="20186" priority="2951" stopIfTrue="1" operator="equal">
      <formula>37</formula>
    </cfRule>
    <cfRule type="cellIs" dxfId="20185" priority="2952" stopIfTrue="1" operator="equal">
      <formula>38</formula>
    </cfRule>
    <cfRule type="cellIs" dxfId="20184" priority="2953" stopIfTrue="1" operator="equal">
      <formula>39</formula>
    </cfRule>
    <cfRule type="cellIs" dxfId="20183" priority="2954" stopIfTrue="1" operator="equal">
      <formula>40</formula>
    </cfRule>
  </conditionalFormatting>
  <conditionalFormatting sqref="J27:J29 K27:K28">
    <cfRule type="cellIs" dxfId="20182" priority="2938" stopIfTrue="1" operator="equal">
      <formula>30</formula>
    </cfRule>
    <cfRule type="cellIs" dxfId="20181" priority="2939" stopIfTrue="1" operator="equal">
      <formula>32</formula>
    </cfRule>
    <cfRule type="cellIs" dxfId="20180" priority="2940" stopIfTrue="1" operator="equal">
      <formula>33</formula>
    </cfRule>
    <cfRule type="cellIs" dxfId="20179" priority="2941" stopIfTrue="1" operator="equal">
      <formula>36</formula>
    </cfRule>
    <cfRule type="cellIs" dxfId="20178" priority="2942" stopIfTrue="1" operator="equal">
      <formula>37</formula>
    </cfRule>
    <cfRule type="cellIs" dxfId="20177" priority="2943" stopIfTrue="1" operator="equal">
      <formula>38</formula>
    </cfRule>
    <cfRule type="cellIs" dxfId="20176" priority="2944" stopIfTrue="1" operator="equal">
      <formula>"lot"</formula>
    </cfRule>
    <cfRule type="cellIs" dxfId="20175" priority="2945" stopIfTrue="1" operator="equal">
      <formula>40</formula>
    </cfRule>
    <cfRule type="cellIs" dxfId="20174" priority="2946" stopIfTrue="1" operator="equal">
      <formula>"dl"</formula>
    </cfRule>
  </conditionalFormatting>
  <conditionalFormatting sqref="J27:J29 K27:K28">
    <cfRule type="cellIs" dxfId="20173" priority="2929" stopIfTrue="1" operator="equal">
      <formula>30</formula>
    </cfRule>
    <cfRule type="cellIs" dxfId="20172" priority="2930" stopIfTrue="1" operator="equal">
      <formula>"dl"</formula>
    </cfRule>
    <cfRule type="cellIs" dxfId="20171" priority="2931" stopIfTrue="1" operator="equal">
      <formula>"lot"</formula>
    </cfRule>
    <cfRule type="cellIs" dxfId="20170" priority="2932" stopIfTrue="1" operator="equal">
      <formula>36</formula>
    </cfRule>
    <cfRule type="cellIs" dxfId="20169" priority="2933" stopIfTrue="1" operator="equal">
      <formula>37</formula>
    </cfRule>
    <cfRule type="cellIs" dxfId="20168" priority="2934" stopIfTrue="1" operator="equal">
      <formula>38</formula>
    </cfRule>
    <cfRule type="cellIs" dxfId="20167" priority="2935" stopIfTrue="1" operator="equal">
      <formula>39</formula>
    </cfRule>
    <cfRule type="cellIs" dxfId="20166" priority="2936" stopIfTrue="1" operator="equal">
      <formula>32</formula>
    </cfRule>
    <cfRule type="cellIs" dxfId="20165" priority="2937" stopIfTrue="1" operator="equal">
      <formula>33</formula>
    </cfRule>
  </conditionalFormatting>
  <conditionalFormatting sqref="P26:Q26">
    <cfRule type="cellIs" dxfId="20164" priority="2904" stopIfTrue="1" operator="equal">
      <formula>30</formula>
    </cfRule>
    <cfRule type="cellIs" dxfId="20163" priority="2905" stopIfTrue="1" operator="equal">
      <formula>32</formula>
    </cfRule>
    <cfRule type="cellIs" dxfId="20162" priority="2906" stopIfTrue="1" operator="equal">
      <formula>33</formula>
    </cfRule>
    <cfRule type="cellIs" dxfId="20161" priority="2907" stopIfTrue="1" operator="equal">
      <formula>36</formula>
    </cfRule>
    <cfRule type="cellIs" dxfId="20160" priority="2908" stopIfTrue="1" operator="equal">
      <formula>37</formula>
    </cfRule>
    <cfRule type="cellIs" dxfId="20159" priority="2909" stopIfTrue="1" operator="equal">
      <formula>38</formula>
    </cfRule>
    <cfRule type="cellIs" dxfId="20158" priority="2910" stopIfTrue="1" operator="equal">
      <formula>39</formula>
    </cfRule>
    <cfRule type="cellIs" dxfId="20157" priority="2911" stopIfTrue="1" operator="equal">
      <formula>40</formula>
    </cfRule>
  </conditionalFormatting>
  <conditionalFormatting sqref="R26">
    <cfRule type="cellIs" dxfId="20156" priority="2887" stopIfTrue="1" operator="equal">
      <formula>30</formula>
    </cfRule>
    <cfRule type="cellIs" dxfId="20155" priority="2888" stopIfTrue="1" operator="equal">
      <formula>32</formula>
    </cfRule>
    <cfRule type="cellIs" dxfId="20154" priority="2889" stopIfTrue="1" operator="equal">
      <formula>33</formula>
    </cfRule>
    <cfRule type="cellIs" dxfId="20153" priority="2890" stopIfTrue="1" operator="equal">
      <formula>36</formula>
    </cfRule>
    <cfRule type="cellIs" dxfId="20152" priority="2891" stopIfTrue="1" operator="equal">
      <formula>37</formula>
    </cfRule>
    <cfRule type="cellIs" dxfId="20151" priority="2892" stopIfTrue="1" operator="equal">
      <formula>38</formula>
    </cfRule>
    <cfRule type="cellIs" dxfId="20150" priority="2893" stopIfTrue="1" operator="equal">
      <formula>39</formula>
    </cfRule>
    <cfRule type="cellIs" dxfId="20149" priority="2894" stopIfTrue="1" operator="equal">
      <formula>40</formula>
    </cfRule>
    <cfRule type="cellIs" dxfId="20148" priority="2903" stopIfTrue="1" operator="equal">
      <formula>"dl"</formula>
    </cfRule>
  </conditionalFormatting>
  <conditionalFormatting sqref="R26">
    <cfRule type="cellIs" dxfId="20147" priority="2895" stopIfTrue="1" operator="equal">
      <formula>30</formula>
    </cfRule>
    <cfRule type="cellIs" dxfId="20146" priority="2896" stopIfTrue="1" operator="equal">
      <formula>32</formula>
    </cfRule>
    <cfRule type="cellIs" dxfId="20145" priority="2897" stopIfTrue="1" operator="equal">
      <formula>33</formula>
    </cfRule>
    <cfRule type="cellIs" dxfId="20144" priority="2898" stopIfTrue="1" operator="equal">
      <formula>36</formula>
    </cfRule>
    <cfRule type="cellIs" dxfId="20143" priority="2899" stopIfTrue="1" operator="equal">
      <formula>37</formula>
    </cfRule>
    <cfRule type="cellIs" dxfId="20142" priority="2900" stopIfTrue="1" operator="equal">
      <formula>38</formula>
    </cfRule>
    <cfRule type="cellIs" dxfId="20141" priority="2901" stopIfTrue="1" operator="equal">
      <formula>39</formula>
    </cfRule>
    <cfRule type="cellIs" dxfId="20140" priority="2902" stopIfTrue="1" operator="equal">
      <formula>40</formula>
    </cfRule>
  </conditionalFormatting>
  <conditionalFormatting sqref="R26">
    <cfRule type="cellIs" dxfId="20139" priority="2878" stopIfTrue="1" operator="equal">
      <formula>30</formula>
    </cfRule>
    <cfRule type="cellIs" dxfId="20138" priority="2879" stopIfTrue="1" operator="equal">
      <formula>32</formula>
    </cfRule>
    <cfRule type="cellIs" dxfId="20137" priority="2880" stopIfTrue="1" operator="equal">
      <formula>33</formula>
    </cfRule>
    <cfRule type="cellIs" dxfId="20136" priority="2881" stopIfTrue="1" operator="equal">
      <formula>36</formula>
    </cfRule>
    <cfRule type="cellIs" dxfId="20135" priority="2882" stopIfTrue="1" operator="equal">
      <formula>37</formula>
    </cfRule>
    <cfRule type="cellIs" dxfId="20134" priority="2883" stopIfTrue="1" operator="equal">
      <formula>38</formula>
    </cfRule>
    <cfRule type="cellIs" dxfId="20133" priority="2884" stopIfTrue="1" operator="equal">
      <formula>"lot"</formula>
    </cfRule>
    <cfRule type="cellIs" dxfId="20132" priority="2885" stopIfTrue="1" operator="equal">
      <formula>40</formula>
    </cfRule>
    <cfRule type="cellIs" dxfId="20131" priority="2886" stopIfTrue="1" operator="equal">
      <formula>"dl"</formula>
    </cfRule>
  </conditionalFormatting>
  <conditionalFormatting sqref="R26">
    <cfRule type="cellIs" dxfId="20130" priority="2869" stopIfTrue="1" operator="equal">
      <formula>30</formula>
    </cfRule>
    <cfRule type="cellIs" dxfId="20129" priority="2870" stopIfTrue="1" operator="equal">
      <formula>"dl"</formula>
    </cfRule>
    <cfRule type="cellIs" dxfId="20128" priority="2871" stopIfTrue="1" operator="equal">
      <formula>"lot"</formula>
    </cfRule>
    <cfRule type="cellIs" dxfId="20127" priority="2872" stopIfTrue="1" operator="equal">
      <formula>36</formula>
    </cfRule>
    <cfRule type="cellIs" dxfId="20126" priority="2873" stopIfTrue="1" operator="equal">
      <formula>37</formula>
    </cfRule>
    <cfRule type="cellIs" dxfId="20125" priority="2874" stopIfTrue="1" operator="equal">
      <formula>38</formula>
    </cfRule>
    <cfRule type="cellIs" dxfId="20124" priority="2875" stopIfTrue="1" operator="equal">
      <formula>39</formula>
    </cfRule>
    <cfRule type="cellIs" dxfId="20123" priority="2876" stopIfTrue="1" operator="equal">
      <formula>32</formula>
    </cfRule>
    <cfRule type="cellIs" dxfId="20122" priority="2877" stopIfTrue="1" operator="equal">
      <formula>33</formula>
    </cfRule>
  </conditionalFormatting>
  <conditionalFormatting sqref="R26">
    <cfRule type="cellIs" dxfId="20121" priority="2818" stopIfTrue="1" operator="equal">
      <formula>30</formula>
    </cfRule>
    <cfRule type="cellIs" dxfId="20120" priority="2819" stopIfTrue="1" operator="equal">
      <formula>"dl"</formula>
    </cfRule>
    <cfRule type="cellIs" dxfId="20119" priority="2820" stopIfTrue="1" operator="equal">
      <formula>"lot"</formula>
    </cfRule>
    <cfRule type="cellIs" dxfId="20118" priority="2821" stopIfTrue="1" operator="equal">
      <formula>36</formula>
    </cfRule>
    <cfRule type="cellIs" dxfId="20117" priority="2822" stopIfTrue="1" operator="equal">
      <formula>37</formula>
    </cfRule>
    <cfRule type="cellIs" dxfId="20116" priority="2823" stopIfTrue="1" operator="equal">
      <formula>38</formula>
    </cfRule>
    <cfRule type="cellIs" dxfId="20115" priority="2824" stopIfTrue="1" operator="equal">
      <formula>39</formula>
    </cfRule>
    <cfRule type="cellIs" dxfId="20114" priority="2825" stopIfTrue="1" operator="equal">
      <formula>40</formula>
    </cfRule>
  </conditionalFormatting>
  <conditionalFormatting sqref="R26">
    <cfRule type="cellIs" dxfId="20113" priority="2809" stopIfTrue="1" operator="equal">
      <formula>30</formula>
    </cfRule>
    <cfRule type="cellIs" dxfId="20112" priority="2810" stopIfTrue="1" operator="equal">
      <formula>"lot"</formula>
    </cfRule>
    <cfRule type="cellIs" dxfId="20111" priority="2811" stopIfTrue="1" operator="equal">
      <formula>33</formula>
    </cfRule>
    <cfRule type="cellIs" dxfId="20110" priority="2812" stopIfTrue="1" operator="equal">
      <formula>36</formula>
    </cfRule>
    <cfRule type="cellIs" dxfId="20109" priority="2813" stopIfTrue="1" operator="equal">
      <formula>37</formula>
    </cfRule>
    <cfRule type="cellIs" dxfId="20108" priority="2814" stopIfTrue="1" operator="equal">
      <formula>38</formula>
    </cfRule>
    <cfRule type="cellIs" dxfId="20107" priority="2815" stopIfTrue="1" operator="equal">
      <formula>39</formula>
    </cfRule>
    <cfRule type="cellIs" dxfId="20106" priority="2816" stopIfTrue="1" operator="equal">
      <formula>40</formula>
    </cfRule>
    <cfRule type="cellIs" dxfId="20105" priority="2817" stopIfTrue="1" operator="equal">
      <formula>"dl"</formula>
    </cfRule>
  </conditionalFormatting>
  <conditionalFormatting sqref="R26">
    <cfRule type="cellIs" dxfId="20104" priority="2852" stopIfTrue="1" operator="equal">
      <formula>30</formula>
    </cfRule>
    <cfRule type="cellIs" dxfId="20103" priority="2853" stopIfTrue="1" operator="equal">
      <formula>32</formula>
    </cfRule>
    <cfRule type="cellIs" dxfId="20102" priority="2854" stopIfTrue="1" operator="equal">
      <formula>33</formula>
    </cfRule>
    <cfRule type="cellIs" dxfId="20101" priority="2855" stopIfTrue="1" operator="equal">
      <formula>36</formula>
    </cfRule>
    <cfRule type="cellIs" dxfId="20100" priority="2856" stopIfTrue="1" operator="equal">
      <formula>37</formula>
    </cfRule>
    <cfRule type="cellIs" dxfId="20099" priority="2857" stopIfTrue="1" operator="equal">
      <formula>38</formula>
    </cfRule>
    <cfRule type="cellIs" dxfId="20098" priority="2858" stopIfTrue="1" operator="equal">
      <formula>39</formula>
    </cfRule>
    <cfRule type="cellIs" dxfId="20097" priority="2859" stopIfTrue="1" operator="equal">
      <formula>40</formula>
    </cfRule>
    <cfRule type="cellIs" dxfId="20096" priority="2868" stopIfTrue="1" operator="equal">
      <formula>"dl"</formula>
    </cfRule>
  </conditionalFormatting>
  <conditionalFormatting sqref="R26">
    <cfRule type="cellIs" dxfId="20095" priority="2860" stopIfTrue="1" operator="equal">
      <formula>30</formula>
    </cfRule>
    <cfRule type="cellIs" dxfId="20094" priority="2861" stopIfTrue="1" operator="equal">
      <formula>"dl"</formula>
    </cfRule>
    <cfRule type="cellIs" dxfId="20093" priority="2862" stopIfTrue="1" operator="equal">
      <formula>"lot"</formula>
    </cfRule>
    <cfRule type="cellIs" dxfId="20092" priority="2863" stopIfTrue="1" operator="equal">
      <formula>36</formula>
    </cfRule>
    <cfRule type="cellIs" dxfId="20091" priority="2864" stopIfTrue="1" operator="equal">
      <formula>37</formula>
    </cfRule>
    <cfRule type="cellIs" dxfId="20090" priority="2865" stopIfTrue="1" operator="equal">
      <formula>38</formula>
    </cfRule>
    <cfRule type="cellIs" dxfId="20089" priority="2866" stopIfTrue="1" operator="equal">
      <formula>39</formula>
    </cfRule>
    <cfRule type="cellIs" dxfId="20088" priority="2867" stopIfTrue="1" operator="equal">
      <formula>40</formula>
    </cfRule>
  </conditionalFormatting>
  <conditionalFormatting sqref="R26">
    <cfRule type="cellIs" dxfId="20087" priority="2844" stopIfTrue="1" operator="equal">
      <formula>30</formula>
    </cfRule>
    <cfRule type="cellIs" dxfId="20086" priority="2845" stopIfTrue="1" operator="equal">
      <formula>32</formula>
    </cfRule>
    <cfRule type="cellIs" dxfId="20085" priority="2846" stopIfTrue="1" operator="equal">
      <formula>33</formula>
    </cfRule>
    <cfRule type="cellIs" dxfId="20084" priority="2847" stopIfTrue="1" operator="equal">
      <formula>36</formula>
    </cfRule>
    <cfRule type="cellIs" dxfId="20083" priority="2848" stopIfTrue="1" operator="equal">
      <formula>37</formula>
    </cfRule>
    <cfRule type="cellIs" dxfId="20082" priority="2849" stopIfTrue="1" operator="equal">
      <formula>38</formula>
    </cfRule>
    <cfRule type="cellIs" dxfId="20081" priority="2850" stopIfTrue="1" operator="equal">
      <formula>39</formula>
    </cfRule>
    <cfRule type="cellIs" dxfId="20080" priority="2851" stopIfTrue="1" operator="equal">
      <formula>40</formula>
    </cfRule>
  </conditionalFormatting>
  <conditionalFormatting sqref="R26">
    <cfRule type="cellIs" dxfId="20079" priority="2835" stopIfTrue="1" operator="equal">
      <formula>30</formula>
    </cfRule>
    <cfRule type="cellIs" dxfId="20078" priority="2836" stopIfTrue="1" operator="equal">
      <formula>32</formula>
    </cfRule>
    <cfRule type="cellIs" dxfId="20077" priority="2837" stopIfTrue="1" operator="equal">
      <formula>33</formula>
    </cfRule>
    <cfRule type="cellIs" dxfId="20076" priority="2838" stopIfTrue="1" operator="equal">
      <formula>36</formula>
    </cfRule>
    <cfRule type="cellIs" dxfId="20075" priority="2839" stopIfTrue="1" operator="equal">
      <formula>37</formula>
    </cfRule>
    <cfRule type="cellIs" dxfId="20074" priority="2840" stopIfTrue="1" operator="equal">
      <formula>38</formula>
    </cfRule>
    <cfRule type="cellIs" dxfId="20073" priority="2841" stopIfTrue="1" operator="equal">
      <formula>"lot"</formula>
    </cfRule>
    <cfRule type="cellIs" dxfId="20072" priority="2842" stopIfTrue="1" operator="equal">
      <formula>40</formula>
    </cfRule>
    <cfRule type="cellIs" dxfId="20071" priority="2843" stopIfTrue="1" operator="equal">
      <formula>"dl"</formula>
    </cfRule>
  </conditionalFormatting>
  <conditionalFormatting sqref="R26">
    <cfRule type="cellIs" dxfId="20070" priority="2826" stopIfTrue="1" operator="equal">
      <formula>30</formula>
    </cfRule>
    <cfRule type="cellIs" dxfId="20069" priority="2827" stopIfTrue="1" operator="equal">
      <formula>"dl"</formula>
    </cfRule>
    <cfRule type="cellIs" dxfId="20068" priority="2828" stopIfTrue="1" operator="equal">
      <formula>"lot"</formula>
    </cfRule>
    <cfRule type="cellIs" dxfId="20067" priority="2829" stopIfTrue="1" operator="equal">
      <formula>36</formula>
    </cfRule>
    <cfRule type="cellIs" dxfId="20066" priority="2830" stopIfTrue="1" operator="equal">
      <formula>37</formula>
    </cfRule>
    <cfRule type="cellIs" dxfId="20065" priority="2831" stopIfTrue="1" operator="equal">
      <formula>38</formula>
    </cfRule>
    <cfRule type="cellIs" dxfId="20064" priority="2832" stopIfTrue="1" operator="equal">
      <formula>39</formula>
    </cfRule>
    <cfRule type="cellIs" dxfId="20063" priority="2833" stopIfTrue="1" operator="equal">
      <formula>32</formula>
    </cfRule>
    <cfRule type="cellIs" dxfId="20062" priority="2834" stopIfTrue="1" operator="equal">
      <formula>33</formula>
    </cfRule>
  </conditionalFormatting>
  <conditionalFormatting sqref="R26">
    <cfRule type="cellIs" dxfId="20061" priority="2758" stopIfTrue="1" operator="equal">
      <formula>30</formula>
    </cfRule>
    <cfRule type="cellIs" dxfId="20060" priority="2759" stopIfTrue="1" operator="equal">
      <formula>"dl"</formula>
    </cfRule>
    <cfRule type="cellIs" dxfId="20059" priority="2760" stopIfTrue="1" operator="equal">
      <formula>"lot"</formula>
    </cfRule>
    <cfRule type="cellIs" dxfId="20058" priority="2761" stopIfTrue="1" operator="equal">
      <formula>36</formula>
    </cfRule>
    <cfRule type="cellIs" dxfId="20057" priority="2762" stopIfTrue="1" operator="equal">
      <formula>37</formula>
    </cfRule>
    <cfRule type="cellIs" dxfId="20056" priority="2763" stopIfTrue="1" operator="equal">
      <formula>38</formula>
    </cfRule>
    <cfRule type="cellIs" dxfId="20055" priority="2764" stopIfTrue="1" operator="equal">
      <formula>39</formula>
    </cfRule>
    <cfRule type="cellIs" dxfId="20054" priority="2765" stopIfTrue="1" operator="equal">
      <formula>40</formula>
    </cfRule>
  </conditionalFormatting>
  <conditionalFormatting sqref="R26">
    <cfRule type="cellIs" dxfId="20053" priority="2749" stopIfTrue="1" operator="equal">
      <formula>30</formula>
    </cfRule>
    <cfRule type="cellIs" dxfId="20052" priority="2750" stopIfTrue="1" operator="equal">
      <formula>"lot"</formula>
    </cfRule>
    <cfRule type="cellIs" dxfId="20051" priority="2751" stopIfTrue="1" operator="equal">
      <formula>33</formula>
    </cfRule>
    <cfRule type="cellIs" dxfId="20050" priority="2752" stopIfTrue="1" operator="equal">
      <formula>36</formula>
    </cfRule>
    <cfRule type="cellIs" dxfId="20049" priority="2753" stopIfTrue="1" operator="equal">
      <formula>37</formula>
    </cfRule>
    <cfRule type="cellIs" dxfId="20048" priority="2754" stopIfTrue="1" operator="equal">
      <formula>38</formula>
    </cfRule>
    <cfRule type="cellIs" dxfId="20047" priority="2755" stopIfTrue="1" operator="equal">
      <formula>39</formula>
    </cfRule>
    <cfRule type="cellIs" dxfId="20046" priority="2756" stopIfTrue="1" operator="equal">
      <formula>40</formula>
    </cfRule>
    <cfRule type="cellIs" dxfId="20045" priority="2757" stopIfTrue="1" operator="equal">
      <formula>"dl"</formula>
    </cfRule>
  </conditionalFormatting>
  <conditionalFormatting sqref="R26">
    <cfRule type="cellIs" dxfId="20044" priority="2792" stopIfTrue="1" operator="equal">
      <formula>30</formula>
    </cfRule>
    <cfRule type="cellIs" dxfId="20043" priority="2793" stopIfTrue="1" operator="equal">
      <formula>32</formula>
    </cfRule>
    <cfRule type="cellIs" dxfId="20042" priority="2794" stopIfTrue="1" operator="equal">
      <formula>33</formula>
    </cfRule>
    <cfRule type="cellIs" dxfId="20041" priority="2795" stopIfTrue="1" operator="equal">
      <formula>36</formula>
    </cfRule>
    <cfRule type="cellIs" dxfId="20040" priority="2796" stopIfTrue="1" operator="equal">
      <formula>37</formula>
    </cfRule>
    <cfRule type="cellIs" dxfId="20039" priority="2797" stopIfTrue="1" operator="equal">
      <formula>38</formula>
    </cfRule>
    <cfRule type="cellIs" dxfId="20038" priority="2798" stopIfTrue="1" operator="equal">
      <formula>39</formula>
    </cfRule>
    <cfRule type="cellIs" dxfId="20037" priority="2799" stopIfTrue="1" operator="equal">
      <formula>40</formula>
    </cfRule>
    <cfRule type="cellIs" dxfId="20036" priority="2808" stopIfTrue="1" operator="equal">
      <formula>"dl"</formula>
    </cfRule>
  </conditionalFormatting>
  <conditionalFormatting sqref="R26">
    <cfRule type="cellIs" dxfId="20035" priority="2800" stopIfTrue="1" operator="equal">
      <formula>30</formula>
    </cfRule>
    <cfRule type="cellIs" dxfId="20034" priority="2801" stopIfTrue="1" operator="equal">
      <formula>"dl"</formula>
    </cfRule>
    <cfRule type="cellIs" dxfId="20033" priority="2802" stopIfTrue="1" operator="equal">
      <formula>"lot"</formula>
    </cfRule>
    <cfRule type="cellIs" dxfId="20032" priority="2803" stopIfTrue="1" operator="equal">
      <formula>36</formula>
    </cfRule>
    <cfRule type="cellIs" dxfId="20031" priority="2804" stopIfTrue="1" operator="equal">
      <formula>37</formula>
    </cfRule>
    <cfRule type="cellIs" dxfId="20030" priority="2805" stopIfTrue="1" operator="equal">
      <formula>38</formula>
    </cfRule>
    <cfRule type="cellIs" dxfId="20029" priority="2806" stopIfTrue="1" operator="equal">
      <formula>39</formula>
    </cfRule>
    <cfRule type="cellIs" dxfId="20028" priority="2807" stopIfTrue="1" operator="equal">
      <formula>40</formula>
    </cfRule>
  </conditionalFormatting>
  <conditionalFormatting sqref="R26">
    <cfRule type="cellIs" dxfId="20027" priority="2784" stopIfTrue="1" operator="equal">
      <formula>30</formula>
    </cfRule>
    <cfRule type="cellIs" dxfId="20026" priority="2785" stopIfTrue="1" operator="equal">
      <formula>32</formula>
    </cfRule>
    <cfRule type="cellIs" dxfId="20025" priority="2786" stopIfTrue="1" operator="equal">
      <formula>33</formula>
    </cfRule>
    <cfRule type="cellIs" dxfId="20024" priority="2787" stopIfTrue="1" operator="equal">
      <formula>36</formula>
    </cfRule>
    <cfRule type="cellIs" dxfId="20023" priority="2788" stopIfTrue="1" operator="equal">
      <formula>37</formula>
    </cfRule>
    <cfRule type="cellIs" dxfId="20022" priority="2789" stopIfTrue="1" operator="equal">
      <formula>38</formula>
    </cfRule>
    <cfRule type="cellIs" dxfId="20021" priority="2790" stopIfTrue="1" operator="equal">
      <formula>39</formula>
    </cfRule>
    <cfRule type="cellIs" dxfId="20020" priority="2791" stopIfTrue="1" operator="equal">
      <formula>40</formula>
    </cfRule>
  </conditionalFormatting>
  <conditionalFormatting sqref="R26">
    <cfRule type="cellIs" dxfId="20019" priority="2775" stopIfTrue="1" operator="equal">
      <formula>30</formula>
    </cfRule>
    <cfRule type="cellIs" dxfId="20018" priority="2776" stopIfTrue="1" operator="equal">
      <formula>32</formula>
    </cfRule>
    <cfRule type="cellIs" dxfId="20017" priority="2777" stopIfTrue="1" operator="equal">
      <formula>33</formula>
    </cfRule>
    <cfRule type="cellIs" dxfId="20016" priority="2778" stopIfTrue="1" operator="equal">
      <formula>36</formula>
    </cfRule>
    <cfRule type="cellIs" dxfId="20015" priority="2779" stopIfTrue="1" operator="equal">
      <formula>37</formula>
    </cfRule>
    <cfRule type="cellIs" dxfId="20014" priority="2780" stopIfTrue="1" operator="equal">
      <formula>38</formula>
    </cfRule>
    <cfRule type="cellIs" dxfId="20013" priority="2781" stopIfTrue="1" operator="equal">
      <formula>"lot"</formula>
    </cfRule>
    <cfRule type="cellIs" dxfId="20012" priority="2782" stopIfTrue="1" operator="equal">
      <formula>40</formula>
    </cfRule>
    <cfRule type="cellIs" dxfId="20011" priority="2783" stopIfTrue="1" operator="equal">
      <formula>"dl"</formula>
    </cfRule>
  </conditionalFormatting>
  <conditionalFormatting sqref="R26">
    <cfRule type="cellIs" dxfId="20010" priority="2766" stopIfTrue="1" operator="equal">
      <formula>30</formula>
    </cfRule>
    <cfRule type="cellIs" dxfId="20009" priority="2767" stopIfTrue="1" operator="equal">
      <formula>"dl"</formula>
    </cfRule>
    <cfRule type="cellIs" dxfId="20008" priority="2768" stopIfTrue="1" operator="equal">
      <formula>"lot"</formula>
    </cfRule>
    <cfRule type="cellIs" dxfId="20007" priority="2769" stopIfTrue="1" operator="equal">
      <formula>36</formula>
    </cfRule>
    <cfRule type="cellIs" dxfId="20006" priority="2770" stopIfTrue="1" operator="equal">
      <formula>37</formula>
    </cfRule>
    <cfRule type="cellIs" dxfId="20005" priority="2771" stopIfTrue="1" operator="equal">
      <formula>38</formula>
    </cfRule>
    <cfRule type="cellIs" dxfId="20004" priority="2772" stopIfTrue="1" operator="equal">
      <formula>39</formula>
    </cfRule>
    <cfRule type="cellIs" dxfId="20003" priority="2773" stopIfTrue="1" operator="equal">
      <formula>32</formula>
    </cfRule>
    <cfRule type="cellIs" dxfId="20002" priority="2774" stopIfTrue="1" operator="equal">
      <formula>33</formula>
    </cfRule>
  </conditionalFormatting>
  <conditionalFormatting sqref="R26">
    <cfRule type="cellIs" dxfId="20001" priority="2698" stopIfTrue="1" operator="equal">
      <formula>30</formula>
    </cfRule>
    <cfRule type="cellIs" dxfId="20000" priority="2699" stopIfTrue="1" operator="equal">
      <formula>"dl"</formula>
    </cfRule>
    <cfRule type="cellIs" dxfId="19999" priority="2700" stopIfTrue="1" operator="equal">
      <formula>"lot"</formula>
    </cfRule>
    <cfRule type="cellIs" dxfId="19998" priority="2701" stopIfTrue="1" operator="equal">
      <formula>36</formula>
    </cfRule>
    <cfRule type="cellIs" dxfId="19997" priority="2702" stopIfTrue="1" operator="equal">
      <formula>37</formula>
    </cfRule>
    <cfRule type="cellIs" dxfId="19996" priority="2703" stopIfTrue="1" operator="equal">
      <formula>38</formula>
    </cfRule>
    <cfRule type="cellIs" dxfId="19995" priority="2704" stopIfTrue="1" operator="equal">
      <formula>39</formula>
    </cfRule>
    <cfRule type="cellIs" dxfId="19994" priority="2705" stopIfTrue="1" operator="equal">
      <formula>40</formula>
    </cfRule>
  </conditionalFormatting>
  <conditionalFormatting sqref="R26">
    <cfRule type="cellIs" dxfId="19993" priority="2689" stopIfTrue="1" operator="equal">
      <formula>30</formula>
    </cfRule>
    <cfRule type="cellIs" dxfId="19992" priority="2690" stopIfTrue="1" operator="equal">
      <formula>"lot"</formula>
    </cfRule>
    <cfRule type="cellIs" dxfId="19991" priority="2691" stopIfTrue="1" operator="equal">
      <formula>33</formula>
    </cfRule>
    <cfRule type="cellIs" dxfId="19990" priority="2692" stopIfTrue="1" operator="equal">
      <formula>36</formula>
    </cfRule>
    <cfRule type="cellIs" dxfId="19989" priority="2693" stopIfTrue="1" operator="equal">
      <formula>37</formula>
    </cfRule>
    <cfRule type="cellIs" dxfId="19988" priority="2694" stopIfTrue="1" operator="equal">
      <formula>38</formula>
    </cfRule>
    <cfRule type="cellIs" dxfId="19987" priority="2695" stopIfTrue="1" operator="equal">
      <formula>39</formula>
    </cfRule>
    <cfRule type="cellIs" dxfId="19986" priority="2696" stopIfTrue="1" operator="equal">
      <formula>40</formula>
    </cfRule>
    <cfRule type="cellIs" dxfId="19985" priority="2697" stopIfTrue="1" operator="equal">
      <formula>"dl"</formula>
    </cfRule>
  </conditionalFormatting>
  <conditionalFormatting sqref="R26">
    <cfRule type="cellIs" dxfId="19984" priority="2732" stopIfTrue="1" operator="equal">
      <formula>30</formula>
    </cfRule>
    <cfRule type="cellIs" dxfId="19983" priority="2733" stopIfTrue="1" operator="equal">
      <formula>32</formula>
    </cfRule>
    <cfRule type="cellIs" dxfId="19982" priority="2734" stopIfTrue="1" operator="equal">
      <formula>33</formula>
    </cfRule>
    <cfRule type="cellIs" dxfId="19981" priority="2735" stopIfTrue="1" operator="equal">
      <formula>36</formula>
    </cfRule>
    <cfRule type="cellIs" dxfId="19980" priority="2736" stopIfTrue="1" operator="equal">
      <formula>37</formula>
    </cfRule>
    <cfRule type="cellIs" dxfId="19979" priority="2737" stopIfTrue="1" operator="equal">
      <formula>38</formula>
    </cfRule>
    <cfRule type="cellIs" dxfId="19978" priority="2738" stopIfTrue="1" operator="equal">
      <formula>39</formula>
    </cfRule>
    <cfRule type="cellIs" dxfId="19977" priority="2739" stopIfTrue="1" operator="equal">
      <formula>40</formula>
    </cfRule>
    <cfRule type="cellIs" dxfId="19976" priority="2748" stopIfTrue="1" operator="equal">
      <formula>"dl"</formula>
    </cfRule>
  </conditionalFormatting>
  <conditionalFormatting sqref="R26">
    <cfRule type="cellIs" dxfId="19975" priority="2740" stopIfTrue="1" operator="equal">
      <formula>30</formula>
    </cfRule>
    <cfRule type="cellIs" dxfId="19974" priority="2741" stopIfTrue="1" operator="equal">
      <formula>"dl"</formula>
    </cfRule>
    <cfRule type="cellIs" dxfId="19973" priority="2742" stopIfTrue="1" operator="equal">
      <formula>"lot"</formula>
    </cfRule>
    <cfRule type="cellIs" dxfId="19972" priority="2743" stopIfTrue="1" operator="equal">
      <formula>36</formula>
    </cfRule>
    <cfRule type="cellIs" dxfId="19971" priority="2744" stopIfTrue="1" operator="equal">
      <formula>37</formula>
    </cfRule>
    <cfRule type="cellIs" dxfId="19970" priority="2745" stopIfTrue="1" operator="equal">
      <formula>38</formula>
    </cfRule>
    <cfRule type="cellIs" dxfId="19969" priority="2746" stopIfTrue="1" operator="equal">
      <formula>39</formula>
    </cfRule>
    <cfRule type="cellIs" dxfId="19968" priority="2747" stopIfTrue="1" operator="equal">
      <formula>40</formula>
    </cfRule>
  </conditionalFormatting>
  <conditionalFormatting sqref="R26">
    <cfRule type="cellIs" dxfId="19967" priority="2724" stopIfTrue="1" operator="equal">
      <formula>30</formula>
    </cfRule>
    <cfRule type="cellIs" dxfId="19966" priority="2725" stopIfTrue="1" operator="equal">
      <formula>32</formula>
    </cfRule>
    <cfRule type="cellIs" dxfId="19965" priority="2726" stopIfTrue="1" operator="equal">
      <formula>33</formula>
    </cfRule>
    <cfRule type="cellIs" dxfId="19964" priority="2727" stopIfTrue="1" operator="equal">
      <formula>36</formula>
    </cfRule>
    <cfRule type="cellIs" dxfId="19963" priority="2728" stopIfTrue="1" operator="equal">
      <formula>37</formula>
    </cfRule>
    <cfRule type="cellIs" dxfId="19962" priority="2729" stopIfTrue="1" operator="equal">
      <formula>38</formula>
    </cfRule>
    <cfRule type="cellIs" dxfId="19961" priority="2730" stopIfTrue="1" operator="equal">
      <formula>39</formula>
    </cfRule>
    <cfRule type="cellIs" dxfId="19960" priority="2731" stopIfTrue="1" operator="equal">
      <formula>40</formula>
    </cfRule>
  </conditionalFormatting>
  <conditionalFormatting sqref="R26">
    <cfRule type="cellIs" dxfId="19959" priority="2715" stopIfTrue="1" operator="equal">
      <formula>30</formula>
    </cfRule>
    <cfRule type="cellIs" dxfId="19958" priority="2716" stopIfTrue="1" operator="equal">
      <formula>32</formula>
    </cfRule>
    <cfRule type="cellIs" dxfId="19957" priority="2717" stopIfTrue="1" operator="equal">
      <formula>33</formula>
    </cfRule>
    <cfRule type="cellIs" dxfId="19956" priority="2718" stopIfTrue="1" operator="equal">
      <formula>36</formula>
    </cfRule>
    <cfRule type="cellIs" dxfId="19955" priority="2719" stopIfTrue="1" operator="equal">
      <formula>37</formula>
    </cfRule>
    <cfRule type="cellIs" dxfId="19954" priority="2720" stopIfTrue="1" operator="equal">
      <formula>38</formula>
    </cfRule>
    <cfRule type="cellIs" dxfId="19953" priority="2721" stopIfTrue="1" operator="equal">
      <formula>"lot"</formula>
    </cfRule>
    <cfRule type="cellIs" dxfId="19952" priority="2722" stopIfTrue="1" operator="equal">
      <formula>40</formula>
    </cfRule>
    <cfRule type="cellIs" dxfId="19951" priority="2723" stopIfTrue="1" operator="equal">
      <formula>"dl"</formula>
    </cfRule>
  </conditionalFormatting>
  <conditionalFormatting sqref="R26">
    <cfRule type="cellIs" dxfId="19950" priority="2706" stopIfTrue="1" operator="equal">
      <formula>30</formula>
    </cfRule>
    <cfRule type="cellIs" dxfId="19949" priority="2707" stopIfTrue="1" operator="equal">
      <formula>"dl"</formula>
    </cfRule>
    <cfRule type="cellIs" dxfId="19948" priority="2708" stopIfTrue="1" operator="equal">
      <formula>"lot"</formula>
    </cfRule>
    <cfRule type="cellIs" dxfId="19947" priority="2709" stopIfTrue="1" operator="equal">
      <formula>36</formula>
    </cfRule>
    <cfRule type="cellIs" dxfId="19946" priority="2710" stopIfTrue="1" operator="equal">
      <formula>37</formula>
    </cfRule>
    <cfRule type="cellIs" dxfId="19945" priority="2711" stopIfTrue="1" operator="equal">
      <formula>38</formula>
    </cfRule>
    <cfRule type="cellIs" dxfId="19944" priority="2712" stopIfTrue="1" operator="equal">
      <formula>39</formula>
    </cfRule>
    <cfRule type="cellIs" dxfId="19943" priority="2713" stopIfTrue="1" operator="equal">
      <formula>32</formula>
    </cfRule>
    <cfRule type="cellIs" dxfId="19942" priority="2714" stopIfTrue="1" operator="equal">
      <formula>33</formula>
    </cfRule>
  </conditionalFormatting>
  <conditionalFormatting sqref="R26">
    <cfRule type="cellIs" dxfId="19941" priority="2638" stopIfTrue="1" operator="equal">
      <formula>30</formula>
    </cfRule>
    <cfRule type="cellIs" dxfId="19940" priority="2639" stopIfTrue="1" operator="equal">
      <formula>"dl"</formula>
    </cfRule>
    <cfRule type="cellIs" dxfId="19939" priority="2640" stopIfTrue="1" operator="equal">
      <formula>"lot"</formula>
    </cfRule>
    <cfRule type="cellIs" dxfId="19938" priority="2641" stopIfTrue="1" operator="equal">
      <formula>36</formula>
    </cfRule>
    <cfRule type="cellIs" dxfId="19937" priority="2642" stopIfTrue="1" operator="equal">
      <formula>37</formula>
    </cfRule>
    <cfRule type="cellIs" dxfId="19936" priority="2643" stopIfTrue="1" operator="equal">
      <formula>38</formula>
    </cfRule>
    <cfRule type="cellIs" dxfId="19935" priority="2644" stopIfTrue="1" operator="equal">
      <formula>39</formula>
    </cfRule>
    <cfRule type="cellIs" dxfId="19934" priority="2645" stopIfTrue="1" operator="equal">
      <formula>40</formula>
    </cfRule>
  </conditionalFormatting>
  <conditionalFormatting sqref="R26">
    <cfRule type="cellIs" dxfId="19933" priority="2629" stopIfTrue="1" operator="equal">
      <formula>30</formula>
    </cfRule>
    <cfRule type="cellIs" dxfId="19932" priority="2630" stopIfTrue="1" operator="equal">
      <formula>"lot"</formula>
    </cfRule>
    <cfRule type="cellIs" dxfId="19931" priority="2631" stopIfTrue="1" operator="equal">
      <formula>33</formula>
    </cfRule>
    <cfRule type="cellIs" dxfId="19930" priority="2632" stopIfTrue="1" operator="equal">
      <formula>36</formula>
    </cfRule>
    <cfRule type="cellIs" dxfId="19929" priority="2633" stopIfTrue="1" operator="equal">
      <formula>37</formula>
    </cfRule>
    <cfRule type="cellIs" dxfId="19928" priority="2634" stopIfTrue="1" operator="equal">
      <formula>38</formula>
    </cfRule>
    <cfRule type="cellIs" dxfId="19927" priority="2635" stopIfTrue="1" operator="equal">
      <formula>39</formula>
    </cfRule>
    <cfRule type="cellIs" dxfId="19926" priority="2636" stopIfTrue="1" operator="equal">
      <formula>40</formula>
    </cfRule>
    <cfRule type="cellIs" dxfId="19925" priority="2637" stopIfTrue="1" operator="equal">
      <formula>"dl"</formula>
    </cfRule>
  </conditionalFormatting>
  <conditionalFormatting sqref="R26">
    <cfRule type="cellIs" dxfId="19924" priority="2672" stopIfTrue="1" operator="equal">
      <formula>30</formula>
    </cfRule>
    <cfRule type="cellIs" dxfId="19923" priority="2673" stopIfTrue="1" operator="equal">
      <formula>32</formula>
    </cfRule>
    <cfRule type="cellIs" dxfId="19922" priority="2674" stopIfTrue="1" operator="equal">
      <formula>33</formula>
    </cfRule>
    <cfRule type="cellIs" dxfId="19921" priority="2675" stopIfTrue="1" operator="equal">
      <formula>36</formula>
    </cfRule>
    <cfRule type="cellIs" dxfId="19920" priority="2676" stopIfTrue="1" operator="equal">
      <formula>37</formula>
    </cfRule>
    <cfRule type="cellIs" dxfId="19919" priority="2677" stopIfTrue="1" operator="equal">
      <formula>38</formula>
    </cfRule>
    <cfRule type="cellIs" dxfId="19918" priority="2678" stopIfTrue="1" operator="equal">
      <formula>39</formula>
    </cfRule>
    <cfRule type="cellIs" dxfId="19917" priority="2679" stopIfTrue="1" operator="equal">
      <formula>40</formula>
    </cfRule>
    <cfRule type="cellIs" dxfId="19916" priority="2688" stopIfTrue="1" operator="equal">
      <formula>"dl"</formula>
    </cfRule>
  </conditionalFormatting>
  <conditionalFormatting sqref="R26">
    <cfRule type="cellIs" dxfId="19915" priority="2680" stopIfTrue="1" operator="equal">
      <formula>30</formula>
    </cfRule>
    <cfRule type="cellIs" dxfId="19914" priority="2681" stopIfTrue="1" operator="equal">
      <formula>"dl"</formula>
    </cfRule>
    <cfRule type="cellIs" dxfId="19913" priority="2682" stopIfTrue="1" operator="equal">
      <formula>"lot"</formula>
    </cfRule>
    <cfRule type="cellIs" dxfId="19912" priority="2683" stopIfTrue="1" operator="equal">
      <formula>36</formula>
    </cfRule>
    <cfRule type="cellIs" dxfId="19911" priority="2684" stopIfTrue="1" operator="equal">
      <formula>37</formula>
    </cfRule>
    <cfRule type="cellIs" dxfId="19910" priority="2685" stopIfTrue="1" operator="equal">
      <formula>38</formula>
    </cfRule>
    <cfRule type="cellIs" dxfId="19909" priority="2686" stopIfTrue="1" operator="equal">
      <formula>39</formula>
    </cfRule>
    <cfRule type="cellIs" dxfId="19908" priority="2687" stopIfTrue="1" operator="equal">
      <formula>40</formula>
    </cfRule>
  </conditionalFormatting>
  <conditionalFormatting sqref="R26">
    <cfRule type="cellIs" dxfId="19907" priority="2664" stopIfTrue="1" operator="equal">
      <formula>30</formula>
    </cfRule>
    <cfRule type="cellIs" dxfId="19906" priority="2665" stopIfTrue="1" operator="equal">
      <formula>32</formula>
    </cfRule>
    <cfRule type="cellIs" dxfId="19905" priority="2666" stopIfTrue="1" operator="equal">
      <formula>33</formula>
    </cfRule>
    <cfRule type="cellIs" dxfId="19904" priority="2667" stopIfTrue="1" operator="equal">
      <formula>36</formula>
    </cfRule>
    <cfRule type="cellIs" dxfId="19903" priority="2668" stopIfTrue="1" operator="equal">
      <formula>37</formula>
    </cfRule>
    <cfRule type="cellIs" dxfId="19902" priority="2669" stopIfTrue="1" operator="equal">
      <formula>38</formula>
    </cfRule>
    <cfRule type="cellIs" dxfId="19901" priority="2670" stopIfTrue="1" operator="equal">
      <formula>39</formula>
    </cfRule>
    <cfRule type="cellIs" dxfId="19900" priority="2671" stopIfTrue="1" operator="equal">
      <formula>40</formula>
    </cfRule>
  </conditionalFormatting>
  <conditionalFormatting sqref="R26">
    <cfRule type="cellIs" dxfId="19899" priority="2655" stopIfTrue="1" operator="equal">
      <formula>30</formula>
    </cfRule>
    <cfRule type="cellIs" dxfId="19898" priority="2656" stopIfTrue="1" operator="equal">
      <formula>32</formula>
    </cfRule>
    <cfRule type="cellIs" dxfId="19897" priority="2657" stopIfTrue="1" operator="equal">
      <formula>33</formula>
    </cfRule>
    <cfRule type="cellIs" dxfId="19896" priority="2658" stopIfTrue="1" operator="equal">
      <formula>36</formula>
    </cfRule>
    <cfRule type="cellIs" dxfId="19895" priority="2659" stopIfTrue="1" operator="equal">
      <formula>37</formula>
    </cfRule>
    <cfRule type="cellIs" dxfId="19894" priority="2660" stopIfTrue="1" operator="equal">
      <formula>38</formula>
    </cfRule>
    <cfRule type="cellIs" dxfId="19893" priority="2661" stopIfTrue="1" operator="equal">
      <formula>"lot"</formula>
    </cfRule>
    <cfRule type="cellIs" dxfId="19892" priority="2662" stopIfTrue="1" operator="equal">
      <formula>40</formula>
    </cfRule>
    <cfRule type="cellIs" dxfId="19891" priority="2663" stopIfTrue="1" operator="equal">
      <formula>"dl"</formula>
    </cfRule>
  </conditionalFormatting>
  <conditionalFormatting sqref="R26">
    <cfRule type="cellIs" dxfId="19890" priority="2646" stopIfTrue="1" operator="equal">
      <formula>30</formula>
    </cfRule>
    <cfRule type="cellIs" dxfId="19889" priority="2647" stopIfTrue="1" operator="equal">
      <formula>"dl"</formula>
    </cfRule>
    <cfRule type="cellIs" dxfId="19888" priority="2648" stopIfTrue="1" operator="equal">
      <formula>"lot"</formula>
    </cfRule>
    <cfRule type="cellIs" dxfId="19887" priority="2649" stopIfTrue="1" operator="equal">
      <formula>36</formula>
    </cfRule>
    <cfRule type="cellIs" dxfId="19886" priority="2650" stopIfTrue="1" operator="equal">
      <formula>37</formula>
    </cfRule>
    <cfRule type="cellIs" dxfId="19885" priority="2651" stopIfTrue="1" operator="equal">
      <formula>38</formula>
    </cfRule>
    <cfRule type="cellIs" dxfId="19884" priority="2652" stopIfTrue="1" operator="equal">
      <formula>39</formula>
    </cfRule>
    <cfRule type="cellIs" dxfId="19883" priority="2653" stopIfTrue="1" operator="equal">
      <formula>32</formula>
    </cfRule>
    <cfRule type="cellIs" dxfId="19882" priority="2654" stopIfTrue="1" operator="equal">
      <formula>33</formula>
    </cfRule>
  </conditionalFormatting>
  <conditionalFormatting sqref="Q26">
    <cfRule type="cellIs" dxfId="19881" priority="2621" stopIfTrue="1" operator="equal">
      <formula>30</formula>
    </cfRule>
    <cfRule type="cellIs" dxfId="19880" priority="2622" stopIfTrue="1" operator="equal">
      <formula>32</formula>
    </cfRule>
    <cfRule type="cellIs" dxfId="19879" priority="2623" stopIfTrue="1" operator="equal">
      <formula>33</formula>
    </cfRule>
    <cfRule type="cellIs" dxfId="19878" priority="2624" stopIfTrue="1" operator="equal">
      <formula>36</formula>
    </cfRule>
    <cfRule type="cellIs" dxfId="19877" priority="2625" stopIfTrue="1" operator="equal">
      <formula>37</formula>
    </cfRule>
    <cfRule type="cellIs" dxfId="19876" priority="2626" stopIfTrue="1" operator="equal">
      <formula>38</formula>
    </cfRule>
    <cfRule type="cellIs" dxfId="19875" priority="2627" stopIfTrue="1" operator="equal">
      <formula>39</formula>
    </cfRule>
    <cfRule type="cellIs" dxfId="19874" priority="2628" stopIfTrue="1" operator="equal">
      <formula>40</formula>
    </cfRule>
  </conditionalFormatting>
  <conditionalFormatting sqref="Q26">
    <cfRule type="cellIs" dxfId="19873" priority="2604" stopIfTrue="1" operator="equal">
      <formula>30</formula>
    </cfRule>
    <cfRule type="cellIs" dxfId="19872" priority="2605" stopIfTrue="1" operator="equal">
      <formula>32</formula>
    </cfRule>
    <cfRule type="cellIs" dxfId="19871" priority="2606" stopIfTrue="1" operator="equal">
      <formula>33</formula>
    </cfRule>
    <cfRule type="cellIs" dxfId="19870" priority="2607" stopIfTrue="1" operator="equal">
      <formula>36</formula>
    </cfRule>
    <cfRule type="cellIs" dxfId="19869" priority="2608" stopIfTrue="1" operator="equal">
      <formula>37</formula>
    </cfRule>
    <cfRule type="cellIs" dxfId="19868" priority="2609" stopIfTrue="1" operator="equal">
      <formula>38</formula>
    </cfRule>
    <cfRule type="cellIs" dxfId="19867" priority="2610" stopIfTrue="1" operator="equal">
      <formula>39</formula>
    </cfRule>
    <cfRule type="cellIs" dxfId="19866" priority="2611" stopIfTrue="1" operator="equal">
      <formula>40</formula>
    </cfRule>
    <cfRule type="cellIs" dxfId="19865" priority="2620" stopIfTrue="1" operator="equal">
      <formula>"dl"</formula>
    </cfRule>
  </conditionalFormatting>
  <conditionalFormatting sqref="Q26">
    <cfRule type="cellIs" dxfId="19864" priority="2612" stopIfTrue="1" operator="equal">
      <formula>30</formula>
    </cfRule>
    <cfRule type="cellIs" dxfId="19863" priority="2613" stopIfTrue="1" operator="equal">
      <formula>"dl"</formula>
    </cfRule>
    <cfRule type="cellIs" dxfId="19862" priority="2614" stopIfTrue="1" operator="equal">
      <formula>"lot"</formula>
    </cfRule>
    <cfRule type="cellIs" dxfId="19861" priority="2615" stopIfTrue="1" operator="equal">
      <formula>36</formula>
    </cfRule>
    <cfRule type="cellIs" dxfId="19860" priority="2616" stopIfTrue="1" operator="equal">
      <formula>37</formula>
    </cfRule>
    <cfRule type="cellIs" dxfId="19859" priority="2617" stopIfTrue="1" operator="equal">
      <formula>38</formula>
    </cfRule>
    <cfRule type="cellIs" dxfId="19858" priority="2618" stopIfTrue="1" operator="equal">
      <formula>39</formula>
    </cfRule>
    <cfRule type="cellIs" dxfId="19857" priority="2619" stopIfTrue="1" operator="equal">
      <formula>40</formula>
    </cfRule>
  </conditionalFormatting>
  <conditionalFormatting sqref="Q26">
    <cfRule type="cellIs" dxfId="19856" priority="2595" stopIfTrue="1" operator="equal">
      <formula>30</formula>
    </cfRule>
    <cfRule type="cellIs" dxfId="19855" priority="2596" stopIfTrue="1" operator="equal">
      <formula>32</formula>
    </cfRule>
    <cfRule type="cellIs" dxfId="19854" priority="2597" stopIfTrue="1" operator="equal">
      <formula>33</formula>
    </cfRule>
    <cfRule type="cellIs" dxfId="19853" priority="2598" stopIfTrue="1" operator="equal">
      <formula>36</formula>
    </cfRule>
    <cfRule type="cellIs" dxfId="19852" priority="2599" stopIfTrue="1" operator="equal">
      <formula>37</formula>
    </cfRule>
    <cfRule type="cellIs" dxfId="19851" priority="2600" stopIfTrue="1" operator="equal">
      <formula>38</formula>
    </cfRule>
    <cfRule type="cellIs" dxfId="19850" priority="2601" stopIfTrue="1" operator="equal">
      <formula>39</formula>
    </cfRule>
    <cfRule type="cellIs" dxfId="19849" priority="2602" stopIfTrue="1" operator="equal">
      <formula>40</formula>
    </cfRule>
    <cfRule type="cellIs" dxfId="19848" priority="2603" stopIfTrue="1" operator="equal">
      <formula>"dl"</formula>
    </cfRule>
  </conditionalFormatting>
  <conditionalFormatting sqref="Q26">
    <cfRule type="cellIs" dxfId="19847" priority="2587" stopIfTrue="1" operator="equal">
      <formula>30</formula>
    </cfRule>
    <cfRule type="cellIs" dxfId="19846" priority="2588" stopIfTrue="1" operator="equal">
      <formula>32</formula>
    </cfRule>
    <cfRule type="cellIs" dxfId="19845" priority="2589" stopIfTrue="1" operator="equal">
      <formula>33</formula>
    </cfRule>
    <cfRule type="cellIs" dxfId="19844" priority="2590" stopIfTrue="1" operator="equal">
      <formula>36</formula>
    </cfRule>
    <cfRule type="cellIs" dxfId="19843" priority="2591" stopIfTrue="1" operator="equal">
      <formula>37</formula>
    </cfRule>
    <cfRule type="cellIs" dxfId="19842" priority="2592" stopIfTrue="1" operator="equal">
      <formula>38</formula>
    </cfRule>
    <cfRule type="cellIs" dxfId="19841" priority="2593" stopIfTrue="1" operator="equal">
      <formula>39</formula>
    </cfRule>
    <cfRule type="cellIs" dxfId="19840" priority="2594" stopIfTrue="1" operator="equal">
      <formula>40</formula>
    </cfRule>
  </conditionalFormatting>
  <conditionalFormatting sqref="Q26">
    <cfRule type="cellIs" dxfId="19839" priority="2578" stopIfTrue="1" operator="equal">
      <formula>30</formula>
    </cfRule>
    <cfRule type="cellIs" dxfId="19838" priority="2579" stopIfTrue="1" operator="equal">
      <formula>32</formula>
    </cfRule>
    <cfRule type="cellIs" dxfId="19837" priority="2580" stopIfTrue="1" operator="equal">
      <formula>33</formula>
    </cfRule>
    <cfRule type="cellIs" dxfId="19836" priority="2581" stopIfTrue="1" operator="equal">
      <formula>36</formula>
    </cfRule>
    <cfRule type="cellIs" dxfId="19835" priority="2582" stopIfTrue="1" operator="equal">
      <formula>37</formula>
    </cfRule>
    <cfRule type="cellIs" dxfId="19834" priority="2583" stopIfTrue="1" operator="equal">
      <formula>38</formula>
    </cfRule>
    <cfRule type="cellIs" dxfId="19833" priority="2584" stopIfTrue="1" operator="equal">
      <formula>39</formula>
    </cfRule>
    <cfRule type="cellIs" dxfId="19832" priority="2585" stopIfTrue="1" operator="equal">
      <formula>40</formula>
    </cfRule>
    <cfRule type="cellIs" dxfId="19831" priority="2586" stopIfTrue="1" operator="equal">
      <formula>"dl"</formula>
    </cfRule>
  </conditionalFormatting>
  <conditionalFormatting sqref="Q26">
    <cfRule type="cellIs" dxfId="19830" priority="2570" stopIfTrue="1" operator="equal">
      <formula>30</formula>
    </cfRule>
    <cfRule type="cellIs" dxfId="19829" priority="2571" stopIfTrue="1" operator="equal">
      <formula>32</formula>
    </cfRule>
    <cfRule type="cellIs" dxfId="19828" priority="2572" stopIfTrue="1" operator="equal">
      <formula>33</formula>
    </cfRule>
    <cfRule type="cellIs" dxfId="19827" priority="2573" stopIfTrue="1" operator="equal">
      <formula>36</formula>
    </cfRule>
    <cfRule type="cellIs" dxfId="19826" priority="2574" stopIfTrue="1" operator="equal">
      <formula>37</formula>
    </cfRule>
    <cfRule type="cellIs" dxfId="19825" priority="2575" stopIfTrue="1" operator="equal">
      <formula>38</formula>
    </cfRule>
    <cfRule type="cellIs" dxfId="19824" priority="2576" stopIfTrue="1" operator="equal">
      <formula>39</formula>
    </cfRule>
    <cfRule type="cellIs" dxfId="19823" priority="2577" stopIfTrue="1" operator="equal">
      <formula>40</formula>
    </cfRule>
  </conditionalFormatting>
  <conditionalFormatting sqref="Q26">
    <cfRule type="cellIs" dxfId="19822" priority="2553" stopIfTrue="1" operator="equal">
      <formula>30</formula>
    </cfRule>
    <cfRule type="cellIs" dxfId="19821" priority="2554" stopIfTrue="1" operator="equal">
      <formula>32</formula>
    </cfRule>
    <cfRule type="cellIs" dxfId="19820" priority="2555" stopIfTrue="1" operator="equal">
      <formula>33</formula>
    </cfRule>
    <cfRule type="cellIs" dxfId="19819" priority="2556" stopIfTrue="1" operator="equal">
      <formula>36</formula>
    </cfRule>
    <cfRule type="cellIs" dxfId="19818" priority="2557" stopIfTrue="1" operator="equal">
      <formula>37</formula>
    </cfRule>
    <cfRule type="cellIs" dxfId="19817" priority="2558" stopIfTrue="1" operator="equal">
      <formula>38</formula>
    </cfRule>
    <cfRule type="cellIs" dxfId="19816" priority="2559" stopIfTrue="1" operator="equal">
      <formula>39</formula>
    </cfRule>
    <cfRule type="cellIs" dxfId="19815" priority="2560" stopIfTrue="1" operator="equal">
      <formula>40</formula>
    </cfRule>
    <cfRule type="cellIs" dxfId="19814" priority="2569" stopIfTrue="1" operator="equal">
      <formula>"dl"</formula>
    </cfRule>
  </conditionalFormatting>
  <conditionalFormatting sqref="Q26">
    <cfRule type="cellIs" dxfId="19813" priority="2561" stopIfTrue="1" operator="equal">
      <formula>30</formula>
    </cfRule>
    <cfRule type="cellIs" dxfId="19812" priority="2562" stopIfTrue="1" operator="equal">
      <formula>"dl"</formula>
    </cfRule>
    <cfRule type="cellIs" dxfId="19811" priority="2563" stopIfTrue="1" operator="equal">
      <formula>"lot"</formula>
    </cfRule>
    <cfRule type="cellIs" dxfId="19810" priority="2564" stopIfTrue="1" operator="equal">
      <formula>36</formula>
    </cfRule>
    <cfRule type="cellIs" dxfId="19809" priority="2565" stopIfTrue="1" operator="equal">
      <formula>37</formula>
    </cfRule>
    <cfRule type="cellIs" dxfId="19808" priority="2566" stopIfTrue="1" operator="equal">
      <formula>38</formula>
    </cfRule>
    <cfRule type="cellIs" dxfId="19807" priority="2567" stopIfTrue="1" operator="equal">
      <formula>39</formula>
    </cfRule>
    <cfRule type="cellIs" dxfId="19806" priority="2568" stopIfTrue="1" operator="equal">
      <formula>40</formula>
    </cfRule>
  </conditionalFormatting>
  <conditionalFormatting sqref="Q26">
    <cfRule type="cellIs" dxfId="19805" priority="2544" stopIfTrue="1" operator="equal">
      <formula>30</formula>
    </cfRule>
    <cfRule type="cellIs" dxfId="19804" priority="2545" stopIfTrue="1" operator="equal">
      <formula>32</formula>
    </cfRule>
    <cfRule type="cellIs" dxfId="19803" priority="2546" stopIfTrue="1" operator="equal">
      <formula>33</formula>
    </cfRule>
    <cfRule type="cellIs" dxfId="19802" priority="2547" stopIfTrue="1" operator="equal">
      <formula>36</formula>
    </cfRule>
    <cfRule type="cellIs" dxfId="19801" priority="2548" stopIfTrue="1" operator="equal">
      <formula>37</formula>
    </cfRule>
    <cfRule type="cellIs" dxfId="19800" priority="2549" stopIfTrue="1" operator="equal">
      <formula>38</formula>
    </cfRule>
    <cfRule type="cellIs" dxfId="19799" priority="2550" stopIfTrue="1" operator="equal">
      <formula>39</formula>
    </cfRule>
    <cfRule type="cellIs" dxfId="19798" priority="2551" stopIfTrue="1" operator="equal">
      <formula>40</formula>
    </cfRule>
    <cfRule type="cellIs" dxfId="19797" priority="2552" stopIfTrue="1" operator="equal">
      <formula>"dl"</formula>
    </cfRule>
  </conditionalFormatting>
  <conditionalFormatting sqref="Q26">
    <cfRule type="cellIs" dxfId="19796" priority="2536" stopIfTrue="1" operator="equal">
      <formula>30</formula>
    </cfRule>
    <cfRule type="cellIs" dxfId="19795" priority="2537" stopIfTrue="1" operator="equal">
      <formula>32</formula>
    </cfRule>
    <cfRule type="cellIs" dxfId="19794" priority="2538" stopIfTrue="1" operator="equal">
      <formula>33</formula>
    </cfRule>
    <cfRule type="cellIs" dxfId="19793" priority="2539" stopIfTrue="1" operator="equal">
      <formula>36</formula>
    </cfRule>
    <cfRule type="cellIs" dxfId="19792" priority="2540" stopIfTrue="1" operator="equal">
      <formula>37</formula>
    </cfRule>
    <cfRule type="cellIs" dxfId="19791" priority="2541" stopIfTrue="1" operator="equal">
      <formula>38</formula>
    </cfRule>
    <cfRule type="cellIs" dxfId="19790" priority="2542" stopIfTrue="1" operator="equal">
      <formula>39</formula>
    </cfRule>
    <cfRule type="cellIs" dxfId="19789" priority="2543" stopIfTrue="1" operator="equal">
      <formula>40</formula>
    </cfRule>
  </conditionalFormatting>
  <conditionalFormatting sqref="Q26">
    <cfRule type="cellIs" dxfId="19788" priority="2527" stopIfTrue="1" operator="equal">
      <formula>30</formula>
    </cfRule>
    <cfRule type="cellIs" dxfId="19787" priority="2528" stopIfTrue="1" operator="equal">
      <formula>32</formula>
    </cfRule>
    <cfRule type="cellIs" dxfId="19786" priority="2529" stopIfTrue="1" operator="equal">
      <formula>33</formula>
    </cfRule>
    <cfRule type="cellIs" dxfId="19785" priority="2530" stopIfTrue="1" operator="equal">
      <formula>36</formula>
    </cfRule>
    <cfRule type="cellIs" dxfId="19784" priority="2531" stopIfTrue="1" operator="equal">
      <formula>37</formula>
    </cfRule>
    <cfRule type="cellIs" dxfId="19783" priority="2532" stopIfTrue="1" operator="equal">
      <formula>38</formula>
    </cfRule>
    <cfRule type="cellIs" dxfId="19782" priority="2533" stopIfTrue="1" operator="equal">
      <formula>39</formula>
    </cfRule>
    <cfRule type="cellIs" dxfId="19781" priority="2534" stopIfTrue="1" operator="equal">
      <formula>40</formula>
    </cfRule>
    <cfRule type="cellIs" dxfId="19780" priority="2535" stopIfTrue="1" operator="equal">
      <formula>"dl"</formula>
    </cfRule>
  </conditionalFormatting>
  <conditionalFormatting sqref="Q26">
    <cfRule type="cellIs" dxfId="19779" priority="2519" stopIfTrue="1" operator="equal">
      <formula>30</formula>
    </cfRule>
    <cfRule type="cellIs" dxfId="19778" priority="2520" stopIfTrue="1" operator="equal">
      <formula>32</formula>
    </cfRule>
    <cfRule type="cellIs" dxfId="19777" priority="2521" stopIfTrue="1" operator="equal">
      <formula>33</formula>
    </cfRule>
    <cfRule type="cellIs" dxfId="19776" priority="2522" stopIfTrue="1" operator="equal">
      <formula>36</formula>
    </cfRule>
    <cfRule type="cellIs" dxfId="19775" priority="2523" stopIfTrue="1" operator="equal">
      <formula>37</formula>
    </cfRule>
    <cfRule type="cellIs" dxfId="19774" priority="2524" stopIfTrue="1" operator="equal">
      <formula>38</formula>
    </cfRule>
    <cfRule type="cellIs" dxfId="19773" priority="2525" stopIfTrue="1" operator="equal">
      <formula>39</formula>
    </cfRule>
    <cfRule type="cellIs" dxfId="19772" priority="2526" stopIfTrue="1" operator="equal">
      <formula>40</formula>
    </cfRule>
  </conditionalFormatting>
  <conditionalFormatting sqref="I33:P34 I32:O32 J35:Q35 Q36">
    <cfRule type="cellIs" dxfId="19771" priority="2510" stopIfTrue="1" operator="equal">
      <formula>30</formula>
    </cfRule>
    <cfRule type="cellIs" dxfId="19770" priority="2511" stopIfTrue="1" operator="equal">
      <formula>32</formula>
    </cfRule>
    <cfRule type="cellIs" dxfId="19769" priority="2512" stopIfTrue="1" operator="equal">
      <formula>33</formula>
    </cfRule>
    <cfRule type="cellIs" dxfId="19768" priority="2513" stopIfTrue="1" operator="equal">
      <formula>36</formula>
    </cfRule>
    <cfRule type="cellIs" dxfId="19767" priority="2514" stopIfTrue="1" operator="equal">
      <formula>37</formula>
    </cfRule>
    <cfRule type="cellIs" dxfId="19766" priority="2515" stopIfTrue="1" operator="equal">
      <formula>38</formula>
    </cfRule>
    <cfRule type="cellIs" dxfId="19765" priority="2516" stopIfTrue="1" operator="equal">
      <formula>39</formula>
    </cfRule>
    <cfRule type="cellIs" dxfId="19764" priority="2517" stopIfTrue="1" operator="equal">
      <formula>40</formula>
    </cfRule>
    <cfRule type="cellIs" dxfId="19763" priority="2518" stopIfTrue="1" operator="equal">
      <formula>"dl"</formula>
    </cfRule>
  </conditionalFormatting>
  <conditionalFormatting sqref="I33:P34 I32:O32 J35:Q35 Q36">
    <cfRule type="cellIs" dxfId="19762" priority="2502" stopIfTrue="1" operator="equal">
      <formula>30</formula>
    </cfRule>
    <cfRule type="cellIs" dxfId="19761" priority="2503" stopIfTrue="1" operator="equal">
      <formula>"dl"</formula>
    </cfRule>
    <cfRule type="cellIs" dxfId="19760" priority="2504" stopIfTrue="1" operator="equal">
      <formula>"lot"</formula>
    </cfRule>
    <cfRule type="cellIs" dxfId="19759" priority="2505" stopIfTrue="1" operator="equal">
      <formula>36</formula>
    </cfRule>
    <cfRule type="cellIs" dxfId="19758" priority="2506" stopIfTrue="1" operator="equal">
      <formula>37</formula>
    </cfRule>
    <cfRule type="cellIs" dxfId="19757" priority="2507" stopIfTrue="1" operator="equal">
      <formula>38</formula>
    </cfRule>
    <cfRule type="cellIs" dxfId="19756" priority="2508" stopIfTrue="1" operator="equal">
      <formula>39</formula>
    </cfRule>
    <cfRule type="cellIs" dxfId="19755" priority="2509" stopIfTrue="1" operator="equal">
      <formula>40</formula>
    </cfRule>
  </conditionalFormatting>
  <conditionalFormatting sqref="I33:P34 I32:O32 J35:Q35 Q36">
    <cfRule type="cellIs" dxfId="19754" priority="2494" stopIfTrue="1" operator="equal">
      <formula>30</formula>
    </cfRule>
    <cfRule type="cellIs" dxfId="19753" priority="2495" stopIfTrue="1" operator="equal">
      <formula>32</formula>
    </cfRule>
    <cfRule type="cellIs" dxfId="19752" priority="2496" stopIfTrue="1" operator="equal">
      <formula>33</formula>
    </cfRule>
    <cfRule type="cellIs" dxfId="19751" priority="2497" stopIfTrue="1" operator="equal">
      <formula>36</formula>
    </cfRule>
    <cfRule type="cellIs" dxfId="19750" priority="2498" stopIfTrue="1" operator="equal">
      <formula>37</formula>
    </cfRule>
    <cfRule type="cellIs" dxfId="19749" priority="2499" stopIfTrue="1" operator="equal">
      <formula>38</formula>
    </cfRule>
    <cfRule type="cellIs" dxfId="19748" priority="2500" stopIfTrue="1" operator="equal">
      <formula>39</formula>
    </cfRule>
    <cfRule type="cellIs" dxfId="19747" priority="2501" stopIfTrue="1" operator="equal">
      <formula>40</formula>
    </cfRule>
  </conditionalFormatting>
  <conditionalFormatting sqref="I33:P34 I32:O32 J35:Q35 Q36">
    <cfRule type="cellIs" dxfId="19746" priority="2485" stopIfTrue="1" operator="equal">
      <formula>30</formula>
    </cfRule>
    <cfRule type="cellIs" dxfId="19745" priority="2486" stopIfTrue="1" operator="equal">
      <formula>32</formula>
    </cfRule>
    <cfRule type="cellIs" dxfId="19744" priority="2487" stopIfTrue="1" operator="equal">
      <formula>33</formula>
    </cfRule>
    <cfRule type="cellIs" dxfId="19743" priority="2488" stopIfTrue="1" operator="equal">
      <formula>36</formula>
    </cfRule>
    <cfRule type="cellIs" dxfId="19742" priority="2489" stopIfTrue="1" operator="equal">
      <formula>37</formula>
    </cfRule>
    <cfRule type="cellIs" dxfId="19741" priority="2490" stopIfTrue="1" operator="equal">
      <formula>38</formula>
    </cfRule>
    <cfRule type="cellIs" dxfId="19740" priority="2491" stopIfTrue="1" operator="equal">
      <formula>"lot"</formula>
    </cfRule>
    <cfRule type="cellIs" dxfId="19739" priority="2492" stopIfTrue="1" operator="equal">
      <formula>40</formula>
    </cfRule>
    <cfRule type="cellIs" dxfId="19738" priority="2493" stopIfTrue="1" operator="equal">
      <formula>"dl"</formula>
    </cfRule>
  </conditionalFormatting>
  <conditionalFormatting sqref="I33:P34 I32:O32 J35:Q35 Q36">
    <cfRule type="cellIs" dxfId="19737" priority="2476" stopIfTrue="1" operator="equal">
      <formula>30</formula>
    </cfRule>
    <cfRule type="cellIs" dxfId="19736" priority="2477" stopIfTrue="1" operator="equal">
      <formula>"dl"</formula>
    </cfRule>
    <cfRule type="cellIs" dxfId="19735" priority="2478" stopIfTrue="1" operator="equal">
      <formula>"lot"</formula>
    </cfRule>
    <cfRule type="cellIs" dxfId="19734" priority="2479" stopIfTrue="1" operator="equal">
      <formula>36</formula>
    </cfRule>
    <cfRule type="cellIs" dxfId="19733" priority="2480" stopIfTrue="1" operator="equal">
      <formula>37</formula>
    </cfRule>
    <cfRule type="cellIs" dxfId="19732" priority="2481" stopIfTrue="1" operator="equal">
      <formula>38</formula>
    </cfRule>
    <cfRule type="cellIs" dxfId="19731" priority="2482" stopIfTrue="1" operator="equal">
      <formula>39</formula>
    </cfRule>
    <cfRule type="cellIs" dxfId="19730" priority="2483" stopIfTrue="1" operator="equal">
      <formula>32</formula>
    </cfRule>
    <cfRule type="cellIs" dxfId="19729" priority="2484" stopIfTrue="1" operator="equal">
      <formula>33</formula>
    </cfRule>
  </conditionalFormatting>
  <conditionalFormatting sqref="I33:P34 I32:O32 J35:Q35 Q36">
    <cfRule type="cellIs" dxfId="19728" priority="2467" stopIfTrue="1" operator="equal">
      <formula>30</formula>
    </cfRule>
    <cfRule type="cellIs" dxfId="19727" priority="2468" stopIfTrue="1" operator="equal">
      <formula>32</formula>
    </cfRule>
    <cfRule type="cellIs" dxfId="19726" priority="2469" stopIfTrue="1" operator="equal">
      <formula>33</formula>
    </cfRule>
    <cfRule type="cellIs" dxfId="19725" priority="2470" stopIfTrue="1" operator="equal">
      <formula>36</formula>
    </cfRule>
    <cfRule type="cellIs" dxfId="19724" priority="2471" stopIfTrue="1" operator="equal">
      <formula>37</formula>
    </cfRule>
    <cfRule type="cellIs" dxfId="19723" priority="2472" stopIfTrue="1" operator="equal">
      <formula>38</formula>
    </cfRule>
    <cfRule type="cellIs" dxfId="19722" priority="2473" stopIfTrue="1" operator="equal">
      <formula>39</formula>
    </cfRule>
    <cfRule type="cellIs" dxfId="19721" priority="2474" stopIfTrue="1" operator="equal">
      <formula>40</formula>
    </cfRule>
    <cfRule type="cellIs" dxfId="19720" priority="2475" stopIfTrue="1" operator="equal">
      <formula>"dl"</formula>
    </cfRule>
  </conditionalFormatting>
  <conditionalFormatting sqref="I33:P34 I32:O32 J35:Q35 Q36">
    <cfRule type="cellIs" dxfId="19719" priority="2459" stopIfTrue="1" operator="equal">
      <formula>30</formula>
    </cfRule>
    <cfRule type="cellIs" dxfId="19718" priority="2460" stopIfTrue="1" operator="equal">
      <formula>"dl"</formula>
    </cfRule>
    <cfRule type="cellIs" dxfId="19717" priority="2461" stopIfTrue="1" operator="equal">
      <formula>"lot"</formula>
    </cfRule>
    <cfRule type="cellIs" dxfId="19716" priority="2462" stopIfTrue="1" operator="equal">
      <formula>36</formula>
    </cfRule>
    <cfRule type="cellIs" dxfId="19715" priority="2463" stopIfTrue="1" operator="equal">
      <formula>37</formula>
    </cfRule>
    <cfRule type="cellIs" dxfId="19714" priority="2464" stopIfTrue="1" operator="equal">
      <formula>38</formula>
    </cfRule>
    <cfRule type="cellIs" dxfId="19713" priority="2465" stopIfTrue="1" operator="equal">
      <formula>39</formula>
    </cfRule>
    <cfRule type="cellIs" dxfId="19712" priority="2466" stopIfTrue="1" operator="equal">
      <formula>40</formula>
    </cfRule>
  </conditionalFormatting>
  <conditionalFormatting sqref="I33:P34 I32:O32 J35:Q35 Q36">
    <cfRule type="cellIs" dxfId="19711" priority="2451" stopIfTrue="1" operator="equal">
      <formula>30</formula>
    </cfRule>
    <cfRule type="cellIs" dxfId="19710" priority="2452" stopIfTrue="1" operator="equal">
      <formula>32</formula>
    </cfRule>
    <cfRule type="cellIs" dxfId="19709" priority="2453" stopIfTrue="1" operator="equal">
      <formula>33</formula>
    </cfRule>
    <cfRule type="cellIs" dxfId="19708" priority="2454" stopIfTrue="1" operator="equal">
      <formula>36</formula>
    </cfRule>
    <cfRule type="cellIs" dxfId="19707" priority="2455" stopIfTrue="1" operator="equal">
      <formula>37</formula>
    </cfRule>
    <cfRule type="cellIs" dxfId="19706" priority="2456" stopIfTrue="1" operator="equal">
      <formula>38</formula>
    </cfRule>
    <cfRule type="cellIs" dxfId="19705" priority="2457" stopIfTrue="1" operator="equal">
      <formula>39</formula>
    </cfRule>
    <cfRule type="cellIs" dxfId="19704" priority="2458" stopIfTrue="1" operator="equal">
      <formula>40</formula>
    </cfRule>
  </conditionalFormatting>
  <conditionalFormatting sqref="I33:P34 I32:O32 J35:Q35 Q36">
    <cfRule type="cellIs" dxfId="19703" priority="2442" stopIfTrue="1" operator="equal">
      <formula>30</formula>
    </cfRule>
    <cfRule type="cellIs" dxfId="19702" priority="2443" stopIfTrue="1" operator="equal">
      <formula>32</formula>
    </cfRule>
    <cfRule type="cellIs" dxfId="19701" priority="2444" stopIfTrue="1" operator="equal">
      <formula>33</formula>
    </cfRule>
    <cfRule type="cellIs" dxfId="19700" priority="2445" stopIfTrue="1" operator="equal">
      <formula>36</formula>
    </cfRule>
    <cfRule type="cellIs" dxfId="19699" priority="2446" stopIfTrue="1" operator="equal">
      <formula>37</formula>
    </cfRule>
    <cfRule type="cellIs" dxfId="19698" priority="2447" stopIfTrue="1" operator="equal">
      <formula>38</formula>
    </cfRule>
    <cfRule type="cellIs" dxfId="19697" priority="2448" stopIfTrue="1" operator="equal">
      <formula>"lot"</formula>
    </cfRule>
    <cfRule type="cellIs" dxfId="19696" priority="2449" stopIfTrue="1" operator="equal">
      <formula>40</formula>
    </cfRule>
    <cfRule type="cellIs" dxfId="19695" priority="2450" stopIfTrue="1" operator="equal">
      <formula>"dl"</formula>
    </cfRule>
  </conditionalFormatting>
  <conditionalFormatting sqref="I33:P34 I32:O32 J35:Q35 Q36">
    <cfRule type="cellIs" dxfId="19694" priority="2433" stopIfTrue="1" operator="equal">
      <formula>30</formula>
    </cfRule>
    <cfRule type="cellIs" dxfId="19693" priority="2434" stopIfTrue="1" operator="equal">
      <formula>"dl"</formula>
    </cfRule>
    <cfRule type="cellIs" dxfId="19692" priority="2435" stopIfTrue="1" operator="equal">
      <formula>"lot"</formula>
    </cfRule>
    <cfRule type="cellIs" dxfId="19691" priority="2436" stopIfTrue="1" operator="equal">
      <formula>36</formula>
    </cfRule>
    <cfRule type="cellIs" dxfId="19690" priority="2437" stopIfTrue="1" operator="equal">
      <formula>37</formula>
    </cfRule>
    <cfRule type="cellIs" dxfId="19689" priority="2438" stopIfTrue="1" operator="equal">
      <formula>38</formula>
    </cfRule>
    <cfRule type="cellIs" dxfId="19688" priority="2439" stopIfTrue="1" operator="equal">
      <formula>39</formula>
    </cfRule>
    <cfRule type="cellIs" dxfId="19687" priority="2440" stopIfTrue="1" operator="equal">
      <formula>32</formula>
    </cfRule>
    <cfRule type="cellIs" dxfId="19686" priority="2441" stopIfTrue="1" operator="equal">
      <formula>33</formula>
    </cfRule>
  </conditionalFormatting>
  <conditionalFormatting sqref="L27:M29">
    <cfRule type="cellIs" dxfId="19685" priority="2424" stopIfTrue="1" operator="equal">
      <formula>30</formula>
    </cfRule>
    <cfRule type="cellIs" dxfId="19684" priority="2425" stopIfTrue="1" operator="equal">
      <formula>32</formula>
    </cfRule>
    <cfRule type="cellIs" dxfId="19683" priority="2426" stopIfTrue="1" operator="equal">
      <formula>33</formula>
    </cfRule>
    <cfRule type="cellIs" dxfId="19682" priority="2427" stopIfTrue="1" operator="equal">
      <formula>36</formula>
    </cfRule>
    <cfRule type="cellIs" dxfId="19681" priority="2428" stopIfTrue="1" operator="equal">
      <formula>37</formula>
    </cfRule>
    <cfRule type="cellIs" dxfId="19680" priority="2429" stopIfTrue="1" operator="equal">
      <formula>38</formula>
    </cfRule>
    <cfRule type="cellIs" dxfId="19679" priority="2430" stopIfTrue="1" operator="equal">
      <formula>39</formula>
    </cfRule>
    <cfRule type="cellIs" dxfId="19678" priority="2431" stopIfTrue="1" operator="equal">
      <formula>40</formula>
    </cfRule>
    <cfRule type="cellIs" dxfId="19677" priority="2432" stopIfTrue="1" operator="equal">
      <formula>"dl"</formula>
    </cfRule>
  </conditionalFormatting>
  <conditionalFormatting sqref="L27:M29">
    <cfRule type="cellIs" dxfId="19676" priority="2416" stopIfTrue="1" operator="equal">
      <formula>30</formula>
    </cfRule>
    <cfRule type="cellIs" dxfId="19675" priority="2417" stopIfTrue="1" operator="equal">
      <formula>"dl"</formula>
    </cfRule>
    <cfRule type="cellIs" dxfId="19674" priority="2418" stopIfTrue="1" operator="equal">
      <formula>"lot"</formula>
    </cfRule>
    <cfRule type="cellIs" dxfId="19673" priority="2419" stopIfTrue="1" operator="equal">
      <formula>36</formula>
    </cfRule>
    <cfRule type="cellIs" dxfId="19672" priority="2420" stopIfTrue="1" operator="equal">
      <formula>37</formula>
    </cfRule>
    <cfRule type="cellIs" dxfId="19671" priority="2421" stopIfTrue="1" operator="equal">
      <formula>38</formula>
    </cfRule>
    <cfRule type="cellIs" dxfId="19670" priority="2422" stopIfTrue="1" operator="equal">
      <formula>39</formula>
    </cfRule>
    <cfRule type="cellIs" dxfId="19669" priority="2423" stopIfTrue="1" operator="equal">
      <formula>40</formula>
    </cfRule>
  </conditionalFormatting>
  <conditionalFormatting sqref="L27:M29">
    <cfRule type="cellIs" dxfId="19668" priority="2408" stopIfTrue="1" operator="equal">
      <formula>30</formula>
    </cfRule>
    <cfRule type="cellIs" dxfId="19667" priority="2409" stopIfTrue="1" operator="equal">
      <formula>32</formula>
    </cfRule>
    <cfRule type="cellIs" dxfId="19666" priority="2410" stopIfTrue="1" operator="equal">
      <formula>33</formula>
    </cfRule>
    <cfRule type="cellIs" dxfId="19665" priority="2411" stopIfTrue="1" operator="equal">
      <formula>36</formula>
    </cfRule>
    <cfRule type="cellIs" dxfId="19664" priority="2412" stopIfTrue="1" operator="equal">
      <formula>37</formula>
    </cfRule>
    <cfRule type="cellIs" dxfId="19663" priority="2413" stopIfTrue="1" operator="equal">
      <formula>38</formula>
    </cfRule>
    <cfRule type="cellIs" dxfId="19662" priority="2414" stopIfTrue="1" operator="equal">
      <formula>39</formula>
    </cfRule>
    <cfRule type="cellIs" dxfId="19661" priority="2415" stopIfTrue="1" operator="equal">
      <formula>40</formula>
    </cfRule>
  </conditionalFormatting>
  <conditionalFormatting sqref="L27:M29">
    <cfRule type="cellIs" dxfId="19660" priority="2399" stopIfTrue="1" operator="equal">
      <formula>30</formula>
    </cfRule>
    <cfRule type="cellIs" dxfId="19659" priority="2400" stopIfTrue="1" operator="equal">
      <formula>32</formula>
    </cfRule>
    <cfRule type="cellIs" dxfId="19658" priority="2401" stopIfTrue="1" operator="equal">
      <formula>33</formula>
    </cfRule>
    <cfRule type="cellIs" dxfId="19657" priority="2402" stopIfTrue="1" operator="equal">
      <formula>36</formula>
    </cfRule>
    <cfRule type="cellIs" dxfId="19656" priority="2403" stopIfTrue="1" operator="equal">
      <formula>37</formula>
    </cfRule>
    <cfRule type="cellIs" dxfId="19655" priority="2404" stopIfTrue="1" operator="equal">
      <formula>38</formula>
    </cfRule>
    <cfRule type="cellIs" dxfId="19654" priority="2405" stopIfTrue="1" operator="equal">
      <formula>"lot"</formula>
    </cfRule>
    <cfRule type="cellIs" dxfId="19653" priority="2406" stopIfTrue="1" operator="equal">
      <formula>40</formula>
    </cfRule>
    <cfRule type="cellIs" dxfId="19652" priority="2407" stopIfTrue="1" operator="equal">
      <formula>"dl"</formula>
    </cfRule>
  </conditionalFormatting>
  <conditionalFormatting sqref="L27:M29">
    <cfRule type="cellIs" dxfId="19651" priority="2390" stopIfTrue="1" operator="equal">
      <formula>30</formula>
    </cfRule>
    <cfRule type="cellIs" dxfId="19650" priority="2391" stopIfTrue="1" operator="equal">
      <formula>"dl"</formula>
    </cfRule>
    <cfRule type="cellIs" dxfId="19649" priority="2392" stopIfTrue="1" operator="equal">
      <formula>"lot"</formula>
    </cfRule>
    <cfRule type="cellIs" dxfId="19648" priority="2393" stopIfTrue="1" operator="equal">
      <formula>36</formula>
    </cfRule>
    <cfRule type="cellIs" dxfId="19647" priority="2394" stopIfTrue="1" operator="equal">
      <formula>37</formula>
    </cfRule>
    <cfRule type="cellIs" dxfId="19646" priority="2395" stopIfTrue="1" operator="equal">
      <formula>38</formula>
    </cfRule>
    <cfRule type="cellIs" dxfId="19645" priority="2396" stopIfTrue="1" operator="equal">
      <formula>39</formula>
    </cfRule>
    <cfRule type="cellIs" dxfId="19644" priority="2397" stopIfTrue="1" operator="equal">
      <formula>32</formula>
    </cfRule>
    <cfRule type="cellIs" dxfId="19643" priority="2398" stopIfTrue="1" operator="equal">
      <formula>33</formula>
    </cfRule>
  </conditionalFormatting>
  <conditionalFormatting sqref="L27:M29">
    <cfRule type="cellIs" dxfId="19642" priority="2381" stopIfTrue="1" operator="equal">
      <formula>30</formula>
    </cfRule>
    <cfRule type="cellIs" dxfId="19641" priority="2382" stopIfTrue="1" operator="equal">
      <formula>32</formula>
    </cfRule>
    <cfRule type="cellIs" dxfId="19640" priority="2383" stopIfTrue="1" operator="equal">
      <formula>33</formula>
    </cfRule>
    <cfRule type="cellIs" dxfId="19639" priority="2384" stopIfTrue="1" operator="equal">
      <formula>36</formula>
    </cfRule>
    <cfRule type="cellIs" dxfId="19638" priority="2385" stopIfTrue="1" operator="equal">
      <formula>37</formula>
    </cfRule>
    <cfRule type="cellIs" dxfId="19637" priority="2386" stopIfTrue="1" operator="equal">
      <formula>38</formula>
    </cfRule>
    <cfRule type="cellIs" dxfId="19636" priority="2387" stopIfTrue="1" operator="equal">
      <formula>39</formula>
    </cfRule>
    <cfRule type="cellIs" dxfId="19635" priority="2388" stopIfTrue="1" operator="equal">
      <formula>40</formula>
    </cfRule>
    <cfRule type="cellIs" dxfId="19634" priority="2389" stopIfTrue="1" operator="equal">
      <formula>"dl"</formula>
    </cfRule>
  </conditionalFormatting>
  <conditionalFormatting sqref="L27:M29">
    <cfRule type="cellIs" dxfId="19633" priority="2373" stopIfTrue="1" operator="equal">
      <formula>30</formula>
    </cfRule>
    <cfRule type="cellIs" dxfId="19632" priority="2374" stopIfTrue="1" operator="equal">
      <formula>"dl"</formula>
    </cfRule>
    <cfRule type="cellIs" dxfId="19631" priority="2375" stopIfTrue="1" operator="equal">
      <formula>"lot"</formula>
    </cfRule>
    <cfRule type="cellIs" dxfId="19630" priority="2376" stopIfTrue="1" operator="equal">
      <formula>36</formula>
    </cfRule>
    <cfRule type="cellIs" dxfId="19629" priority="2377" stopIfTrue="1" operator="equal">
      <formula>37</formula>
    </cfRule>
    <cfRule type="cellIs" dxfId="19628" priority="2378" stopIfTrue="1" operator="equal">
      <formula>38</formula>
    </cfRule>
    <cfRule type="cellIs" dxfId="19627" priority="2379" stopIfTrue="1" operator="equal">
      <formula>39</formula>
    </cfRule>
    <cfRule type="cellIs" dxfId="19626" priority="2380" stopIfTrue="1" operator="equal">
      <formula>40</formula>
    </cfRule>
  </conditionalFormatting>
  <conditionalFormatting sqref="L27:M29">
    <cfRule type="cellIs" dxfId="19625" priority="2365" stopIfTrue="1" operator="equal">
      <formula>30</formula>
    </cfRule>
    <cfRule type="cellIs" dxfId="19624" priority="2366" stopIfTrue="1" operator="equal">
      <formula>32</formula>
    </cfRule>
    <cfRule type="cellIs" dxfId="19623" priority="2367" stopIfTrue="1" operator="equal">
      <formula>33</formula>
    </cfRule>
    <cfRule type="cellIs" dxfId="19622" priority="2368" stopIfTrue="1" operator="equal">
      <formula>36</formula>
    </cfRule>
    <cfRule type="cellIs" dxfId="19621" priority="2369" stopIfTrue="1" operator="equal">
      <formula>37</formula>
    </cfRule>
    <cfRule type="cellIs" dxfId="19620" priority="2370" stopIfTrue="1" operator="equal">
      <formula>38</formula>
    </cfRule>
    <cfRule type="cellIs" dxfId="19619" priority="2371" stopIfTrue="1" operator="equal">
      <formula>39</formula>
    </cfRule>
    <cfRule type="cellIs" dxfId="19618" priority="2372" stopIfTrue="1" operator="equal">
      <formula>40</formula>
    </cfRule>
  </conditionalFormatting>
  <conditionalFormatting sqref="L27:M29">
    <cfRule type="cellIs" dxfId="19617" priority="2356" stopIfTrue="1" operator="equal">
      <formula>30</formula>
    </cfRule>
    <cfRule type="cellIs" dxfId="19616" priority="2357" stopIfTrue="1" operator="equal">
      <formula>32</formula>
    </cfRule>
    <cfRule type="cellIs" dxfId="19615" priority="2358" stopIfTrue="1" operator="equal">
      <formula>33</formula>
    </cfRule>
    <cfRule type="cellIs" dxfId="19614" priority="2359" stopIfTrue="1" operator="equal">
      <formula>36</formula>
    </cfRule>
    <cfRule type="cellIs" dxfId="19613" priority="2360" stopIfTrue="1" operator="equal">
      <formula>37</formula>
    </cfRule>
    <cfRule type="cellIs" dxfId="19612" priority="2361" stopIfTrue="1" operator="equal">
      <formula>38</formula>
    </cfRule>
    <cfRule type="cellIs" dxfId="19611" priority="2362" stopIfTrue="1" operator="equal">
      <formula>"lot"</formula>
    </cfRule>
    <cfRule type="cellIs" dxfId="19610" priority="2363" stopIfTrue="1" operator="equal">
      <formula>40</formula>
    </cfRule>
    <cfRule type="cellIs" dxfId="19609" priority="2364" stopIfTrue="1" operator="equal">
      <formula>"dl"</formula>
    </cfRule>
  </conditionalFormatting>
  <conditionalFormatting sqref="L27:M29">
    <cfRule type="cellIs" dxfId="19608" priority="2347" stopIfTrue="1" operator="equal">
      <formula>30</formula>
    </cfRule>
    <cfRule type="cellIs" dxfId="19607" priority="2348" stopIfTrue="1" operator="equal">
      <formula>"dl"</formula>
    </cfRule>
    <cfRule type="cellIs" dxfId="19606" priority="2349" stopIfTrue="1" operator="equal">
      <formula>"lot"</formula>
    </cfRule>
    <cfRule type="cellIs" dxfId="19605" priority="2350" stopIfTrue="1" operator="equal">
      <formula>36</formula>
    </cfRule>
    <cfRule type="cellIs" dxfId="19604" priority="2351" stopIfTrue="1" operator="equal">
      <formula>37</formula>
    </cfRule>
    <cfRule type="cellIs" dxfId="19603" priority="2352" stopIfTrue="1" operator="equal">
      <formula>38</formula>
    </cfRule>
    <cfRule type="cellIs" dxfId="19602" priority="2353" stopIfTrue="1" operator="equal">
      <formula>39</formula>
    </cfRule>
    <cfRule type="cellIs" dxfId="19601" priority="2354" stopIfTrue="1" operator="equal">
      <formula>32</formula>
    </cfRule>
    <cfRule type="cellIs" dxfId="19600" priority="2355" stopIfTrue="1" operator="equal">
      <formula>33</formula>
    </cfRule>
  </conditionalFormatting>
  <conditionalFormatting sqref="N27:N28 G23:N26">
    <cfRule type="cellIs" dxfId="19599" priority="2341" stopIfTrue="1" operator="equal">
      <formula>L</formula>
    </cfRule>
    <cfRule type="cellIs" dxfId="19598" priority="2342" stopIfTrue="1" operator="equal">
      <formula>"FSC"</formula>
    </cfRule>
    <cfRule type="cellIs" dxfId="19597" priority="2343" stopIfTrue="1" operator="equal">
      <formula>"ACC/V"</formula>
    </cfRule>
  </conditionalFormatting>
  <conditionalFormatting sqref="N27:N28 G23:N26">
    <cfRule type="cellIs" dxfId="19596" priority="2312" stopIfTrue="1" operator="equal">
      <formula>"L"</formula>
    </cfRule>
    <cfRule type="cellIs" dxfId="19595" priority="2313" stopIfTrue="1" operator="equal">
      <formula>"FSC"</formula>
    </cfRule>
  </conditionalFormatting>
  <conditionalFormatting sqref="I24 H25:I25 H23:M23 G23:G26 J26 N23:N28">
    <cfRule type="cellIs" dxfId="19594" priority="2314" stopIfTrue="1" operator="equal">
      <formula>30</formula>
    </cfRule>
    <cfRule type="cellIs" dxfId="19593" priority="2315" stopIfTrue="1" operator="equal">
      <formula>32</formula>
    </cfRule>
    <cfRule type="cellIs" dxfId="19592" priority="2316" stopIfTrue="1" operator="equal">
      <formula>33</formula>
    </cfRule>
    <cfRule type="cellIs" dxfId="19591" priority="2317" stopIfTrue="1" operator="equal">
      <formula>36</formula>
    </cfRule>
    <cfRule type="cellIs" dxfId="19590" priority="2318" stopIfTrue="1" operator="equal">
      <formula>37</formula>
    </cfRule>
    <cfRule type="cellIs" dxfId="19589" priority="2319" stopIfTrue="1" operator="equal">
      <formula>38</formula>
    </cfRule>
    <cfRule type="cellIs" dxfId="19588" priority="2320" stopIfTrue="1" operator="equal">
      <formula>39</formula>
    </cfRule>
    <cfRule type="cellIs" dxfId="19587" priority="2321" stopIfTrue="1" operator="equal">
      <formula>40</formula>
    </cfRule>
    <cfRule type="cellIs" dxfId="19586" priority="2340" stopIfTrue="1" operator="equal">
      <formula>"dl"</formula>
    </cfRule>
  </conditionalFormatting>
  <conditionalFormatting sqref="N27:N28 G23:N26">
    <cfRule type="cellIs" dxfId="19585" priority="2330" stopIfTrue="1" operator="equal">
      <formula>"dl"</formula>
    </cfRule>
    <cfRule type="cellIs" dxfId="19584" priority="2331" stopIfTrue="1" operator="equal">
      <formula>"lot"</formula>
    </cfRule>
    <cfRule type="cellIs" dxfId="19583" priority="2332" stopIfTrue="1" operator="equal">
      <formula>30</formula>
    </cfRule>
    <cfRule type="cellIs" dxfId="19582" priority="2333" stopIfTrue="1" operator="equal">
      <formula>32</formula>
    </cfRule>
    <cfRule type="cellIs" dxfId="19581" priority="2334" stopIfTrue="1" operator="equal">
      <formula>33</formula>
    </cfRule>
    <cfRule type="cellIs" dxfId="19580" priority="2335" stopIfTrue="1" operator="equal">
      <formula>36</formula>
    </cfRule>
    <cfRule type="cellIs" dxfId="19579" priority="2336" stopIfTrue="1" operator="equal">
      <formula>37</formula>
    </cfRule>
    <cfRule type="cellIs" dxfId="19578" priority="2337" stopIfTrue="1" operator="equal">
      <formula>38</formula>
    </cfRule>
    <cfRule type="cellIs" dxfId="19577" priority="2338" stopIfTrue="1" operator="equal">
      <formula>39</formula>
    </cfRule>
    <cfRule type="cellIs" dxfId="19576" priority="2339" stopIfTrue="1" operator="equal">
      <formula>40</formula>
    </cfRule>
  </conditionalFormatting>
  <conditionalFormatting sqref="I24 H25:I25 H23:M23 G23:G26 J26:L26 N23:N28 K24:L25">
    <cfRule type="cellIs" dxfId="19575" priority="2322" stopIfTrue="1" operator="equal">
      <formula>30</formula>
    </cfRule>
    <cfRule type="cellIs" dxfId="19574" priority="2323" stopIfTrue="1" operator="equal">
      <formula>32</formula>
    </cfRule>
    <cfRule type="cellIs" dxfId="19573" priority="2324" stopIfTrue="1" operator="equal">
      <formula>33</formula>
    </cfRule>
    <cfRule type="cellIs" dxfId="19572" priority="2325" stopIfTrue="1" operator="equal">
      <formula>36</formula>
    </cfRule>
    <cfRule type="cellIs" dxfId="19571" priority="2326" stopIfTrue="1" operator="equal">
      <formula>37</formula>
    </cfRule>
    <cfRule type="cellIs" dxfId="19570" priority="2327" stopIfTrue="1" operator="equal">
      <formula>38</formula>
    </cfRule>
    <cfRule type="cellIs" dxfId="19569" priority="2328" stopIfTrue="1" operator="equal">
      <formula>39</formula>
    </cfRule>
    <cfRule type="cellIs" dxfId="19568" priority="2329" stopIfTrue="1" operator="equal">
      <formula>40</formula>
    </cfRule>
  </conditionalFormatting>
  <conditionalFormatting sqref="H23:J23 I24 G25:I25 L23:M23 J26 N23:N28">
    <cfRule type="cellIs" dxfId="19567" priority="2280" stopIfTrue="1" operator="equal">
      <formula>30</formula>
    </cfRule>
    <cfRule type="cellIs" dxfId="19566" priority="2281" stopIfTrue="1" operator="equal">
      <formula>"dl"</formula>
    </cfRule>
    <cfRule type="cellIs" dxfId="19565" priority="2282" stopIfTrue="1" operator="equal">
      <formula>"lot"</formula>
    </cfRule>
    <cfRule type="cellIs" dxfId="19564" priority="2283" stopIfTrue="1" operator="equal">
      <formula>36</formula>
    </cfRule>
    <cfRule type="cellIs" dxfId="19563" priority="2284" stopIfTrue="1" operator="equal">
      <formula>37</formula>
    </cfRule>
    <cfRule type="cellIs" dxfId="19562" priority="2285" stopIfTrue="1" operator="equal">
      <formula>38</formula>
    </cfRule>
    <cfRule type="cellIs" dxfId="19561" priority="2286" stopIfTrue="1" operator="equal">
      <formula>39</formula>
    </cfRule>
    <cfRule type="cellIs" dxfId="19560" priority="2287" stopIfTrue="1" operator="equal">
      <formula>40</formula>
    </cfRule>
  </conditionalFormatting>
  <conditionalFormatting sqref="I24 G25:I25 M23:N23 J23:L26">
    <cfRule type="cellIs" dxfId="19559" priority="2271" stopIfTrue="1" operator="equal">
      <formula>30</formula>
    </cfRule>
    <cfRule type="cellIs" dxfId="19558" priority="2272" stopIfTrue="1" operator="equal">
      <formula>"lot"</formula>
    </cfRule>
    <cfRule type="cellIs" dxfId="19557" priority="2273" stopIfTrue="1" operator="equal">
      <formula>33</formula>
    </cfRule>
    <cfRule type="cellIs" dxfId="19556" priority="2274" stopIfTrue="1" operator="equal">
      <formula>36</formula>
    </cfRule>
    <cfRule type="cellIs" dxfId="19555" priority="2275" stopIfTrue="1" operator="equal">
      <formula>37</formula>
    </cfRule>
    <cfRule type="cellIs" dxfId="19554" priority="2276" stopIfTrue="1" operator="equal">
      <formula>38</formula>
    </cfRule>
    <cfRule type="cellIs" dxfId="19553" priority="2277" stopIfTrue="1" operator="equal">
      <formula>39</formula>
    </cfRule>
    <cfRule type="cellIs" dxfId="19552" priority="2278" stopIfTrue="1" operator="equal">
      <formula>40</formula>
    </cfRule>
    <cfRule type="cellIs" dxfId="19551" priority="2279" stopIfTrue="1" operator="equal">
      <formula>"dl"</formula>
    </cfRule>
  </conditionalFormatting>
  <conditionalFormatting sqref="I24 H25:I25 H23:M23 G23:G26 J26">
    <cfRule type="cellIs" dxfId="19550" priority="2303" stopIfTrue="1" operator="equal">
      <formula>30</formula>
    </cfRule>
    <cfRule type="cellIs" dxfId="19549" priority="2304" stopIfTrue="1" operator="equal">
      <formula>32</formula>
    </cfRule>
    <cfRule type="cellIs" dxfId="19548" priority="2305" stopIfTrue="1" operator="equal">
      <formula>33</formula>
    </cfRule>
    <cfRule type="cellIs" dxfId="19547" priority="2306" stopIfTrue="1" operator="equal">
      <formula>36</formula>
    </cfRule>
    <cfRule type="cellIs" dxfId="19546" priority="2307" stopIfTrue="1" operator="equal">
      <formula>37</formula>
    </cfRule>
    <cfRule type="cellIs" dxfId="19545" priority="2308" stopIfTrue="1" operator="equal">
      <formula>38</formula>
    </cfRule>
    <cfRule type="cellIs" dxfId="19544" priority="2309" stopIfTrue="1" operator="equal">
      <formula>"lot"</formula>
    </cfRule>
    <cfRule type="cellIs" dxfId="19543" priority="2310" stopIfTrue="1" operator="equal">
      <formula>40</formula>
    </cfRule>
    <cfRule type="cellIs" dxfId="19542" priority="2311" stopIfTrue="1" operator="equal">
      <formula>"dl"</formula>
    </cfRule>
  </conditionalFormatting>
  <conditionalFormatting sqref="I24 H25:I25 H23:M23 G23:G26 J26">
    <cfRule type="cellIs" dxfId="19541" priority="2294" stopIfTrue="1" operator="equal">
      <formula>30</formula>
    </cfRule>
    <cfRule type="cellIs" dxfId="19540" priority="2295" stopIfTrue="1" operator="equal">
      <formula>"dl"</formula>
    </cfRule>
    <cfRule type="cellIs" dxfId="19539" priority="2296" stopIfTrue="1" operator="equal">
      <formula>"lot"</formula>
    </cfRule>
    <cfRule type="cellIs" dxfId="19538" priority="2297" stopIfTrue="1" operator="equal">
      <formula>36</formula>
    </cfRule>
    <cfRule type="cellIs" dxfId="19537" priority="2298" stopIfTrue="1" operator="equal">
      <formula>37</formula>
    </cfRule>
    <cfRule type="cellIs" dxfId="19536" priority="2299" stopIfTrue="1" operator="equal">
      <formula>38</formula>
    </cfRule>
    <cfRule type="cellIs" dxfId="19535" priority="2300" stopIfTrue="1" operator="equal">
      <formula>39</formula>
    </cfRule>
    <cfRule type="cellIs" dxfId="19534" priority="2301" stopIfTrue="1" operator="equal">
      <formula>32</formula>
    </cfRule>
    <cfRule type="cellIs" dxfId="19533" priority="2302" stopIfTrue="1" operator="equal">
      <formula>33</formula>
    </cfRule>
  </conditionalFormatting>
  <conditionalFormatting sqref="K25">
    <cfRule type="cellIs" dxfId="19532" priority="2217" stopIfTrue="1" operator="equal">
      <formula>30</formula>
    </cfRule>
    <cfRule type="cellIs" dxfId="19531" priority="2218" stopIfTrue="1" operator="equal">
      <formula>32</formula>
    </cfRule>
    <cfRule type="cellIs" dxfId="19530" priority="2219" stopIfTrue="1" operator="equal">
      <formula>33</formula>
    </cfRule>
    <cfRule type="cellIs" dxfId="19529" priority="2220" stopIfTrue="1" operator="equal">
      <formula>36</formula>
    </cfRule>
    <cfRule type="cellIs" dxfId="19528" priority="2221" stopIfTrue="1" operator="equal">
      <formula>37</formula>
    </cfRule>
    <cfRule type="cellIs" dxfId="19527" priority="2222" stopIfTrue="1" operator="equal">
      <formula>38</formula>
    </cfRule>
    <cfRule type="cellIs" dxfId="19526" priority="2223" stopIfTrue="1" operator="equal">
      <formula>39</formula>
    </cfRule>
    <cfRule type="cellIs" dxfId="19525" priority="2224" stopIfTrue="1" operator="equal">
      <formula>40</formula>
    </cfRule>
    <cfRule type="cellIs" dxfId="19524" priority="2225" stopIfTrue="1" operator="equal">
      <formula>"dl"</formula>
    </cfRule>
  </conditionalFormatting>
  <conditionalFormatting sqref="K25">
    <cfRule type="cellIs" dxfId="19523" priority="2209" stopIfTrue="1" operator="equal">
      <formula>30</formula>
    </cfRule>
    <cfRule type="cellIs" dxfId="19522" priority="2210" stopIfTrue="1" operator="equal">
      <formula>"dl"</formula>
    </cfRule>
    <cfRule type="cellIs" dxfId="19521" priority="2211" stopIfTrue="1" operator="equal">
      <formula>"lot"</formula>
    </cfRule>
    <cfRule type="cellIs" dxfId="19520" priority="2212" stopIfTrue="1" operator="equal">
      <formula>36</formula>
    </cfRule>
    <cfRule type="cellIs" dxfId="19519" priority="2213" stopIfTrue="1" operator="equal">
      <formula>37</formula>
    </cfRule>
    <cfRule type="cellIs" dxfId="19518" priority="2214" stopIfTrue="1" operator="equal">
      <formula>38</formula>
    </cfRule>
    <cfRule type="cellIs" dxfId="19517" priority="2215" stopIfTrue="1" operator="equal">
      <formula>39</formula>
    </cfRule>
    <cfRule type="cellIs" dxfId="19516" priority="2216" stopIfTrue="1" operator="equal">
      <formula>40</formula>
    </cfRule>
  </conditionalFormatting>
  <conditionalFormatting sqref="K25">
    <cfRule type="cellIs" dxfId="19515" priority="2200" stopIfTrue="1" operator="equal">
      <formula>30</formula>
    </cfRule>
    <cfRule type="cellIs" dxfId="19514" priority="2201" stopIfTrue="1" operator="equal">
      <formula>32</formula>
    </cfRule>
    <cfRule type="cellIs" dxfId="19513" priority="2202" stopIfTrue="1" operator="equal">
      <formula>33</formula>
    </cfRule>
    <cfRule type="cellIs" dxfId="19512" priority="2203" stopIfTrue="1" operator="equal">
      <formula>36</formula>
    </cfRule>
    <cfRule type="cellIs" dxfId="19511" priority="2204" stopIfTrue="1" operator="equal">
      <formula>37</formula>
    </cfRule>
    <cfRule type="cellIs" dxfId="19510" priority="2205" stopIfTrue="1" operator="equal">
      <formula>38</formula>
    </cfRule>
    <cfRule type="cellIs" dxfId="19509" priority="2206" stopIfTrue="1" operator="equal">
      <formula>"lot"</formula>
    </cfRule>
    <cfRule type="cellIs" dxfId="19508" priority="2207" stopIfTrue="1" operator="equal">
      <formula>40</formula>
    </cfRule>
    <cfRule type="cellIs" dxfId="19507" priority="2208" stopIfTrue="1" operator="equal">
      <formula>"dl"</formula>
    </cfRule>
  </conditionalFormatting>
  <conditionalFormatting sqref="K25">
    <cfRule type="cellIs" dxfId="19506" priority="2191" stopIfTrue="1" operator="equal">
      <formula>30</formula>
    </cfRule>
    <cfRule type="cellIs" dxfId="19505" priority="2192" stopIfTrue="1" operator="equal">
      <formula>"dl"</formula>
    </cfRule>
    <cfRule type="cellIs" dxfId="19504" priority="2193" stopIfTrue="1" operator="equal">
      <formula>"lot"</formula>
    </cfRule>
    <cfRule type="cellIs" dxfId="19503" priority="2194" stopIfTrue="1" operator="equal">
      <formula>36</formula>
    </cfRule>
    <cfRule type="cellIs" dxfId="19502" priority="2195" stopIfTrue="1" operator="equal">
      <formula>37</formula>
    </cfRule>
    <cfRule type="cellIs" dxfId="19501" priority="2196" stopIfTrue="1" operator="equal">
      <formula>38</formula>
    </cfRule>
    <cfRule type="cellIs" dxfId="19500" priority="2197" stopIfTrue="1" operator="equal">
      <formula>39</formula>
    </cfRule>
    <cfRule type="cellIs" dxfId="19499" priority="2198" stopIfTrue="1" operator="equal">
      <formula>32</formula>
    </cfRule>
    <cfRule type="cellIs" dxfId="19498" priority="2199" stopIfTrue="1" operator="equal">
      <formula>33</formula>
    </cfRule>
  </conditionalFormatting>
  <conditionalFormatting sqref="L25">
    <cfRule type="cellIs" dxfId="19497" priority="2182" stopIfTrue="1" operator="equal">
      <formula>30</formula>
    </cfRule>
    <cfRule type="cellIs" dxfId="19496" priority="2183" stopIfTrue="1" operator="equal">
      <formula>32</formula>
    </cfRule>
    <cfRule type="cellIs" dxfId="19495" priority="2184" stopIfTrue="1" operator="equal">
      <formula>33</formula>
    </cfRule>
    <cfRule type="cellIs" dxfId="19494" priority="2185" stopIfTrue="1" operator="equal">
      <formula>36</formula>
    </cfRule>
    <cfRule type="cellIs" dxfId="19493" priority="2186" stopIfTrue="1" operator="equal">
      <formula>37</formula>
    </cfRule>
    <cfRule type="cellIs" dxfId="19492" priority="2187" stopIfTrue="1" operator="equal">
      <formula>38</formula>
    </cfRule>
    <cfRule type="cellIs" dxfId="19491" priority="2188" stopIfTrue="1" operator="equal">
      <formula>39</formula>
    </cfRule>
    <cfRule type="cellIs" dxfId="19490" priority="2189" stopIfTrue="1" operator="equal">
      <formula>40</formula>
    </cfRule>
    <cfRule type="cellIs" dxfId="19489" priority="2190" stopIfTrue="1" operator="equal">
      <formula>"dl"</formula>
    </cfRule>
  </conditionalFormatting>
  <conditionalFormatting sqref="L25">
    <cfRule type="cellIs" dxfId="19488" priority="2173" stopIfTrue="1" operator="equal">
      <formula>30</formula>
    </cfRule>
    <cfRule type="cellIs" dxfId="19487" priority="2174" stopIfTrue="1" operator="equal">
      <formula>32</formula>
    </cfRule>
    <cfRule type="cellIs" dxfId="19486" priority="2175" stopIfTrue="1" operator="equal">
      <formula>33</formula>
    </cfRule>
    <cfRule type="cellIs" dxfId="19485" priority="2176" stopIfTrue="1" operator="equal">
      <formula>36</formula>
    </cfRule>
    <cfRule type="cellIs" dxfId="19484" priority="2177" stopIfTrue="1" operator="equal">
      <formula>37</formula>
    </cfRule>
    <cfRule type="cellIs" dxfId="19483" priority="2178" stopIfTrue="1" operator="equal">
      <formula>38</formula>
    </cfRule>
    <cfRule type="cellIs" dxfId="19482" priority="2179" stopIfTrue="1" operator="equal">
      <formula>"lot"</formula>
    </cfRule>
    <cfRule type="cellIs" dxfId="19481" priority="2180" stopIfTrue="1" operator="equal">
      <formula>40</formula>
    </cfRule>
    <cfRule type="cellIs" dxfId="19480" priority="2181" stopIfTrue="1" operator="equal">
      <formula>"dl"</formula>
    </cfRule>
  </conditionalFormatting>
  <conditionalFormatting sqref="L25">
    <cfRule type="cellIs" dxfId="19479" priority="2164" stopIfTrue="1" operator="equal">
      <formula>30</formula>
    </cfRule>
    <cfRule type="cellIs" dxfId="19478" priority="2165" stopIfTrue="1" operator="equal">
      <formula>"dl"</formula>
    </cfRule>
    <cfRule type="cellIs" dxfId="19477" priority="2166" stopIfTrue="1" operator="equal">
      <formula>"lot"</formula>
    </cfRule>
    <cfRule type="cellIs" dxfId="19476" priority="2167" stopIfTrue="1" operator="equal">
      <formula>36</formula>
    </cfRule>
    <cfRule type="cellIs" dxfId="19475" priority="2168" stopIfTrue="1" operator="equal">
      <formula>37</formula>
    </cfRule>
    <cfRule type="cellIs" dxfId="19474" priority="2169" stopIfTrue="1" operator="equal">
      <formula>38</formula>
    </cfRule>
    <cfRule type="cellIs" dxfId="19473" priority="2170" stopIfTrue="1" operator="equal">
      <formula>39</formula>
    </cfRule>
    <cfRule type="cellIs" dxfId="19472" priority="2171" stopIfTrue="1" operator="equal">
      <formula>32</formula>
    </cfRule>
    <cfRule type="cellIs" dxfId="19471" priority="2172" stopIfTrue="1" operator="equal">
      <formula>33</formula>
    </cfRule>
  </conditionalFormatting>
  <conditionalFormatting sqref="H31:I31 H32:H34 L31:P31 P32">
    <cfRule type="cellIs" dxfId="19470" priority="2161" stopIfTrue="1" operator="equal">
      <formula>L</formula>
    </cfRule>
    <cfRule type="cellIs" dxfId="19469" priority="2162" stopIfTrue="1" operator="equal">
      <formula>"FSC"</formula>
    </cfRule>
    <cfRule type="cellIs" dxfId="19468" priority="2163" stopIfTrue="1" operator="equal">
      <formula>"ACC/V"</formula>
    </cfRule>
  </conditionalFormatting>
  <conditionalFormatting sqref="H31:I31 H32:H34 L31:P31 P32">
    <cfRule type="cellIs" dxfId="19467" priority="2132" stopIfTrue="1" operator="equal">
      <formula>"L"</formula>
    </cfRule>
    <cfRule type="cellIs" dxfId="19466" priority="2133" stopIfTrue="1" operator="equal">
      <formula>"FSC"</formula>
    </cfRule>
  </conditionalFormatting>
  <conditionalFormatting sqref="H31:I31 H32:H34 L31:P31 P32">
    <cfRule type="cellIs" dxfId="19465" priority="2134" stopIfTrue="1" operator="equal">
      <formula>30</formula>
    </cfRule>
    <cfRule type="cellIs" dxfId="19464" priority="2135" stopIfTrue="1" operator="equal">
      <formula>32</formula>
    </cfRule>
    <cfRule type="cellIs" dxfId="19463" priority="2136" stopIfTrue="1" operator="equal">
      <formula>33</formula>
    </cfRule>
    <cfRule type="cellIs" dxfId="19462" priority="2137" stopIfTrue="1" operator="equal">
      <formula>36</formula>
    </cfRule>
    <cfRule type="cellIs" dxfId="19461" priority="2138" stopIfTrue="1" operator="equal">
      <formula>37</formula>
    </cfRule>
    <cfRule type="cellIs" dxfId="19460" priority="2139" stopIfTrue="1" operator="equal">
      <formula>38</formula>
    </cfRule>
    <cfRule type="cellIs" dxfId="19459" priority="2140" stopIfTrue="1" operator="equal">
      <formula>39</formula>
    </cfRule>
    <cfRule type="cellIs" dxfId="19458" priority="2141" stopIfTrue="1" operator="equal">
      <formula>40</formula>
    </cfRule>
    <cfRule type="cellIs" dxfId="19457" priority="2160" stopIfTrue="1" operator="equal">
      <formula>"dl"</formula>
    </cfRule>
  </conditionalFormatting>
  <conditionalFormatting sqref="H31:I31 H32:H34 L31:P31 P32">
    <cfRule type="cellIs" dxfId="19456" priority="2150" stopIfTrue="1" operator="equal">
      <formula>"dl"</formula>
    </cfRule>
    <cfRule type="cellIs" dxfId="19455" priority="2151" stopIfTrue="1" operator="equal">
      <formula>"lot"</formula>
    </cfRule>
    <cfRule type="cellIs" dxfId="19454" priority="2152" stopIfTrue="1" operator="equal">
      <formula>30</formula>
    </cfRule>
    <cfRule type="cellIs" dxfId="19453" priority="2153" stopIfTrue="1" operator="equal">
      <formula>32</formula>
    </cfRule>
    <cfRule type="cellIs" dxfId="19452" priority="2154" stopIfTrue="1" operator="equal">
      <formula>33</formula>
    </cfRule>
    <cfRule type="cellIs" dxfId="19451" priority="2155" stopIfTrue="1" operator="equal">
      <formula>36</formula>
    </cfRule>
    <cfRule type="cellIs" dxfId="19450" priority="2156" stopIfTrue="1" operator="equal">
      <formula>37</formula>
    </cfRule>
    <cfRule type="cellIs" dxfId="19449" priority="2157" stopIfTrue="1" operator="equal">
      <formula>38</formula>
    </cfRule>
    <cfRule type="cellIs" dxfId="19448" priority="2158" stopIfTrue="1" operator="equal">
      <formula>39</formula>
    </cfRule>
    <cfRule type="cellIs" dxfId="19447" priority="2159" stopIfTrue="1" operator="equal">
      <formula>40</formula>
    </cfRule>
  </conditionalFormatting>
  <conditionalFormatting sqref="H31:I31 H32:H34 L31:P31 P32">
    <cfRule type="cellIs" dxfId="19446" priority="2142" stopIfTrue="1" operator="equal">
      <formula>30</formula>
    </cfRule>
    <cfRule type="cellIs" dxfId="19445" priority="2143" stopIfTrue="1" operator="equal">
      <formula>32</formula>
    </cfRule>
    <cfRule type="cellIs" dxfId="19444" priority="2144" stopIfTrue="1" operator="equal">
      <formula>33</formula>
    </cfRule>
    <cfRule type="cellIs" dxfId="19443" priority="2145" stopIfTrue="1" operator="equal">
      <formula>36</formula>
    </cfRule>
    <cfRule type="cellIs" dxfId="19442" priority="2146" stopIfTrue="1" operator="equal">
      <formula>37</formula>
    </cfRule>
    <cfRule type="cellIs" dxfId="19441" priority="2147" stopIfTrue="1" operator="equal">
      <formula>38</formula>
    </cfRule>
    <cfRule type="cellIs" dxfId="19440" priority="2148" stopIfTrue="1" operator="equal">
      <formula>39</formula>
    </cfRule>
    <cfRule type="cellIs" dxfId="19439" priority="2149" stopIfTrue="1" operator="equal">
      <formula>40</formula>
    </cfRule>
  </conditionalFormatting>
  <conditionalFormatting sqref="I31 L31:P31 P32">
    <cfRule type="cellIs" dxfId="19438" priority="2049" stopIfTrue="1" operator="equal">
      <formula>30</formula>
    </cfRule>
    <cfRule type="cellIs" dxfId="19437" priority="2050" stopIfTrue="1" operator="equal">
      <formula>"dl"</formula>
    </cfRule>
    <cfRule type="cellIs" dxfId="19436" priority="2051" stopIfTrue="1" operator="equal">
      <formula>"lot"</formula>
    </cfRule>
    <cfRule type="cellIs" dxfId="19435" priority="2052" stopIfTrue="1" operator="equal">
      <formula>36</formula>
    </cfRule>
    <cfRule type="cellIs" dxfId="19434" priority="2053" stopIfTrue="1" operator="equal">
      <formula>37</formula>
    </cfRule>
    <cfRule type="cellIs" dxfId="19433" priority="2054" stopIfTrue="1" operator="equal">
      <formula>38</formula>
    </cfRule>
    <cfRule type="cellIs" dxfId="19432" priority="2055" stopIfTrue="1" operator="equal">
      <formula>39</formula>
    </cfRule>
    <cfRule type="cellIs" dxfId="19431" priority="2056" stopIfTrue="1" operator="equal">
      <formula>40</formula>
    </cfRule>
  </conditionalFormatting>
  <conditionalFormatting sqref="H31:I31 H32:H34">
    <cfRule type="cellIs" dxfId="19430" priority="2123" stopIfTrue="1" operator="equal">
      <formula>30</formula>
    </cfRule>
    <cfRule type="cellIs" dxfId="19429" priority="2124" stopIfTrue="1" operator="equal">
      <formula>32</formula>
    </cfRule>
    <cfRule type="cellIs" dxfId="19428" priority="2125" stopIfTrue="1" operator="equal">
      <formula>33</formula>
    </cfRule>
    <cfRule type="cellIs" dxfId="19427" priority="2126" stopIfTrue="1" operator="equal">
      <formula>36</formula>
    </cfRule>
    <cfRule type="cellIs" dxfId="19426" priority="2127" stopIfTrue="1" operator="equal">
      <formula>37</formula>
    </cfRule>
    <cfRule type="cellIs" dxfId="19425" priority="2128" stopIfTrue="1" operator="equal">
      <formula>38</formula>
    </cfRule>
    <cfRule type="cellIs" dxfId="19424" priority="2129" stopIfTrue="1" operator="equal">
      <formula>"lot"</formula>
    </cfRule>
    <cfRule type="cellIs" dxfId="19423" priority="2130" stopIfTrue="1" operator="equal">
      <formula>40</formula>
    </cfRule>
    <cfRule type="cellIs" dxfId="19422" priority="2131" stopIfTrue="1" operator="equal">
      <formula>"dl"</formula>
    </cfRule>
  </conditionalFormatting>
  <conditionalFormatting sqref="H31:I31 H32:H34">
    <cfRule type="cellIs" dxfId="19421" priority="2114" stopIfTrue="1" operator="equal">
      <formula>30</formula>
    </cfRule>
    <cfRule type="cellIs" dxfId="19420" priority="2115" stopIfTrue="1" operator="equal">
      <formula>"dl"</formula>
    </cfRule>
    <cfRule type="cellIs" dxfId="19419" priority="2116" stopIfTrue="1" operator="equal">
      <formula>"lot"</formula>
    </cfRule>
    <cfRule type="cellIs" dxfId="19418" priority="2117" stopIfTrue="1" operator="equal">
      <formula>36</formula>
    </cfRule>
    <cfRule type="cellIs" dxfId="19417" priority="2118" stopIfTrue="1" operator="equal">
      <formula>37</formula>
    </cfRule>
    <cfRule type="cellIs" dxfId="19416" priority="2119" stopIfTrue="1" operator="equal">
      <formula>38</formula>
    </cfRule>
    <cfRule type="cellIs" dxfId="19415" priority="2120" stopIfTrue="1" operator="equal">
      <formula>39</formula>
    </cfRule>
    <cfRule type="cellIs" dxfId="19414" priority="2121" stopIfTrue="1" operator="equal">
      <formula>32</formula>
    </cfRule>
    <cfRule type="cellIs" dxfId="19413" priority="2122" stopIfTrue="1" operator="equal">
      <formula>33</formula>
    </cfRule>
  </conditionalFormatting>
  <conditionalFormatting sqref="J37:Q37 J36:K36 M36:O36">
    <cfRule type="cellIs" dxfId="19412" priority="1969" stopIfTrue="1" operator="equal">
      <formula>30</formula>
    </cfRule>
    <cfRule type="cellIs" dxfId="19411" priority="1970" stopIfTrue="1" operator="equal">
      <formula>32</formula>
    </cfRule>
    <cfRule type="cellIs" dxfId="19410" priority="1971" stopIfTrue="1" operator="equal">
      <formula>33</formula>
    </cfRule>
    <cfRule type="cellIs" dxfId="19409" priority="1972" stopIfTrue="1" operator="equal">
      <formula>36</formula>
    </cfRule>
    <cfRule type="cellIs" dxfId="19408" priority="1973" stopIfTrue="1" operator="equal">
      <formula>37</formula>
    </cfRule>
    <cfRule type="cellIs" dxfId="19407" priority="1974" stopIfTrue="1" operator="equal">
      <formula>38</formula>
    </cfRule>
    <cfRule type="cellIs" dxfId="19406" priority="1975" stopIfTrue="1" operator="equal">
      <formula>39</formula>
    </cfRule>
    <cfRule type="cellIs" dxfId="19405" priority="1976" stopIfTrue="1" operator="equal">
      <formula>40</formula>
    </cfRule>
  </conditionalFormatting>
  <conditionalFormatting sqref="I37:Q37 I35 I36:K36 M36:O36">
    <cfRule type="cellIs" dxfId="19404" priority="2044" stopIfTrue="1" operator="equal">
      <formula>L</formula>
    </cfRule>
    <cfRule type="cellIs" dxfId="19403" priority="2045" stopIfTrue="1" operator="equal">
      <formula>"FSC"</formula>
    </cfRule>
    <cfRule type="cellIs" dxfId="19402" priority="2046" stopIfTrue="1" operator="equal">
      <formula>"ACC/V"</formula>
    </cfRule>
  </conditionalFormatting>
  <conditionalFormatting sqref="I37:Q37 I35 I36:K36 M36:O36">
    <cfRule type="cellIs" dxfId="19401" priority="2015" stopIfTrue="1" operator="equal">
      <formula>"L"</formula>
    </cfRule>
    <cfRule type="cellIs" dxfId="19400" priority="2016" stopIfTrue="1" operator="equal">
      <formula>"FSC"</formula>
    </cfRule>
  </conditionalFormatting>
  <conditionalFormatting sqref="I37:Q37 I35 I36:K36 M36:O36">
    <cfRule type="cellIs" dxfId="19399" priority="2017" stopIfTrue="1" operator="equal">
      <formula>30</formula>
    </cfRule>
    <cfRule type="cellIs" dxfId="19398" priority="2018" stopIfTrue="1" operator="equal">
      <formula>32</formula>
    </cfRule>
    <cfRule type="cellIs" dxfId="19397" priority="2019" stopIfTrue="1" operator="equal">
      <formula>33</formula>
    </cfRule>
    <cfRule type="cellIs" dxfId="19396" priority="2020" stopIfTrue="1" operator="equal">
      <formula>36</formula>
    </cfRule>
    <cfRule type="cellIs" dxfId="19395" priority="2021" stopIfTrue="1" operator="equal">
      <formula>37</formula>
    </cfRule>
    <cfRule type="cellIs" dxfId="19394" priority="2022" stopIfTrue="1" operator="equal">
      <formula>38</formula>
    </cfRule>
    <cfRule type="cellIs" dxfId="19393" priority="2023" stopIfTrue="1" operator="equal">
      <formula>39</formula>
    </cfRule>
    <cfRule type="cellIs" dxfId="19392" priority="2024" stopIfTrue="1" operator="equal">
      <formula>40</formula>
    </cfRule>
    <cfRule type="cellIs" dxfId="19391" priority="2043" stopIfTrue="1" operator="equal">
      <formula>"dl"</formula>
    </cfRule>
  </conditionalFormatting>
  <conditionalFormatting sqref="I35:I37 J37:Q37 J36:K36 M36:O36">
    <cfRule type="cellIs" dxfId="19390" priority="2033" stopIfTrue="1" operator="equal">
      <formula>"dl"</formula>
    </cfRule>
    <cfRule type="cellIs" dxfId="19389" priority="2034" stopIfTrue="1" operator="equal">
      <formula>"lot"</formula>
    </cfRule>
    <cfRule type="cellIs" dxfId="19388" priority="2035" stopIfTrue="1" operator="equal">
      <formula>30</formula>
    </cfRule>
    <cfRule type="cellIs" dxfId="19387" priority="2036" stopIfTrue="1" operator="equal">
      <formula>32</formula>
    </cfRule>
    <cfRule type="cellIs" dxfId="19386" priority="2037" stopIfTrue="1" operator="equal">
      <formula>33</formula>
    </cfRule>
    <cfRule type="cellIs" dxfId="19385" priority="2038" stopIfTrue="1" operator="equal">
      <formula>36</formula>
    </cfRule>
    <cfRule type="cellIs" dxfId="19384" priority="2039" stopIfTrue="1" operator="equal">
      <formula>37</formula>
    </cfRule>
    <cfRule type="cellIs" dxfId="19383" priority="2040" stopIfTrue="1" operator="equal">
      <formula>38</formula>
    </cfRule>
    <cfRule type="cellIs" dxfId="19382" priority="2041" stopIfTrue="1" operator="equal">
      <formula>39</formula>
    </cfRule>
    <cfRule type="cellIs" dxfId="19381" priority="2042" stopIfTrue="1" operator="equal">
      <formula>40</formula>
    </cfRule>
  </conditionalFormatting>
  <conditionalFormatting sqref="I35:I37 N37:P37 N36:O36">
    <cfRule type="cellIs" dxfId="19380" priority="2025" stopIfTrue="1" operator="equal">
      <formula>30</formula>
    </cfRule>
    <cfRule type="cellIs" dxfId="19379" priority="2026" stopIfTrue="1" operator="equal">
      <formula>32</formula>
    </cfRule>
    <cfRule type="cellIs" dxfId="19378" priority="2027" stopIfTrue="1" operator="equal">
      <formula>33</formula>
    </cfRule>
    <cfRule type="cellIs" dxfId="19377" priority="2028" stopIfTrue="1" operator="equal">
      <formula>36</formula>
    </cfRule>
    <cfRule type="cellIs" dxfId="19376" priority="2029" stopIfTrue="1" operator="equal">
      <formula>37</formula>
    </cfRule>
    <cfRule type="cellIs" dxfId="19375" priority="2030" stopIfTrue="1" operator="equal">
      <formula>38</formula>
    </cfRule>
    <cfRule type="cellIs" dxfId="19374" priority="2031" stopIfTrue="1" operator="equal">
      <formula>39</formula>
    </cfRule>
    <cfRule type="cellIs" dxfId="19373" priority="2032" stopIfTrue="1" operator="equal">
      <formula>40</formula>
    </cfRule>
  </conditionalFormatting>
  <conditionalFormatting sqref="J37:Q37 J36:K36 M36:O36">
    <cfRule type="cellIs" dxfId="19372" priority="1986" stopIfTrue="1" operator="equal">
      <formula>30</formula>
    </cfRule>
    <cfRule type="cellIs" dxfId="19371" priority="1987" stopIfTrue="1" operator="equal">
      <formula>"dl"</formula>
    </cfRule>
    <cfRule type="cellIs" dxfId="19370" priority="1988" stopIfTrue="1" operator="equal">
      <formula>"lot"</formula>
    </cfRule>
    <cfRule type="cellIs" dxfId="19369" priority="1989" stopIfTrue="1" operator="equal">
      <formula>36</formula>
    </cfRule>
    <cfRule type="cellIs" dxfId="19368" priority="1990" stopIfTrue="1" operator="equal">
      <formula>37</formula>
    </cfRule>
    <cfRule type="cellIs" dxfId="19367" priority="1991" stopIfTrue="1" operator="equal">
      <formula>38</formula>
    </cfRule>
    <cfRule type="cellIs" dxfId="19366" priority="1992" stopIfTrue="1" operator="equal">
      <formula>39</formula>
    </cfRule>
    <cfRule type="cellIs" dxfId="19365" priority="1993" stopIfTrue="1" operator="equal">
      <formula>40</formula>
    </cfRule>
  </conditionalFormatting>
  <conditionalFormatting sqref="N37:P37 N36:O36">
    <cfRule type="cellIs" dxfId="19364" priority="1977" stopIfTrue="1" operator="equal">
      <formula>30</formula>
    </cfRule>
    <cfRule type="cellIs" dxfId="19363" priority="1978" stopIfTrue="1" operator="equal">
      <formula>"lot"</formula>
    </cfRule>
    <cfRule type="cellIs" dxfId="19362" priority="1979" stopIfTrue="1" operator="equal">
      <formula>33</formula>
    </cfRule>
    <cfRule type="cellIs" dxfId="19361" priority="1980" stopIfTrue="1" operator="equal">
      <formula>36</formula>
    </cfRule>
    <cfRule type="cellIs" dxfId="19360" priority="1981" stopIfTrue="1" operator="equal">
      <formula>37</formula>
    </cfRule>
    <cfRule type="cellIs" dxfId="19359" priority="1982" stopIfTrue="1" operator="equal">
      <formula>38</formula>
    </cfRule>
    <cfRule type="cellIs" dxfId="19358" priority="1983" stopIfTrue="1" operator="equal">
      <formula>39</formula>
    </cfRule>
    <cfRule type="cellIs" dxfId="19357" priority="1984" stopIfTrue="1" operator="equal">
      <formula>40</formula>
    </cfRule>
    <cfRule type="cellIs" dxfId="19356" priority="1985" stopIfTrue="1" operator="equal">
      <formula>"dl"</formula>
    </cfRule>
  </conditionalFormatting>
  <conditionalFormatting sqref="I35:I37 N37:P37 N36:O36">
    <cfRule type="cellIs" dxfId="19355" priority="2006" stopIfTrue="1" operator="equal">
      <formula>30</formula>
    </cfRule>
    <cfRule type="cellIs" dxfId="19354" priority="2007" stopIfTrue="1" operator="equal">
      <formula>32</formula>
    </cfRule>
    <cfRule type="cellIs" dxfId="19353" priority="2008" stopIfTrue="1" operator="equal">
      <formula>33</formula>
    </cfRule>
    <cfRule type="cellIs" dxfId="19352" priority="2009" stopIfTrue="1" operator="equal">
      <formula>36</formula>
    </cfRule>
    <cfRule type="cellIs" dxfId="19351" priority="2010" stopIfTrue="1" operator="equal">
      <formula>37</formula>
    </cfRule>
    <cfRule type="cellIs" dxfId="19350" priority="2011" stopIfTrue="1" operator="equal">
      <formula>38</formula>
    </cfRule>
    <cfRule type="cellIs" dxfId="19349" priority="2012" stopIfTrue="1" operator="equal">
      <formula>"lot"</formula>
    </cfRule>
    <cfRule type="cellIs" dxfId="19348" priority="2013" stopIfTrue="1" operator="equal">
      <formula>40</formula>
    </cfRule>
    <cfRule type="cellIs" dxfId="19347" priority="2014" stopIfTrue="1" operator="equal">
      <formula>"dl"</formula>
    </cfRule>
  </conditionalFormatting>
  <conditionalFormatting sqref="I35:I37 N37:P37 N36:O36">
    <cfRule type="cellIs" dxfId="19346" priority="1997" stopIfTrue="1" operator="equal">
      <formula>30</formula>
    </cfRule>
    <cfRule type="cellIs" dxfId="19345" priority="1998" stopIfTrue="1" operator="equal">
      <formula>"dl"</formula>
    </cfRule>
    <cfRule type="cellIs" dxfId="19344" priority="1999" stopIfTrue="1" operator="equal">
      <formula>"lot"</formula>
    </cfRule>
    <cfRule type="cellIs" dxfId="19343" priority="2000" stopIfTrue="1" operator="equal">
      <formula>36</formula>
    </cfRule>
    <cfRule type="cellIs" dxfId="19342" priority="2001" stopIfTrue="1" operator="equal">
      <formula>37</formula>
    </cfRule>
    <cfRule type="cellIs" dxfId="19341" priority="2002" stopIfTrue="1" operator="equal">
      <formula>38</formula>
    </cfRule>
    <cfRule type="cellIs" dxfId="19340" priority="2003" stopIfTrue="1" operator="equal">
      <formula>39</formula>
    </cfRule>
    <cfRule type="cellIs" dxfId="19339" priority="2004" stopIfTrue="1" operator="equal">
      <formula>32</formula>
    </cfRule>
    <cfRule type="cellIs" dxfId="19338" priority="2005" stopIfTrue="1" operator="equal">
      <formula>33</formula>
    </cfRule>
  </conditionalFormatting>
  <conditionalFormatting sqref="J37:Q37 J36:K36 M36:O36">
    <cfRule type="cellIs" dxfId="19337" priority="1961" stopIfTrue="1" operator="equal">
      <formula>30</formula>
    </cfRule>
    <cfRule type="cellIs" dxfId="19336" priority="1962" stopIfTrue="1" operator="equal">
      <formula>"dl"</formula>
    </cfRule>
    <cfRule type="cellIs" dxfId="19335" priority="1963" stopIfTrue="1" operator="equal">
      <formula>"lot"</formula>
    </cfRule>
    <cfRule type="cellIs" dxfId="19334" priority="1964" stopIfTrue="1" operator="equal">
      <formula>36</formula>
    </cfRule>
    <cfRule type="cellIs" dxfId="19333" priority="1965" stopIfTrue="1" operator="equal">
      <formula>37</formula>
    </cfRule>
    <cfRule type="cellIs" dxfId="19332" priority="1966" stopIfTrue="1" operator="equal">
      <formula>38</formula>
    </cfRule>
    <cfRule type="cellIs" dxfId="19331" priority="1967" stopIfTrue="1" operator="equal">
      <formula>39</formula>
    </cfRule>
    <cfRule type="cellIs" dxfId="19330" priority="1968" stopIfTrue="1" operator="equal">
      <formula>40</formula>
    </cfRule>
  </conditionalFormatting>
  <conditionalFormatting sqref="J37:Q37 J36:K36 M36:O36">
    <cfRule type="cellIs" dxfId="19329" priority="1952" stopIfTrue="1" operator="equal">
      <formula>30</formula>
    </cfRule>
    <cfRule type="cellIs" dxfId="19328" priority="1953" stopIfTrue="1" operator="equal">
      <formula>32</formula>
    </cfRule>
    <cfRule type="cellIs" dxfId="19327" priority="1954" stopIfTrue="1" operator="equal">
      <formula>33</formula>
    </cfRule>
    <cfRule type="cellIs" dxfId="19326" priority="1955" stopIfTrue="1" operator="equal">
      <formula>36</formula>
    </cfRule>
    <cfRule type="cellIs" dxfId="19325" priority="1956" stopIfTrue="1" operator="equal">
      <formula>37</formula>
    </cfRule>
    <cfRule type="cellIs" dxfId="19324" priority="1957" stopIfTrue="1" operator="equal">
      <formula>38</formula>
    </cfRule>
    <cfRule type="cellIs" dxfId="19323" priority="1958" stopIfTrue="1" operator="equal">
      <formula>"lot"</formula>
    </cfRule>
    <cfRule type="cellIs" dxfId="19322" priority="1959" stopIfTrue="1" operator="equal">
      <formula>40</formula>
    </cfRule>
    <cfRule type="cellIs" dxfId="19321" priority="1960" stopIfTrue="1" operator="equal">
      <formula>"dl"</formula>
    </cfRule>
  </conditionalFormatting>
  <conditionalFormatting sqref="J37:Q37 J36:K36 M36:O36">
    <cfRule type="cellIs" dxfId="19320" priority="1943" stopIfTrue="1" operator="equal">
      <formula>30</formula>
    </cfRule>
    <cfRule type="cellIs" dxfId="19319" priority="1944" stopIfTrue="1" operator="equal">
      <formula>"dl"</formula>
    </cfRule>
    <cfRule type="cellIs" dxfId="19318" priority="1945" stopIfTrue="1" operator="equal">
      <formula>"lot"</formula>
    </cfRule>
    <cfRule type="cellIs" dxfId="19317" priority="1946" stopIfTrue="1" operator="equal">
      <formula>36</formula>
    </cfRule>
    <cfRule type="cellIs" dxfId="19316" priority="1947" stopIfTrue="1" operator="equal">
      <formula>37</formula>
    </cfRule>
    <cfRule type="cellIs" dxfId="19315" priority="1948" stopIfTrue="1" operator="equal">
      <formula>38</formula>
    </cfRule>
    <cfRule type="cellIs" dxfId="19314" priority="1949" stopIfTrue="1" operator="equal">
      <formula>39</formula>
    </cfRule>
    <cfRule type="cellIs" dxfId="19313" priority="1950" stopIfTrue="1" operator="equal">
      <formula>32</formula>
    </cfRule>
    <cfRule type="cellIs" dxfId="19312" priority="1951" stopIfTrue="1" operator="equal">
      <formula>33</formula>
    </cfRule>
  </conditionalFormatting>
  <conditionalFormatting sqref="P40 J41:J43 K41:P42 Q40:R41 J38:M40 N38:R39">
    <cfRule type="cellIs" dxfId="19311" priority="1940" stopIfTrue="1" operator="equal">
      <formula>L</formula>
    </cfRule>
    <cfRule type="cellIs" dxfId="19310" priority="1941" stopIfTrue="1" operator="equal">
      <formula>"FSC"</formula>
    </cfRule>
    <cfRule type="cellIs" dxfId="19309" priority="1942" stopIfTrue="1" operator="equal">
      <formula>"ACC/V"</formula>
    </cfRule>
  </conditionalFormatting>
  <conditionalFormatting sqref="P40 J41:J43 K41:P42 Q40:R41 J38:M40 N38:R39">
    <cfRule type="cellIs" dxfId="19308" priority="1911" stopIfTrue="1" operator="equal">
      <formula>"L"</formula>
    </cfRule>
    <cfRule type="cellIs" dxfId="19307" priority="1912" stopIfTrue="1" operator="equal">
      <formula>"FSC"</formula>
    </cfRule>
  </conditionalFormatting>
  <conditionalFormatting sqref="P40 J41:J43 K41:P42 Q40:R41 J38:M40 N38:R39">
    <cfRule type="cellIs" dxfId="19306" priority="1913" stopIfTrue="1" operator="equal">
      <formula>30</formula>
    </cfRule>
    <cfRule type="cellIs" dxfId="19305" priority="1914" stopIfTrue="1" operator="equal">
      <formula>32</formula>
    </cfRule>
    <cfRule type="cellIs" dxfId="19304" priority="1915" stopIfTrue="1" operator="equal">
      <formula>33</formula>
    </cfRule>
    <cfRule type="cellIs" dxfId="19303" priority="1916" stopIfTrue="1" operator="equal">
      <formula>36</formula>
    </cfRule>
    <cfRule type="cellIs" dxfId="19302" priority="1917" stopIfTrue="1" operator="equal">
      <formula>37</formula>
    </cfRule>
    <cfRule type="cellIs" dxfId="19301" priority="1918" stopIfTrue="1" operator="equal">
      <formula>38</formula>
    </cfRule>
    <cfRule type="cellIs" dxfId="19300" priority="1919" stopIfTrue="1" operator="equal">
      <formula>39</formula>
    </cfRule>
    <cfRule type="cellIs" dxfId="19299" priority="1920" stopIfTrue="1" operator="equal">
      <formula>40</formula>
    </cfRule>
    <cfRule type="cellIs" dxfId="19298" priority="1939" stopIfTrue="1" operator="equal">
      <formula>"dl"</formula>
    </cfRule>
  </conditionalFormatting>
  <conditionalFormatting sqref="P40 J41:J43 O39:Q39 K41:P42 Q40:R41 O38:R38 J38:M40 N38:N39">
    <cfRule type="cellIs" dxfId="19297" priority="1929" stopIfTrue="1" operator="equal">
      <formula>"dl"</formula>
    </cfRule>
    <cfRule type="cellIs" dxfId="19296" priority="1930" stopIfTrue="1" operator="equal">
      <formula>"lot"</formula>
    </cfRule>
    <cfRule type="cellIs" dxfId="19295" priority="1931" stopIfTrue="1" operator="equal">
      <formula>30</formula>
    </cfRule>
    <cfRule type="cellIs" dxfId="19294" priority="1932" stopIfTrue="1" operator="equal">
      <formula>32</formula>
    </cfRule>
    <cfRule type="cellIs" dxfId="19293" priority="1933" stopIfTrue="1" operator="equal">
      <formula>33</formula>
    </cfRule>
    <cfRule type="cellIs" dxfId="19292" priority="1934" stopIfTrue="1" operator="equal">
      <formula>36</formula>
    </cfRule>
    <cfRule type="cellIs" dxfId="19291" priority="1935" stopIfTrue="1" operator="equal">
      <formula>37</formula>
    </cfRule>
    <cfRule type="cellIs" dxfId="19290" priority="1936" stopIfTrue="1" operator="equal">
      <formula>38</formula>
    </cfRule>
    <cfRule type="cellIs" dxfId="19289" priority="1937" stopIfTrue="1" operator="equal">
      <formula>39</formula>
    </cfRule>
    <cfRule type="cellIs" dxfId="19288" priority="1938" stopIfTrue="1" operator="equal">
      <formula>40</formula>
    </cfRule>
  </conditionalFormatting>
  <conditionalFormatting sqref="P40 J41:J43 J38:L40 K41:P42 Q40:R41 M39:M40 N39:Q39">
    <cfRule type="cellIs" dxfId="19287" priority="1921" stopIfTrue="1" operator="equal">
      <formula>30</formula>
    </cfRule>
    <cfRule type="cellIs" dxfId="19286" priority="1922" stopIfTrue="1" operator="equal">
      <formula>32</formula>
    </cfRule>
    <cfRule type="cellIs" dxfId="19285" priority="1923" stopIfTrue="1" operator="equal">
      <formula>33</formula>
    </cfRule>
    <cfRule type="cellIs" dxfId="19284" priority="1924" stopIfTrue="1" operator="equal">
      <formula>36</formula>
    </cfRule>
    <cfRule type="cellIs" dxfId="19283" priority="1925" stopIfTrue="1" operator="equal">
      <formula>37</formula>
    </cfRule>
    <cfRule type="cellIs" dxfId="19282" priority="1926" stopIfTrue="1" operator="equal">
      <formula>38</formula>
    </cfRule>
    <cfRule type="cellIs" dxfId="19281" priority="1927" stopIfTrue="1" operator="equal">
      <formula>39</formula>
    </cfRule>
    <cfRule type="cellIs" dxfId="19280" priority="1928" stopIfTrue="1" operator="equal">
      <formula>40</formula>
    </cfRule>
  </conditionalFormatting>
  <conditionalFormatting sqref="J38:L38 P40 K39:L40 K41:P42 Q40:R41 M38:M40 N38:Q39">
    <cfRule type="cellIs" dxfId="19279" priority="1882" stopIfTrue="1" operator="equal">
      <formula>30</formula>
    </cfRule>
    <cfRule type="cellIs" dxfId="19278" priority="1883" stopIfTrue="1" operator="equal">
      <formula>"dl"</formula>
    </cfRule>
    <cfRule type="cellIs" dxfId="19277" priority="1884" stopIfTrue="1" operator="equal">
      <formula>"lot"</formula>
    </cfRule>
    <cfRule type="cellIs" dxfId="19276" priority="1885" stopIfTrue="1" operator="equal">
      <formula>36</formula>
    </cfRule>
    <cfRule type="cellIs" dxfId="19275" priority="1886" stopIfTrue="1" operator="equal">
      <formula>37</formula>
    </cfRule>
    <cfRule type="cellIs" dxfId="19274" priority="1887" stopIfTrue="1" operator="equal">
      <formula>38</formula>
    </cfRule>
    <cfRule type="cellIs" dxfId="19273" priority="1888" stopIfTrue="1" operator="equal">
      <formula>39</formula>
    </cfRule>
    <cfRule type="cellIs" dxfId="19272" priority="1889" stopIfTrue="1" operator="equal">
      <formula>40</formula>
    </cfRule>
  </conditionalFormatting>
  <conditionalFormatting sqref="J38:L38 P39:Q39 P40 K39:L40 K41:P42 Q40:R41 M40">
    <cfRule type="cellIs" dxfId="19271" priority="1873" stopIfTrue="1" operator="equal">
      <formula>30</formula>
    </cfRule>
    <cfRule type="cellIs" dxfId="19270" priority="1874" stopIfTrue="1" operator="equal">
      <formula>"lot"</formula>
    </cfRule>
    <cfRule type="cellIs" dxfId="19269" priority="1875" stopIfTrue="1" operator="equal">
      <formula>33</formula>
    </cfRule>
    <cfRule type="cellIs" dxfId="19268" priority="1876" stopIfTrue="1" operator="equal">
      <formula>36</formula>
    </cfRule>
    <cfRule type="cellIs" dxfId="19267" priority="1877" stopIfTrue="1" operator="equal">
      <formula>37</formula>
    </cfRule>
    <cfRule type="cellIs" dxfId="19266" priority="1878" stopIfTrue="1" operator="equal">
      <formula>38</formula>
    </cfRule>
    <cfRule type="cellIs" dxfId="19265" priority="1879" stopIfTrue="1" operator="equal">
      <formula>39</formula>
    </cfRule>
    <cfRule type="cellIs" dxfId="19264" priority="1880" stopIfTrue="1" operator="equal">
      <formula>40</formula>
    </cfRule>
    <cfRule type="cellIs" dxfId="19263" priority="1881" stopIfTrue="1" operator="equal">
      <formula>"dl"</formula>
    </cfRule>
  </conditionalFormatting>
  <conditionalFormatting sqref="P39:Q39 P40 J41:J43 J38:L40 K41:P42 Q40:R41 M40">
    <cfRule type="cellIs" dxfId="19262" priority="1902" stopIfTrue="1" operator="equal">
      <formula>30</formula>
    </cfRule>
    <cfRule type="cellIs" dxfId="19261" priority="1903" stopIfTrue="1" operator="equal">
      <formula>32</formula>
    </cfRule>
    <cfRule type="cellIs" dxfId="19260" priority="1904" stopIfTrue="1" operator="equal">
      <formula>33</formula>
    </cfRule>
    <cfRule type="cellIs" dxfId="19259" priority="1905" stopIfTrue="1" operator="equal">
      <formula>36</formula>
    </cfRule>
    <cfRule type="cellIs" dxfId="19258" priority="1906" stopIfTrue="1" operator="equal">
      <formula>37</formula>
    </cfRule>
    <cfRule type="cellIs" dxfId="19257" priority="1907" stopIfTrue="1" operator="equal">
      <formula>38</formula>
    </cfRule>
    <cfRule type="cellIs" dxfId="19256" priority="1908" stopIfTrue="1" operator="equal">
      <formula>"lot"</formula>
    </cfRule>
    <cfRule type="cellIs" dxfId="19255" priority="1909" stopIfTrue="1" operator="equal">
      <formula>40</formula>
    </cfRule>
    <cfRule type="cellIs" dxfId="19254" priority="1910" stopIfTrue="1" operator="equal">
      <formula>"dl"</formula>
    </cfRule>
  </conditionalFormatting>
  <conditionalFormatting sqref="P39:Q39 P40 J41:J43 J38:L40 K41:P42 Q40:R41 M40">
    <cfRule type="cellIs" dxfId="19253" priority="1893" stopIfTrue="1" operator="equal">
      <formula>30</formula>
    </cfRule>
    <cfRule type="cellIs" dxfId="19252" priority="1894" stopIfTrue="1" operator="equal">
      <formula>"dl"</formula>
    </cfRule>
    <cfRule type="cellIs" dxfId="19251" priority="1895" stopIfTrue="1" operator="equal">
      <formula>"lot"</formula>
    </cfRule>
    <cfRule type="cellIs" dxfId="19250" priority="1896" stopIfTrue="1" operator="equal">
      <formula>36</formula>
    </cfRule>
    <cfRule type="cellIs" dxfId="19249" priority="1897" stopIfTrue="1" operator="equal">
      <formula>37</formula>
    </cfRule>
    <cfRule type="cellIs" dxfId="19248" priority="1898" stopIfTrue="1" operator="equal">
      <formula>38</formula>
    </cfRule>
    <cfRule type="cellIs" dxfId="19247" priority="1899" stopIfTrue="1" operator="equal">
      <formula>39</formula>
    </cfRule>
    <cfRule type="cellIs" dxfId="19246" priority="1900" stopIfTrue="1" operator="equal">
      <formula>32</formula>
    </cfRule>
    <cfRule type="cellIs" dxfId="19245" priority="1901" stopIfTrue="1" operator="equal">
      <formula>33</formula>
    </cfRule>
  </conditionalFormatting>
  <conditionalFormatting sqref="S45:S47 L49:S50">
    <cfRule type="cellIs" dxfId="19244" priority="1831" stopIfTrue="1" operator="equal">
      <formula>L</formula>
    </cfRule>
    <cfRule type="cellIs" dxfId="19243" priority="1832" stopIfTrue="1" operator="equal">
      <formula>"FSC"</formula>
    </cfRule>
    <cfRule type="cellIs" dxfId="19242" priority="1833" stopIfTrue="1" operator="equal">
      <formula>"ACC/V"</formula>
    </cfRule>
  </conditionalFormatting>
  <conditionalFormatting sqref="S45:S47 L49:S50">
    <cfRule type="cellIs" dxfId="19241" priority="1802" stopIfTrue="1" operator="equal">
      <formula>"L"</formula>
    </cfRule>
    <cfRule type="cellIs" dxfId="19240" priority="1803" stopIfTrue="1" operator="equal">
      <formula>"FSC"</formula>
    </cfRule>
  </conditionalFormatting>
  <conditionalFormatting sqref="S45:S47 L49:S50">
    <cfRule type="cellIs" dxfId="19239" priority="1804" stopIfTrue="1" operator="equal">
      <formula>30</formula>
    </cfRule>
    <cfRule type="cellIs" dxfId="19238" priority="1805" stopIfTrue="1" operator="equal">
      <formula>32</formula>
    </cfRule>
    <cfRule type="cellIs" dxfId="19237" priority="1806" stopIfTrue="1" operator="equal">
      <formula>33</formula>
    </cfRule>
    <cfRule type="cellIs" dxfId="19236" priority="1807" stopIfTrue="1" operator="equal">
      <formula>36</formula>
    </cfRule>
    <cfRule type="cellIs" dxfId="19235" priority="1808" stopIfTrue="1" operator="equal">
      <formula>37</formula>
    </cfRule>
    <cfRule type="cellIs" dxfId="19234" priority="1809" stopIfTrue="1" operator="equal">
      <formula>38</formula>
    </cfRule>
    <cfRule type="cellIs" dxfId="19233" priority="1810" stopIfTrue="1" operator="equal">
      <formula>39</formula>
    </cfRule>
    <cfRule type="cellIs" dxfId="19232" priority="1811" stopIfTrue="1" operator="equal">
      <formula>40</formula>
    </cfRule>
    <cfRule type="cellIs" dxfId="19231" priority="1830" stopIfTrue="1" operator="equal">
      <formula>"dl"</formula>
    </cfRule>
  </conditionalFormatting>
  <conditionalFormatting sqref="S45:S47 L49:S50">
    <cfRule type="cellIs" dxfId="19230" priority="1820" stopIfTrue="1" operator="equal">
      <formula>"dl"</formula>
    </cfRule>
    <cfRule type="cellIs" dxfId="19229" priority="1821" stopIfTrue="1" operator="equal">
      <formula>"lot"</formula>
    </cfRule>
    <cfRule type="cellIs" dxfId="19228" priority="1822" stopIfTrue="1" operator="equal">
      <formula>30</formula>
    </cfRule>
    <cfRule type="cellIs" dxfId="19227" priority="1823" stopIfTrue="1" operator="equal">
      <formula>32</formula>
    </cfRule>
    <cfRule type="cellIs" dxfId="19226" priority="1824" stopIfTrue="1" operator="equal">
      <formula>33</formula>
    </cfRule>
    <cfRule type="cellIs" dxfId="19225" priority="1825" stopIfTrue="1" operator="equal">
      <formula>36</formula>
    </cfRule>
    <cfRule type="cellIs" dxfId="19224" priority="1826" stopIfTrue="1" operator="equal">
      <formula>37</formula>
    </cfRule>
    <cfRule type="cellIs" dxfId="19223" priority="1827" stopIfTrue="1" operator="equal">
      <formula>38</formula>
    </cfRule>
    <cfRule type="cellIs" dxfId="19222" priority="1828" stopIfTrue="1" operator="equal">
      <formula>39</formula>
    </cfRule>
    <cfRule type="cellIs" dxfId="19221" priority="1829" stopIfTrue="1" operator="equal">
      <formula>40</formula>
    </cfRule>
  </conditionalFormatting>
  <conditionalFormatting sqref="L49:R50">
    <cfRule type="cellIs" dxfId="19220" priority="1812" stopIfTrue="1" operator="equal">
      <formula>30</formula>
    </cfRule>
    <cfRule type="cellIs" dxfId="19219" priority="1813" stopIfTrue="1" operator="equal">
      <formula>32</formula>
    </cfRule>
    <cfRule type="cellIs" dxfId="19218" priority="1814" stopIfTrue="1" operator="equal">
      <formula>33</formula>
    </cfRule>
    <cfRule type="cellIs" dxfId="19217" priority="1815" stopIfTrue="1" operator="equal">
      <formula>36</formula>
    </cfRule>
    <cfRule type="cellIs" dxfId="19216" priority="1816" stopIfTrue="1" operator="equal">
      <formula>37</formula>
    </cfRule>
    <cfRule type="cellIs" dxfId="19215" priority="1817" stopIfTrue="1" operator="equal">
      <formula>38</formula>
    </cfRule>
    <cfRule type="cellIs" dxfId="19214" priority="1818" stopIfTrue="1" operator="equal">
      <formula>39</formula>
    </cfRule>
    <cfRule type="cellIs" dxfId="19213" priority="1819" stopIfTrue="1" operator="equal">
      <formula>40</formula>
    </cfRule>
  </conditionalFormatting>
  <conditionalFormatting sqref="L49:N50 P49:R49 Q50:R50">
    <cfRule type="cellIs" dxfId="19212" priority="1773" stopIfTrue="1" operator="equal">
      <formula>30</formula>
    </cfRule>
    <cfRule type="cellIs" dxfId="19211" priority="1774" stopIfTrue="1" operator="equal">
      <formula>"dl"</formula>
    </cfRule>
    <cfRule type="cellIs" dxfId="19210" priority="1775" stopIfTrue="1" operator="equal">
      <formula>"lot"</formula>
    </cfRule>
    <cfRule type="cellIs" dxfId="19209" priority="1776" stopIfTrue="1" operator="equal">
      <formula>36</formula>
    </cfRule>
    <cfRule type="cellIs" dxfId="19208" priority="1777" stopIfTrue="1" operator="equal">
      <formula>37</formula>
    </cfRule>
    <cfRule type="cellIs" dxfId="19207" priority="1778" stopIfTrue="1" operator="equal">
      <formula>38</formula>
    </cfRule>
    <cfRule type="cellIs" dxfId="19206" priority="1779" stopIfTrue="1" operator="equal">
      <formula>39</formula>
    </cfRule>
    <cfRule type="cellIs" dxfId="19205" priority="1780" stopIfTrue="1" operator="equal">
      <formula>40</formula>
    </cfRule>
  </conditionalFormatting>
  <conditionalFormatting sqref="L49:N50 P49:R49 Q50:R50">
    <cfRule type="cellIs" dxfId="19204" priority="1764" stopIfTrue="1" operator="equal">
      <formula>30</formula>
    </cfRule>
    <cfRule type="cellIs" dxfId="19203" priority="1765" stopIfTrue="1" operator="equal">
      <formula>"lot"</formula>
    </cfRule>
    <cfRule type="cellIs" dxfId="19202" priority="1766" stopIfTrue="1" operator="equal">
      <formula>33</formula>
    </cfRule>
    <cfRule type="cellIs" dxfId="19201" priority="1767" stopIfTrue="1" operator="equal">
      <formula>36</formula>
    </cfRule>
    <cfRule type="cellIs" dxfId="19200" priority="1768" stopIfTrue="1" operator="equal">
      <formula>37</formula>
    </cfRule>
    <cfRule type="cellIs" dxfId="19199" priority="1769" stopIfTrue="1" operator="equal">
      <formula>38</formula>
    </cfRule>
    <cfRule type="cellIs" dxfId="19198" priority="1770" stopIfTrue="1" operator="equal">
      <formula>39</formula>
    </cfRule>
    <cfRule type="cellIs" dxfId="19197" priority="1771" stopIfTrue="1" operator="equal">
      <formula>40</formula>
    </cfRule>
    <cfRule type="cellIs" dxfId="19196" priority="1772" stopIfTrue="1" operator="equal">
      <formula>"dl"</formula>
    </cfRule>
  </conditionalFormatting>
  <conditionalFormatting sqref="P49:R49 L49:N50 Q50:R50">
    <cfRule type="cellIs" dxfId="19195" priority="1793" stopIfTrue="1" operator="equal">
      <formula>30</formula>
    </cfRule>
    <cfRule type="cellIs" dxfId="19194" priority="1794" stopIfTrue="1" operator="equal">
      <formula>32</formula>
    </cfRule>
    <cfRule type="cellIs" dxfId="19193" priority="1795" stopIfTrue="1" operator="equal">
      <formula>33</formula>
    </cfRule>
    <cfRule type="cellIs" dxfId="19192" priority="1796" stopIfTrue="1" operator="equal">
      <formula>36</formula>
    </cfRule>
    <cfRule type="cellIs" dxfId="19191" priority="1797" stopIfTrue="1" operator="equal">
      <formula>37</formula>
    </cfRule>
    <cfRule type="cellIs" dxfId="19190" priority="1798" stopIfTrue="1" operator="equal">
      <formula>38</formula>
    </cfRule>
    <cfRule type="cellIs" dxfId="19189" priority="1799" stopIfTrue="1" operator="equal">
      <formula>"lot"</formula>
    </cfRule>
    <cfRule type="cellIs" dxfId="19188" priority="1800" stopIfTrue="1" operator="equal">
      <formula>40</formula>
    </cfRule>
    <cfRule type="cellIs" dxfId="19187" priority="1801" stopIfTrue="1" operator="equal">
      <formula>"dl"</formula>
    </cfRule>
  </conditionalFormatting>
  <conditionalFormatting sqref="P49:R49 L49:N50 Q50:R50">
    <cfRule type="cellIs" dxfId="19186" priority="1784" stopIfTrue="1" operator="equal">
      <formula>30</formula>
    </cfRule>
    <cfRule type="cellIs" dxfId="19185" priority="1785" stopIfTrue="1" operator="equal">
      <formula>"dl"</formula>
    </cfRule>
    <cfRule type="cellIs" dxfId="19184" priority="1786" stopIfTrue="1" operator="equal">
      <formula>"lot"</formula>
    </cfRule>
    <cfRule type="cellIs" dxfId="19183" priority="1787" stopIfTrue="1" operator="equal">
      <formula>36</formula>
    </cfRule>
    <cfRule type="cellIs" dxfId="19182" priority="1788" stopIfTrue="1" operator="equal">
      <formula>37</formula>
    </cfRule>
    <cfRule type="cellIs" dxfId="19181" priority="1789" stopIfTrue="1" operator="equal">
      <formula>38</formula>
    </cfRule>
    <cfRule type="cellIs" dxfId="19180" priority="1790" stopIfTrue="1" operator="equal">
      <formula>39</formula>
    </cfRule>
    <cfRule type="cellIs" dxfId="19179" priority="1791" stopIfTrue="1" operator="equal">
      <formula>32</formula>
    </cfRule>
    <cfRule type="cellIs" dxfId="19178" priority="1792" stopIfTrue="1" operator="equal">
      <formula>33</formula>
    </cfRule>
  </conditionalFormatting>
  <conditionalFormatting sqref="O62:R62">
    <cfRule type="cellIs" dxfId="19177" priority="1719" stopIfTrue="1" operator="equal">
      <formula>L</formula>
    </cfRule>
    <cfRule type="cellIs" dxfId="19176" priority="1720" stopIfTrue="1" operator="equal">
      <formula>"FSC"</formula>
    </cfRule>
    <cfRule type="cellIs" dxfId="19175" priority="1721" stopIfTrue="1" operator="equal">
      <formula>"ACC/V"</formula>
    </cfRule>
  </conditionalFormatting>
  <conditionalFormatting sqref="O62:R62">
    <cfRule type="cellIs" dxfId="19174" priority="1690" stopIfTrue="1" operator="equal">
      <formula>"L"</formula>
    </cfRule>
    <cfRule type="cellIs" dxfId="19173" priority="1691" stopIfTrue="1" operator="equal">
      <formula>"FSC"</formula>
    </cfRule>
  </conditionalFormatting>
  <conditionalFormatting sqref="N54:N55 O62:R62 L58:L61 K51:Q53 L56:M56 M55">
    <cfRule type="cellIs" dxfId="19172" priority="1692" stopIfTrue="1" operator="equal">
      <formula>30</formula>
    </cfRule>
    <cfRule type="cellIs" dxfId="19171" priority="1693" stopIfTrue="1" operator="equal">
      <formula>32</formula>
    </cfRule>
    <cfRule type="cellIs" dxfId="19170" priority="1694" stopIfTrue="1" operator="equal">
      <formula>33</formula>
    </cfRule>
    <cfRule type="cellIs" dxfId="19169" priority="1695" stopIfTrue="1" operator="equal">
      <formula>36</formula>
    </cfRule>
    <cfRule type="cellIs" dxfId="19168" priority="1696" stopIfTrue="1" operator="equal">
      <formula>37</formula>
    </cfRule>
    <cfRule type="cellIs" dxfId="19167" priority="1697" stopIfTrue="1" operator="equal">
      <formula>38</formula>
    </cfRule>
    <cfRule type="cellIs" dxfId="19166" priority="1698" stopIfTrue="1" operator="equal">
      <formula>39</formula>
    </cfRule>
    <cfRule type="cellIs" dxfId="19165" priority="1699" stopIfTrue="1" operator="equal">
      <formula>40</formula>
    </cfRule>
    <cfRule type="cellIs" dxfId="19164" priority="1718" stopIfTrue="1" operator="equal">
      <formula>"dl"</formula>
    </cfRule>
  </conditionalFormatting>
  <conditionalFormatting sqref="O62:R62 N54:P55 N53:O53 N51:Q52">
    <cfRule type="cellIs" dxfId="19163" priority="1708" stopIfTrue="1" operator="equal">
      <formula>"dl"</formula>
    </cfRule>
    <cfRule type="cellIs" dxfId="19162" priority="1709" stopIfTrue="1" operator="equal">
      <formula>"lot"</formula>
    </cfRule>
    <cfRule type="cellIs" dxfId="19161" priority="1710" stopIfTrue="1" operator="equal">
      <formula>30</formula>
    </cfRule>
    <cfRule type="cellIs" dxfId="19160" priority="1711" stopIfTrue="1" operator="equal">
      <formula>32</formula>
    </cfRule>
    <cfRule type="cellIs" dxfId="19159" priority="1712" stopIfTrue="1" operator="equal">
      <formula>33</formula>
    </cfRule>
    <cfRule type="cellIs" dxfId="19158" priority="1713" stopIfTrue="1" operator="equal">
      <formula>36</formula>
    </cfRule>
    <cfRule type="cellIs" dxfId="19157" priority="1714" stopIfTrue="1" operator="equal">
      <formula>37</formula>
    </cfRule>
    <cfRule type="cellIs" dxfId="19156" priority="1715" stopIfTrue="1" operator="equal">
      <formula>38</formula>
    </cfRule>
    <cfRule type="cellIs" dxfId="19155" priority="1716" stopIfTrue="1" operator="equal">
      <formula>39</formula>
    </cfRule>
    <cfRule type="cellIs" dxfId="19154" priority="1717" stopIfTrue="1" operator="equal">
      <formula>40</formula>
    </cfRule>
  </conditionalFormatting>
  <conditionalFormatting sqref="O62 L51:M53 N51:P52 O56 N53:O53 M55:N56 N54 O54:P55">
    <cfRule type="cellIs" dxfId="19153" priority="1700" stopIfTrue="1" operator="equal">
      <formula>30</formula>
    </cfRule>
    <cfRule type="cellIs" dxfId="19152" priority="1701" stopIfTrue="1" operator="equal">
      <formula>32</formula>
    </cfRule>
    <cfRule type="cellIs" dxfId="19151" priority="1702" stopIfTrue="1" operator="equal">
      <formula>33</formula>
    </cfRule>
    <cfRule type="cellIs" dxfId="19150" priority="1703" stopIfTrue="1" operator="equal">
      <formula>36</formula>
    </cfRule>
    <cfRule type="cellIs" dxfId="19149" priority="1704" stopIfTrue="1" operator="equal">
      <formula>37</formula>
    </cfRule>
    <cfRule type="cellIs" dxfId="19148" priority="1705" stopIfTrue="1" operator="equal">
      <formula>38</formula>
    </cfRule>
    <cfRule type="cellIs" dxfId="19147" priority="1706" stopIfTrue="1" operator="equal">
      <formula>39</formula>
    </cfRule>
    <cfRule type="cellIs" dxfId="19146" priority="1707" stopIfTrue="1" operator="equal">
      <formula>40</formula>
    </cfRule>
  </conditionalFormatting>
  <conditionalFormatting sqref="O62 L51:P52 O56 M53:O53 M55:N56 N54 O54:P55">
    <cfRule type="cellIs" dxfId="19145" priority="1652" stopIfTrue="1" operator="equal">
      <formula>30</formula>
    </cfRule>
    <cfRule type="cellIs" dxfId="19144" priority="1653" stopIfTrue="1" operator="equal">
      <formula>"dl"</formula>
    </cfRule>
    <cfRule type="cellIs" dxfId="19143" priority="1654" stopIfTrue="1" operator="equal">
      <formula>"lot"</formula>
    </cfRule>
    <cfRule type="cellIs" dxfId="19142" priority="1655" stopIfTrue="1" operator="equal">
      <formula>36</formula>
    </cfRule>
    <cfRule type="cellIs" dxfId="19141" priority="1656" stopIfTrue="1" operator="equal">
      <formula>37</formula>
    </cfRule>
    <cfRule type="cellIs" dxfId="19140" priority="1657" stopIfTrue="1" operator="equal">
      <formula>38</formula>
    </cfRule>
    <cfRule type="cellIs" dxfId="19139" priority="1658" stopIfTrue="1" operator="equal">
      <formula>39</formula>
    </cfRule>
    <cfRule type="cellIs" dxfId="19138" priority="1659" stopIfTrue="1" operator="equal">
      <formula>40</formula>
    </cfRule>
  </conditionalFormatting>
  <conditionalFormatting sqref="K51:P52 O56 M53:O53 M55:N56 N54 O54:P55">
    <cfRule type="cellIs" dxfId="19137" priority="1643" stopIfTrue="1" operator="equal">
      <formula>30</formula>
    </cfRule>
    <cfRule type="cellIs" dxfId="19136" priority="1644" stopIfTrue="1" operator="equal">
      <formula>"lot"</formula>
    </cfRule>
    <cfRule type="cellIs" dxfId="19135" priority="1645" stopIfTrue="1" operator="equal">
      <formula>33</formula>
    </cfRule>
    <cfRule type="cellIs" dxfId="19134" priority="1646" stopIfTrue="1" operator="equal">
      <formula>36</formula>
    </cfRule>
    <cfRule type="cellIs" dxfId="19133" priority="1647" stopIfTrue="1" operator="equal">
      <formula>37</formula>
    </cfRule>
    <cfRule type="cellIs" dxfId="19132" priority="1648" stopIfTrue="1" operator="equal">
      <formula>38</formula>
    </cfRule>
    <cfRule type="cellIs" dxfId="19131" priority="1649" stopIfTrue="1" operator="equal">
      <formula>39</formula>
    </cfRule>
    <cfRule type="cellIs" dxfId="19130" priority="1650" stopIfTrue="1" operator="equal">
      <formula>40</formula>
    </cfRule>
    <cfRule type="cellIs" dxfId="19129" priority="1651" stopIfTrue="1" operator="equal">
      <formula>"dl"</formula>
    </cfRule>
  </conditionalFormatting>
  <conditionalFormatting sqref="O62 N54:P55 L51:P52 M53:O53">
    <cfRule type="cellIs" dxfId="19128" priority="1681" stopIfTrue="1" operator="equal">
      <formula>30</formula>
    </cfRule>
    <cfRule type="cellIs" dxfId="19127" priority="1682" stopIfTrue="1" operator="equal">
      <formula>32</formula>
    </cfRule>
    <cfRule type="cellIs" dxfId="19126" priority="1683" stopIfTrue="1" operator="equal">
      <formula>33</formula>
    </cfRule>
    <cfRule type="cellIs" dxfId="19125" priority="1684" stopIfTrue="1" operator="equal">
      <formula>36</formula>
    </cfRule>
    <cfRule type="cellIs" dxfId="19124" priority="1685" stopIfTrue="1" operator="equal">
      <formula>37</formula>
    </cfRule>
    <cfRule type="cellIs" dxfId="19123" priority="1686" stopIfTrue="1" operator="equal">
      <formula>38</formula>
    </cfRule>
    <cfRule type="cellIs" dxfId="19122" priority="1687" stopIfTrue="1" operator="equal">
      <formula>"lot"</formula>
    </cfRule>
    <cfRule type="cellIs" dxfId="19121" priority="1688" stopIfTrue="1" operator="equal">
      <formula>40</formula>
    </cfRule>
    <cfRule type="cellIs" dxfId="19120" priority="1689" stopIfTrue="1" operator="equal">
      <formula>"dl"</formula>
    </cfRule>
  </conditionalFormatting>
  <conditionalFormatting sqref="O62 N54:P55 L51:P52 M53:O53">
    <cfRule type="cellIs" dxfId="19119" priority="1672" stopIfTrue="1" operator="equal">
      <formula>30</formula>
    </cfRule>
    <cfRule type="cellIs" dxfId="19118" priority="1673" stopIfTrue="1" operator="equal">
      <formula>"dl"</formula>
    </cfRule>
    <cfRule type="cellIs" dxfId="19117" priority="1674" stopIfTrue="1" operator="equal">
      <formula>"lot"</formula>
    </cfRule>
    <cfRule type="cellIs" dxfId="19116" priority="1675" stopIfTrue="1" operator="equal">
      <formula>36</formula>
    </cfRule>
    <cfRule type="cellIs" dxfId="19115" priority="1676" stopIfTrue="1" operator="equal">
      <formula>37</formula>
    </cfRule>
    <cfRule type="cellIs" dxfId="19114" priority="1677" stopIfTrue="1" operator="equal">
      <formula>38</formula>
    </cfRule>
    <cfRule type="cellIs" dxfId="19113" priority="1678" stopIfTrue="1" operator="equal">
      <formula>39</formula>
    </cfRule>
    <cfRule type="cellIs" dxfId="19112" priority="1679" stopIfTrue="1" operator="equal">
      <formula>32</formula>
    </cfRule>
    <cfRule type="cellIs" dxfId="19111" priority="1680" stopIfTrue="1" operator="equal">
      <formula>33</formula>
    </cfRule>
  </conditionalFormatting>
  <conditionalFormatting sqref="M56:O56">
    <cfRule type="cellIs" dxfId="19110" priority="1660" stopIfTrue="1" operator="equal">
      <formula>30</formula>
    </cfRule>
    <cfRule type="cellIs" dxfId="19109" priority="1661" stopIfTrue="1" operator="equal">
      <formula>32</formula>
    </cfRule>
    <cfRule type="cellIs" dxfId="19108" priority="1662" stopIfTrue="1" operator="equal">
      <formula>33</formula>
    </cfRule>
    <cfRule type="cellIs" dxfId="19107" priority="1663" stopIfTrue="1" operator="equal">
      <formula>36</formula>
    </cfRule>
    <cfRule type="cellIs" dxfId="19106" priority="1664" stopIfTrue="1" operator="equal">
      <formula>37</formula>
    </cfRule>
    <cfRule type="cellIs" dxfId="19105" priority="1665" stopIfTrue="1" operator="equal">
      <formula>38</formula>
    </cfRule>
    <cfRule type="cellIs" dxfId="19104" priority="1666" stopIfTrue="1" operator="equal">
      <formula>39</formula>
    </cfRule>
    <cfRule type="cellIs" dxfId="19103" priority="1667" stopIfTrue="1" operator="equal">
      <formula>40</formula>
    </cfRule>
    <cfRule type="cellIs" dxfId="19102" priority="1668" stopIfTrue="1" operator="equal">
      <formula>"dl"</formula>
    </cfRule>
  </conditionalFormatting>
  <conditionalFormatting sqref="M56:P56">
    <cfRule type="cellIs" dxfId="19101" priority="1624" stopIfTrue="1" operator="equal">
      <formula>30</formula>
    </cfRule>
    <cfRule type="cellIs" dxfId="19100" priority="1625" stopIfTrue="1" operator="equal">
      <formula>32</formula>
    </cfRule>
    <cfRule type="cellIs" dxfId="19099" priority="1626" stopIfTrue="1" operator="equal">
      <formula>33</formula>
    </cfRule>
    <cfRule type="cellIs" dxfId="19098" priority="1627" stopIfTrue="1" operator="equal">
      <formula>36</formula>
    </cfRule>
    <cfRule type="cellIs" dxfId="19097" priority="1628" stopIfTrue="1" operator="equal">
      <formula>37</formula>
    </cfRule>
    <cfRule type="cellIs" dxfId="19096" priority="1629" stopIfTrue="1" operator="equal">
      <formula>38</formula>
    </cfRule>
    <cfRule type="cellIs" dxfId="19095" priority="1630" stopIfTrue="1" operator="equal">
      <formula>39</formula>
    </cfRule>
    <cfRule type="cellIs" dxfId="19094" priority="1631" stopIfTrue="1" operator="equal">
      <formula>40</formula>
    </cfRule>
    <cfRule type="cellIs" dxfId="19093" priority="1642" stopIfTrue="1" operator="equal">
      <formula>"dl"</formula>
    </cfRule>
  </conditionalFormatting>
  <conditionalFormatting sqref="M56:P56">
    <cfRule type="cellIs" dxfId="19092" priority="1632" stopIfTrue="1" operator="equal">
      <formula>"dl"</formula>
    </cfRule>
    <cfRule type="cellIs" dxfId="19091" priority="1633" stopIfTrue="1" operator="equal">
      <formula>"lot"</formula>
    </cfRule>
    <cfRule type="cellIs" dxfId="19090" priority="1634" stopIfTrue="1" operator="equal">
      <formula>30</formula>
    </cfRule>
    <cfRule type="cellIs" dxfId="19089" priority="1635" stopIfTrue="1" operator="equal">
      <formula>32</formula>
    </cfRule>
    <cfRule type="cellIs" dxfId="19088" priority="1636" stopIfTrue="1" operator="equal">
      <formula>33</formula>
    </cfRule>
    <cfRule type="cellIs" dxfId="19087" priority="1637" stopIfTrue="1" operator="equal">
      <formula>36</formula>
    </cfRule>
    <cfRule type="cellIs" dxfId="19086" priority="1638" stopIfTrue="1" operator="equal">
      <formula>37</formula>
    </cfRule>
    <cfRule type="cellIs" dxfId="19085" priority="1639" stopIfTrue="1" operator="equal">
      <formula>38</formula>
    </cfRule>
    <cfRule type="cellIs" dxfId="19084" priority="1640" stopIfTrue="1" operator="equal">
      <formula>39</formula>
    </cfRule>
    <cfRule type="cellIs" dxfId="19083" priority="1641" stopIfTrue="1" operator="equal">
      <formula>40</formula>
    </cfRule>
  </conditionalFormatting>
  <conditionalFormatting sqref="M56:P56">
    <cfRule type="cellIs" dxfId="19082" priority="1616" stopIfTrue="1" operator="equal">
      <formula>30</formula>
    </cfRule>
    <cfRule type="cellIs" dxfId="19081" priority="1617" stopIfTrue="1" operator="equal">
      <formula>32</formula>
    </cfRule>
    <cfRule type="cellIs" dxfId="19080" priority="1618" stopIfTrue="1" operator="equal">
      <formula>33</formula>
    </cfRule>
    <cfRule type="cellIs" dxfId="19079" priority="1619" stopIfTrue="1" operator="equal">
      <formula>36</formula>
    </cfRule>
    <cfRule type="cellIs" dxfId="19078" priority="1620" stopIfTrue="1" operator="equal">
      <formula>37</formula>
    </cfRule>
    <cfRule type="cellIs" dxfId="19077" priority="1621" stopIfTrue="1" operator="equal">
      <formula>38</formula>
    </cfRule>
    <cfRule type="cellIs" dxfId="19076" priority="1622" stopIfTrue="1" operator="equal">
      <formula>39</formula>
    </cfRule>
    <cfRule type="cellIs" dxfId="19075" priority="1623" stopIfTrue="1" operator="equal">
      <formula>40</formula>
    </cfRule>
  </conditionalFormatting>
  <conditionalFormatting sqref="M56:P56">
    <cfRule type="cellIs" dxfId="19074" priority="1607" stopIfTrue="1" operator="equal">
      <formula>30</formula>
    </cfRule>
    <cfRule type="cellIs" dxfId="19073" priority="1608" stopIfTrue="1" operator="equal">
      <formula>"lot"</formula>
    </cfRule>
    <cfRule type="cellIs" dxfId="19072" priority="1609" stopIfTrue="1" operator="equal">
      <formula>33</formula>
    </cfRule>
    <cfRule type="cellIs" dxfId="19071" priority="1610" stopIfTrue="1" operator="equal">
      <formula>36</formula>
    </cfRule>
    <cfRule type="cellIs" dxfId="19070" priority="1611" stopIfTrue="1" operator="equal">
      <formula>37</formula>
    </cfRule>
    <cfRule type="cellIs" dxfId="19069" priority="1612" stopIfTrue="1" operator="equal">
      <formula>38</formula>
    </cfRule>
    <cfRule type="cellIs" dxfId="19068" priority="1613" stopIfTrue="1" operator="equal">
      <formula>39</formula>
    </cfRule>
    <cfRule type="cellIs" dxfId="19067" priority="1614" stopIfTrue="1" operator="equal">
      <formula>40</formula>
    </cfRule>
    <cfRule type="cellIs" dxfId="19066" priority="1615" stopIfTrue="1" operator="equal">
      <formula>"dl"</formula>
    </cfRule>
  </conditionalFormatting>
  <conditionalFormatting sqref="M56:P56">
    <cfRule type="cellIs" dxfId="19065" priority="1590" stopIfTrue="1" operator="equal">
      <formula>30</formula>
    </cfRule>
    <cfRule type="cellIs" dxfId="19064" priority="1591" stopIfTrue="1" operator="equal">
      <formula>32</formula>
    </cfRule>
    <cfRule type="cellIs" dxfId="19063" priority="1592" stopIfTrue="1" operator="equal">
      <formula>33</formula>
    </cfRule>
    <cfRule type="cellIs" dxfId="19062" priority="1593" stopIfTrue="1" operator="equal">
      <formula>36</formula>
    </cfRule>
    <cfRule type="cellIs" dxfId="19061" priority="1594" stopIfTrue="1" operator="equal">
      <formula>37</formula>
    </cfRule>
    <cfRule type="cellIs" dxfId="19060" priority="1595" stopIfTrue="1" operator="equal">
      <formula>38</formula>
    </cfRule>
    <cfRule type="cellIs" dxfId="19059" priority="1596" stopIfTrue="1" operator="equal">
      <formula>39</formula>
    </cfRule>
    <cfRule type="cellIs" dxfId="19058" priority="1597" stopIfTrue="1" operator="equal">
      <formula>40</formula>
    </cfRule>
    <cfRule type="cellIs" dxfId="19057" priority="1606" stopIfTrue="1" operator="equal">
      <formula>"dl"</formula>
    </cfRule>
  </conditionalFormatting>
  <conditionalFormatting sqref="M56:P56">
    <cfRule type="cellIs" dxfId="19056" priority="1598" stopIfTrue="1" operator="equal">
      <formula>30</formula>
    </cfRule>
    <cfRule type="cellIs" dxfId="19055" priority="1599" stopIfTrue="1" operator="equal">
      <formula>"dl"</formula>
    </cfRule>
    <cfRule type="cellIs" dxfId="19054" priority="1600" stopIfTrue="1" operator="equal">
      <formula>"lot"</formula>
    </cfRule>
    <cfRule type="cellIs" dxfId="19053" priority="1601" stopIfTrue="1" operator="equal">
      <formula>36</formula>
    </cfRule>
    <cfRule type="cellIs" dxfId="19052" priority="1602" stopIfTrue="1" operator="equal">
      <formula>37</formula>
    </cfRule>
    <cfRule type="cellIs" dxfId="19051" priority="1603" stopIfTrue="1" operator="equal">
      <formula>38</formula>
    </cfRule>
    <cfRule type="cellIs" dxfId="19050" priority="1604" stopIfTrue="1" operator="equal">
      <formula>39</formula>
    </cfRule>
    <cfRule type="cellIs" dxfId="19049" priority="1605" stopIfTrue="1" operator="equal">
      <formula>40</formula>
    </cfRule>
  </conditionalFormatting>
  <conditionalFormatting sqref="M56:P56">
    <cfRule type="cellIs" dxfId="19048" priority="1571" stopIfTrue="1" operator="equal">
      <formula>30</formula>
    </cfRule>
    <cfRule type="cellIs" dxfId="19047" priority="1572" stopIfTrue="1" operator="equal">
      <formula>32</formula>
    </cfRule>
    <cfRule type="cellIs" dxfId="19046" priority="1573" stopIfTrue="1" operator="equal">
      <formula>33</formula>
    </cfRule>
    <cfRule type="cellIs" dxfId="19045" priority="1574" stopIfTrue="1" operator="equal">
      <formula>36</formula>
    </cfRule>
    <cfRule type="cellIs" dxfId="19044" priority="1575" stopIfTrue="1" operator="equal">
      <formula>37</formula>
    </cfRule>
    <cfRule type="cellIs" dxfId="19043" priority="1576" stopIfTrue="1" operator="equal">
      <formula>38</formula>
    </cfRule>
    <cfRule type="cellIs" dxfId="19042" priority="1577" stopIfTrue="1" operator="equal">
      <formula>39</formula>
    </cfRule>
    <cfRule type="cellIs" dxfId="19041" priority="1578" stopIfTrue="1" operator="equal">
      <formula>40</formula>
    </cfRule>
    <cfRule type="cellIs" dxfId="19040" priority="1589" stopIfTrue="1" operator="equal">
      <formula>"dl"</formula>
    </cfRule>
  </conditionalFormatting>
  <conditionalFormatting sqref="M56:P56">
    <cfRule type="cellIs" dxfId="19039" priority="1579" stopIfTrue="1" operator="equal">
      <formula>"dl"</formula>
    </cfRule>
    <cfRule type="cellIs" dxfId="19038" priority="1580" stopIfTrue="1" operator="equal">
      <formula>"lot"</formula>
    </cfRule>
    <cfRule type="cellIs" dxfId="19037" priority="1581" stopIfTrue="1" operator="equal">
      <formula>30</formula>
    </cfRule>
    <cfRule type="cellIs" dxfId="19036" priority="1582" stopIfTrue="1" operator="equal">
      <formula>32</formula>
    </cfRule>
    <cfRule type="cellIs" dxfId="19035" priority="1583" stopIfTrue="1" operator="equal">
      <formula>33</formula>
    </cfRule>
    <cfRule type="cellIs" dxfId="19034" priority="1584" stopIfTrue="1" operator="equal">
      <formula>36</formula>
    </cfRule>
    <cfRule type="cellIs" dxfId="19033" priority="1585" stopIfTrue="1" operator="equal">
      <formula>37</formula>
    </cfRule>
    <cfRule type="cellIs" dxfId="19032" priority="1586" stopIfTrue="1" operator="equal">
      <formula>38</formula>
    </cfRule>
    <cfRule type="cellIs" dxfId="19031" priority="1587" stopIfTrue="1" operator="equal">
      <formula>39</formula>
    </cfRule>
    <cfRule type="cellIs" dxfId="19030" priority="1588" stopIfTrue="1" operator="equal">
      <formula>40</formula>
    </cfRule>
  </conditionalFormatting>
  <conditionalFormatting sqref="M56:P56">
    <cfRule type="cellIs" dxfId="19029" priority="1563" stopIfTrue="1" operator="equal">
      <formula>30</formula>
    </cfRule>
    <cfRule type="cellIs" dxfId="19028" priority="1564" stopIfTrue="1" operator="equal">
      <formula>32</formula>
    </cfRule>
    <cfRule type="cellIs" dxfId="19027" priority="1565" stopIfTrue="1" operator="equal">
      <formula>33</formula>
    </cfRule>
    <cfRule type="cellIs" dxfId="19026" priority="1566" stopIfTrue="1" operator="equal">
      <formula>36</formula>
    </cfRule>
    <cfRule type="cellIs" dxfId="19025" priority="1567" stopIfTrue="1" operator="equal">
      <formula>37</formula>
    </cfRule>
    <cfRule type="cellIs" dxfId="19024" priority="1568" stopIfTrue="1" operator="equal">
      <formula>38</formula>
    </cfRule>
    <cfRule type="cellIs" dxfId="19023" priority="1569" stopIfTrue="1" operator="equal">
      <formula>39</formula>
    </cfRule>
    <cfRule type="cellIs" dxfId="19022" priority="1570" stopIfTrue="1" operator="equal">
      <formula>40</formula>
    </cfRule>
  </conditionalFormatting>
  <conditionalFormatting sqref="M56:P56">
    <cfRule type="cellIs" dxfId="19021" priority="1554" stopIfTrue="1" operator="equal">
      <formula>30</formula>
    </cfRule>
    <cfRule type="cellIs" dxfId="19020" priority="1555" stopIfTrue="1" operator="equal">
      <formula>"lot"</formula>
    </cfRule>
    <cfRule type="cellIs" dxfId="19019" priority="1556" stopIfTrue="1" operator="equal">
      <formula>33</formula>
    </cfRule>
    <cfRule type="cellIs" dxfId="19018" priority="1557" stopIfTrue="1" operator="equal">
      <formula>36</formula>
    </cfRule>
    <cfRule type="cellIs" dxfId="19017" priority="1558" stopIfTrue="1" operator="equal">
      <formula>37</formula>
    </cfRule>
    <cfRule type="cellIs" dxfId="19016" priority="1559" stopIfTrue="1" operator="equal">
      <formula>38</formula>
    </cfRule>
    <cfRule type="cellIs" dxfId="19015" priority="1560" stopIfTrue="1" operator="equal">
      <formula>39</formula>
    </cfRule>
    <cfRule type="cellIs" dxfId="19014" priority="1561" stopIfTrue="1" operator="equal">
      <formula>40</formula>
    </cfRule>
    <cfRule type="cellIs" dxfId="19013" priority="1562" stopIfTrue="1" operator="equal">
      <formula>"dl"</formula>
    </cfRule>
  </conditionalFormatting>
  <conditionalFormatting sqref="M56:P56">
    <cfRule type="cellIs" dxfId="19012" priority="1537" stopIfTrue="1" operator="equal">
      <formula>30</formula>
    </cfRule>
    <cfRule type="cellIs" dxfId="19011" priority="1538" stopIfTrue="1" operator="equal">
      <formula>32</formula>
    </cfRule>
    <cfRule type="cellIs" dxfId="19010" priority="1539" stopIfTrue="1" operator="equal">
      <formula>33</formula>
    </cfRule>
    <cfRule type="cellIs" dxfId="19009" priority="1540" stopIfTrue="1" operator="equal">
      <formula>36</formula>
    </cfRule>
    <cfRule type="cellIs" dxfId="19008" priority="1541" stopIfTrue="1" operator="equal">
      <formula>37</formula>
    </cfRule>
    <cfRule type="cellIs" dxfId="19007" priority="1542" stopIfTrue="1" operator="equal">
      <formula>38</formula>
    </cfRule>
    <cfRule type="cellIs" dxfId="19006" priority="1543" stopIfTrue="1" operator="equal">
      <formula>39</formula>
    </cfRule>
    <cfRule type="cellIs" dxfId="19005" priority="1544" stopIfTrue="1" operator="equal">
      <formula>40</formula>
    </cfRule>
    <cfRule type="cellIs" dxfId="19004" priority="1553" stopIfTrue="1" operator="equal">
      <formula>"dl"</formula>
    </cfRule>
  </conditionalFormatting>
  <conditionalFormatting sqref="M56:P56">
    <cfRule type="cellIs" dxfId="19003" priority="1545" stopIfTrue="1" operator="equal">
      <formula>30</formula>
    </cfRule>
    <cfRule type="cellIs" dxfId="19002" priority="1546" stopIfTrue="1" operator="equal">
      <formula>"dl"</formula>
    </cfRule>
    <cfRule type="cellIs" dxfId="19001" priority="1547" stopIfTrue="1" operator="equal">
      <formula>"lot"</formula>
    </cfRule>
    <cfRule type="cellIs" dxfId="19000" priority="1548" stopIfTrue="1" operator="equal">
      <formula>36</formula>
    </cfRule>
    <cfRule type="cellIs" dxfId="18999" priority="1549" stopIfTrue="1" operator="equal">
      <formula>37</formula>
    </cfRule>
    <cfRule type="cellIs" dxfId="18998" priority="1550" stopIfTrue="1" operator="equal">
      <formula>38</formula>
    </cfRule>
    <cfRule type="cellIs" dxfId="18997" priority="1551" stopIfTrue="1" operator="equal">
      <formula>39</formula>
    </cfRule>
    <cfRule type="cellIs" dxfId="18996" priority="1552" stopIfTrue="1" operator="equal">
      <formula>40</formula>
    </cfRule>
  </conditionalFormatting>
  <conditionalFormatting sqref="R62">
    <cfRule type="cellIs" dxfId="18995" priority="1527" stopIfTrue="1" operator="equal">
      <formula>"dl"</formula>
    </cfRule>
    <cfRule type="cellIs" dxfId="18994" priority="1528" stopIfTrue="1" operator="equal">
      <formula>"lot"</formula>
    </cfRule>
    <cfRule type="cellIs" dxfId="18993" priority="1529" stopIfTrue="1" operator="equal">
      <formula>30</formula>
    </cfRule>
    <cfRule type="cellIs" dxfId="18992" priority="1530" stopIfTrue="1" operator="equal">
      <formula>32</formula>
    </cfRule>
    <cfRule type="cellIs" dxfId="18991" priority="1531" stopIfTrue="1" operator="equal">
      <formula>33</formula>
    </cfRule>
    <cfRule type="cellIs" dxfId="18990" priority="1532" stopIfTrue="1" operator="equal">
      <formula>36</formula>
    </cfRule>
    <cfRule type="cellIs" dxfId="18989" priority="1533" stopIfTrue="1" operator="equal">
      <formula>37</formula>
    </cfRule>
    <cfRule type="cellIs" dxfId="18988" priority="1534" stopIfTrue="1" operator="equal">
      <formula>38</formula>
    </cfRule>
    <cfRule type="cellIs" dxfId="18987" priority="1535" stopIfTrue="1" operator="equal">
      <formula>39</formula>
    </cfRule>
    <cfRule type="cellIs" dxfId="18986" priority="1536" stopIfTrue="1" operator="equal">
      <formula>40</formula>
    </cfRule>
  </conditionalFormatting>
  <conditionalFormatting sqref="R62">
    <cfRule type="cellIs" dxfId="18985" priority="1482" stopIfTrue="1" operator="equal">
      <formula>30</formula>
    </cfRule>
    <cfRule type="cellIs" dxfId="18984" priority="1483" stopIfTrue="1" operator="equal">
      <formula>"dl"</formula>
    </cfRule>
    <cfRule type="cellIs" dxfId="18983" priority="1484" stopIfTrue="1" operator="equal">
      <formula>"lot"</formula>
    </cfRule>
    <cfRule type="cellIs" dxfId="18982" priority="1485" stopIfTrue="1" operator="equal">
      <formula>36</formula>
    </cfRule>
    <cfRule type="cellIs" dxfId="18981" priority="1486" stopIfTrue="1" operator="equal">
      <formula>37</formula>
    </cfRule>
    <cfRule type="cellIs" dxfId="18980" priority="1487" stopIfTrue="1" operator="equal">
      <formula>38</formula>
    </cfRule>
    <cfRule type="cellIs" dxfId="18979" priority="1488" stopIfTrue="1" operator="equal">
      <formula>39</formula>
    </cfRule>
    <cfRule type="cellIs" dxfId="18978" priority="1489" stopIfTrue="1" operator="equal">
      <formula>40</formula>
    </cfRule>
  </conditionalFormatting>
  <conditionalFormatting sqref="R62">
    <cfRule type="cellIs" dxfId="18977" priority="1519" stopIfTrue="1" operator="equal">
      <formula>30</formula>
    </cfRule>
    <cfRule type="cellIs" dxfId="18976" priority="1520" stopIfTrue="1" operator="equal">
      <formula>32</formula>
    </cfRule>
    <cfRule type="cellIs" dxfId="18975" priority="1521" stopIfTrue="1" operator="equal">
      <formula>33</formula>
    </cfRule>
    <cfRule type="cellIs" dxfId="18974" priority="1522" stopIfTrue="1" operator="equal">
      <formula>36</formula>
    </cfRule>
    <cfRule type="cellIs" dxfId="18973" priority="1523" stopIfTrue="1" operator="equal">
      <formula>37</formula>
    </cfRule>
    <cfRule type="cellIs" dxfId="18972" priority="1524" stopIfTrue="1" operator="equal">
      <formula>38</formula>
    </cfRule>
    <cfRule type="cellIs" dxfId="18971" priority="1525" stopIfTrue="1" operator="equal">
      <formula>39</formula>
    </cfRule>
    <cfRule type="cellIs" dxfId="18970" priority="1526" stopIfTrue="1" operator="equal">
      <formula>40</formula>
    </cfRule>
  </conditionalFormatting>
  <conditionalFormatting sqref="R62">
    <cfRule type="cellIs" dxfId="18969" priority="1510" stopIfTrue="1" operator="equal">
      <formula>30</formula>
    </cfRule>
    <cfRule type="cellIs" dxfId="18968" priority="1511" stopIfTrue="1" operator="equal">
      <formula>"lot"</formula>
    </cfRule>
    <cfRule type="cellIs" dxfId="18967" priority="1512" stopIfTrue="1" operator="equal">
      <formula>33</formula>
    </cfRule>
    <cfRule type="cellIs" dxfId="18966" priority="1513" stopIfTrue="1" operator="equal">
      <formula>36</formula>
    </cfRule>
    <cfRule type="cellIs" dxfId="18965" priority="1514" stopIfTrue="1" operator="equal">
      <formula>37</formula>
    </cfRule>
    <cfRule type="cellIs" dxfId="18964" priority="1515" stopIfTrue="1" operator="equal">
      <formula>38</formula>
    </cfRule>
    <cfRule type="cellIs" dxfId="18963" priority="1516" stopIfTrue="1" operator="equal">
      <formula>39</formula>
    </cfRule>
    <cfRule type="cellIs" dxfId="18962" priority="1517" stopIfTrue="1" operator="equal">
      <formula>40</formula>
    </cfRule>
    <cfRule type="cellIs" dxfId="18961" priority="1518" stopIfTrue="1" operator="equal">
      <formula>"dl"</formula>
    </cfRule>
  </conditionalFormatting>
  <conditionalFormatting sqref="R62">
    <cfRule type="cellIs" dxfId="18960" priority="1500" stopIfTrue="1" operator="equal">
      <formula>"dl"</formula>
    </cfRule>
    <cfRule type="cellIs" dxfId="18959" priority="1501" stopIfTrue="1" operator="equal">
      <formula>"lot"</formula>
    </cfRule>
    <cfRule type="cellIs" dxfId="18958" priority="1502" stopIfTrue="1" operator="equal">
      <formula>30</formula>
    </cfRule>
    <cfRule type="cellIs" dxfId="18957" priority="1503" stopIfTrue="1" operator="equal">
      <formula>32</formula>
    </cfRule>
    <cfRule type="cellIs" dxfId="18956" priority="1504" stopIfTrue="1" operator="equal">
      <formula>33</formula>
    </cfRule>
    <cfRule type="cellIs" dxfId="18955" priority="1505" stopIfTrue="1" operator="equal">
      <formula>36</formula>
    </cfRule>
    <cfRule type="cellIs" dxfId="18954" priority="1506" stopIfTrue="1" operator="equal">
      <formula>37</formula>
    </cfRule>
    <cfRule type="cellIs" dxfId="18953" priority="1507" stopIfTrue="1" operator="equal">
      <formula>38</formula>
    </cfRule>
    <cfRule type="cellIs" dxfId="18952" priority="1508" stopIfTrue="1" operator="equal">
      <formula>39</formula>
    </cfRule>
    <cfRule type="cellIs" dxfId="18951" priority="1509" stopIfTrue="1" operator="equal">
      <formula>40</formula>
    </cfRule>
  </conditionalFormatting>
  <conditionalFormatting sqref="R62">
    <cfRule type="cellIs" dxfId="18950" priority="1490" stopIfTrue="1" operator="equal">
      <formula>"dl"</formula>
    </cfRule>
    <cfRule type="cellIs" dxfId="18949" priority="1491" stopIfTrue="1" operator="equal">
      <formula>"lot"</formula>
    </cfRule>
    <cfRule type="cellIs" dxfId="18948" priority="1492" stopIfTrue="1" operator="equal">
      <formula>30</formula>
    </cfRule>
    <cfRule type="cellIs" dxfId="18947" priority="1493" stopIfTrue="1" operator="equal">
      <formula>32</formula>
    </cfRule>
    <cfRule type="cellIs" dxfId="18946" priority="1494" stopIfTrue="1" operator="equal">
      <formula>33</formula>
    </cfRule>
    <cfRule type="cellIs" dxfId="18945" priority="1495" stopIfTrue="1" operator="equal">
      <formula>36</formula>
    </cfRule>
    <cfRule type="cellIs" dxfId="18944" priority="1496" stopIfTrue="1" operator="equal">
      <formula>37</formula>
    </cfRule>
    <cfRule type="cellIs" dxfId="18943" priority="1497" stopIfTrue="1" operator="equal">
      <formula>38</formula>
    </cfRule>
    <cfRule type="cellIs" dxfId="18942" priority="1498" stopIfTrue="1" operator="equal">
      <formula>39</formula>
    </cfRule>
    <cfRule type="cellIs" dxfId="18941" priority="1499" stopIfTrue="1" operator="equal">
      <formula>40</formula>
    </cfRule>
  </conditionalFormatting>
  <conditionalFormatting sqref="R62">
    <cfRule type="cellIs" dxfId="18940" priority="1465" stopIfTrue="1" operator="equal">
      <formula>30</formula>
    </cfRule>
    <cfRule type="cellIs" dxfId="18939" priority="1466" stopIfTrue="1" operator="equal">
      <formula>32</formula>
    </cfRule>
    <cfRule type="cellIs" dxfId="18938" priority="1467" stopIfTrue="1" operator="equal">
      <formula>33</formula>
    </cfRule>
    <cfRule type="cellIs" dxfId="18937" priority="1468" stopIfTrue="1" operator="equal">
      <formula>36</formula>
    </cfRule>
    <cfRule type="cellIs" dxfId="18936" priority="1469" stopIfTrue="1" operator="equal">
      <formula>37</formula>
    </cfRule>
    <cfRule type="cellIs" dxfId="18935" priority="1470" stopIfTrue="1" operator="equal">
      <formula>38</formula>
    </cfRule>
    <cfRule type="cellIs" dxfId="18934" priority="1471" stopIfTrue="1" operator="equal">
      <formula>39</formula>
    </cfRule>
    <cfRule type="cellIs" dxfId="18933" priority="1472" stopIfTrue="1" operator="equal">
      <formula>40</formula>
    </cfRule>
    <cfRule type="cellIs" dxfId="18932" priority="1481" stopIfTrue="1" operator="equal">
      <formula>"dl"</formula>
    </cfRule>
  </conditionalFormatting>
  <conditionalFormatting sqref="R62">
    <cfRule type="cellIs" dxfId="18931" priority="1473" stopIfTrue="1" operator="equal">
      <formula>30</formula>
    </cfRule>
    <cfRule type="cellIs" dxfId="18930" priority="1474" stopIfTrue="1" operator="equal">
      <formula>"dl"</formula>
    </cfRule>
    <cfRule type="cellIs" dxfId="18929" priority="1475" stopIfTrue="1" operator="equal">
      <formula>"lot"</formula>
    </cfRule>
    <cfRule type="cellIs" dxfId="18928" priority="1476" stopIfTrue="1" operator="equal">
      <formula>36</formula>
    </cfRule>
    <cfRule type="cellIs" dxfId="18927" priority="1477" stopIfTrue="1" operator="equal">
      <formula>37</formula>
    </cfRule>
    <cfRule type="cellIs" dxfId="18926" priority="1478" stopIfTrue="1" operator="equal">
      <formula>38</formula>
    </cfRule>
    <cfRule type="cellIs" dxfId="18925" priority="1479" stopIfTrue="1" operator="equal">
      <formula>39</formula>
    </cfRule>
    <cfRule type="cellIs" dxfId="18924" priority="1480" stopIfTrue="1" operator="equal">
      <formula>40</formula>
    </cfRule>
  </conditionalFormatting>
  <conditionalFormatting sqref="R62">
    <cfRule type="cellIs" dxfId="18923" priority="1456" stopIfTrue="1" operator="equal">
      <formula>30</formula>
    </cfRule>
    <cfRule type="cellIs" dxfId="18922" priority="1457" stopIfTrue="1" operator="equal">
      <formula>"lot"</formula>
    </cfRule>
    <cfRule type="cellIs" dxfId="18921" priority="1458" stopIfTrue="1" operator="equal">
      <formula>33</formula>
    </cfRule>
    <cfRule type="cellIs" dxfId="18920" priority="1459" stopIfTrue="1" operator="equal">
      <formula>36</formula>
    </cfRule>
    <cfRule type="cellIs" dxfId="18919" priority="1460" stopIfTrue="1" operator="equal">
      <formula>37</formula>
    </cfRule>
    <cfRule type="cellIs" dxfId="18918" priority="1461" stopIfTrue="1" operator="equal">
      <formula>38</formula>
    </cfRule>
    <cfRule type="cellIs" dxfId="18917" priority="1462" stopIfTrue="1" operator="equal">
      <formula>39</formula>
    </cfRule>
    <cfRule type="cellIs" dxfId="18916" priority="1463" stopIfTrue="1" operator="equal">
      <formula>40</formula>
    </cfRule>
    <cfRule type="cellIs" dxfId="18915" priority="1464" stopIfTrue="1" operator="equal">
      <formula>"dl"</formula>
    </cfRule>
  </conditionalFormatting>
  <conditionalFormatting sqref="R62">
    <cfRule type="cellIs" dxfId="18914" priority="1439" stopIfTrue="1" operator="equal">
      <formula>30</formula>
    </cfRule>
    <cfRule type="cellIs" dxfId="18913" priority="1440" stopIfTrue="1" operator="equal">
      <formula>32</formula>
    </cfRule>
    <cfRule type="cellIs" dxfId="18912" priority="1441" stopIfTrue="1" operator="equal">
      <formula>33</formula>
    </cfRule>
    <cfRule type="cellIs" dxfId="18911" priority="1442" stopIfTrue="1" operator="equal">
      <formula>36</formula>
    </cfRule>
    <cfRule type="cellIs" dxfId="18910" priority="1443" stopIfTrue="1" operator="equal">
      <formula>37</formula>
    </cfRule>
    <cfRule type="cellIs" dxfId="18909" priority="1444" stopIfTrue="1" operator="equal">
      <formula>38</formula>
    </cfRule>
    <cfRule type="cellIs" dxfId="18908" priority="1445" stopIfTrue="1" operator="equal">
      <formula>39</formula>
    </cfRule>
    <cfRule type="cellIs" dxfId="18907" priority="1446" stopIfTrue="1" operator="equal">
      <formula>40</formula>
    </cfRule>
    <cfRule type="cellIs" dxfId="18906" priority="1455" stopIfTrue="1" operator="equal">
      <formula>"dl"</formula>
    </cfRule>
  </conditionalFormatting>
  <conditionalFormatting sqref="R62">
    <cfRule type="cellIs" dxfId="18905" priority="1447" stopIfTrue="1" operator="equal">
      <formula>30</formula>
    </cfRule>
    <cfRule type="cellIs" dxfId="18904" priority="1448" stopIfTrue="1" operator="equal">
      <formula>"dl"</formula>
    </cfRule>
    <cfRule type="cellIs" dxfId="18903" priority="1449" stopIfTrue="1" operator="equal">
      <formula>"lot"</formula>
    </cfRule>
    <cfRule type="cellIs" dxfId="18902" priority="1450" stopIfTrue="1" operator="equal">
      <formula>36</formula>
    </cfRule>
    <cfRule type="cellIs" dxfId="18901" priority="1451" stopIfTrue="1" operator="equal">
      <formula>37</formula>
    </cfRule>
    <cfRule type="cellIs" dxfId="18900" priority="1452" stopIfTrue="1" operator="equal">
      <formula>38</formula>
    </cfRule>
    <cfRule type="cellIs" dxfId="18899" priority="1453" stopIfTrue="1" operator="equal">
      <formula>39</formula>
    </cfRule>
    <cfRule type="cellIs" dxfId="18898" priority="1454" stopIfTrue="1" operator="equal">
      <formula>40</formula>
    </cfRule>
  </conditionalFormatting>
  <conditionalFormatting sqref="R62">
    <cfRule type="cellIs" dxfId="18897" priority="1429" stopIfTrue="1" operator="equal">
      <formula>"dl"</formula>
    </cfRule>
    <cfRule type="cellIs" dxfId="18896" priority="1430" stopIfTrue="1" operator="equal">
      <formula>"lot"</formula>
    </cfRule>
    <cfRule type="cellIs" dxfId="18895" priority="1431" stopIfTrue="1" operator="equal">
      <formula>30</formula>
    </cfRule>
    <cfRule type="cellIs" dxfId="18894" priority="1432" stopIfTrue="1" operator="equal">
      <formula>32</formula>
    </cfRule>
    <cfRule type="cellIs" dxfId="18893" priority="1433" stopIfTrue="1" operator="equal">
      <formula>33</formula>
    </cfRule>
    <cfRule type="cellIs" dxfId="18892" priority="1434" stopIfTrue="1" operator="equal">
      <formula>36</formula>
    </cfRule>
    <cfRule type="cellIs" dxfId="18891" priority="1435" stopIfTrue="1" operator="equal">
      <formula>37</formula>
    </cfRule>
    <cfRule type="cellIs" dxfId="18890" priority="1436" stopIfTrue="1" operator="equal">
      <formula>38</formula>
    </cfRule>
    <cfRule type="cellIs" dxfId="18889" priority="1437" stopIfTrue="1" operator="equal">
      <formula>39</formula>
    </cfRule>
    <cfRule type="cellIs" dxfId="18888" priority="1438" stopIfTrue="1" operator="equal">
      <formula>40</formula>
    </cfRule>
  </conditionalFormatting>
  <conditionalFormatting sqref="R62">
    <cfRule type="cellIs" dxfId="18887" priority="1384" stopIfTrue="1" operator="equal">
      <formula>30</formula>
    </cfRule>
    <cfRule type="cellIs" dxfId="18886" priority="1385" stopIfTrue="1" operator="equal">
      <formula>"dl"</formula>
    </cfRule>
    <cfRule type="cellIs" dxfId="18885" priority="1386" stopIfTrue="1" operator="equal">
      <formula>"lot"</formula>
    </cfRule>
    <cfRule type="cellIs" dxfId="18884" priority="1387" stopIfTrue="1" operator="equal">
      <formula>36</formula>
    </cfRule>
    <cfRule type="cellIs" dxfId="18883" priority="1388" stopIfTrue="1" operator="equal">
      <formula>37</formula>
    </cfRule>
    <cfRule type="cellIs" dxfId="18882" priority="1389" stopIfTrue="1" operator="equal">
      <formula>38</formula>
    </cfRule>
    <cfRule type="cellIs" dxfId="18881" priority="1390" stopIfTrue="1" operator="equal">
      <formula>39</formula>
    </cfRule>
    <cfRule type="cellIs" dxfId="18880" priority="1391" stopIfTrue="1" operator="equal">
      <formula>40</formula>
    </cfRule>
  </conditionalFormatting>
  <conditionalFormatting sqref="R62">
    <cfRule type="cellIs" dxfId="18879" priority="1421" stopIfTrue="1" operator="equal">
      <formula>30</formula>
    </cfRule>
    <cfRule type="cellIs" dxfId="18878" priority="1422" stopIfTrue="1" operator="equal">
      <formula>32</formula>
    </cfRule>
    <cfRule type="cellIs" dxfId="18877" priority="1423" stopIfTrue="1" operator="equal">
      <formula>33</formula>
    </cfRule>
    <cfRule type="cellIs" dxfId="18876" priority="1424" stopIfTrue="1" operator="equal">
      <formula>36</formula>
    </cfRule>
    <cfRule type="cellIs" dxfId="18875" priority="1425" stopIfTrue="1" operator="equal">
      <formula>37</formula>
    </cfRule>
    <cfRule type="cellIs" dxfId="18874" priority="1426" stopIfTrue="1" operator="equal">
      <formula>38</formula>
    </cfRule>
    <cfRule type="cellIs" dxfId="18873" priority="1427" stopIfTrue="1" operator="equal">
      <formula>39</formula>
    </cfRule>
    <cfRule type="cellIs" dxfId="18872" priority="1428" stopIfTrue="1" operator="equal">
      <formula>40</formula>
    </cfRule>
  </conditionalFormatting>
  <conditionalFormatting sqref="R62">
    <cfRule type="cellIs" dxfId="18871" priority="1412" stopIfTrue="1" operator="equal">
      <formula>30</formula>
    </cfRule>
    <cfRule type="cellIs" dxfId="18870" priority="1413" stopIfTrue="1" operator="equal">
      <formula>"lot"</formula>
    </cfRule>
    <cfRule type="cellIs" dxfId="18869" priority="1414" stopIfTrue="1" operator="equal">
      <formula>33</formula>
    </cfRule>
    <cfRule type="cellIs" dxfId="18868" priority="1415" stopIfTrue="1" operator="equal">
      <formula>36</formula>
    </cfRule>
    <cfRule type="cellIs" dxfId="18867" priority="1416" stopIfTrue="1" operator="equal">
      <formula>37</formula>
    </cfRule>
    <cfRule type="cellIs" dxfId="18866" priority="1417" stopIfTrue="1" operator="equal">
      <formula>38</formula>
    </cfRule>
    <cfRule type="cellIs" dxfId="18865" priority="1418" stopIfTrue="1" operator="equal">
      <formula>39</formula>
    </cfRule>
    <cfRule type="cellIs" dxfId="18864" priority="1419" stopIfTrue="1" operator="equal">
      <formula>40</formula>
    </cfRule>
    <cfRule type="cellIs" dxfId="18863" priority="1420" stopIfTrue="1" operator="equal">
      <formula>"dl"</formula>
    </cfRule>
  </conditionalFormatting>
  <conditionalFormatting sqref="R62">
    <cfRule type="cellIs" dxfId="18862" priority="1402" stopIfTrue="1" operator="equal">
      <formula>"dl"</formula>
    </cfRule>
    <cfRule type="cellIs" dxfId="18861" priority="1403" stopIfTrue="1" operator="equal">
      <formula>"lot"</formula>
    </cfRule>
    <cfRule type="cellIs" dxfId="18860" priority="1404" stopIfTrue="1" operator="equal">
      <formula>30</formula>
    </cfRule>
    <cfRule type="cellIs" dxfId="18859" priority="1405" stopIfTrue="1" operator="equal">
      <formula>32</formula>
    </cfRule>
    <cfRule type="cellIs" dxfId="18858" priority="1406" stopIfTrue="1" operator="equal">
      <formula>33</formula>
    </cfRule>
    <cfRule type="cellIs" dxfId="18857" priority="1407" stopIfTrue="1" operator="equal">
      <formula>36</formula>
    </cfRule>
    <cfRule type="cellIs" dxfId="18856" priority="1408" stopIfTrue="1" operator="equal">
      <formula>37</formula>
    </cfRule>
    <cfRule type="cellIs" dxfId="18855" priority="1409" stopIfTrue="1" operator="equal">
      <formula>38</formula>
    </cfRule>
    <cfRule type="cellIs" dxfId="18854" priority="1410" stopIfTrue="1" operator="equal">
      <formula>39</formula>
    </cfRule>
    <cfRule type="cellIs" dxfId="18853" priority="1411" stopIfTrue="1" operator="equal">
      <formula>40</formula>
    </cfRule>
  </conditionalFormatting>
  <conditionalFormatting sqref="R62">
    <cfRule type="cellIs" dxfId="18852" priority="1392" stopIfTrue="1" operator="equal">
      <formula>"dl"</formula>
    </cfRule>
    <cfRule type="cellIs" dxfId="18851" priority="1393" stopIfTrue="1" operator="equal">
      <formula>"lot"</formula>
    </cfRule>
    <cfRule type="cellIs" dxfId="18850" priority="1394" stopIfTrue="1" operator="equal">
      <formula>30</formula>
    </cfRule>
    <cfRule type="cellIs" dxfId="18849" priority="1395" stopIfTrue="1" operator="equal">
      <formula>32</formula>
    </cfRule>
    <cfRule type="cellIs" dxfId="18848" priority="1396" stopIfTrue="1" operator="equal">
      <formula>33</formula>
    </cfRule>
    <cfRule type="cellIs" dxfId="18847" priority="1397" stopIfTrue="1" operator="equal">
      <formula>36</formula>
    </cfRule>
    <cfRule type="cellIs" dxfId="18846" priority="1398" stopIfTrue="1" operator="equal">
      <formula>37</formula>
    </cfRule>
    <cfRule type="cellIs" dxfId="18845" priority="1399" stopIfTrue="1" operator="equal">
      <formula>38</formula>
    </cfRule>
    <cfRule type="cellIs" dxfId="18844" priority="1400" stopIfTrue="1" operator="equal">
      <formula>39</formula>
    </cfRule>
    <cfRule type="cellIs" dxfId="18843" priority="1401" stopIfTrue="1" operator="equal">
      <formula>40</formula>
    </cfRule>
  </conditionalFormatting>
  <conditionalFormatting sqref="R62">
    <cfRule type="cellIs" dxfId="18842" priority="1367" stopIfTrue="1" operator="equal">
      <formula>30</formula>
    </cfRule>
    <cfRule type="cellIs" dxfId="18841" priority="1368" stopIfTrue="1" operator="equal">
      <formula>32</formula>
    </cfRule>
    <cfRule type="cellIs" dxfId="18840" priority="1369" stopIfTrue="1" operator="equal">
      <formula>33</formula>
    </cfRule>
    <cfRule type="cellIs" dxfId="18839" priority="1370" stopIfTrue="1" operator="equal">
      <formula>36</formula>
    </cfRule>
    <cfRule type="cellIs" dxfId="18838" priority="1371" stopIfTrue="1" operator="equal">
      <formula>37</formula>
    </cfRule>
    <cfRule type="cellIs" dxfId="18837" priority="1372" stopIfTrue="1" operator="equal">
      <formula>38</formula>
    </cfRule>
    <cfRule type="cellIs" dxfId="18836" priority="1373" stopIfTrue="1" operator="equal">
      <formula>39</formula>
    </cfRule>
    <cfRule type="cellIs" dxfId="18835" priority="1374" stopIfTrue="1" operator="equal">
      <formula>40</formula>
    </cfRule>
    <cfRule type="cellIs" dxfId="18834" priority="1383" stopIfTrue="1" operator="equal">
      <formula>"dl"</formula>
    </cfRule>
  </conditionalFormatting>
  <conditionalFormatting sqref="R62">
    <cfRule type="cellIs" dxfId="18833" priority="1375" stopIfTrue="1" operator="equal">
      <formula>30</formula>
    </cfRule>
    <cfRule type="cellIs" dxfId="18832" priority="1376" stopIfTrue="1" operator="equal">
      <formula>"dl"</formula>
    </cfRule>
    <cfRule type="cellIs" dxfId="18831" priority="1377" stopIfTrue="1" operator="equal">
      <formula>"lot"</formula>
    </cfRule>
    <cfRule type="cellIs" dxfId="18830" priority="1378" stopIfTrue="1" operator="equal">
      <formula>36</formula>
    </cfRule>
    <cfRule type="cellIs" dxfId="18829" priority="1379" stopIfTrue="1" operator="equal">
      <formula>37</formula>
    </cfRule>
    <cfRule type="cellIs" dxfId="18828" priority="1380" stopIfTrue="1" operator="equal">
      <formula>38</formula>
    </cfRule>
    <cfRule type="cellIs" dxfId="18827" priority="1381" stopIfTrue="1" operator="equal">
      <formula>39</formula>
    </cfRule>
    <cfRule type="cellIs" dxfId="18826" priority="1382" stopIfTrue="1" operator="equal">
      <formula>40</formula>
    </cfRule>
  </conditionalFormatting>
  <conditionalFormatting sqref="R62">
    <cfRule type="cellIs" dxfId="18825" priority="1358" stopIfTrue="1" operator="equal">
      <formula>30</formula>
    </cfRule>
    <cfRule type="cellIs" dxfId="18824" priority="1359" stopIfTrue="1" operator="equal">
      <formula>"lot"</formula>
    </cfRule>
    <cfRule type="cellIs" dxfId="18823" priority="1360" stopIfTrue="1" operator="equal">
      <formula>33</formula>
    </cfRule>
    <cfRule type="cellIs" dxfId="18822" priority="1361" stopIfTrue="1" operator="equal">
      <formula>36</formula>
    </cfRule>
    <cfRule type="cellIs" dxfId="18821" priority="1362" stopIfTrue="1" operator="equal">
      <formula>37</formula>
    </cfRule>
    <cfRule type="cellIs" dxfId="18820" priority="1363" stopIfTrue="1" operator="equal">
      <formula>38</formula>
    </cfRule>
    <cfRule type="cellIs" dxfId="18819" priority="1364" stopIfTrue="1" operator="equal">
      <formula>39</formula>
    </cfRule>
    <cfRule type="cellIs" dxfId="18818" priority="1365" stopIfTrue="1" operator="equal">
      <formula>40</formula>
    </cfRule>
    <cfRule type="cellIs" dxfId="18817" priority="1366" stopIfTrue="1" operator="equal">
      <formula>"dl"</formula>
    </cfRule>
  </conditionalFormatting>
  <conditionalFormatting sqref="R62">
    <cfRule type="cellIs" dxfId="18816" priority="1341" stopIfTrue="1" operator="equal">
      <formula>30</formula>
    </cfRule>
    <cfRule type="cellIs" dxfId="18815" priority="1342" stopIfTrue="1" operator="equal">
      <formula>32</formula>
    </cfRule>
    <cfRule type="cellIs" dxfId="18814" priority="1343" stopIfTrue="1" operator="equal">
      <formula>33</formula>
    </cfRule>
    <cfRule type="cellIs" dxfId="18813" priority="1344" stopIfTrue="1" operator="equal">
      <formula>36</formula>
    </cfRule>
    <cfRule type="cellIs" dxfId="18812" priority="1345" stopIfTrue="1" operator="equal">
      <formula>37</formula>
    </cfRule>
    <cfRule type="cellIs" dxfId="18811" priority="1346" stopIfTrue="1" operator="equal">
      <formula>38</formula>
    </cfRule>
    <cfRule type="cellIs" dxfId="18810" priority="1347" stopIfTrue="1" operator="equal">
      <formula>39</formula>
    </cfRule>
    <cfRule type="cellIs" dxfId="18809" priority="1348" stopIfTrue="1" operator="equal">
      <formula>40</formula>
    </cfRule>
    <cfRule type="cellIs" dxfId="18808" priority="1357" stopIfTrue="1" operator="equal">
      <formula>"dl"</formula>
    </cfRule>
  </conditionalFormatting>
  <conditionalFormatting sqref="R62">
    <cfRule type="cellIs" dxfId="18807" priority="1349" stopIfTrue="1" operator="equal">
      <formula>30</formula>
    </cfRule>
    <cfRule type="cellIs" dxfId="18806" priority="1350" stopIfTrue="1" operator="equal">
      <formula>"dl"</formula>
    </cfRule>
    <cfRule type="cellIs" dxfId="18805" priority="1351" stopIfTrue="1" operator="equal">
      <formula>"lot"</formula>
    </cfRule>
    <cfRule type="cellIs" dxfId="18804" priority="1352" stopIfTrue="1" operator="equal">
      <formula>36</formula>
    </cfRule>
    <cfRule type="cellIs" dxfId="18803" priority="1353" stopIfTrue="1" operator="equal">
      <formula>37</formula>
    </cfRule>
    <cfRule type="cellIs" dxfId="18802" priority="1354" stopIfTrue="1" operator="equal">
      <formula>38</formula>
    </cfRule>
    <cfRule type="cellIs" dxfId="18801" priority="1355" stopIfTrue="1" operator="equal">
      <formula>39</formula>
    </cfRule>
    <cfRule type="cellIs" dxfId="18800" priority="1356" stopIfTrue="1" operator="equal">
      <formula>40</formula>
    </cfRule>
  </conditionalFormatting>
  <conditionalFormatting sqref="R62">
    <cfRule type="cellIs" dxfId="18799" priority="1313" stopIfTrue="1" operator="equal">
      <formula>"dl"</formula>
    </cfRule>
    <cfRule type="cellIs" dxfId="18798" priority="1314" stopIfTrue="1" operator="equal">
      <formula>"lot"</formula>
    </cfRule>
    <cfRule type="cellIs" dxfId="18797" priority="1315" stopIfTrue="1" operator="equal">
      <formula>30</formula>
    </cfRule>
    <cfRule type="cellIs" dxfId="18796" priority="1316" stopIfTrue="1" operator="equal">
      <formula>32</formula>
    </cfRule>
    <cfRule type="cellIs" dxfId="18795" priority="1317" stopIfTrue="1" operator="equal">
      <formula>33</formula>
    </cfRule>
    <cfRule type="cellIs" dxfId="18794" priority="1318" stopIfTrue="1" operator="equal">
      <formula>36</formula>
    </cfRule>
    <cfRule type="cellIs" dxfId="18793" priority="1319" stopIfTrue="1" operator="equal">
      <formula>37</formula>
    </cfRule>
    <cfRule type="cellIs" dxfId="18792" priority="1320" stopIfTrue="1" operator="equal">
      <formula>38</formula>
    </cfRule>
    <cfRule type="cellIs" dxfId="18791" priority="1321" stopIfTrue="1" operator="equal">
      <formula>39</formula>
    </cfRule>
    <cfRule type="cellIs" dxfId="18790" priority="1322" stopIfTrue="1" operator="equal">
      <formula>40</formula>
    </cfRule>
  </conditionalFormatting>
  <conditionalFormatting sqref="R62">
    <cfRule type="cellIs" dxfId="18789" priority="1305" stopIfTrue="1" operator="equal">
      <formula>30</formula>
    </cfRule>
    <cfRule type="cellIs" dxfId="18788" priority="1306" stopIfTrue="1" operator="equal">
      <formula>32</formula>
    </cfRule>
    <cfRule type="cellIs" dxfId="18787" priority="1307" stopIfTrue="1" operator="equal">
      <formula>33</formula>
    </cfRule>
    <cfRule type="cellIs" dxfId="18786" priority="1308" stopIfTrue="1" operator="equal">
      <formula>36</formula>
    </cfRule>
    <cfRule type="cellIs" dxfId="18785" priority="1309" stopIfTrue="1" operator="equal">
      <formula>37</formula>
    </cfRule>
    <cfRule type="cellIs" dxfId="18784" priority="1310" stopIfTrue="1" operator="equal">
      <formula>38</formula>
    </cfRule>
    <cfRule type="cellIs" dxfId="18783" priority="1311" stopIfTrue="1" operator="equal">
      <formula>39</formula>
    </cfRule>
    <cfRule type="cellIs" dxfId="18782" priority="1312" stopIfTrue="1" operator="equal">
      <formula>40</formula>
    </cfRule>
  </conditionalFormatting>
  <conditionalFormatting sqref="R62">
    <cfRule type="cellIs" dxfId="18781" priority="1296" stopIfTrue="1" operator="equal">
      <formula>30</formula>
    </cfRule>
    <cfRule type="cellIs" dxfId="18780" priority="1297" stopIfTrue="1" operator="equal">
      <formula>32</formula>
    </cfRule>
    <cfRule type="cellIs" dxfId="18779" priority="1298" stopIfTrue="1" operator="equal">
      <formula>33</formula>
    </cfRule>
    <cfRule type="cellIs" dxfId="18778" priority="1299" stopIfTrue="1" operator="equal">
      <formula>36</formula>
    </cfRule>
    <cfRule type="cellIs" dxfId="18777" priority="1300" stopIfTrue="1" operator="equal">
      <formula>37</formula>
    </cfRule>
    <cfRule type="cellIs" dxfId="18776" priority="1301" stopIfTrue="1" operator="equal">
      <formula>38</formula>
    </cfRule>
    <cfRule type="cellIs" dxfId="18775" priority="1302" stopIfTrue="1" operator="equal">
      <formula>"lot"</formula>
    </cfRule>
    <cfRule type="cellIs" dxfId="18774" priority="1303" stopIfTrue="1" operator="equal">
      <formula>40</formula>
    </cfRule>
    <cfRule type="cellIs" dxfId="18773" priority="1304" stopIfTrue="1" operator="equal">
      <formula>"dl"</formula>
    </cfRule>
  </conditionalFormatting>
  <conditionalFormatting sqref="R62">
    <cfRule type="cellIs" dxfId="18772" priority="1287" stopIfTrue="1" operator="equal">
      <formula>30</formula>
    </cfRule>
    <cfRule type="cellIs" dxfId="18771" priority="1288" stopIfTrue="1" operator="equal">
      <formula>"dl"</formula>
    </cfRule>
    <cfRule type="cellIs" dxfId="18770" priority="1289" stopIfTrue="1" operator="equal">
      <formula>"lot"</formula>
    </cfRule>
    <cfRule type="cellIs" dxfId="18769" priority="1290" stopIfTrue="1" operator="equal">
      <formula>36</formula>
    </cfRule>
    <cfRule type="cellIs" dxfId="18768" priority="1291" stopIfTrue="1" operator="equal">
      <formula>37</formula>
    </cfRule>
    <cfRule type="cellIs" dxfId="18767" priority="1292" stopIfTrue="1" operator="equal">
      <formula>38</formula>
    </cfRule>
    <cfRule type="cellIs" dxfId="18766" priority="1293" stopIfTrue="1" operator="equal">
      <formula>39</formula>
    </cfRule>
    <cfRule type="cellIs" dxfId="18765" priority="1294" stopIfTrue="1" operator="equal">
      <formula>32</formula>
    </cfRule>
    <cfRule type="cellIs" dxfId="18764" priority="1295" stopIfTrue="1" operator="equal">
      <formula>33</formula>
    </cfRule>
  </conditionalFormatting>
  <conditionalFormatting sqref="R62">
    <cfRule type="cellIs" dxfId="18763" priority="1236" stopIfTrue="1" operator="equal">
      <formula>30</formula>
    </cfRule>
    <cfRule type="cellIs" dxfId="18762" priority="1237" stopIfTrue="1" operator="equal">
      <formula>"dl"</formula>
    </cfRule>
    <cfRule type="cellIs" dxfId="18761" priority="1238" stopIfTrue="1" operator="equal">
      <formula>"lot"</formula>
    </cfRule>
    <cfRule type="cellIs" dxfId="18760" priority="1239" stopIfTrue="1" operator="equal">
      <formula>36</formula>
    </cfRule>
    <cfRule type="cellIs" dxfId="18759" priority="1240" stopIfTrue="1" operator="equal">
      <formula>37</formula>
    </cfRule>
    <cfRule type="cellIs" dxfId="18758" priority="1241" stopIfTrue="1" operator="equal">
      <formula>38</formula>
    </cfRule>
    <cfRule type="cellIs" dxfId="18757" priority="1242" stopIfTrue="1" operator="equal">
      <formula>39</formula>
    </cfRule>
    <cfRule type="cellIs" dxfId="18756" priority="1243" stopIfTrue="1" operator="equal">
      <formula>40</formula>
    </cfRule>
  </conditionalFormatting>
  <conditionalFormatting sqref="R62">
    <cfRule type="cellIs" dxfId="18755" priority="1227" stopIfTrue="1" operator="equal">
      <formula>30</formula>
    </cfRule>
    <cfRule type="cellIs" dxfId="18754" priority="1228" stopIfTrue="1" operator="equal">
      <formula>"lot"</formula>
    </cfRule>
    <cfRule type="cellIs" dxfId="18753" priority="1229" stopIfTrue="1" operator="equal">
      <formula>33</formula>
    </cfRule>
    <cfRule type="cellIs" dxfId="18752" priority="1230" stopIfTrue="1" operator="equal">
      <formula>36</formula>
    </cfRule>
    <cfRule type="cellIs" dxfId="18751" priority="1231" stopIfTrue="1" operator="equal">
      <formula>37</formula>
    </cfRule>
    <cfRule type="cellIs" dxfId="18750" priority="1232" stopIfTrue="1" operator="equal">
      <formula>38</formula>
    </cfRule>
    <cfRule type="cellIs" dxfId="18749" priority="1233" stopIfTrue="1" operator="equal">
      <formula>39</formula>
    </cfRule>
    <cfRule type="cellIs" dxfId="18748" priority="1234" stopIfTrue="1" operator="equal">
      <formula>40</formula>
    </cfRule>
    <cfRule type="cellIs" dxfId="18747" priority="1235" stopIfTrue="1" operator="equal">
      <formula>"dl"</formula>
    </cfRule>
  </conditionalFormatting>
  <conditionalFormatting sqref="R62">
    <cfRule type="cellIs" dxfId="18746" priority="1270" stopIfTrue="1" operator="equal">
      <formula>30</formula>
    </cfRule>
    <cfRule type="cellIs" dxfId="18745" priority="1271" stopIfTrue="1" operator="equal">
      <formula>32</formula>
    </cfRule>
    <cfRule type="cellIs" dxfId="18744" priority="1272" stopIfTrue="1" operator="equal">
      <formula>33</formula>
    </cfRule>
    <cfRule type="cellIs" dxfId="18743" priority="1273" stopIfTrue="1" operator="equal">
      <formula>36</formula>
    </cfRule>
    <cfRule type="cellIs" dxfId="18742" priority="1274" stopIfTrue="1" operator="equal">
      <formula>37</formula>
    </cfRule>
    <cfRule type="cellIs" dxfId="18741" priority="1275" stopIfTrue="1" operator="equal">
      <formula>38</formula>
    </cfRule>
    <cfRule type="cellIs" dxfId="18740" priority="1276" stopIfTrue="1" operator="equal">
      <formula>39</formula>
    </cfRule>
    <cfRule type="cellIs" dxfId="18739" priority="1277" stopIfTrue="1" operator="equal">
      <formula>40</formula>
    </cfRule>
    <cfRule type="cellIs" dxfId="18738" priority="1286" stopIfTrue="1" operator="equal">
      <formula>"dl"</formula>
    </cfRule>
  </conditionalFormatting>
  <conditionalFormatting sqref="R62">
    <cfRule type="cellIs" dxfId="18737" priority="1278" stopIfTrue="1" operator="equal">
      <formula>30</formula>
    </cfRule>
    <cfRule type="cellIs" dxfId="18736" priority="1279" stopIfTrue="1" operator="equal">
      <formula>"dl"</formula>
    </cfRule>
    <cfRule type="cellIs" dxfId="18735" priority="1280" stopIfTrue="1" operator="equal">
      <formula>"lot"</formula>
    </cfRule>
    <cfRule type="cellIs" dxfId="18734" priority="1281" stopIfTrue="1" operator="equal">
      <formula>36</formula>
    </cfRule>
    <cfRule type="cellIs" dxfId="18733" priority="1282" stopIfTrue="1" operator="equal">
      <formula>37</formula>
    </cfRule>
    <cfRule type="cellIs" dxfId="18732" priority="1283" stopIfTrue="1" operator="equal">
      <formula>38</formula>
    </cfRule>
    <cfRule type="cellIs" dxfId="18731" priority="1284" stopIfTrue="1" operator="equal">
      <formula>39</formula>
    </cfRule>
    <cfRule type="cellIs" dxfId="18730" priority="1285" stopIfTrue="1" operator="equal">
      <formula>40</formula>
    </cfRule>
  </conditionalFormatting>
  <conditionalFormatting sqref="R62">
    <cfRule type="cellIs" dxfId="18729" priority="1262" stopIfTrue="1" operator="equal">
      <formula>30</formula>
    </cfRule>
    <cfRule type="cellIs" dxfId="18728" priority="1263" stopIfTrue="1" operator="equal">
      <formula>32</formula>
    </cfRule>
    <cfRule type="cellIs" dxfId="18727" priority="1264" stopIfTrue="1" operator="equal">
      <formula>33</formula>
    </cfRule>
    <cfRule type="cellIs" dxfId="18726" priority="1265" stopIfTrue="1" operator="equal">
      <formula>36</formula>
    </cfRule>
    <cfRule type="cellIs" dxfId="18725" priority="1266" stopIfTrue="1" operator="equal">
      <formula>37</formula>
    </cfRule>
    <cfRule type="cellIs" dxfId="18724" priority="1267" stopIfTrue="1" operator="equal">
      <formula>38</formula>
    </cfRule>
    <cfRule type="cellIs" dxfId="18723" priority="1268" stopIfTrue="1" operator="equal">
      <formula>39</formula>
    </cfRule>
    <cfRule type="cellIs" dxfId="18722" priority="1269" stopIfTrue="1" operator="equal">
      <formula>40</formula>
    </cfRule>
  </conditionalFormatting>
  <conditionalFormatting sqref="R62">
    <cfRule type="cellIs" dxfId="18721" priority="1253" stopIfTrue="1" operator="equal">
      <formula>30</formula>
    </cfRule>
    <cfRule type="cellIs" dxfId="18720" priority="1254" stopIfTrue="1" operator="equal">
      <formula>32</formula>
    </cfRule>
    <cfRule type="cellIs" dxfId="18719" priority="1255" stopIfTrue="1" operator="equal">
      <formula>33</formula>
    </cfRule>
    <cfRule type="cellIs" dxfId="18718" priority="1256" stopIfTrue="1" operator="equal">
      <formula>36</formula>
    </cfRule>
    <cfRule type="cellIs" dxfId="18717" priority="1257" stopIfTrue="1" operator="equal">
      <formula>37</formula>
    </cfRule>
    <cfRule type="cellIs" dxfId="18716" priority="1258" stopIfTrue="1" operator="equal">
      <formula>38</formula>
    </cfRule>
    <cfRule type="cellIs" dxfId="18715" priority="1259" stopIfTrue="1" operator="equal">
      <formula>"lot"</formula>
    </cfRule>
    <cfRule type="cellIs" dxfId="18714" priority="1260" stopIfTrue="1" operator="equal">
      <formula>40</formula>
    </cfRule>
    <cfRule type="cellIs" dxfId="18713" priority="1261" stopIfTrue="1" operator="equal">
      <formula>"dl"</formula>
    </cfRule>
  </conditionalFormatting>
  <conditionalFormatting sqref="R62">
    <cfRule type="cellIs" dxfId="18712" priority="1244" stopIfTrue="1" operator="equal">
      <formula>30</formula>
    </cfRule>
    <cfRule type="cellIs" dxfId="18711" priority="1245" stopIfTrue="1" operator="equal">
      <formula>"dl"</formula>
    </cfRule>
    <cfRule type="cellIs" dxfId="18710" priority="1246" stopIfTrue="1" operator="equal">
      <formula>"lot"</formula>
    </cfRule>
    <cfRule type="cellIs" dxfId="18709" priority="1247" stopIfTrue="1" operator="equal">
      <formula>36</formula>
    </cfRule>
    <cfRule type="cellIs" dxfId="18708" priority="1248" stopIfTrue="1" operator="equal">
      <formula>37</formula>
    </cfRule>
    <cfRule type="cellIs" dxfId="18707" priority="1249" stopIfTrue="1" operator="equal">
      <formula>38</formula>
    </cfRule>
    <cfRule type="cellIs" dxfId="18706" priority="1250" stopIfTrue="1" operator="equal">
      <formula>39</formula>
    </cfRule>
    <cfRule type="cellIs" dxfId="18705" priority="1251" stopIfTrue="1" operator="equal">
      <formula>32</formula>
    </cfRule>
    <cfRule type="cellIs" dxfId="18704" priority="1252" stopIfTrue="1" operator="equal">
      <formula>33</formula>
    </cfRule>
  </conditionalFormatting>
  <conditionalFormatting sqref="R62">
    <cfRule type="cellIs" dxfId="18703" priority="1176" stopIfTrue="1" operator="equal">
      <formula>30</formula>
    </cfRule>
    <cfRule type="cellIs" dxfId="18702" priority="1177" stopIfTrue="1" operator="equal">
      <formula>"dl"</formula>
    </cfRule>
    <cfRule type="cellIs" dxfId="18701" priority="1178" stopIfTrue="1" operator="equal">
      <formula>"lot"</formula>
    </cfRule>
    <cfRule type="cellIs" dxfId="18700" priority="1179" stopIfTrue="1" operator="equal">
      <formula>36</formula>
    </cfRule>
    <cfRule type="cellIs" dxfId="18699" priority="1180" stopIfTrue="1" operator="equal">
      <formula>37</formula>
    </cfRule>
    <cfRule type="cellIs" dxfId="18698" priority="1181" stopIfTrue="1" operator="equal">
      <formula>38</formula>
    </cfRule>
    <cfRule type="cellIs" dxfId="18697" priority="1182" stopIfTrue="1" operator="equal">
      <formula>39</formula>
    </cfRule>
    <cfRule type="cellIs" dxfId="18696" priority="1183" stopIfTrue="1" operator="equal">
      <formula>40</formula>
    </cfRule>
  </conditionalFormatting>
  <conditionalFormatting sqref="R62">
    <cfRule type="cellIs" dxfId="18695" priority="1167" stopIfTrue="1" operator="equal">
      <formula>30</formula>
    </cfRule>
    <cfRule type="cellIs" dxfId="18694" priority="1168" stopIfTrue="1" operator="equal">
      <formula>"lot"</formula>
    </cfRule>
    <cfRule type="cellIs" dxfId="18693" priority="1169" stopIfTrue="1" operator="equal">
      <formula>33</formula>
    </cfRule>
    <cfRule type="cellIs" dxfId="18692" priority="1170" stopIfTrue="1" operator="equal">
      <formula>36</formula>
    </cfRule>
    <cfRule type="cellIs" dxfId="18691" priority="1171" stopIfTrue="1" operator="equal">
      <formula>37</formula>
    </cfRule>
    <cfRule type="cellIs" dxfId="18690" priority="1172" stopIfTrue="1" operator="equal">
      <formula>38</formula>
    </cfRule>
    <cfRule type="cellIs" dxfId="18689" priority="1173" stopIfTrue="1" operator="equal">
      <formula>39</formula>
    </cfRule>
    <cfRule type="cellIs" dxfId="18688" priority="1174" stopIfTrue="1" operator="equal">
      <formula>40</formula>
    </cfRule>
    <cfRule type="cellIs" dxfId="18687" priority="1175" stopIfTrue="1" operator="equal">
      <formula>"dl"</formula>
    </cfRule>
  </conditionalFormatting>
  <conditionalFormatting sqref="R62">
    <cfRule type="cellIs" dxfId="18686" priority="1210" stopIfTrue="1" operator="equal">
      <formula>30</formula>
    </cfRule>
    <cfRule type="cellIs" dxfId="18685" priority="1211" stopIfTrue="1" operator="equal">
      <formula>32</formula>
    </cfRule>
    <cfRule type="cellIs" dxfId="18684" priority="1212" stopIfTrue="1" operator="equal">
      <formula>33</formula>
    </cfRule>
    <cfRule type="cellIs" dxfId="18683" priority="1213" stopIfTrue="1" operator="equal">
      <formula>36</formula>
    </cfRule>
    <cfRule type="cellIs" dxfId="18682" priority="1214" stopIfTrue="1" operator="equal">
      <formula>37</formula>
    </cfRule>
    <cfRule type="cellIs" dxfId="18681" priority="1215" stopIfTrue="1" operator="equal">
      <formula>38</formula>
    </cfRule>
    <cfRule type="cellIs" dxfId="18680" priority="1216" stopIfTrue="1" operator="equal">
      <formula>39</formula>
    </cfRule>
    <cfRule type="cellIs" dxfId="18679" priority="1217" stopIfTrue="1" operator="equal">
      <formula>40</formula>
    </cfRule>
    <cfRule type="cellIs" dxfId="18678" priority="1226" stopIfTrue="1" operator="equal">
      <formula>"dl"</formula>
    </cfRule>
  </conditionalFormatting>
  <conditionalFormatting sqref="R62">
    <cfRule type="cellIs" dxfId="18677" priority="1218" stopIfTrue="1" operator="equal">
      <formula>30</formula>
    </cfRule>
    <cfRule type="cellIs" dxfId="18676" priority="1219" stopIfTrue="1" operator="equal">
      <formula>"dl"</formula>
    </cfRule>
    <cfRule type="cellIs" dxfId="18675" priority="1220" stopIfTrue="1" operator="equal">
      <formula>"lot"</formula>
    </cfRule>
    <cfRule type="cellIs" dxfId="18674" priority="1221" stopIfTrue="1" operator="equal">
      <formula>36</formula>
    </cfRule>
    <cfRule type="cellIs" dxfId="18673" priority="1222" stopIfTrue="1" operator="equal">
      <formula>37</formula>
    </cfRule>
    <cfRule type="cellIs" dxfId="18672" priority="1223" stopIfTrue="1" operator="equal">
      <formula>38</formula>
    </cfRule>
    <cfRule type="cellIs" dxfId="18671" priority="1224" stopIfTrue="1" operator="equal">
      <formula>39</formula>
    </cfRule>
    <cfRule type="cellIs" dxfId="18670" priority="1225" stopIfTrue="1" operator="equal">
      <formula>40</formula>
    </cfRule>
  </conditionalFormatting>
  <conditionalFormatting sqref="R62">
    <cfRule type="cellIs" dxfId="18669" priority="1202" stopIfTrue="1" operator="equal">
      <formula>30</formula>
    </cfRule>
    <cfRule type="cellIs" dxfId="18668" priority="1203" stopIfTrue="1" operator="equal">
      <formula>32</formula>
    </cfRule>
    <cfRule type="cellIs" dxfId="18667" priority="1204" stopIfTrue="1" operator="equal">
      <formula>33</formula>
    </cfRule>
    <cfRule type="cellIs" dxfId="18666" priority="1205" stopIfTrue="1" operator="equal">
      <formula>36</formula>
    </cfRule>
    <cfRule type="cellIs" dxfId="18665" priority="1206" stopIfTrue="1" operator="equal">
      <formula>37</formula>
    </cfRule>
    <cfRule type="cellIs" dxfId="18664" priority="1207" stopIfTrue="1" operator="equal">
      <formula>38</formula>
    </cfRule>
    <cfRule type="cellIs" dxfId="18663" priority="1208" stopIfTrue="1" operator="equal">
      <formula>39</formula>
    </cfRule>
    <cfRule type="cellIs" dxfId="18662" priority="1209" stopIfTrue="1" operator="equal">
      <formula>40</formula>
    </cfRule>
  </conditionalFormatting>
  <conditionalFormatting sqref="R62">
    <cfRule type="cellIs" dxfId="18661" priority="1193" stopIfTrue="1" operator="equal">
      <formula>30</formula>
    </cfRule>
    <cfRule type="cellIs" dxfId="18660" priority="1194" stopIfTrue="1" operator="equal">
      <formula>32</formula>
    </cfRule>
    <cfRule type="cellIs" dxfId="18659" priority="1195" stopIfTrue="1" operator="equal">
      <formula>33</formula>
    </cfRule>
    <cfRule type="cellIs" dxfId="18658" priority="1196" stopIfTrue="1" operator="equal">
      <formula>36</formula>
    </cfRule>
    <cfRule type="cellIs" dxfId="18657" priority="1197" stopIfTrue="1" operator="equal">
      <formula>37</formula>
    </cfRule>
    <cfRule type="cellIs" dxfId="18656" priority="1198" stopIfTrue="1" operator="equal">
      <formula>38</formula>
    </cfRule>
    <cfRule type="cellIs" dxfId="18655" priority="1199" stopIfTrue="1" operator="equal">
      <formula>"lot"</formula>
    </cfRule>
    <cfRule type="cellIs" dxfId="18654" priority="1200" stopIfTrue="1" operator="equal">
      <formula>40</formula>
    </cfRule>
    <cfRule type="cellIs" dxfId="18653" priority="1201" stopIfTrue="1" operator="equal">
      <formula>"dl"</formula>
    </cfRule>
  </conditionalFormatting>
  <conditionalFormatting sqref="R62">
    <cfRule type="cellIs" dxfId="18652" priority="1184" stopIfTrue="1" operator="equal">
      <formula>30</formula>
    </cfRule>
    <cfRule type="cellIs" dxfId="18651" priority="1185" stopIfTrue="1" operator="equal">
      <formula>"dl"</formula>
    </cfRule>
    <cfRule type="cellIs" dxfId="18650" priority="1186" stopIfTrue="1" operator="equal">
      <formula>"lot"</formula>
    </cfRule>
    <cfRule type="cellIs" dxfId="18649" priority="1187" stopIfTrue="1" operator="equal">
      <formula>36</formula>
    </cfRule>
    <cfRule type="cellIs" dxfId="18648" priority="1188" stopIfTrue="1" operator="equal">
      <formula>37</formula>
    </cfRule>
    <cfRule type="cellIs" dxfId="18647" priority="1189" stopIfTrue="1" operator="equal">
      <formula>38</formula>
    </cfRule>
    <cfRule type="cellIs" dxfId="18646" priority="1190" stopIfTrue="1" operator="equal">
      <formula>39</formula>
    </cfRule>
    <cfRule type="cellIs" dxfId="18645" priority="1191" stopIfTrue="1" operator="equal">
      <formula>32</formula>
    </cfRule>
    <cfRule type="cellIs" dxfId="18644" priority="1192" stopIfTrue="1" operator="equal">
      <formula>33</formula>
    </cfRule>
  </conditionalFormatting>
  <conditionalFormatting sqref="R62">
    <cfRule type="cellIs" dxfId="18643" priority="1159" stopIfTrue="1" operator="equal">
      <formula>30</formula>
    </cfRule>
    <cfRule type="cellIs" dxfId="18642" priority="1160" stopIfTrue="1" operator="equal">
      <formula>32</formula>
    </cfRule>
    <cfRule type="cellIs" dxfId="18641" priority="1161" stopIfTrue="1" operator="equal">
      <formula>33</formula>
    </cfRule>
    <cfRule type="cellIs" dxfId="18640" priority="1162" stopIfTrue="1" operator="equal">
      <formula>36</formula>
    </cfRule>
    <cfRule type="cellIs" dxfId="18639" priority="1163" stopIfTrue="1" operator="equal">
      <formula>37</formula>
    </cfRule>
    <cfRule type="cellIs" dxfId="18638" priority="1164" stopIfTrue="1" operator="equal">
      <formula>38</formula>
    </cfRule>
    <cfRule type="cellIs" dxfId="18637" priority="1165" stopIfTrue="1" operator="equal">
      <formula>39</formula>
    </cfRule>
    <cfRule type="cellIs" dxfId="18636" priority="1166" stopIfTrue="1" operator="equal">
      <formula>40</formula>
    </cfRule>
  </conditionalFormatting>
  <conditionalFormatting sqref="R62">
    <cfRule type="cellIs" dxfId="18635" priority="1150" stopIfTrue="1" operator="equal">
      <formula>30</formula>
    </cfRule>
    <cfRule type="cellIs" dxfId="18634" priority="1151" stopIfTrue="1" operator="equal">
      <formula>32</formula>
    </cfRule>
    <cfRule type="cellIs" dxfId="18633" priority="1152" stopIfTrue="1" operator="equal">
      <formula>33</formula>
    </cfRule>
    <cfRule type="cellIs" dxfId="18632" priority="1153" stopIfTrue="1" operator="equal">
      <formula>36</formula>
    </cfRule>
    <cfRule type="cellIs" dxfId="18631" priority="1154" stopIfTrue="1" operator="equal">
      <formula>37</formula>
    </cfRule>
    <cfRule type="cellIs" dxfId="18630" priority="1155" stopIfTrue="1" operator="equal">
      <formula>38</formula>
    </cfRule>
    <cfRule type="cellIs" dxfId="18629" priority="1156" stopIfTrue="1" operator="equal">
      <formula>"lot"</formula>
    </cfRule>
    <cfRule type="cellIs" dxfId="18628" priority="1157" stopIfTrue="1" operator="equal">
      <formula>40</formula>
    </cfRule>
    <cfRule type="cellIs" dxfId="18627" priority="1158" stopIfTrue="1" operator="equal">
      <formula>"dl"</formula>
    </cfRule>
  </conditionalFormatting>
  <conditionalFormatting sqref="R62">
    <cfRule type="cellIs" dxfId="18626" priority="1141" stopIfTrue="1" operator="equal">
      <formula>30</formula>
    </cfRule>
    <cfRule type="cellIs" dxfId="18625" priority="1142" stopIfTrue="1" operator="equal">
      <formula>"dl"</formula>
    </cfRule>
    <cfRule type="cellIs" dxfId="18624" priority="1143" stopIfTrue="1" operator="equal">
      <formula>"lot"</formula>
    </cfRule>
    <cfRule type="cellIs" dxfId="18623" priority="1144" stopIfTrue="1" operator="equal">
      <formula>36</formula>
    </cfRule>
    <cfRule type="cellIs" dxfId="18622" priority="1145" stopIfTrue="1" operator="equal">
      <formula>37</formula>
    </cfRule>
    <cfRule type="cellIs" dxfId="18621" priority="1146" stopIfTrue="1" operator="equal">
      <formula>38</formula>
    </cfRule>
    <cfRule type="cellIs" dxfId="18620" priority="1147" stopIfTrue="1" operator="equal">
      <formula>39</formula>
    </cfRule>
    <cfRule type="cellIs" dxfId="18619" priority="1148" stopIfTrue="1" operator="equal">
      <formula>32</formula>
    </cfRule>
    <cfRule type="cellIs" dxfId="18618" priority="1149" stopIfTrue="1" operator="equal">
      <formula>33</formula>
    </cfRule>
  </conditionalFormatting>
  <conditionalFormatting sqref="R62">
    <cfRule type="cellIs" dxfId="18617" priority="1090" stopIfTrue="1" operator="equal">
      <formula>30</formula>
    </cfRule>
    <cfRule type="cellIs" dxfId="18616" priority="1091" stopIfTrue="1" operator="equal">
      <formula>"dl"</formula>
    </cfRule>
    <cfRule type="cellIs" dxfId="18615" priority="1092" stopIfTrue="1" operator="equal">
      <formula>"lot"</formula>
    </cfRule>
    <cfRule type="cellIs" dxfId="18614" priority="1093" stopIfTrue="1" operator="equal">
      <formula>36</formula>
    </cfRule>
    <cfRule type="cellIs" dxfId="18613" priority="1094" stopIfTrue="1" operator="equal">
      <formula>37</formula>
    </cfRule>
    <cfRule type="cellIs" dxfId="18612" priority="1095" stopIfTrue="1" operator="equal">
      <formula>38</formula>
    </cfRule>
    <cfRule type="cellIs" dxfId="18611" priority="1096" stopIfTrue="1" operator="equal">
      <formula>39</formula>
    </cfRule>
    <cfRule type="cellIs" dxfId="18610" priority="1097" stopIfTrue="1" operator="equal">
      <formula>40</formula>
    </cfRule>
  </conditionalFormatting>
  <conditionalFormatting sqref="R62">
    <cfRule type="cellIs" dxfId="18609" priority="1081" stopIfTrue="1" operator="equal">
      <formula>30</formula>
    </cfRule>
    <cfRule type="cellIs" dxfId="18608" priority="1082" stopIfTrue="1" operator="equal">
      <formula>"lot"</formula>
    </cfRule>
    <cfRule type="cellIs" dxfId="18607" priority="1083" stopIfTrue="1" operator="equal">
      <formula>33</formula>
    </cfRule>
    <cfRule type="cellIs" dxfId="18606" priority="1084" stopIfTrue="1" operator="equal">
      <formula>36</formula>
    </cfRule>
    <cfRule type="cellIs" dxfId="18605" priority="1085" stopIfTrue="1" operator="equal">
      <formula>37</formula>
    </cfRule>
    <cfRule type="cellIs" dxfId="18604" priority="1086" stopIfTrue="1" operator="equal">
      <formula>38</formula>
    </cfRule>
    <cfRule type="cellIs" dxfId="18603" priority="1087" stopIfTrue="1" operator="equal">
      <formula>39</formula>
    </cfRule>
    <cfRule type="cellIs" dxfId="18602" priority="1088" stopIfTrue="1" operator="equal">
      <formula>40</formula>
    </cfRule>
    <cfRule type="cellIs" dxfId="18601" priority="1089" stopIfTrue="1" operator="equal">
      <formula>"dl"</formula>
    </cfRule>
  </conditionalFormatting>
  <conditionalFormatting sqref="R62">
    <cfRule type="cellIs" dxfId="18600" priority="1124" stopIfTrue="1" operator="equal">
      <formula>30</formula>
    </cfRule>
    <cfRule type="cellIs" dxfId="18599" priority="1125" stopIfTrue="1" operator="equal">
      <formula>32</formula>
    </cfRule>
    <cfRule type="cellIs" dxfId="18598" priority="1126" stopIfTrue="1" operator="equal">
      <formula>33</formula>
    </cfRule>
    <cfRule type="cellIs" dxfId="18597" priority="1127" stopIfTrue="1" operator="equal">
      <formula>36</formula>
    </cfRule>
    <cfRule type="cellIs" dxfId="18596" priority="1128" stopIfTrue="1" operator="equal">
      <formula>37</formula>
    </cfRule>
    <cfRule type="cellIs" dxfId="18595" priority="1129" stopIfTrue="1" operator="equal">
      <formula>38</formula>
    </cfRule>
    <cfRule type="cellIs" dxfId="18594" priority="1130" stopIfTrue="1" operator="equal">
      <formula>39</formula>
    </cfRule>
    <cfRule type="cellIs" dxfId="18593" priority="1131" stopIfTrue="1" operator="equal">
      <formula>40</formula>
    </cfRule>
    <cfRule type="cellIs" dxfId="18592" priority="1140" stopIfTrue="1" operator="equal">
      <formula>"dl"</formula>
    </cfRule>
  </conditionalFormatting>
  <conditionalFormatting sqref="R62">
    <cfRule type="cellIs" dxfId="18591" priority="1132" stopIfTrue="1" operator="equal">
      <formula>30</formula>
    </cfRule>
    <cfRule type="cellIs" dxfId="18590" priority="1133" stopIfTrue="1" operator="equal">
      <formula>"dl"</formula>
    </cfRule>
    <cfRule type="cellIs" dxfId="18589" priority="1134" stopIfTrue="1" operator="equal">
      <formula>"lot"</formula>
    </cfRule>
    <cfRule type="cellIs" dxfId="18588" priority="1135" stopIfTrue="1" operator="equal">
      <formula>36</formula>
    </cfRule>
    <cfRule type="cellIs" dxfId="18587" priority="1136" stopIfTrue="1" operator="equal">
      <formula>37</formula>
    </cfRule>
    <cfRule type="cellIs" dxfId="18586" priority="1137" stopIfTrue="1" operator="equal">
      <formula>38</formula>
    </cfRule>
    <cfRule type="cellIs" dxfId="18585" priority="1138" stopIfTrue="1" operator="equal">
      <formula>39</formula>
    </cfRule>
    <cfRule type="cellIs" dxfId="18584" priority="1139" stopIfTrue="1" operator="equal">
      <formula>40</formula>
    </cfRule>
  </conditionalFormatting>
  <conditionalFormatting sqref="R62">
    <cfRule type="cellIs" dxfId="18583" priority="1116" stopIfTrue="1" operator="equal">
      <formula>30</formula>
    </cfRule>
    <cfRule type="cellIs" dxfId="18582" priority="1117" stopIfTrue="1" operator="equal">
      <formula>32</formula>
    </cfRule>
    <cfRule type="cellIs" dxfId="18581" priority="1118" stopIfTrue="1" operator="equal">
      <formula>33</formula>
    </cfRule>
    <cfRule type="cellIs" dxfId="18580" priority="1119" stopIfTrue="1" operator="equal">
      <formula>36</formula>
    </cfRule>
    <cfRule type="cellIs" dxfId="18579" priority="1120" stopIfTrue="1" operator="equal">
      <formula>37</formula>
    </cfRule>
    <cfRule type="cellIs" dxfId="18578" priority="1121" stopIfTrue="1" operator="equal">
      <formula>38</formula>
    </cfRule>
    <cfRule type="cellIs" dxfId="18577" priority="1122" stopIfTrue="1" operator="equal">
      <formula>39</formula>
    </cfRule>
    <cfRule type="cellIs" dxfId="18576" priority="1123" stopIfTrue="1" operator="equal">
      <formula>40</formula>
    </cfRule>
  </conditionalFormatting>
  <conditionalFormatting sqref="R62">
    <cfRule type="cellIs" dxfId="18575" priority="1107" stopIfTrue="1" operator="equal">
      <formula>30</formula>
    </cfRule>
    <cfRule type="cellIs" dxfId="18574" priority="1108" stopIfTrue="1" operator="equal">
      <formula>32</formula>
    </cfRule>
    <cfRule type="cellIs" dxfId="18573" priority="1109" stopIfTrue="1" operator="equal">
      <formula>33</formula>
    </cfRule>
    <cfRule type="cellIs" dxfId="18572" priority="1110" stopIfTrue="1" operator="equal">
      <formula>36</formula>
    </cfRule>
    <cfRule type="cellIs" dxfId="18571" priority="1111" stopIfTrue="1" operator="equal">
      <formula>37</formula>
    </cfRule>
    <cfRule type="cellIs" dxfId="18570" priority="1112" stopIfTrue="1" operator="equal">
      <formula>38</formula>
    </cfRule>
    <cfRule type="cellIs" dxfId="18569" priority="1113" stopIfTrue="1" operator="equal">
      <formula>"lot"</formula>
    </cfRule>
    <cfRule type="cellIs" dxfId="18568" priority="1114" stopIfTrue="1" operator="equal">
      <formula>40</formula>
    </cfRule>
    <cfRule type="cellIs" dxfId="18567" priority="1115" stopIfTrue="1" operator="equal">
      <formula>"dl"</formula>
    </cfRule>
  </conditionalFormatting>
  <conditionalFormatting sqref="R62">
    <cfRule type="cellIs" dxfId="18566" priority="1098" stopIfTrue="1" operator="equal">
      <formula>30</formula>
    </cfRule>
    <cfRule type="cellIs" dxfId="18565" priority="1099" stopIfTrue="1" operator="equal">
      <formula>"dl"</formula>
    </cfRule>
    <cfRule type="cellIs" dxfId="18564" priority="1100" stopIfTrue="1" operator="equal">
      <formula>"lot"</formula>
    </cfRule>
    <cfRule type="cellIs" dxfId="18563" priority="1101" stopIfTrue="1" operator="equal">
      <formula>36</formula>
    </cfRule>
    <cfRule type="cellIs" dxfId="18562" priority="1102" stopIfTrue="1" operator="equal">
      <formula>37</formula>
    </cfRule>
    <cfRule type="cellIs" dxfId="18561" priority="1103" stopIfTrue="1" operator="equal">
      <formula>38</formula>
    </cfRule>
    <cfRule type="cellIs" dxfId="18560" priority="1104" stopIfTrue="1" operator="equal">
      <formula>39</formula>
    </cfRule>
    <cfRule type="cellIs" dxfId="18559" priority="1105" stopIfTrue="1" operator="equal">
      <formula>32</formula>
    </cfRule>
    <cfRule type="cellIs" dxfId="18558" priority="1106" stopIfTrue="1" operator="equal">
      <formula>33</formula>
    </cfRule>
  </conditionalFormatting>
  <conditionalFormatting sqref="R62">
    <cfRule type="cellIs" dxfId="18557" priority="1030" stopIfTrue="1" operator="equal">
      <formula>30</formula>
    </cfRule>
    <cfRule type="cellIs" dxfId="18556" priority="1031" stopIfTrue="1" operator="equal">
      <formula>"dl"</formula>
    </cfRule>
    <cfRule type="cellIs" dxfId="18555" priority="1032" stopIfTrue="1" operator="equal">
      <formula>"lot"</formula>
    </cfRule>
    <cfRule type="cellIs" dxfId="18554" priority="1033" stopIfTrue="1" operator="equal">
      <formula>36</formula>
    </cfRule>
    <cfRule type="cellIs" dxfId="18553" priority="1034" stopIfTrue="1" operator="equal">
      <formula>37</formula>
    </cfRule>
    <cfRule type="cellIs" dxfId="18552" priority="1035" stopIfTrue="1" operator="equal">
      <formula>38</formula>
    </cfRule>
    <cfRule type="cellIs" dxfId="18551" priority="1036" stopIfTrue="1" operator="equal">
      <formula>39</formula>
    </cfRule>
    <cfRule type="cellIs" dxfId="18550" priority="1037" stopIfTrue="1" operator="equal">
      <formula>40</formula>
    </cfRule>
  </conditionalFormatting>
  <conditionalFormatting sqref="R62">
    <cfRule type="cellIs" dxfId="18549" priority="1021" stopIfTrue="1" operator="equal">
      <formula>30</formula>
    </cfRule>
    <cfRule type="cellIs" dxfId="18548" priority="1022" stopIfTrue="1" operator="equal">
      <formula>"lot"</formula>
    </cfRule>
    <cfRule type="cellIs" dxfId="18547" priority="1023" stopIfTrue="1" operator="equal">
      <formula>33</formula>
    </cfRule>
    <cfRule type="cellIs" dxfId="18546" priority="1024" stopIfTrue="1" operator="equal">
      <formula>36</formula>
    </cfRule>
    <cfRule type="cellIs" dxfId="18545" priority="1025" stopIfTrue="1" operator="equal">
      <formula>37</formula>
    </cfRule>
    <cfRule type="cellIs" dxfId="18544" priority="1026" stopIfTrue="1" operator="equal">
      <formula>38</formula>
    </cfRule>
    <cfRule type="cellIs" dxfId="18543" priority="1027" stopIfTrue="1" operator="equal">
      <formula>39</formula>
    </cfRule>
    <cfRule type="cellIs" dxfId="18542" priority="1028" stopIfTrue="1" operator="equal">
      <formula>40</formula>
    </cfRule>
    <cfRule type="cellIs" dxfId="18541" priority="1029" stopIfTrue="1" operator="equal">
      <formula>"dl"</formula>
    </cfRule>
  </conditionalFormatting>
  <conditionalFormatting sqref="R62">
    <cfRule type="cellIs" dxfId="18540" priority="1064" stopIfTrue="1" operator="equal">
      <formula>30</formula>
    </cfRule>
    <cfRule type="cellIs" dxfId="18539" priority="1065" stopIfTrue="1" operator="equal">
      <formula>32</formula>
    </cfRule>
    <cfRule type="cellIs" dxfId="18538" priority="1066" stopIfTrue="1" operator="equal">
      <formula>33</formula>
    </cfRule>
    <cfRule type="cellIs" dxfId="18537" priority="1067" stopIfTrue="1" operator="equal">
      <formula>36</formula>
    </cfRule>
    <cfRule type="cellIs" dxfId="18536" priority="1068" stopIfTrue="1" operator="equal">
      <formula>37</formula>
    </cfRule>
    <cfRule type="cellIs" dxfId="18535" priority="1069" stopIfTrue="1" operator="equal">
      <formula>38</formula>
    </cfRule>
    <cfRule type="cellIs" dxfId="18534" priority="1070" stopIfTrue="1" operator="equal">
      <formula>39</formula>
    </cfRule>
    <cfRule type="cellIs" dxfId="18533" priority="1071" stopIfTrue="1" operator="equal">
      <formula>40</formula>
    </cfRule>
    <cfRule type="cellIs" dxfId="18532" priority="1080" stopIfTrue="1" operator="equal">
      <formula>"dl"</formula>
    </cfRule>
  </conditionalFormatting>
  <conditionalFormatting sqref="R62">
    <cfRule type="cellIs" dxfId="18531" priority="1072" stopIfTrue="1" operator="equal">
      <formula>30</formula>
    </cfRule>
    <cfRule type="cellIs" dxfId="18530" priority="1073" stopIfTrue="1" operator="equal">
      <formula>"dl"</formula>
    </cfRule>
    <cfRule type="cellIs" dxfId="18529" priority="1074" stopIfTrue="1" operator="equal">
      <formula>"lot"</formula>
    </cfRule>
    <cfRule type="cellIs" dxfId="18528" priority="1075" stopIfTrue="1" operator="equal">
      <formula>36</formula>
    </cfRule>
    <cfRule type="cellIs" dxfId="18527" priority="1076" stopIfTrue="1" operator="equal">
      <formula>37</formula>
    </cfRule>
    <cfRule type="cellIs" dxfId="18526" priority="1077" stopIfTrue="1" operator="equal">
      <formula>38</formula>
    </cfRule>
    <cfRule type="cellIs" dxfId="18525" priority="1078" stopIfTrue="1" operator="equal">
      <formula>39</formula>
    </cfRule>
    <cfRule type="cellIs" dxfId="18524" priority="1079" stopIfTrue="1" operator="equal">
      <formula>40</formula>
    </cfRule>
  </conditionalFormatting>
  <conditionalFormatting sqref="R62">
    <cfRule type="cellIs" dxfId="18523" priority="1056" stopIfTrue="1" operator="equal">
      <formula>30</formula>
    </cfRule>
    <cfRule type="cellIs" dxfId="18522" priority="1057" stopIfTrue="1" operator="equal">
      <formula>32</formula>
    </cfRule>
    <cfRule type="cellIs" dxfId="18521" priority="1058" stopIfTrue="1" operator="equal">
      <formula>33</formula>
    </cfRule>
    <cfRule type="cellIs" dxfId="18520" priority="1059" stopIfTrue="1" operator="equal">
      <formula>36</formula>
    </cfRule>
    <cfRule type="cellIs" dxfId="18519" priority="1060" stopIfTrue="1" operator="equal">
      <formula>37</formula>
    </cfRule>
    <cfRule type="cellIs" dxfId="18518" priority="1061" stopIfTrue="1" operator="equal">
      <formula>38</formula>
    </cfRule>
    <cfRule type="cellIs" dxfId="18517" priority="1062" stopIfTrue="1" operator="equal">
      <formula>39</formula>
    </cfRule>
    <cfRule type="cellIs" dxfId="18516" priority="1063" stopIfTrue="1" operator="equal">
      <formula>40</formula>
    </cfRule>
  </conditionalFormatting>
  <conditionalFormatting sqref="R62">
    <cfRule type="cellIs" dxfId="18515" priority="1047" stopIfTrue="1" operator="equal">
      <formula>30</formula>
    </cfRule>
    <cfRule type="cellIs" dxfId="18514" priority="1048" stopIfTrue="1" operator="equal">
      <formula>32</formula>
    </cfRule>
    <cfRule type="cellIs" dxfId="18513" priority="1049" stopIfTrue="1" operator="equal">
      <formula>33</formula>
    </cfRule>
    <cfRule type="cellIs" dxfId="18512" priority="1050" stopIfTrue="1" operator="equal">
      <formula>36</formula>
    </cfRule>
    <cfRule type="cellIs" dxfId="18511" priority="1051" stopIfTrue="1" operator="equal">
      <formula>37</formula>
    </cfRule>
    <cfRule type="cellIs" dxfId="18510" priority="1052" stopIfTrue="1" operator="equal">
      <formula>38</formula>
    </cfRule>
    <cfRule type="cellIs" dxfId="18509" priority="1053" stopIfTrue="1" operator="equal">
      <formula>"lot"</formula>
    </cfRule>
    <cfRule type="cellIs" dxfId="18508" priority="1054" stopIfTrue="1" operator="equal">
      <formula>40</formula>
    </cfRule>
    <cfRule type="cellIs" dxfId="18507" priority="1055" stopIfTrue="1" operator="equal">
      <formula>"dl"</formula>
    </cfRule>
  </conditionalFormatting>
  <conditionalFormatting sqref="R62">
    <cfRule type="cellIs" dxfId="18506" priority="1038" stopIfTrue="1" operator="equal">
      <formula>30</formula>
    </cfRule>
    <cfRule type="cellIs" dxfId="18505" priority="1039" stopIfTrue="1" operator="equal">
      <formula>"dl"</formula>
    </cfRule>
    <cfRule type="cellIs" dxfId="18504" priority="1040" stopIfTrue="1" operator="equal">
      <formula>"lot"</formula>
    </cfRule>
    <cfRule type="cellIs" dxfId="18503" priority="1041" stopIfTrue="1" operator="equal">
      <formula>36</formula>
    </cfRule>
    <cfRule type="cellIs" dxfId="18502" priority="1042" stopIfTrue="1" operator="equal">
      <formula>37</formula>
    </cfRule>
    <cfRule type="cellIs" dxfId="18501" priority="1043" stopIfTrue="1" operator="equal">
      <formula>38</formula>
    </cfRule>
    <cfRule type="cellIs" dxfId="18500" priority="1044" stopIfTrue="1" operator="equal">
      <formula>39</formula>
    </cfRule>
    <cfRule type="cellIs" dxfId="18499" priority="1045" stopIfTrue="1" operator="equal">
      <formula>32</formula>
    </cfRule>
    <cfRule type="cellIs" dxfId="18498" priority="1046" stopIfTrue="1" operator="equal">
      <formula>33</formula>
    </cfRule>
  </conditionalFormatting>
  <conditionalFormatting sqref="R62">
    <cfRule type="cellIs" dxfId="18497" priority="970" stopIfTrue="1" operator="equal">
      <formula>30</formula>
    </cfRule>
    <cfRule type="cellIs" dxfId="18496" priority="971" stopIfTrue="1" operator="equal">
      <formula>"dl"</formula>
    </cfRule>
    <cfRule type="cellIs" dxfId="18495" priority="972" stopIfTrue="1" operator="equal">
      <formula>"lot"</formula>
    </cfRule>
    <cfRule type="cellIs" dxfId="18494" priority="973" stopIfTrue="1" operator="equal">
      <formula>36</formula>
    </cfRule>
    <cfRule type="cellIs" dxfId="18493" priority="974" stopIfTrue="1" operator="equal">
      <formula>37</formula>
    </cfRule>
    <cfRule type="cellIs" dxfId="18492" priority="975" stopIfTrue="1" operator="equal">
      <formula>38</formula>
    </cfRule>
    <cfRule type="cellIs" dxfId="18491" priority="976" stopIfTrue="1" operator="equal">
      <formula>39</formula>
    </cfRule>
    <cfRule type="cellIs" dxfId="18490" priority="977" stopIfTrue="1" operator="equal">
      <formula>40</formula>
    </cfRule>
  </conditionalFormatting>
  <conditionalFormatting sqref="R62">
    <cfRule type="cellIs" dxfId="18489" priority="961" stopIfTrue="1" operator="equal">
      <formula>30</formula>
    </cfRule>
    <cfRule type="cellIs" dxfId="18488" priority="962" stopIfTrue="1" operator="equal">
      <formula>"lot"</formula>
    </cfRule>
    <cfRule type="cellIs" dxfId="18487" priority="963" stopIfTrue="1" operator="equal">
      <formula>33</formula>
    </cfRule>
    <cfRule type="cellIs" dxfId="18486" priority="964" stopIfTrue="1" operator="equal">
      <formula>36</formula>
    </cfRule>
    <cfRule type="cellIs" dxfId="18485" priority="965" stopIfTrue="1" operator="equal">
      <formula>37</formula>
    </cfRule>
    <cfRule type="cellIs" dxfId="18484" priority="966" stopIfTrue="1" operator="equal">
      <formula>38</formula>
    </cfRule>
    <cfRule type="cellIs" dxfId="18483" priority="967" stopIfTrue="1" operator="equal">
      <formula>39</formula>
    </cfRule>
    <cfRule type="cellIs" dxfId="18482" priority="968" stopIfTrue="1" operator="equal">
      <formula>40</formula>
    </cfRule>
    <cfRule type="cellIs" dxfId="18481" priority="969" stopIfTrue="1" operator="equal">
      <formula>"dl"</formula>
    </cfRule>
  </conditionalFormatting>
  <conditionalFormatting sqref="R62">
    <cfRule type="cellIs" dxfId="18480" priority="1004" stopIfTrue="1" operator="equal">
      <formula>30</formula>
    </cfRule>
    <cfRule type="cellIs" dxfId="18479" priority="1005" stopIfTrue="1" operator="equal">
      <formula>32</formula>
    </cfRule>
    <cfRule type="cellIs" dxfId="18478" priority="1006" stopIfTrue="1" operator="equal">
      <formula>33</formula>
    </cfRule>
    <cfRule type="cellIs" dxfId="18477" priority="1007" stopIfTrue="1" operator="equal">
      <formula>36</formula>
    </cfRule>
    <cfRule type="cellIs" dxfId="18476" priority="1008" stopIfTrue="1" operator="equal">
      <formula>37</formula>
    </cfRule>
    <cfRule type="cellIs" dxfId="18475" priority="1009" stopIfTrue="1" operator="equal">
      <formula>38</formula>
    </cfRule>
    <cfRule type="cellIs" dxfId="18474" priority="1010" stopIfTrue="1" operator="equal">
      <formula>39</formula>
    </cfRule>
    <cfRule type="cellIs" dxfId="18473" priority="1011" stopIfTrue="1" operator="equal">
      <formula>40</formula>
    </cfRule>
    <cfRule type="cellIs" dxfId="18472" priority="1020" stopIfTrue="1" operator="equal">
      <formula>"dl"</formula>
    </cfRule>
  </conditionalFormatting>
  <conditionalFormatting sqref="R62">
    <cfRule type="cellIs" dxfId="18471" priority="1012" stopIfTrue="1" operator="equal">
      <formula>30</formula>
    </cfRule>
    <cfRule type="cellIs" dxfId="18470" priority="1013" stopIfTrue="1" operator="equal">
      <formula>"dl"</formula>
    </cfRule>
    <cfRule type="cellIs" dxfId="18469" priority="1014" stopIfTrue="1" operator="equal">
      <formula>"lot"</formula>
    </cfRule>
    <cfRule type="cellIs" dxfId="18468" priority="1015" stopIfTrue="1" operator="equal">
      <formula>36</formula>
    </cfRule>
    <cfRule type="cellIs" dxfId="18467" priority="1016" stopIfTrue="1" operator="equal">
      <formula>37</formula>
    </cfRule>
    <cfRule type="cellIs" dxfId="18466" priority="1017" stopIfTrue="1" operator="equal">
      <formula>38</formula>
    </cfRule>
    <cfRule type="cellIs" dxfId="18465" priority="1018" stopIfTrue="1" operator="equal">
      <formula>39</formula>
    </cfRule>
    <cfRule type="cellIs" dxfId="18464" priority="1019" stopIfTrue="1" operator="equal">
      <formula>40</formula>
    </cfRule>
  </conditionalFormatting>
  <conditionalFormatting sqref="R62">
    <cfRule type="cellIs" dxfId="18463" priority="996" stopIfTrue="1" operator="equal">
      <formula>30</formula>
    </cfRule>
    <cfRule type="cellIs" dxfId="18462" priority="997" stopIfTrue="1" operator="equal">
      <formula>32</formula>
    </cfRule>
    <cfRule type="cellIs" dxfId="18461" priority="998" stopIfTrue="1" operator="equal">
      <formula>33</formula>
    </cfRule>
    <cfRule type="cellIs" dxfId="18460" priority="999" stopIfTrue="1" operator="equal">
      <formula>36</formula>
    </cfRule>
    <cfRule type="cellIs" dxfId="18459" priority="1000" stopIfTrue="1" operator="equal">
      <formula>37</formula>
    </cfRule>
    <cfRule type="cellIs" dxfId="18458" priority="1001" stopIfTrue="1" operator="equal">
      <formula>38</formula>
    </cfRule>
    <cfRule type="cellIs" dxfId="18457" priority="1002" stopIfTrue="1" operator="equal">
      <formula>39</formula>
    </cfRule>
    <cfRule type="cellIs" dxfId="18456" priority="1003" stopIfTrue="1" operator="equal">
      <formula>40</formula>
    </cfRule>
  </conditionalFormatting>
  <conditionalFormatting sqref="R62">
    <cfRule type="cellIs" dxfId="18455" priority="987" stopIfTrue="1" operator="equal">
      <formula>30</formula>
    </cfRule>
    <cfRule type="cellIs" dxfId="18454" priority="988" stopIfTrue="1" operator="equal">
      <formula>32</formula>
    </cfRule>
    <cfRule type="cellIs" dxfId="18453" priority="989" stopIfTrue="1" operator="equal">
      <formula>33</formula>
    </cfRule>
    <cfRule type="cellIs" dxfId="18452" priority="990" stopIfTrue="1" operator="equal">
      <formula>36</formula>
    </cfRule>
    <cfRule type="cellIs" dxfId="18451" priority="991" stopIfTrue="1" operator="equal">
      <formula>37</formula>
    </cfRule>
    <cfRule type="cellIs" dxfId="18450" priority="992" stopIfTrue="1" operator="equal">
      <formula>38</formula>
    </cfRule>
    <cfRule type="cellIs" dxfId="18449" priority="993" stopIfTrue="1" operator="equal">
      <formula>"lot"</formula>
    </cfRule>
    <cfRule type="cellIs" dxfId="18448" priority="994" stopIfTrue="1" operator="equal">
      <formula>40</formula>
    </cfRule>
    <cfRule type="cellIs" dxfId="18447" priority="995" stopIfTrue="1" operator="equal">
      <formula>"dl"</formula>
    </cfRule>
  </conditionalFormatting>
  <conditionalFormatting sqref="R62">
    <cfRule type="cellIs" dxfId="18446" priority="978" stopIfTrue="1" operator="equal">
      <formula>30</formula>
    </cfRule>
    <cfRule type="cellIs" dxfId="18445" priority="979" stopIfTrue="1" operator="equal">
      <formula>"dl"</formula>
    </cfRule>
    <cfRule type="cellIs" dxfId="18444" priority="980" stopIfTrue="1" operator="equal">
      <formula>"lot"</formula>
    </cfRule>
    <cfRule type="cellIs" dxfId="18443" priority="981" stopIfTrue="1" operator="equal">
      <formula>36</formula>
    </cfRule>
    <cfRule type="cellIs" dxfId="18442" priority="982" stopIfTrue="1" operator="equal">
      <formula>37</formula>
    </cfRule>
    <cfRule type="cellIs" dxfId="18441" priority="983" stopIfTrue="1" operator="equal">
      <formula>38</formula>
    </cfRule>
    <cfRule type="cellIs" dxfId="18440" priority="984" stopIfTrue="1" operator="equal">
      <formula>39</formula>
    </cfRule>
    <cfRule type="cellIs" dxfId="18439" priority="985" stopIfTrue="1" operator="equal">
      <formula>32</formula>
    </cfRule>
    <cfRule type="cellIs" dxfId="18438" priority="986" stopIfTrue="1" operator="equal">
      <formula>33</formula>
    </cfRule>
  </conditionalFormatting>
  <conditionalFormatting sqref="R62">
    <cfRule type="cellIs" dxfId="18437" priority="910" stopIfTrue="1" operator="equal">
      <formula>30</formula>
    </cfRule>
    <cfRule type="cellIs" dxfId="18436" priority="911" stopIfTrue="1" operator="equal">
      <formula>"dl"</formula>
    </cfRule>
    <cfRule type="cellIs" dxfId="18435" priority="912" stopIfTrue="1" operator="equal">
      <formula>"lot"</formula>
    </cfRule>
    <cfRule type="cellIs" dxfId="18434" priority="913" stopIfTrue="1" operator="equal">
      <formula>36</formula>
    </cfRule>
    <cfRule type="cellIs" dxfId="18433" priority="914" stopIfTrue="1" operator="equal">
      <formula>37</formula>
    </cfRule>
    <cfRule type="cellIs" dxfId="18432" priority="915" stopIfTrue="1" operator="equal">
      <formula>38</formula>
    </cfRule>
    <cfRule type="cellIs" dxfId="18431" priority="916" stopIfTrue="1" operator="equal">
      <formula>39</formula>
    </cfRule>
    <cfRule type="cellIs" dxfId="18430" priority="917" stopIfTrue="1" operator="equal">
      <formula>40</formula>
    </cfRule>
  </conditionalFormatting>
  <conditionalFormatting sqref="R62">
    <cfRule type="cellIs" dxfId="18429" priority="901" stopIfTrue="1" operator="equal">
      <formula>30</formula>
    </cfRule>
    <cfRule type="cellIs" dxfId="18428" priority="902" stopIfTrue="1" operator="equal">
      <formula>"lot"</formula>
    </cfRule>
    <cfRule type="cellIs" dxfId="18427" priority="903" stopIfTrue="1" operator="equal">
      <formula>33</formula>
    </cfRule>
    <cfRule type="cellIs" dxfId="18426" priority="904" stopIfTrue="1" operator="equal">
      <formula>36</formula>
    </cfRule>
    <cfRule type="cellIs" dxfId="18425" priority="905" stopIfTrue="1" operator="equal">
      <formula>37</formula>
    </cfRule>
    <cfRule type="cellIs" dxfId="18424" priority="906" stopIfTrue="1" operator="equal">
      <formula>38</formula>
    </cfRule>
    <cfRule type="cellIs" dxfId="18423" priority="907" stopIfTrue="1" operator="equal">
      <formula>39</formula>
    </cfRule>
    <cfRule type="cellIs" dxfId="18422" priority="908" stopIfTrue="1" operator="equal">
      <formula>40</formula>
    </cfRule>
    <cfRule type="cellIs" dxfId="18421" priority="909" stopIfTrue="1" operator="equal">
      <formula>"dl"</formula>
    </cfRule>
  </conditionalFormatting>
  <conditionalFormatting sqref="R62">
    <cfRule type="cellIs" dxfId="18420" priority="944" stopIfTrue="1" operator="equal">
      <formula>30</formula>
    </cfRule>
    <cfRule type="cellIs" dxfId="18419" priority="945" stopIfTrue="1" operator="equal">
      <formula>32</formula>
    </cfRule>
    <cfRule type="cellIs" dxfId="18418" priority="946" stopIfTrue="1" operator="equal">
      <formula>33</formula>
    </cfRule>
    <cfRule type="cellIs" dxfId="18417" priority="947" stopIfTrue="1" operator="equal">
      <formula>36</formula>
    </cfRule>
    <cfRule type="cellIs" dxfId="18416" priority="948" stopIfTrue="1" operator="equal">
      <formula>37</formula>
    </cfRule>
    <cfRule type="cellIs" dxfId="18415" priority="949" stopIfTrue="1" operator="equal">
      <formula>38</formula>
    </cfRule>
    <cfRule type="cellIs" dxfId="18414" priority="950" stopIfTrue="1" operator="equal">
      <formula>39</formula>
    </cfRule>
    <cfRule type="cellIs" dxfId="18413" priority="951" stopIfTrue="1" operator="equal">
      <formula>40</formula>
    </cfRule>
    <cfRule type="cellIs" dxfId="18412" priority="960" stopIfTrue="1" operator="equal">
      <formula>"dl"</formula>
    </cfRule>
  </conditionalFormatting>
  <conditionalFormatting sqref="R62">
    <cfRule type="cellIs" dxfId="18411" priority="952" stopIfTrue="1" operator="equal">
      <formula>30</formula>
    </cfRule>
    <cfRule type="cellIs" dxfId="18410" priority="953" stopIfTrue="1" operator="equal">
      <formula>"dl"</formula>
    </cfRule>
    <cfRule type="cellIs" dxfId="18409" priority="954" stopIfTrue="1" operator="equal">
      <formula>"lot"</formula>
    </cfRule>
    <cfRule type="cellIs" dxfId="18408" priority="955" stopIfTrue="1" operator="equal">
      <formula>36</formula>
    </cfRule>
    <cfRule type="cellIs" dxfId="18407" priority="956" stopIfTrue="1" operator="equal">
      <formula>37</formula>
    </cfRule>
    <cfRule type="cellIs" dxfId="18406" priority="957" stopIfTrue="1" operator="equal">
      <formula>38</formula>
    </cfRule>
    <cfRule type="cellIs" dxfId="18405" priority="958" stopIfTrue="1" operator="equal">
      <formula>39</formula>
    </cfRule>
    <cfRule type="cellIs" dxfId="18404" priority="959" stopIfTrue="1" operator="equal">
      <formula>40</formula>
    </cfRule>
  </conditionalFormatting>
  <conditionalFormatting sqref="R62">
    <cfRule type="cellIs" dxfId="18403" priority="936" stopIfTrue="1" operator="equal">
      <formula>30</formula>
    </cfRule>
    <cfRule type="cellIs" dxfId="18402" priority="937" stopIfTrue="1" operator="equal">
      <formula>32</formula>
    </cfRule>
    <cfRule type="cellIs" dxfId="18401" priority="938" stopIfTrue="1" operator="equal">
      <formula>33</formula>
    </cfRule>
    <cfRule type="cellIs" dxfId="18400" priority="939" stopIfTrue="1" operator="equal">
      <formula>36</formula>
    </cfRule>
    <cfRule type="cellIs" dxfId="18399" priority="940" stopIfTrue="1" operator="equal">
      <formula>37</formula>
    </cfRule>
    <cfRule type="cellIs" dxfId="18398" priority="941" stopIfTrue="1" operator="equal">
      <formula>38</formula>
    </cfRule>
    <cfRule type="cellIs" dxfId="18397" priority="942" stopIfTrue="1" operator="equal">
      <formula>39</formula>
    </cfRule>
    <cfRule type="cellIs" dxfId="18396" priority="943" stopIfTrue="1" operator="equal">
      <formula>40</formula>
    </cfRule>
  </conditionalFormatting>
  <conditionalFormatting sqref="R62">
    <cfRule type="cellIs" dxfId="18395" priority="927" stopIfTrue="1" operator="equal">
      <formula>30</formula>
    </cfRule>
    <cfRule type="cellIs" dxfId="18394" priority="928" stopIfTrue="1" operator="equal">
      <formula>32</formula>
    </cfRule>
    <cfRule type="cellIs" dxfId="18393" priority="929" stopIfTrue="1" operator="equal">
      <formula>33</formula>
    </cfRule>
    <cfRule type="cellIs" dxfId="18392" priority="930" stopIfTrue="1" operator="equal">
      <formula>36</formula>
    </cfRule>
    <cfRule type="cellIs" dxfId="18391" priority="931" stopIfTrue="1" operator="equal">
      <formula>37</formula>
    </cfRule>
    <cfRule type="cellIs" dxfId="18390" priority="932" stopIfTrue="1" operator="equal">
      <formula>38</formula>
    </cfRule>
    <cfRule type="cellIs" dxfId="18389" priority="933" stopIfTrue="1" operator="equal">
      <formula>"lot"</formula>
    </cfRule>
    <cfRule type="cellIs" dxfId="18388" priority="934" stopIfTrue="1" operator="equal">
      <formula>40</formula>
    </cfRule>
    <cfRule type="cellIs" dxfId="18387" priority="935" stopIfTrue="1" operator="equal">
      <formula>"dl"</formula>
    </cfRule>
  </conditionalFormatting>
  <conditionalFormatting sqref="R62">
    <cfRule type="cellIs" dxfId="18386" priority="918" stopIfTrue="1" operator="equal">
      <formula>30</formula>
    </cfRule>
    <cfRule type="cellIs" dxfId="18385" priority="919" stopIfTrue="1" operator="equal">
      <formula>"dl"</formula>
    </cfRule>
    <cfRule type="cellIs" dxfId="18384" priority="920" stopIfTrue="1" operator="equal">
      <formula>"lot"</formula>
    </cfRule>
    <cfRule type="cellIs" dxfId="18383" priority="921" stopIfTrue="1" operator="equal">
      <formula>36</formula>
    </cfRule>
    <cfRule type="cellIs" dxfId="18382" priority="922" stopIfTrue="1" operator="equal">
      <formula>37</formula>
    </cfRule>
    <cfRule type="cellIs" dxfId="18381" priority="923" stopIfTrue="1" operator="equal">
      <formula>38</formula>
    </cfRule>
    <cfRule type="cellIs" dxfId="18380" priority="924" stopIfTrue="1" operator="equal">
      <formula>39</formula>
    </cfRule>
    <cfRule type="cellIs" dxfId="18379" priority="925" stopIfTrue="1" operator="equal">
      <formula>32</formula>
    </cfRule>
    <cfRule type="cellIs" dxfId="18378" priority="926" stopIfTrue="1" operator="equal">
      <formula>33</formula>
    </cfRule>
  </conditionalFormatting>
  <conditionalFormatting sqref="R62">
    <cfRule type="cellIs" dxfId="18377" priority="850" stopIfTrue="1" operator="equal">
      <formula>30</formula>
    </cfRule>
    <cfRule type="cellIs" dxfId="18376" priority="851" stopIfTrue="1" operator="equal">
      <formula>"dl"</formula>
    </cfRule>
    <cfRule type="cellIs" dxfId="18375" priority="852" stopIfTrue="1" operator="equal">
      <formula>"lot"</formula>
    </cfRule>
    <cfRule type="cellIs" dxfId="18374" priority="853" stopIfTrue="1" operator="equal">
      <formula>36</formula>
    </cfRule>
    <cfRule type="cellIs" dxfId="18373" priority="854" stopIfTrue="1" operator="equal">
      <formula>37</formula>
    </cfRule>
    <cfRule type="cellIs" dxfId="18372" priority="855" stopIfTrue="1" operator="equal">
      <formula>38</formula>
    </cfRule>
    <cfRule type="cellIs" dxfId="18371" priority="856" stopIfTrue="1" operator="equal">
      <formula>39</formula>
    </cfRule>
    <cfRule type="cellIs" dxfId="18370" priority="857" stopIfTrue="1" operator="equal">
      <formula>40</formula>
    </cfRule>
  </conditionalFormatting>
  <conditionalFormatting sqref="R62">
    <cfRule type="cellIs" dxfId="18369" priority="841" stopIfTrue="1" operator="equal">
      <formula>30</formula>
    </cfRule>
    <cfRule type="cellIs" dxfId="18368" priority="842" stopIfTrue="1" operator="equal">
      <formula>"lot"</formula>
    </cfRule>
    <cfRule type="cellIs" dxfId="18367" priority="843" stopIfTrue="1" operator="equal">
      <formula>33</formula>
    </cfRule>
    <cfRule type="cellIs" dxfId="18366" priority="844" stopIfTrue="1" operator="equal">
      <formula>36</formula>
    </cfRule>
    <cfRule type="cellIs" dxfId="18365" priority="845" stopIfTrue="1" operator="equal">
      <formula>37</formula>
    </cfRule>
    <cfRule type="cellIs" dxfId="18364" priority="846" stopIfTrue="1" operator="equal">
      <formula>38</formula>
    </cfRule>
    <cfRule type="cellIs" dxfId="18363" priority="847" stopIfTrue="1" operator="equal">
      <formula>39</formula>
    </cfRule>
    <cfRule type="cellIs" dxfId="18362" priority="848" stopIfTrue="1" operator="equal">
      <formula>40</formula>
    </cfRule>
    <cfRule type="cellIs" dxfId="18361" priority="849" stopIfTrue="1" operator="equal">
      <formula>"dl"</formula>
    </cfRule>
  </conditionalFormatting>
  <conditionalFormatting sqref="R62">
    <cfRule type="cellIs" dxfId="18360" priority="884" stopIfTrue="1" operator="equal">
      <formula>30</formula>
    </cfRule>
    <cfRule type="cellIs" dxfId="18359" priority="885" stopIfTrue="1" operator="equal">
      <formula>32</formula>
    </cfRule>
    <cfRule type="cellIs" dxfId="18358" priority="886" stopIfTrue="1" operator="equal">
      <formula>33</formula>
    </cfRule>
    <cfRule type="cellIs" dxfId="18357" priority="887" stopIfTrue="1" operator="equal">
      <formula>36</formula>
    </cfRule>
    <cfRule type="cellIs" dxfId="18356" priority="888" stopIfTrue="1" operator="equal">
      <formula>37</formula>
    </cfRule>
    <cfRule type="cellIs" dxfId="18355" priority="889" stopIfTrue="1" operator="equal">
      <formula>38</formula>
    </cfRule>
    <cfRule type="cellIs" dxfId="18354" priority="890" stopIfTrue="1" operator="equal">
      <formula>39</formula>
    </cfRule>
    <cfRule type="cellIs" dxfId="18353" priority="891" stopIfTrue="1" operator="equal">
      <formula>40</formula>
    </cfRule>
    <cfRule type="cellIs" dxfId="18352" priority="900" stopIfTrue="1" operator="equal">
      <formula>"dl"</formula>
    </cfRule>
  </conditionalFormatting>
  <conditionalFormatting sqref="R62">
    <cfRule type="cellIs" dxfId="18351" priority="892" stopIfTrue="1" operator="equal">
      <formula>30</formula>
    </cfRule>
    <cfRule type="cellIs" dxfId="18350" priority="893" stopIfTrue="1" operator="equal">
      <formula>"dl"</formula>
    </cfRule>
    <cfRule type="cellIs" dxfId="18349" priority="894" stopIfTrue="1" operator="equal">
      <formula>"lot"</formula>
    </cfRule>
    <cfRule type="cellIs" dxfId="18348" priority="895" stopIfTrue="1" operator="equal">
      <formula>36</formula>
    </cfRule>
    <cfRule type="cellIs" dxfId="18347" priority="896" stopIfTrue="1" operator="equal">
      <formula>37</formula>
    </cfRule>
    <cfRule type="cellIs" dxfId="18346" priority="897" stopIfTrue="1" operator="equal">
      <formula>38</formula>
    </cfRule>
    <cfRule type="cellIs" dxfId="18345" priority="898" stopIfTrue="1" operator="equal">
      <formula>39</formula>
    </cfRule>
    <cfRule type="cellIs" dxfId="18344" priority="899" stopIfTrue="1" operator="equal">
      <formula>40</formula>
    </cfRule>
  </conditionalFormatting>
  <conditionalFormatting sqref="R62">
    <cfRule type="cellIs" dxfId="18343" priority="876" stopIfTrue="1" operator="equal">
      <formula>30</formula>
    </cfRule>
    <cfRule type="cellIs" dxfId="18342" priority="877" stopIfTrue="1" operator="equal">
      <formula>32</formula>
    </cfRule>
    <cfRule type="cellIs" dxfId="18341" priority="878" stopIfTrue="1" operator="equal">
      <formula>33</formula>
    </cfRule>
    <cfRule type="cellIs" dxfId="18340" priority="879" stopIfTrue="1" operator="equal">
      <formula>36</formula>
    </cfRule>
    <cfRule type="cellIs" dxfId="18339" priority="880" stopIfTrue="1" operator="equal">
      <formula>37</formula>
    </cfRule>
    <cfRule type="cellIs" dxfId="18338" priority="881" stopIfTrue="1" operator="equal">
      <formula>38</formula>
    </cfRule>
    <cfRule type="cellIs" dxfId="18337" priority="882" stopIfTrue="1" operator="equal">
      <formula>39</formula>
    </cfRule>
    <cfRule type="cellIs" dxfId="18336" priority="883" stopIfTrue="1" operator="equal">
      <formula>40</formula>
    </cfRule>
  </conditionalFormatting>
  <conditionalFormatting sqref="R62">
    <cfRule type="cellIs" dxfId="18335" priority="867" stopIfTrue="1" operator="equal">
      <formula>30</formula>
    </cfRule>
    <cfRule type="cellIs" dxfId="18334" priority="868" stopIfTrue="1" operator="equal">
      <formula>32</formula>
    </cfRule>
    <cfRule type="cellIs" dxfId="18333" priority="869" stopIfTrue="1" operator="equal">
      <formula>33</formula>
    </cfRule>
    <cfRule type="cellIs" dxfId="18332" priority="870" stopIfTrue="1" operator="equal">
      <formula>36</formula>
    </cfRule>
    <cfRule type="cellIs" dxfId="18331" priority="871" stopIfTrue="1" operator="equal">
      <formula>37</formula>
    </cfRule>
    <cfRule type="cellIs" dxfId="18330" priority="872" stopIfTrue="1" operator="equal">
      <formula>38</formula>
    </cfRule>
    <cfRule type="cellIs" dxfId="18329" priority="873" stopIfTrue="1" operator="equal">
      <formula>"lot"</formula>
    </cfRule>
    <cfRule type="cellIs" dxfId="18328" priority="874" stopIfTrue="1" operator="equal">
      <formula>40</formula>
    </cfRule>
    <cfRule type="cellIs" dxfId="18327" priority="875" stopIfTrue="1" operator="equal">
      <formula>"dl"</formula>
    </cfRule>
  </conditionalFormatting>
  <conditionalFormatting sqref="R62">
    <cfRule type="cellIs" dxfId="18326" priority="858" stopIfTrue="1" operator="equal">
      <formula>30</formula>
    </cfRule>
    <cfRule type="cellIs" dxfId="18325" priority="859" stopIfTrue="1" operator="equal">
      <formula>"dl"</formula>
    </cfRule>
    <cfRule type="cellIs" dxfId="18324" priority="860" stopIfTrue="1" operator="equal">
      <formula>"lot"</formula>
    </cfRule>
    <cfRule type="cellIs" dxfId="18323" priority="861" stopIfTrue="1" operator="equal">
      <formula>36</formula>
    </cfRule>
    <cfRule type="cellIs" dxfId="18322" priority="862" stopIfTrue="1" operator="equal">
      <formula>37</formula>
    </cfRule>
    <cfRule type="cellIs" dxfId="18321" priority="863" stopIfTrue="1" operator="equal">
      <formula>38</formula>
    </cfRule>
    <cfRule type="cellIs" dxfId="18320" priority="864" stopIfTrue="1" operator="equal">
      <formula>39</formula>
    </cfRule>
    <cfRule type="cellIs" dxfId="18319" priority="865" stopIfTrue="1" operator="equal">
      <formula>32</formula>
    </cfRule>
    <cfRule type="cellIs" dxfId="18318" priority="866" stopIfTrue="1" operator="equal">
      <formula>33</formula>
    </cfRule>
  </conditionalFormatting>
  <conditionalFormatting sqref="R62">
    <cfRule type="cellIs" dxfId="18317" priority="790" stopIfTrue="1" operator="equal">
      <formula>30</formula>
    </cfRule>
    <cfRule type="cellIs" dxfId="18316" priority="791" stopIfTrue="1" operator="equal">
      <formula>"dl"</formula>
    </cfRule>
    <cfRule type="cellIs" dxfId="18315" priority="792" stopIfTrue="1" operator="equal">
      <formula>"lot"</formula>
    </cfRule>
    <cfRule type="cellIs" dxfId="18314" priority="793" stopIfTrue="1" operator="equal">
      <formula>36</formula>
    </cfRule>
    <cfRule type="cellIs" dxfId="18313" priority="794" stopIfTrue="1" operator="equal">
      <formula>37</formula>
    </cfRule>
    <cfRule type="cellIs" dxfId="18312" priority="795" stopIfTrue="1" operator="equal">
      <formula>38</formula>
    </cfRule>
    <cfRule type="cellIs" dxfId="18311" priority="796" stopIfTrue="1" operator="equal">
      <formula>39</formula>
    </cfRule>
    <cfRule type="cellIs" dxfId="18310" priority="797" stopIfTrue="1" operator="equal">
      <formula>40</formula>
    </cfRule>
  </conditionalFormatting>
  <conditionalFormatting sqref="R62">
    <cfRule type="cellIs" dxfId="18309" priority="781" stopIfTrue="1" operator="equal">
      <formula>30</formula>
    </cfRule>
    <cfRule type="cellIs" dxfId="18308" priority="782" stopIfTrue="1" operator="equal">
      <formula>"lot"</formula>
    </cfRule>
    <cfRule type="cellIs" dxfId="18307" priority="783" stopIfTrue="1" operator="equal">
      <formula>33</formula>
    </cfRule>
    <cfRule type="cellIs" dxfId="18306" priority="784" stopIfTrue="1" operator="equal">
      <formula>36</formula>
    </cfRule>
    <cfRule type="cellIs" dxfId="18305" priority="785" stopIfTrue="1" operator="equal">
      <formula>37</formula>
    </cfRule>
    <cfRule type="cellIs" dxfId="18304" priority="786" stopIfTrue="1" operator="equal">
      <formula>38</formula>
    </cfRule>
    <cfRule type="cellIs" dxfId="18303" priority="787" stopIfTrue="1" operator="equal">
      <formula>39</formula>
    </cfRule>
    <cfRule type="cellIs" dxfId="18302" priority="788" stopIfTrue="1" operator="equal">
      <formula>40</formula>
    </cfRule>
    <cfRule type="cellIs" dxfId="18301" priority="789" stopIfTrue="1" operator="equal">
      <formula>"dl"</formula>
    </cfRule>
  </conditionalFormatting>
  <conditionalFormatting sqref="R62">
    <cfRule type="cellIs" dxfId="18300" priority="824" stopIfTrue="1" operator="equal">
      <formula>30</formula>
    </cfRule>
    <cfRule type="cellIs" dxfId="18299" priority="825" stopIfTrue="1" operator="equal">
      <formula>32</formula>
    </cfRule>
    <cfRule type="cellIs" dxfId="18298" priority="826" stopIfTrue="1" operator="equal">
      <formula>33</formula>
    </cfRule>
    <cfRule type="cellIs" dxfId="18297" priority="827" stopIfTrue="1" operator="equal">
      <formula>36</formula>
    </cfRule>
    <cfRule type="cellIs" dxfId="18296" priority="828" stopIfTrue="1" operator="equal">
      <formula>37</formula>
    </cfRule>
    <cfRule type="cellIs" dxfId="18295" priority="829" stopIfTrue="1" operator="equal">
      <formula>38</formula>
    </cfRule>
    <cfRule type="cellIs" dxfId="18294" priority="830" stopIfTrue="1" operator="equal">
      <formula>39</formula>
    </cfRule>
    <cfRule type="cellIs" dxfId="18293" priority="831" stopIfTrue="1" operator="equal">
      <formula>40</formula>
    </cfRule>
    <cfRule type="cellIs" dxfId="18292" priority="840" stopIfTrue="1" operator="equal">
      <formula>"dl"</formula>
    </cfRule>
  </conditionalFormatting>
  <conditionalFormatting sqref="R62">
    <cfRule type="cellIs" dxfId="18291" priority="832" stopIfTrue="1" operator="equal">
      <formula>30</formula>
    </cfRule>
    <cfRule type="cellIs" dxfId="18290" priority="833" stopIfTrue="1" operator="equal">
      <formula>"dl"</formula>
    </cfRule>
    <cfRule type="cellIs" dxfId="18289" priority="834" stopIfTrue="1" operator="equal">
      <formula>"lot"</formula>
    </cfRule>
    <cfRule type="cellIs" dxfId="18288" priority="835" stopIfTrue="1" operator="equal">
      <formula>36</formula>
    </cfRule>
    <cfRule type="cellIs" dxfId="18287" priority="836" stopIfTrue="1" operator="equal">
      <formula>37</formula>
    </cfRule>
    <cfRule type="cellIs" dxfId="18286" priority="837" stopIfTrue="1" operator="equal">
      <formula>38</formula>
    </cfRule>
    <cfRule type="cellIs" dxfId="18285" priority="838" stopIfTrue="1" operator="equal">
      <formula>39</formula>
    </cfRule>
    <cfRule type="cellIs" dxfId="18284" priority="839" stopIfTrue="1" operator="equal">
      <formula>40</formula>
    </cfRule>
  </conditionalFormatting>
  <conditionalFormatting sqref="R62">
    <cfRule type="cellIs" dxfId="18283" priority="816" stopIfTrue="1" operator="equal">
      <formula>30</formula>
    </cfRule>
    <cfRule type="cellIs" dxfId="18282" priority="817" stopIfTrue="1" operator="equal">
      <formula>32</formula>
    </cfRule>
    <cfRule type="cellIs" dxfId="18281" priority="818" stopIfTrue="1" operator="equal">
      <formula>33</formula>
    </cfRule>
    <cfRule type="cellIs" dxfId="18280" priority="819" stopIfTrue="1" operator="equal">
      <formula>36</formula>
    </cfRule>
    <cfRule type="cellIs" dxfId="18279" priority="820" stopIfTrue="1" operator="equal">
      <formula>37</formula>
    </cfRule>
    <cfRule type="cellIs" dxfId="18278" priority="821" stopIfTrue="1" operator="equal">
      <formula>38</formula>
    </cfRule>
    <cfRule type="cellIs" dxfId="18277" priority="822" stopIfTrue="1" operator="equal">
      <formula>39</formula>
    </cfRule>
    <cfRule type="cellIs" dxfId="18276" priority="823" stopIfTrue="1" operator="equal">
      <formula>40</formula>
    </cfRule>
  </conditionalFormatting>
  <conditionalFormatting sqref="R62">
    <cfRule type="cellIs" dxfId="18275" priority="807" stopIfTrue="1" operator="equal">
      <formula>30</formula>
    </cfRule>
    <cfRule type="cellIs" dxfId="18274" priority="808" stopIfTrue="1" operator="equal">
      <formula>32</formula>
    </cfRule>
    <cfRule type="cellIs" dxfId="18273" priority="809" stopIfTrue="1" operator="equal">
      <formula>33</formula>
    </cfRule>
    <cfRule type="cellIs" dxfId="18272" priority="810" stopIfTrue="1" operator="equal">
      <formula>36</formula>
    </cfRule>
    <cfRule type="cellIs" dxfId="18271" priority="811" stopIfTrue="1" operator="equal">
      <formula>37</formula>
    </cfRule>
    <cfRule type="cellIs" dxfId="18270" priority="812" stopIfTrue="1" operator="equal">
      <formula>38</formula>
    </cfRule>
    <cfRule type="cellIs" dxfId="18269" priority="813" stopIfTrue="1" operator="equal">
      <formula>"lot"</formula>
    </cfRule>
    <cfRule type="cellIs" dxfId="18268" priority="814" stopIfTrue="1" operator="equal">
      <formula>40</formula>
    </cfRule>
    <cfRule type="cellIs" dxfId="18267" priority="815" stopIfTrue="1" operator="equal">
      <formula>"dl"</formula>
    </cfRule>
  </conditionalFormatting>
  <conditionalFormatting sqref="R62">
    <cfRule type="cellIs" dxfId="18266" priority="798" stopIfTrue="1" operator="equal">
      <formula>30</formula>
    </cfRule>
    <cfRule type="cellIs" dxfId="18265" priority="799" stopIfTrue="1" operator="equal">
      <formula>"dl"</formula>
    </cfRule>
    <cfRule type="cellIs" dxfId="18264" priority="800" stopIfTrue="1" operator="equal">
      <formula>"lot"</formula>
    </cfRule>
    <cfRule type="cellIs" dxfId="18263" priority="801" stopIfTrue="1" operator="equal">
      <formula>36</formula>
    </cfRule>
    <cfRule type="cellIs" dxfId="18262" priority="802" stopIfTrue="1" operator="equal">
      <formula>37</formula>
    </cfRule>
    <cfRule type="cellIs" dxfId="18261" priority="803" stopIfTrue="1" operator="equal">
      <formula>38</formula>
    </cfRule>
    <cfRule type="cellIs" dxfId="18260" priority="804" stopIfTrue="1" operator="equal">
      <formula>39</formula>
    </cfRule>
    <cfRule type="cellIs" dxfId="18259" priority="805" stopIfTrue="1" operator="equal">
      <formula>32</formula>
    </cfRule>
    <cfRule type="cellIs" dxfId="18258" priority="806" stopIfTrue="1" operator="equal">
      <formula>33</formula>
    </cfRule>
  </conditionalFormatting>
  <conditionalFormatting sqref="R62">
    <cfRule type="cellIs" dxfId="18257" priority="730" stopIfTrue="1" operator="equal">
      <formula>30</formula>
    </cfRule>
    <cfRule type="cellIs" dxfId="18256" priority="731" stopIfTrue="1" operator="equal">
      <formula>"dl"</formula>
    </cfRule>
    <cfRule type="cellIs" dxfId="18255" priority="732" stopIfTrue="1" operator="equal">
      <formula>"lot"</formula>
    </cfRule>
    <cfRule type="cellIs" dxfId="18254" priority="733" stopIfTrue="1" operator="equal">
      <formula>36</formula>
    </cfRule>
    <cfRule type="cellIs" dxfId="18253" priority="734" stopIfTrue="1" operator="equal">
      <formula>37</formula>
    </cfRule>
    <cfRule type="cellIs" dxfId="18252" priority="735" stopIfTrue="1" operator="equal">
      <formula>38</formula>
    </cfRule>
    <cfRule type="cellIs" dxfId="18251" priority="736" stopIfTrue="1" operator="equal">
      <formula>39</formula>
    </cfRule>
    <cfRule type="cellIs" dxfId="18250" priority="737" stopIfTrue="1" operator="equal">
      <formula>40</formula>
    </cfRule>
  </conditionalFormatting>
  <conditionalFormatting sqref="R62">
    <cfRule type="cellIs" dxfId="18249" priority="721" stopIfTrue="1" operator="equal">
      <formula>30</formula>
    </cfRule>
    <cfRule type="cellIs" dxfId="18248" priority="722" stopIfTrue="1" operator="equal">
      <formula>"lot"</formula>
    </cfRule>
    <cfRule type="cellIs" dxfId="18247" priority="723" stopIfTrue="1" operator="equal">
      <formula>33</formula>
    </cfRule>
    <cfRule type="cellIs" dxfId="18246" priority="724" stopIfTrue="1" operator="equal">
      <formula>36</formula>
    </cfRule>
    <cfRule type="cellIs" dxfId="18245" priority="725" stopIfTrue="1" operator="equal">
      <formula>37</formula>
    </cfRule>
    <cfRule type="cellIs" dxfId="18244" priority="726" stopIfTrue="1" operator="equal">
      <formula>38</formula>
    </cfRule>
    <cfRule type="cellIs" dxfId="18243" priority="727" stopIfTrue="1" operator="equal">
      <formula>39</formula>
    </cfRule>
    <cfRule type="cellIs" dxfId="18242" priority="728" stopIfTrue="1" operator="equal">
      <formula>40</formula>
    </cfRule>
    <cfRule type="cellIs" dxfId="18241" priority="729" stopIfTrue="1" operator="equal">
      <formula>"dl"</formula>
    </cfRule>
  </conditionalFormatting>
  <conditionalFormatting sqref="R62">
    <cfRule type="cellIs" dxfId="18240" priority="764" stopIfTrue="1" operator="equal">
      <formula>30</formula>
    </cfRule>
    <cfRule type="cellIs" dxfId="18239" priority="765" stopIfTrue="1" operator="equal">
      <formula>32</formula>
    </cfRule>
    <cfRule type="cellIs" dxfId="18238" priority="766" stopIfTrue="1" operator="equal">
      <formula>33</formula>
    </cfRule>
    <cfRule type="cellIs" dxfId="18237" priority="767" stopIfTrue="1" operator="equal">
      <formula>36</formula>
    </cfRule>
    <cfRule type="cellIs" dxfId="18236" priority="768" stopIfTrue="1" operator="equal">
      <formula>37</formula>
    </cfRule>
    <cfRule type="cellIs" dxfId="18235" priority="769" stopIfTrue="1" operator="equal">
      <formula>38</formula>
    </cfRule>
    <cfRule type="cellIs" dxfId="18234" priority="770" stopIfTrue="1" operator="equal">
      <formula>39</formula>
    </cfRule>
    <cfRule type="cellIs" dxfId="18233" priority="771" stopIfTrue="1" operator="equal">
      <formula>40</formula>
    </cfRule>
    <cfRule type="cellIs" dxfId="18232" priority="780" stopIfTrue="1" operator="equal">
      <formula>"dl"</formula>
    </cfRule>
  </conditionalFormatting>
  <conditionalFormatting sqref="R62">
    <cfRule type="cellIs" dxfId="18231" priority="772" stopIfTrue="1" operator="equal">
      <formula>30</formula>
    </cfRule>
    <cfRule type="cellIs" dxfId="18230" priority="773" stopIfTrue="1" operator="equal">
      <formula>"dl"</formula>
    </cfRule>
    <cfRule type="cellIs" dxfId="18229" priority="774" stopIfTrue="1" operator="equal">
      <formula>"lot"</formula>
    </cfRule>
    <cfRule type="cellIs" dxfId="18228" priority="775" stopIfTrue="1" operator="equal">
      <formula>36</formula>
    </cfRule>
    <cfRule type="cellIs" dxfId="18227" priority="776" stopIfTrue="1" operator="equal">
      <formula>37</formula>
    </cfRule>
    <cfRule type="cellIs" dxfId="18226" priority="777" stopIfTrue="1" operator="equal">
      <formula>38</formula>
    </cfRule>
    <cfRule type="cellIs" dxfId="18225" priority="778" stopIfTrue="1" operator="equal">
      <formula>39</formula>
    </cfRule>
    <cfRule type="cellIs" dxfId="18224" priority="779" stopIfTrue="1" operator="equal">
      <formula>40</formula>
    </cfRule>
  </conditionalFormatting>
  <conditionalFormatting sqref="R62">
    <cfRule type="cellIs" dxfId="18223" priority="756" stopIfTrue="1" operator="equal">
      <formula>30</formula>
    </cfRule>
    <cfRule type="cellIs" dxfId="18222" priority="757" stopIfTrue="1" operator="equal">
      <formula>32</formula>
    </cfRule>
    <cfRule type="cellIs" dxfId="18221" priority="758" stopIfTrue="1" operator="equal">
      <formula>33</formula>
    </cfRule>
    <cfRule type="cellIs" dxfId="18220" priority="759" stopIfTrue="1" operator="equal">
      <formula>36</formula>
    </cfRule>
    <cfRule type="cellIs" dxfId="18219" priority="760" stopIfTrue="1" operator="equal">
      <formula>37</formula>
    </cfRule>
    <cfRule type="cellIs" dxfId="18218" priority="761" stopIfTrue="1" operator="equal">
      <formula>38</formula>
    </cfRule>
    <cfRule type="cellIs" dxfId="18217" priority="762" stopIfTrue="1" operator="equal">
      <formula>39</formula>
    </cfRule>
    <cfRule type="cellIs" dxfId="18216" priority="763" stopIfTrue="1" operator="equal">
      <formula>40</formula>
    </cfRule>
  </conditionalFormatting>
  <conditionalFormatting sqref="R62">
    <cfRule type="cellIs" dxfId="18215" priority="747" stopIfTrue="1" operator="equal">
      <formula>30</formula>
    </cfRule>
    <cfRule type="cellIs" dxfId="18214" priority="748" stopIfTrue="1" operator="equal">
      <formula>32</formula>
    </cfRule>
    <cfRule type="cellIs" dxfId="18213" priority="749" stopIfTrue="1" operator="equal">
      <formula>33</formula>
    </cfRule>
    <cfRule type="cellIs" dxfId="18212" priority="750" stopIfTrue="1" operator="equal">
      <formula>36</formula>
    </cfRule>
    <cfRule type="cellIs" dxfId="18211" priority="751" stopIfTrue="1" operator="equal">
      <formula>37</formula>
    </cfRule>
    <cfRule type="cellIs" dxfId="18210" priority="752" stopIfTrue="1" operator="equal">
      <formula>38</formula>
    </cfRule>
    <cfRule type="cellIs" dxfId="18209" priority="753" stopIfTrue="1" operator="equal">
      <formula>"lot"</formula>
    </cfRule>
    <cfRule type="cellIs" dxfId="18208" priority="754" stopIfTrue="1" operator="equal">
      <formula>40</formula>
    </cfRule>
    <cfRule type="cellIs" dxfId="18207" priority="755" stopIfTrue="1" operator="equal">
      <formula>"dl"</formula>
    </cfRule>
  </conditionalFormatting>
  <conditionalFormatting sqref="R62">
    <cfRule type="cellIs" dxfId="18206" priority="738" stopIfTrue="1" operator="equal">
      <formula>30</formula>
    </cfRule>
    <cfRule type="cellIs" dxfId="18205" priority="739" stopIfTrue="1" operator="equal">
      <formula>"dl"</formula>
    </cfRule>
    <cfRule type="cellIs" dxfId="18204" priority="740" stopIfTrue="1" operator="equal">
      <formula>"lot"</formula>
    </cfRule>
    <cfRule type="cellIs" dxfId="18203" priority="741" stopIfTrue="1" operator="equal">
      <formula>36</formula>
    </cfRule>
    <cfRule type="cellIs" dxfId="18202" priority="742" stopIfTrue="1" operator="equal">
      <formula>37</formula>
    </cfRule>
    <cfRule type="cellIs" dxfId="18201" priority="743" stopIfTrue="1" operator="equal">
      <formula>38</formula>
    </cfRule>
    <cfRule type="cellIs" dxfId="18200" priority="744" stopIfTrue="1" operator="equal">
      <formula>39</formula>
    </cfRule>
    <cfRule type="cellIs" dxfId="18199" priority="745" stopIfTrue="1" operator="equal">
      <formula>32</formula>
    </cfRule>
    <cfRule type="cellIs" dxfId="18198" priority="746" stopIfTrue="1" operator="equal">
      <formula>33</formula>
    </cfRule>
  </conditionalFormatting>
  <conditionalFormatting sqref="R62">
    <cfRule type="cellIs" dxfId="18197" priority="670" stopIfTrue="1" operator="equal">
      <formula>30</formula>
    </cfRule>
    <cfRule type="cellIs" dxfId="18196" priority="671" stopIfTrue="1" operator="equal">
      <formula>"dl"</formula>
    </cfRule>
    <cfRule type="cellIs" dxfId="18195" priority="672" stopIfTrue="1" operator="equal">
      <formula>"lot"</formula>
    </cfRule>
    <cfRule type="cellIs" dxfId="18194" priority="673" stopIfTrue="1" operator="equal">
      <formula>36</formula>
    </cfRule>
    <cfRule type="cellIs" dxfId="18193" priority="674" stopIfTrue="1" operator="equal">
      <formula>37</formula>
    </cfRule>
    <cfRule type="cellIs" dxfId="18192" priority="675" stopIfTrue="1" operator="equal">
      <formula>38</formula>
    </cfRule>
    <cfRule type="cellIs" dxfId="18191" priority="676" stopIfTrue="1" operator="equal">
      <formula>39</formula>
    </cfRule>
    <cfRule type="cellIs" dxfId="18190" priority="677" stopIfTrue="1" operator="equal">
      <formula>40</formula>
    </cfRule>
  </conditionalFormatting>
  <conditionalFormatting sqref="R62">
    <cfRule type="cellIs" dxfId="18189" priority="661" stopIfTrue="1" operator="equal">
      <formula>30</formula>
    </cfRule>
    <cfRule type="cellIs" dxfId="18188" priority="662" stopIfTrue="1" operator="equal">
      <formula>"lot"</formula>
    </cfRule>
    <cfRule type="cellIs" dxfId="18187" priority="663" stopIfTrue="1" operator="equal">
      <formula>33</formula>
    </cfRule>
    <cfRule type="cellIs" dxfId="18186" priority="664" stopIfTrue="1" operator="equal">
      <formula>36</formula>
    </cfRule>
    <cfRule type="cellIs" dxfId="18185" priority="665" stopIfTrue="1" operator="equal">
      <formula>37</formula>
    </cfRule>
    <cfRule type="cellIs" dxfId="18184" priority="666" stopIfTrue="1" operator="equal">
      <formula>38</formula>
    </cfRule>
    <cfRule type="cellIs" dxfId="18183" priority="667" stopIfTrue="1" operator="equal">
      <formula>39</formula>
    </cfRule>
    <cfRule type="cellIs" dxfId="18182" priority="668" stopIfTrue="1" operator="equal">
      <formula>40</formula>
    </cfRule>
    <cfRule type="cellIs" dxfId="18181" priority="669" stopIfTrue="1" operator="equal">
      <formula>"dl"</formula>
    </cfRule>
  </conditionalFormatting>
  <conditionalFormatting sqref="R62">
    <cfRule type="cellIs" dxfId="18180" priority="704" stopIfTrue="1" operator="equal">
      <formula>30</formula>
    </cfRule>
    <cfRule type="cellIs" dxfId="18179" priority="705" stopIfTrue="1" operator="equal">
      <formula>32</formula>
    </cfRule>
    <cfRule type="cellIs" dxfId="18178" priority="706" stopIfTrue="1" operator="equal">
      <formula>33</formula>
    </cfRule>
    <cfRule type="cellIs" dxfId="18177" priority="707" stopIfTrue="1" operator="equal">
      <formula>36</formula>
    </cfRule>
    <cfRule type="cellIs" dxfId="18176" priority="708" stopIfTrue="1" operator="equal">
      <formula>37</formula>
    </cfRule>
    <cfRule type="cellIs" dxfId="18175" priority="709" stopIfTrue="1" operator="equal">
      <formula>38</formula>
    </cfRule>
    <cfRule type="cellIs" dxfId="18174" priority="710" stopIfTrue="1" operator="equal">
      <formula>39</formula>
    </cfRule>
    <cfRule type="cellIs" dxfId="18173" priority="711" stopIfTrue="1" operator="equal">
      <formula>40</formula>
    </cfRule>
    <cfRule type="cellIs" dxfId="18172" priority="720" stopIfTrue="1" operator="equal">
      <formula>"dl"</formula>
    </cfRule>
  </conditionalFormatting>
  <conditionalFormatting sqref="R62">
    <cfRule type="cellIs" dxfId="18171" priority="712" stopIfTrue="1" operator="equal">
      <formula>30</formula>
    </cfRule>
    <cfRule type="cellIs" dxfId="18170" priority="713" stopIfTrue="1" operator="equal">
      <formula>"dl"</formula>
    </cfRule>
    <cfRule type="cellIs" dxfId="18169" priority="714" stopIfTrue="1" operator="equal">
      <formula>"lot"</formula>
    </cfRule>
    <cfRule type="cellIs" dxfId="18168" priority="715" stopIfTrue="1" operator="equal">
      <formula>36</formula>
    </cfRule>
    <cfRule type="cellIs" dxfId="18167" priority="716" stopIfTrue="1" operator="equal">
      <formula>37</formula>
    </cfRule>
    <cfRule type="cellIs" dxfId="18166" priority="717" stopIfTrue="1" operator="equal">
      <formula>38</formula>
    </cfRule>
    <cfRule type="cellIs" dxfId="18165" priority="718" stopIfTrue="1" operator="equal">
      <formula>39</formula>
    </cfRule>
    <cfRule type="cellIs" dxfId="18164" priority="719" stopIfTrue="1" operator="equal">
      <formula>40</formula>
    </cfRule>
  </conditionalFormatting>
  <conditionalFormatting sqref="R62">
    <cfRule type="cellIs" dxfId="18163" priority="696" stopIfTrue="1" operator="equal">
      <formula>30</formula>
    </cfRule>
    <cfRule type="cellIs" dxfId="18162" priority="697" stopIfTrue="1" operator="equal">
      <formula>32</formula>
    </cfRule>
    <cfRule type="cellIs" dxfId="18161" priority="698" stopIfTrue="1" operator="equal">
      <formula>33</formula>
    </cfRule>
    <cfRule type="cellIs" dxfId="18160" priority="699" stopIfTrue="1" operator="equal">
      <formula>36</formula>
    </cfRule>
    <cfRule type="cellIs" dxfId="18159" priority="700" stopIfTrue="1" operator="equal">
      <formula>37</formula>
    </cfRule>
    <cfRule type="cellIs" dxfId="18158" priority="701" stopIfTrue="1" operator="equal">
      <formula>38</formula>
    </cfRule>
    <cfRule type="cellIs" dxfId="18157" priority="702" stopIfTrue="1" operator="equal">
      <formula>39</formula>
    </cfRule>
    <cfRule type="cellIs" dxfId="18156" priority="703" stopIfTrue="1" operator="equal">
      <formula>40</formula>
    </cfRule>
  </conditionalFormatting>
  <conditionalFormatting sqref="R62">
    <cfRule type="cellIs" dxfId="18155" priority="687" stopIfTrue="1" operator="equal">
      <formula>30</formula>
    </cfRule>
    <cfRule type="cellIs" dxfId="18154" priority="688" stopIfTrue="1" operator="equal">
      <formula>32</formula>
    </cfRule>
    <cfRule type="cellIs" dxfId="18153" priority="689" stopIfTrue="1" operator="equal">
      <formula>33</formula>
    </cfRule>
    <cfRule type="cellIs" dxfId="18152" priority="690" stopIfTrue="1" operator="equal">
      <formula>36</formula>
    </cfRule>
    <cfRule type="cellIs" dxfId="18151" priority="691" stopIfTrue="1" operator="equal">
      <formula>37</formula>
    </cfRule>
    <cfRule type="cellIs" dxfId="18150" priority="692" stopIfTrue="1" operator="equal">
      <formula>38</formula>
    </cfRule>
    <cfRule type="cellIs" dxfId="18149" priority="693" stopIfTrue="1" operator="equal">
      <formula>"lot"</formula>
    </cfRule>
    <cfRule type="cellIs" dxfId="18148" priority="694" stopIfTrue="1" operator="equal">
      <formula>40</formula>
    </cfRule>
    <cfRule type="cellIs" dxfId="18147" priority="695" stopIfTrue="1" operator="equal">
      <formula>"dl"</formula>
    </cfRule>
  </conditionalFormatting>
  <conditionalFormatting sqref="R62">
    <cfRule type="cellIs" dxfId="18146" priority="678" stopIfTrue="1" operator="equal">
      <formula>30</formula>
    </cfRule>
    <cfRule type="cellIs" dxfId="18145" priority="679" stopIfTrue="1" operator="equal">
      <formula>"dl"</formula>
    </cfRule>
    <cfRule type="cellIs" dxfId="18144" priority="680" stopIfTrue="1" operator="equal">
      <formula>"lot"</formula>
    </cfRule>
    <cfRule type="cellIs" dxfId="18143" priority="681" stopIfTrue="1" operator="equal">
      <formula>36</formula>
    </cfRule>
    <cfRule type="cellIs" dxfId="18142" priority="682" stopIfTrue="1" operator="equal">
      <formula>37</formula>
    </cfRule>
    <cfRule type="cellIs" dxfId="18141" priority="683" stopIfTrue="1" operator="equal">
      <formula>38</formula>
    </cfRule>
    <cfRule type="cellIs" dxfId="18140" priority="684" stopIfTrue="1" operator="equal">
      <formula>39</formula>
    </cfRule>
    <cfRule type="cellIs" dxfId="18139" priority="685" stopIfTrue="1" operator="equal">
      <formula>32</formula>
    </cfRule>
    <cfRule type="cellIs" dxfId="18138" priority="686" stopIfTrue="1" operator="equal">
      <formula>33</formula>
    </cfRule>
  </conditionalFormatting>
  <conditionalFormatting sqref="N40:O40">
    <cfRule type="cellIs" dxfId="18137" priority="658" stopIfTrue="1" operator="equal">
      <formula>L</formula>
    </cfRule>
    <cfRule type="cellIs" dxfId="18136" priority="659" stopIfTrue="1" operator="equal">
      <formula>"FSC"</formula>
    </cfRule>
    <cfRule type="cellIs" dxfId="18135" priority="660" stopIfTrue="1" operator="equal">
      <formula>"ACC/V"</formula>
    </cfRule>
  </conditionalFormatting>
  <conditionalFormatting sqref="N40:O40">
    <cfRule type="cellIs" dxfId="18134" priority="637" stopIfTrue="1" operator="equal">
      <formula>"L"</formula>
    </cfRule>
    <cfRule type="cellIs" dxfId="18133" priority="638" stopIfTrue="1" operator="equal">
      <formula>"FSC"</formula>
    </cfRule>
  </conditionalFormatting>
  <conditionalFormatting sqref="N40:O40">
    <cfRule type="cellIs" dxfId="18132" priority="639" stopIfTrue="1" operator="equal">
      <formula>30</formula>
    </cfRule>
    <cfRule type="cellIs" dxfId="18131" priority="640" stopIfTrue="1" operator="equal">
      <formula>32</formula>
    </cfRule>
    <cfRule type="cellIs" dxfId="18130" priority="641" stopIfTrue="1" operator="equal">
      <formula>33</formula>
    </cfRule>
    <cfRule type="cellIs" dxfId="18129" priority="642" stopIfTrue="1" operator="equal">
      <formula>36</formula>
    </cfRule>
    <cfRule type="cellIs" dxfId="18128" priority="643" stopIfTrue="1" operator="equal">
      <formula>37</formula>
    </cfRule>
    <cfRule type="cellIs" dxfId="18127" priority="644" stopIfTrue="1" operator="equal">
      <formula>38</formula>
    </cfRule>
    <cfRule type="cellIs" dxfId="18126" priority="645" stopIfTrue="1" operator="equal">
      <formula>39</formula>
    </cfRule>
    <cfRule type="cellIs" dxfId="18125" priority="646" stopIfTrue="1" operator="equal">
      <formula>40</formula>
    </cfRule>
    <cfRule type="cellIs" dxfId="18124" priority="657" stopIfTrue="1" operator="equal">
      <formula>"dl"</formula>
    </cfRule>
  </conditionalFormatting>
  <conditionalFormatting sqref="N40:O40">
    <cfRule type="cellIs" dxfId="18123" priority="647" stopIfTrue="1" operator="equal">
      <formula>"dl"</formula>
    </cfRule>
    <cfRule type="cellIs" dxfId="18122" priority="648" stopIfTrue="1" operator="equal">
      <formula>"lot"</formula>
    </cfRule>
    <cfRule type="cellIs" dxfId="18121" priority="649" stopIfTrue="1" operator="equal">
      <formula>30</formula>
    </cfRule>
    <cfRule type="cellIs" dxfId="18120" priority="650" stopIfTrue="1" operator="equal">
      <formula>32</formula>
    </cfRule>
    <cfRule type="cellIs" dxfId="18119" priority="651" stopIfTrue="1" operator="equal">
      <formula>33</formula>
    </cfRule>
    <cfRule type="cellIs" dxfId="18118" priority="652" stopIfTrue="1" operator="equal">
      <formula>36</formula>
    </cfRule>
    <cfRule type="cellIs" dxfId="18117" priority="653" stopIfTrue="1" operator="equal">
      <formula>37</formula>
    </cfRule>
    <cfRule type="cellIs" dxfId="18116" priority="654" stopIfTrue="1" operator="equal">
      <formula>38</formula>
    </cfRule>
    <cfRule type="cellIs" dxfId="18115" priority="655" stopIfTrue="1" operator="equal">
      <formula>39</formula>
    </cfRule>
    <cfRule type="cellIs" dxfId="18114" priority="656" stopIfTrue="1" operator="equal">
      <formula>40</formula>
    </cfRule>
  </conditionalFormatting>
  <conditionalFormatting sqref="S48">
    <cfRule type="cellIs" dxfId="18113" priority="631" stopIfTrue="1" operator="equal">
      <formula>L</formula>
    </cfRule>
    <cfRule type="cellIs" dxfId="18112" priority="632" stopIfTrue="1" operator="equal">
      <formula>"FSC"</formula>
    </cfRule>
    <cfRule type="cellIs" dxfId="18111" priority="633" stopIfTrue="1" operator="equal">
      <formula>"ACC/V"</formula>
    </cfRule>
  </conditionalFormatting>
  <conditionalFormatting sqref="S48">
    <cfRule type="cellIs" dxfId="18110" priority="602" stopIfTrue="1" operator="equal">
      <formula>"L"</formula>
    </cfRule>
    <cfRule type="cellIs" dxfId="18109" priority="603" stopIfTrue="1" operator="equal">
      <formula>"FSC"</formula>
    </cfRule>
  </conditionalFormatting>
  <conditionalFormatting sqref="S48">
    <cfRule type="cellIs" dxfId="18108" priority="604" stopIfTrue="1" operator="equal">
      <formula>30</formula>
    </cfRule>
    <cfRule type="cellIs" dxfId="18107" priority="605" stopIfTrue="1" operator="equal">
      <formula>32</formula>
    </cfRule>
    <cfRule type="cellIs" dxfId="18106" priority="606" stopIfTrue="1" operator="equal">
      <formula>33</formula>
    </cfRule>
    <cfRule type="cellIs" dxfId="18105" priority="607" stopIfTrue="1" operator="equal">
      <formula>36</formula>
    </cfRule>
    <cfRule type="cellIs" dxfId="18104" priority="608" stopIfTrue="1" operator="equal">
      <formula>37</formula>
    </cfRule>
    <cfRule type="cellIs" dxfId="18103" priority="609" stopIfTrue="1" operator="equal">
      <formula>38</formula>
    </cfRule>
    <cfRule type="cellIs" dxfId="18102" priority="610" stopIfTrue="1" operator="equal">
      <formula>39</formula>
    </cfRule>
    <cfRule type="cellIs" dxfId="18101" priority="611" stopIfTrue="1" operator="equal">
      <formula>40</formula>
    </cfRule>
    <cfRule type="cellIs" dxfId="18100" priority="630" stopIfTrue="1" operator="equal">
      <formula>"dl"</formula>
    </cfRule>
  </conditionalFormatting>
  <conditionalFormatting sqref="S48">
    <cfRule type="cellIs" dxfId="18099" priority="620" stopIfTrue="1" operator="equal">
      <formula>"dl"</formula>
    </cfRule>
    <cfRule type="cellIs" dxfId="18098" priority="621" stopIfTrue="1" operator="equal">
      <formula>"lot"</formula>
    </cfRule>
    <cfRule type="cellIs" dxfId="18097" priority="622" stopIfTrue="1" operator="equal">
      <formula>30</formula>
    </cfRule>
    <cfRule type="cellIs" dxfId="18096" priority="623" stopIfTrue="1" operator="equal">
      <formula>32</formula>
    </cfRule>
    <cfRule type="cellIs" dxfId="18095" priority="624" stopIfTrue="1" operator="equal">
      <formula>33</formula>
    </cfRule>
    <cfRule type="cellIs" dxfId="18094" priority="625" stopIfTrue="1" operator="equal">
      <formula>36</formula>
    </cfRule>
    <cfRule type="cellIs" dxfId="18093" priority="626" stopIfTrue="1" operator="equal">
      <formula>37</formula>
    </cfRule>
    <cfRule type="cellIs" dxfId="18092" priority="627" stopIfTrue="1" operator="equal">
      <formula>38</formula>
    </cfRule>
    <cfRule type="cellIs" dxfId="18091" priority="628" stopIfTrue="1" operator="equal">
      <formula>39</formula>
    </cfRule>
    <cfRule type="cellIs" dxfId="18090" priority="629" stopIfTrue="1" operator="equal">
      <formula>40</formula>
    </cfRule>
  </conditionalFormatting>
  <conditionalFormatting sqref="S48">
    <cfRule type="cellIs" dxfId="18089" priority="612" stopIfTrue="1" operator="equal">
      <formula>30</formula>
    </cfRule>
    <cfRule type="cellIs" dxfId="18088" priority="613" stopIfTrue="1" operator="equal">
      <formula>32</formula>
    </cfRule>
    <cfRule type="cellIs" dxfId="18087" priority="614" stopIfTrue="1" operator="equal">
      <formula>33</formula>
    </cfRule>
    <cfRule type="cellIs" dxfId="18086" priority="615" stopIfTrue="1" operator="equal">
      <formula>36</formula>
    </cfRule>
    <cfRule type="cellIs" dxfId="18085" priority="616" stopIfTrue="1" operator="equal">
      <formula>37</formula>
    </cfRule>
    <cfRule type="cellIs" dxfId="18084" priority="617" stopIfTrue="1" operator="equal">
      <formula>38</formula>
    </cfRule>
    <cfRule type="cellIs" dxfId="18083" priority="618" stopIfTrue="1" operator="equal">
      <formula>39</formula>
    </cfRule>
    <cfRule type="cellIs" dxfId="18082" priority="619" stopIfTrue="1" operator="equal">
      <formula>40</formula>
    </cfRule>
  </conditionalFormatting>
  <conditionalFormatting sqref="S48">
    <cfRule type="cellIs" dxfId="18081" priority="573" stopIfTrue="1" operator="equal">
      <formula>30</formula>
    </cfRule>
    <cfRule type="cellIs" dxfId="18080" priority="574" stopIfTrue="1" operator="equal">
      <formula>"dl"</formula>
    </cfRule>
    <cfRule type="cellIs" dxfId="18079" priority="575" stopIfTrue="1" operator="equal">
      <formula>"lot"</formula>
    </cfRule>
    <cfRule type="cellIs" dxfId="18078" priority="576" stopIfTrue="1" operator="equal">
      <formula>36</formula>
    </cfRule>
    <cfRule type="cellIs" dxfId="18077" priority="577" stopIfTrue="1" operator="equal">
      <formula>37</formula>
    </cfRule>
    <cfRule type="cellIs" dxfId="18076" priority="578" stopIfTrue="1" operator="equal">
      <formula>38</formula>
    </cfRule>
    <cfRule type="cellIs" dxfId="18075" priority="579" stopIfTrue="1" operator="equal">
      <formula>39</formula>
    </cfRule>
    <cfRule type="cellIs" dxfId="18074" priority="580" stopIfTrue="1" operator="equal">
      <formula>40</formula>
    </cfRule>
  </conditionalFormatting>
  <conditionalFormatting sqref="S48">
    <cfRule type="cellIs" dxfId="18073" priority="564" stopIfTrue="1" operator="equal">
      <formula>30</formula>
    </cfRule>
    <cfRule type="cellIs" dxfId="18072" priority="565" stopIfTrue="1" operator="equal">
      <formula>"lot"</formula>
    </cfRule>
    <cfRule type="cellIs" dxfId="18071" priority="566" stopIfTrue="1" operator="equal">
      <formula>33</formula>
    </cfRule>
    <cfRule type="cellIs" dxfId="18070" priority="567" stopIfTrue="1" operator="equal">
      <formula>36</formula>
    </cfRule>
    <cfRule type="cellIs" dxfId="18069" priority="568" stopIfTrue="1" operator="equal">
      <formula>37</formula>
    </cfRule>
    <cfRule type="cellIs" dxfId="18068" priority="569" stopIfTrue="1" operator="equal">
      <formula>38</formula>
    </cfRule>
    <cfRule type="cellIs" dxfId="18067" priority="570" stopIfTrue="1" operator="equal">
      <formula>39</formula>
    </cfRule>
    <cfRule type="cellIs" dxfId="18066" priority="571" stopIfTrue="1" operator="equal">
      <formula>40</formula>
    </cfRule>
    <cfRule type="cellIs" dxfId="18065" priority="572" stopIfTrue="1" operator="equal">
      <formula>"dl"</formula>
    </cfRule>
  </conditionalFormatting>
  <conditionalFormatting sqref="S48">
    <cfRule type="cellIs" dxfId="18064" priority="593" stopIfTrue="1" operator="equal">
      <formula>30</formula>
    </cfRule>
    <cfRule type="cellIs" dxfId="18063" priority="594" stopIfTrue="1" operator="equal">
      <formula>32</formula>
    </cfRule>
    <cfRule type="cellIs" dxfId="18062" priority="595" stopIfTrue="1" operator="equal">
      <formula>33</formula>
    </cfRule>
    <cfRule type="cellIs" dxfId="18061" priority="596" stopIfTrue="1" operator="equal">
      <formula>36</formula>
    </cfRule>
    <cfRule type="cellIs" dxfId="18060" priority="597" stopIfTrue="1" operator="equal">
      <formula>37</formula>
    </cfRule>
    <cfRule type="cellIs" dxfId="18059" priority="598" stopIfTrue="1" operator="equal">
      <formula>38</formula>
    </cfRule>
    <cfRule type="cellIs" dxfId="18058" priority="599" stopIfTrue="1" operator="equal">
      <formula>"lot"</formula>
    </cfRule>
    <cfRule type="cellIs" dxfId="18057" priority="600" stopIfTrue="1" operator="equal">
      <formula>40</formula>
    </cfRule>
    <cfRule type="cellIs" dxfId="18056" priority="601" stopIfTrue="1" operator="equal">
      <formula>"dl"</formula>
    </cfRule>
  </conditionalFormatting>
  <conditionalFormatting sqref="S48">
    <cfRule type="cellIs" dxfId="18055" priority="584" stopIfTrue="1" operator="equal">
      <formula>30</formula>
    </cfRule>
    <cfRule type="cellIs" dxfId="18054" priority="585" stopIfTrue="1" operator="equal">
      <formula>"dl"</formula>
    </cfRule>
    <cfRule type="cellIs" dxfId="18053" priority="586" stopIfTrue="1" operator="equal">
      <formula>"lot"</formula>
    </cfRule>
    <cfRule type="cellIs" dxfId="18052" priority="587" stopIfTrue="1" operator="equal">
      <formula>36</formula>
    </cfRule>
    <cfRule type="cellIs" dxfId="18051" priority="588" stopIfTrue="1" operator="equal">
      <formula>37</formula>
    </cfRule>
    <cfRule type="cellIs" dxfId="18050" priority="589" stopIfTrue="1" operator="equal">
      <formula>38</formula>
    </cfRule>
    <cfRule type="cellIs" dxfId="18049" priority="590" stopIfTrue="1" operator="equal">
      <formula>39</formula>
    </cfRule>
    <cfRule type="cellIs" dxfId="18048" priority="591" stopIfTrue="1" operator="equal">
      <formula>32</formula>
    </cfRule>
    <cfRule type="cellIs" dxfId="18047" priority="592" stopIfTrue="1" operator="equal">
      <formula>33</formula>
    </cfRule>
  </conditionalFormatting>
  <conditionalFormatting sqref="L55">
    <cfRule type="cellIs" dxfId="18046" priority="383" stopIfTrue="1" operator="equal">
      <formula>L</formula>
    </cfRule>
    <cfRule type="cellIs" dxfId="18045" priority="384" stopIfTrue="1" operator="equal">
      <formula>"FSC"</formula>
    </cfRule>
    <cfRule type="cellIs" dxfId="18044" priority="385" stopIfTrue="1" operator="equal">
      <formula>"ACC/V"</formula>
    </cfRule>
  </conditionalFormatting>
  <conditionalFormatting sqref="L55">
    <cfRule type="cellIs" dxfId="18043" priority="372" stopIfTrue="1" operator="equal">
      <formula>"dl"</formula>
    </cfRule>
    <cfRule type="cellIs" dxfId="18042" priority="373" stopIfTrue="1" operator="equal">
      <formula>"lot"</formula>
    </cfRule>
    <cfRule type="cellIs" dxfId="18041" priority="374" stopIfTrue="1" operator="equal">
      <formula>30</formula>
    </cfRule>
    <cfRule type="cellIs" dxfId="18040" priority="375" stopIfTrue="1" operator="equal">
      <formula>32</formula>
    </cfRule>
    <cfRule type="cellIs" dxfId="18039" priority="376" stopIfTrue="1" operator="equal">
      <formula>33</formula>
    </cfRule>
    <cfRule type="cellIs" dxfId="18038" priority="377" stopIfTrue="1" operator="equal">
      <formula>36</formula>
    </cfRule>
    <cfRule type="cellIs" dxfId="18037" priority="378" stopIfTrue="1" operator="equal">
      <formula>37</formula>
    </cfRule>
    <cfRule type="cellIs" dxfId="18036" priority="379" stopIfTrue="1" operator="equal">
      <formula>38</formula>
    </cfRule>
    <cfRule type="cellIs" dxfId="18035" priority="380" stopIfTrue="1" operator="equal">
      <formula>39</formula>
    </cfRule>
    <cfRule type="cellIs" dxfId="18034" priority="381" stopIfTrue="1" operator="equal">
      <formula>40</formula>
    </cfRule>
  </conditionalFormatting>
  <conditionalFormatting sqref="J31:K31">
    <cfRule type="cellIs" dxfId="18033" priority="511" stopIfTrue="1" operator="equal">
      <formula>30</formula>
    </cfRule>
    <cfRule type="cellIs" dxfId="18032" priority="512" stopIfTrue="1" operator="equal">
      <formula>32</formula>
    </cfRule>
    <cfRule type="cellIs" dxfId="18031" priority="513" stopIfTrue="1" operator="equal">
      <formula>33</formula>
    </cfRule>
    <cfRule type="cellIs" dxfId="18030" priority="514" stopIfTrue="1" operator="equal">
      <formula>36</formula>
    </cfRule>
    <cfRule type="cellIs" dxfId="18029" priority="515" stopIfTrue="1" operator="equal">
      <formula>37</formula>
    </cfRule>
    <cfRule type="cellIs" dxfId="18028" priority="516" stopIfTrue="1" operator="equal">
      <formula>38</formula>
    </cfRule>
    <cfRule type="cellIs" dxfId="18027" priority="517" stopIfTrue="1" operator="equal">
      <formula>39</formula>
    </cfRule>
    <cfRule type="cellIs" dxfId="18026" priority="518" stopIfTrue="1" operator="equal">
      <formula>40</formula>
    </cfRule>
  </conditionalFormatting>
  <conditionalFormatting sqref="J31:K31">
    <cfRule type="cellIs" dxfId="18025" priority="543" stopIfTrue="1" operator="equal">
      <formula>L</formula>
    </cfRule>
    <cfRule type="cellIs" dxfId="18024" priority="544" stopIfTrue="1" operator="equal">
      <formula>"FSC"</formula>
    </cfRule>
    <cfRule type="cellIs" dxfId="18023" priority="545" stopIfTrue="1" operator="equal">
      <formula>"ACC/V"</formula>
    </cfRule>
  </conditionalFormatting>
  <conditionalFormatting sqref="J31:K31">
    <cfRule type="cellIs" dxfId="18022" priority="522" stopIfTrue="1" operator="equal">
      <formula>"L"</formula>
    </cfRule>
    <cfRule type="cellIs" dxfId="18021" priority="523" stopIfTrue="1" operator="equal">
      <formula>"FSC"</formula>
    </cfRule>
  </conditionalFormatting>
  <conditionalFormatting sqref="J31:K31">
    <cfRule type="cellIs" dxfId="18020" priority="524" stopIfTrue="1" operator="equal">
      <formula>30</formula>
    </cfRule>
    <cfRule type="cellIs" dxfId="18019" priority="525" stopIfTrue="1" operator="equal">
      <formula>32</formula>
    </cfRule>
    <cfRule type="cellIs" dxfId="18018" priority="526" stopIfTrue="1" operator="equal">
      <formula>33</formula>
    </cfRule>
    <cfRule type="cellIs" dxfId="18017" priority="527" stopIfTrue="1" operator="equal">
      <formula>36</formula>
    </cfRule>
    <cfRule type="cellIs" dxfId="18016" priority="528" stopIfTrue="1" operator="equal">
      <formula>37</formula>
    </cfRule>
    <cfRule type="cellIs" dxfId="18015" priority="529" stopIfTrue="1" operator="equal">
      <formula>38</formula>
    </cfRule>
    <cfRule type="cellIs" dxfId="18014" priority="530" stopIfTrue="1" operator="equal">
      <formula>39</formula>
    </cfRule>
    <cfRule type="cellIs" dxfId="18013" priority="531" stopIfTrue="1" operator="equal">
      <formula>40</formula>
    </cfRule>
    <cfRule type="cellIs" dxfId="18012" priority="542" stopIfTrue="1" operator="equal">
      <formula>"dl"</formula>
    </cfRule>
  </conditionalFormatting>
  <conditionalFormatting sqref="J31:K31">
    <cfRule type="cellIs" dxfId="18011" priority="532" stopIfTrue="1" operator="equal">
      <formula>"dl"</formula>
    </cfRule>
    <cfRule type="cellIs" dxfId="18010" priority="533" stopIfTrue="1" operator="equal">
      <formula>"lot"</formula>
    </cfRule>
    <cfRule type="cellIs" dxfId="18009" priority="534" stopIfTrue="1" operator="equal">
      <formula>30</formula>
    </cfRule>
    <cfRule type="cellIs" dxfId="18008" priority="535" stopIfTrue="1" operator="equal">
      <formula>32</formula>
    </cfRule>
    <cfRule type="cellIs" dxfId="18007" priority="536" stopIfTrue="1" operator="equal">
      <formula>33</formula>
    </cfRule>
    <cfRule type="cellIs" dxfId="18006" priority="537" stopIfTrue="1" operator="equal">
      <formula>36</formula>
    </cfRule>
    <cfRule type="cellIs" dxfId="18005" priority="538" stopIfTrue="1" operator="equal">
      <formula>37</formula>
    </cfRule>
    <cfRule type="cellIs" dxfId="18004" priority="539" stopIfTrue="1" operator="equal">
      <formula>38</formula>
    </cfRule>
    <cfRule type="cellIs" dxfId="18003" priority="540" stopIfTrue="1" operator="equal">
      <formula>39</formula>
    </cfRule>
    <cfRule type="cellIs" dxfId="18002" priority="541" stopIfTrue="1" operator="equal">
      <formula>40</formula>
    </cfRule>
  </conditionalFormatting>
  <conditionalFormatting sqref="J31:K31">
    <cfRule type="cellIs" dxfId="18001" priority="503" stopIfTrue="1" operator="equal">
      <formula>30</formula>
    </cfRule>
    <cfRule type="cellIs" dxfId="18000" priority="504" stopIfTrue="1" operator="equal">
      <formula>"dl"</formula>
    </cfRule>
    <cfRule type="cellIs" dxfId="17999" priority="505" stopIfTrue="1" operator="equal">
      <formula>"lot"</formula>
    </cfRule>
    <cfRule type="cellIs" dxfId="17998" priority="506" stopIfTrue="1" operator="equal">
      <formula>36</formula>
    </cfRule>
    <cfRule type="cellIs" dxfId="17997" priority="507" stopIfTrue="1" operator="equal">
      <formula>37</formula>
    </cfRule>
    <cfRule type="cellIs" dxfId="17996" priority="508" stopIfTrue="1" operator="equal">
      <formula>38</formula>
    </cfRule>
    <cfRule type="cellIs" dxfId="17995" priority="509" stopIfTrue="1" operator="equal">
      <formula>39</formula>
    </cfRule>
    <cfRule type="cellIs" dxfId="17994" priority="510" stopIfTrue="1" operator="equal">
      <formula>40</formula>
    </cfRule>
  </conditionalFormatting>
  <conditionalFormatting sqref="J31:K31">
    <cfRule type="cellIs" dxfId="17993" priority="494" stopIfTrue="1" operator="equal">
      <formula>30</formula>
    </cfRule>
    <cfRule type="cellIs" dxfId="17992" priority="495" stopIfTrue="1" operator="equal">
      <formula>32</formula>
    </cfRule>
    <cfRule type="cellIs" dxfId="17991" priority="496" stopIfTrue="1" operator="equal">
      <formula>33</formula>
    </cfRule>
    <cfRule type="cellIs" dxfId="17990" priority="497" stopIfTrue="1" operator="equal">
      <formula>36</formula>
    </cfRule>
    <cfRule type="cellIs" dxfId="17989" priority="498" stopIfTrue="1" operator="equal">
      <formula>37</formula>
    </cfRule>
    <cfRule type="cellIs" dxfId="17988" priority="499" stopIfTrue="1" operator="equal">
      <formula>38</formula>
    </cfRule>
    <cfRule type="cellIs" dxfId="17987" priority="500" stopIfTrue="1" operator="equal">
      <formula>"lot"</formula>
    </cfRule>
    <cfRule type="cellIs" dxfId="17986" priority="501" stopIfTrue="1" operator="equal">
      <formula>40</formula>
    </cfRule>
    <cfRule type="cellIs" dxfId="17985" priority="502" stopIfTrue="1" operator="equal">
      <formula>"dl"</formula>
    </cfRule>
  </conditionalFormatting>
  <conditionalFormatting sqref="J31:K31">
    <cfRule type="cellIs" dxfId="17984" priority="485" stopIfTrue="1" operator="equal">
      <formula>30</formula>
    </cfRule>
    <cfRule type="cellIs" dxfId="17983" priority="486" stopIfTrue="1" operator="equal">
      <formula>"dl"</formula>
    </cfRule>
    <cfRule type="cellIs" dxfId="17982" priority="487" stopIfTrue="1" operator="equal">
      <formula>"lot"</formula>
    </cfRule>
    <cfRule type="cellIs" dxfId="17981" priority="488" stopIfTrue="1" operator="equal">
      <formula>36</formula>
    </cfRule>
    <cfRule type="cellIs" dxfId="17980" priority="489" stopIfTrue="1" operator="equal">
      <formula>37</formula>
    </cfRule>
    <cfRule type="cellIs" dxfId="17979" priority="490" stopIfTrue="1" operator="equal">
      <formula>38</formula>
    </cfRule>
    <cfRule type="cellIs" dxfId="17978" priority="491" stopIfTrue="1" operator="equal">
      <formula>39</formula>
    </cfRule>
    <cfRule type="cellIs" dxfId="17977" priority="492" stopIfTrue="1" operator="equal">
      <formula>32</formula>
    </cfRule>
    <cfRule type="cellIs" dxfId="17976" priority="493" stopIfTrue="1" operator="equal">
      <formula>33</formula>
    </cfRule>
  </conditionalFormatting>
  <conditionalFormatting sqref="N39">
    <cfRule type="cellIs" dxfId="17975" priority="458" stopIfTrue="1" operator="equal">
      <formula>30</formula>
    </cfRule>
    <cfRule type="cellIs" dxfId="17974" priority="459" stopIfTrue="1" operator="equal">
      <formula>"lot"</formula>
    </cfRule>
    <cfRule type="cellIs" dxfId="17973" priority="460" stopIfTrue="1" operator="equal">
      <formula>33</formula>
    </cfRule>
    <cfRule type="cellIs" dxfId="17972" priority="461" stopIfTrue="1" operator="equal">
      <formula>36</formula>
    </cfRule>
    <cfRule type="cellIs" dxfId="17971" priority="462" stopIfTrue="1" operator="equal">
      <formula>37</formula>
    </cfRule>
    <cfRule type="cellIs" dxfId="17970" priority="463" stopIfTrue="1" operator="equal">
      <formula>38</formula>
    </cfRule>
    <cfRule type="cellIs" dxfId="17969" priority="464" stopIfTrue="1" operator="equal">
      <formula>39</formula>
    </cfRule>
    <cfRule type="cellIs" dxfId="17968" priority="465" stopIfTrue="1" operator="equal">
      <formula>40</formula>
    </cfRule>
    <cfRule type="cellIs" dxfId="17967" priority="466" stopIfTrue="1" operator="equal">
      <formula>"dl"</formula>
    </cfRule>
  </conditionalFormatting>
  <conditionalFormatting sqref="N39">
    <cfRule type="cellIs" dxfId="17966" priority="476" stopIfTrue="1" operator="equal">
      <formula>30</formula>
    </cfRule>
    <cfRule type="cellIs" dxfId="17965" priority="477" stopIfTrue="1" operator="equal">
      <formula>32</formula>
    </cfRule>
    <cfRule type="cellIs" dxfId="17964" priority="478" stopIfTrue="1" operator="equal">
      <formula>33</formula>
    </cfRule>
    <cfRule type="cellIs" dxfId="17963" priority="479" stopIfTrue="1" operator="equal">
      <formula>36</formula>
    </cfRule>
    <cfRule type="cellIs" dxfId="17962" priority="480" stopIfTrue="1" operator="equal">
      <formula>37</formula>
    </cfRule>
    <cfRule type="cellIs" dxfId="17961" priority="481" stopIfTrue="1" operator="equal">
      <formula>38</formula>
    </cfRule>
    <cfRule type="cellIs" dxfId="17960" priority="482" stopIfTrue="1" operator="equal">
      <formula>"lot"</formula>
    </cfRule>
    <cfRule type="cellIs" dxfId="17959" priority="483" stopIfTrue="1" operator="equal">
      <formula>40</formula>
    </cfRule>
    <cfRule type="cellIs" dxfId="17958" priority="484" stopIfTrue="1" operator="equal">
      <formula>"dl"</formula>
    </cfRule>
  </conditionalFormatting>
  <conditionalFormatting sqref="N39">
    <cfRule type="cellIs" dxfId="17957" priority="467" stopIfTrue="1" operator="equal">
      <formula>30</formula>
    </cfRule>
    <cfRule type="cellIs" dxfId="17956" priority="468" stopIfTrue="1" operator="equal">
      <formula>"dl"</formula>
    </cfRule>
    <cfRule type="cellIs" dxfId="17955" priority="469" stopIfTrue="1" operator="equal">
      <formula>"lot"</formula>
    </cfRule>
    <cfRule type="cellIs" dxfId="17954" priority="470" stopIfTrue="1" operator="equal">
      <formula>36</formula>
    </cfRule>
    <cfRule type="cellIs" dxfId="17953" priority="471" stopIfTrue="1" operator="equal">
      <formula>37</formula>
    </cfRule>
    <cfRule type="cellIs" dxfId="17952" priority="472" stopIfTrue="1" operator="equal">
      <formula>38</formula>
    </cfRule>
    <cfRule type="cellIs" dxfId="17951" priority="473" stopIfTrue="1" operator="equal">
      <formula>39</formula>
    </cfRule>
    <cfRule type="cellIs" dxfId="17950" priority="474" stopIfTrue="1" operator="equal">
      <formula>32</formula>
    </cfRule>
    <cfRule type="cellIs" dxfId="17949" priority="475" stopIfTrue="1" operator="equal">
      <formula>33</formula>
    </cfRule>
  </conditionalFormatting>
  <conditionalFormatting sqref="L54:M54">
    <cfRule type="cellIs" dxfId="17948" priority="437" stopIfTrue="1" operator="equal">
      <formula>L</formula>
    </cfRule>
    <cfRule type="cellIs" dxfId="17947" priority="438" stopIfTrue="1" operator="equal">
      <formula>"FSC"</formula>
    </cfRule>
    <cfRule type="cellIs" dxfId="17946" priority="439" stopIfTrue="1" operator="equal">
      <formula>"ACC/V"</formula>
    </cfRule>
  </conditionalFormatting>
  <conditionalFormatting sqref="L54:M54">
    <cfRule type="cellIs" dxfId="17945" priority="416" stopIfTrue="1" operator="equal">
      <formula>"L"</formula>
    </cfRule>
    <cfRule type="cellIs" dxfId="17944" priority="417" stopIfTrue="1" operator="equal">
      <formula>"FSC"</formula>
    </cfRule>
  </conditionalFormatting>
  <conditionalFormatting sqref="L54:M54">
    <cfRule type="cellIs" dxfId="17943" priority="418" stopIfTrue="1" operator="equal">
      <formula>30</formula>
    </cfRule>
    <cfRule type="cellIs" dxfId="17942" priority="419" stopIfTrue="1" operator="equal">
      <formula>32</formula>
    </cfRule>
    <cfRule type="cellIs" dxfId="17941" priority="420" stopIfTrue="1" operator="equal">
      <formula>33</formula>
    </cfRule>
    <cfRule type="cellIs" dxfId="17940" priority="421" stopIfTrue="1" operator="equal">
      <formula>36</formula>
    </cfRule>
    <cfRule type="cellIs" dxfId="17939" priority="422" stopIfTrue="1" operator="equal">
      <formula>37</formula>
    </cfRule>
    <cfRule type="cellIs" dxfId="17938" priority="423" stopIfTrue="1" operator="equal">
      <formula>38</formula>
    </cfRule>
    <cfRule type="cellIs" dxfId="17937" priority="424" stopIfTrue="1" operator="equal">
      <formula>39</formula>
    </cfRule>
    <cfRule type="cellIs" dxfId="17936" priority="425" stopIfTrue="1" operator="equal">
      <formula>40</formula>
    </cfRule>
    <cfRule type="cellIs" dxfId="17935" priority="436" stopIfTrue="1" operator="equal">
      <formula>"dl"</formula>
    </cfRule>
  </conditionalFormatting>
  <conditionalFormatting sqref="L54:M54">
    <cfRule type="cellIs" dxfId="17934" priority="426" stopIfTrue="1" operator="equal">
      <formula>"dl"</formula>
    </cfRule>
    <cfRule type="cellIs" dxfId="17933" priority="427" stopIfTrue="1" operator="equal">
      <formula>"lot"</formula>
    </cfRule>
    <cfRule type="cellIs" dxfId="17932" priority="428" stopIfTrue="1" operator="equal">
      <formula>30</formula>
    </cfRule>
    <cfRule type="cellIs" dxfId="17931" priority="429" stopIfTrue="1" operator="equal">
      <formula>32</formula>
    </cfRule>
    <cfRule type="cellIs" dxfId="17930" priority="430" stopIfTrue="1" operator="equal">
      <formula>33</formula>
    </cfRule>
    <cfRule type="cellIs" dxfId="17929" priority="431" stopIfTrue="1" operator="equal">
      <formula>36</formula>
    </cfRule>
    <cfRule type="cellIs" dxfId="17928" priority="432" stopIfTrue="1" operator="equal">
      <formula>37</formula>
    </cfRule>
    <cfRule type="cellIs" dxfId="17927" priority="433" stopIfTrue="1" operator="equal">
      <formula>38</formula>
    </cfRule>
    <cfRule type="cellIs" dxfId="17926" priority="434" stopIfTrue="1" operator="equal">
      <formula>39</formula>
    </cfRule>
    <cfRule type="cellIs" dxfId="17925" priority="435" stopIfTrue="1" operator="equal">
      <formula>40</formula>
    </cfRule>
  </conditionalFormatting>
  <conditionalFormatting sqref="L57:M57">
    <cfRule type="cellIs" dxfId="17924" priority="389" stopIfTrue="1" operator="equal">
      <formula>"L"</formula>
    </cfRule>
    <cfRule type="cellIs" dxfId="17923" priority="390" stopIfTrue="1" operator="equal">
      <formula>"FSC"</formula>
    </cfRule>
  </conditionalFormatting>
  <conditionalFormatting sqref="L57:M57">
    <cfRule type="cellIs" dxfId="17922" priority="391" stopIfTrue="1" operator="equal">
      <formula>30</formula>
    </cfRule>
    <cfRule type="cellIs" dxfId="17921" priority="392" stopIfTrue="1" operator="equal">
      <formula>32</formula>
    </cfRule>
    <cfRule type="cellIs" dxfId="17920" priority="393" stopIfTrue="1" operator="equal">
      <formula>33</formula>
    </cfRule>
    <cfRule type="cellIs" dxfId="17919" priority="394" stopIfTrue="1" operator="equal">
      <formula>36</formula>
    </cfRule>
    <cfRule type="cellIs" dxfId="17918" priority="395" stopIfTrue="1" operator="equal">
      <formula>37</formula>
    </cfRule>
    <cfRule type="cellIs" dxfId="17917" priority="396" stopIfTrue="1" operator="equal">
      <formula>38</formula>
    </cfRule>
    <cfRule type="cellIs" dxfId="17916" priority="397" stopIfTrue="1" operator="equal">
      <formula>39</formula>
    </cfRule>
    <cfRule type="cellIs" dxfId="17915" priority="398" stopIfTrue="1" operator="equal">
      <formula>40</formula>
    </cfRule>
    <cfRule type="cellIs" dxfId="17914" priority="409" stopIfTrue="1" operator="equal">
      <formula>"dl"</formula>
    </cfRule>
  </conditionalFormatting>
  <conditionalFormatting sqref="L55">
    <cfRule type="cellIs" dxfId="17913" priority="354" stopIfTrue="1" operator="equal">
      <formula>"L"</formula>
    </cfRule>
    <cfRule type="cellIs" dxfId="17912" priority="355" stopIfTrue="1" operator="equal">
      <formula>"FSC"</formula>
    </cfRule>
  </conditionalFormatting>
  <conditionalFormatting sqref="L55">
    <cfRule type="cellIs" dxfId="17911" priority="356" stopIfTrue="1" operator="equal">
      <formula>30</formula>
    </cfRule>
    <cfRule type="cellIs" dxfId="17910" priority="357" stopIfTrue="1" operator="equal">
      <formula>32</formula>
    </cfRule>
    <cfRule type="cellIs" dxfId="17909" priority="358" stopIfTrue="1" operator="equal">
      <formula>33</formula>
    </cfRule>
    <cfRule type="cellIs" dxfId="17908" priority="359" stopIfTrue="1" operator="equal">
      <formula>36</formula>
    </cfRule>
    <cfRule type="cellIs" dxfId="17907" priority="360" stopIfTrue="1" operator="equal">
      <formula>37</formula>
    </cfRule>
    <cfRule type="cellIs" dxfId="17906" priority="361" stopIfTrue="1" operator="equal">
      <formula>38</formula>
    </cfRule>
    <cfRule type="cellIs" dxfId="17905" priority="362" stopIfTrue="1" operator="equal">
      <formula>39</formula>
    </cfRule>
    <cfRule type="cellIs" dxfId="17904" priority="363" stopIfTrue="1" operator="equal">
      <formula>40</formula>
    </cfRule>
    <cfRule type="cellIs" dxfId="17903" priority="382" stopIfTrue="1" operator="equal">
      <formula>"dl"</formula>
    </cfRule>
  </conditionalFormatting>
  <conditionalFormatting sqref="L55">
    <cfRule type="cellIs" dxfId="17902" priority="364" stopIfTrue="1" operator="equal">
      <formula>30</formula>
    </cfRule>
    <cfRule type="cellIs" dxfId="17901" priority="365" stopIfTrue="1" operator="equal">
      <formula>32</formula>
    </cfRule>
    <cfRule type="cellIs" dxfId="17900" priority="366" stopIfTrue="1" operator="equal">
      <formula>33</formula>
    </cfRule>
    <cfRule type="cellIs" dxfId="17899" priority="367" stopIfTrue="1" operator="equal">
      <formula>36</formula>
    </cfRule>
    <cfRule type="cellIs" dxfId="17898" priority="368" stopIfTrue="1" operator="equal">
      <formula>37</formula>
    </cfRule>
    <cfRule type="cellIs" dxfId="17897" priority="369" stopIfTrue="1" operator="equal">
      <formula>38</formula>
    </cfRule>
    <cfRule type="cellIs" dxfId="17896" priority="370" stopIfTrue="1" operator="equal">
      <formula>39</formula>
    </cfRule>
    <cfRule type="cellIs" dxfId="17895" priority="371" stopIfTrue="1" operator="equal">
      <formula>40</formula>
    </cfRule>
  </conditionalFormatting>
  <conditionalFormatting sqref="L55">
    <cfRule type="cellIs" dxfId="17894" priority="298" stopIfTrue="1" operator="equal">
      <formula>30</formula>
    </cfRule>
    <cfRule type="cellIs" dxfId="17893" priority="299" stopIfTrue="1" operator="equal">
      <formula>"dl"</formula>
    </cfRule>
    <cfRule type="cellIs" dxfId="17892" priority="300" stopIfTrue="1" operator="equal">
      <formula>"lot"</formula>
    </cfRule>
    <cfRule type="cellIs" dxfId="17891" priority="301" stopIfTrue="1" operator="equal">
      <formula>36</formula>
    </cfRule>
    <cfRule type="cellIs" dxfId="17890" priority="302" stopIfTrue="1" operator="equal">
      <formula>37</formula>
    </cfRule>
    <cfRule type="cellIs" dxfId="17889" priority="303" stopIfTrue="1" operator="equal">
      <formula>38</formula>
    </cfRule>
    <cfRule type="cellIs" dxfId="17888" priority="304" stopIfTrue="1" operator="equal">
      <formula>39</formula>
    </cfRule>
    <cfRule type="cellIs" dxfId="17887" priority="305" stopIfTrue="1" operator="equal">
      <formula>40</formula>
    </cfRule>
  </conditionalFormatting>
  <conditionalFormatting sqref="L55">
    <cfRule type="cellIs" dxfId="17886" priority="271" stopIfTrue="1" operator="equal">
      <formula>30</formula>
    </cfRule>
    <cfRule type="cellIs" dxfId="17885" priority="272" stopIfTrue="1" operator="equal">
      <formula>"lot"</formula>
    </cfRule>
    <cfRule type="cellIs" dxfId="17884" priority="273" stopIfTrue="1" operator="equal">
      <formula>33</formula>
    </cfRule>
    <cfRule type="cellIs" dxfId="17883" priority="274" stopIfTrue="1" operator="equal">
      <formula>36</formula>
    </cfRule>
    <cfRule type="cellIs" dxfId="17882" priority="275" stopIfTrue="1" operator="equal">
      <formula>37</formula>
    </cfRule>
    <cfRule type="cellIs" dxfId="17881" priority="276" stopIfTrue="1" operator="equal">
      <formula>38</formula>
    </cfRule>
    <cfRule type="cellIs" dxfId="17880" priority="277" stopIfTrue="1" operator="equal">
      <formula>39</formula>
    </cfRule>
    <cfRule type="cellIs" dxfId="17879" priority="278" stopIfTrue="1" operator="equal">
      <formula>40</formula>
    </cfRule>
    <cfRule type="cellIs" dxfId="17878" priority="279" stopIfTrue="1" operator="equal">
      <formula>"dl"</formula>
    </cfRule>
  </conditionalFormatting>
  <conditionalFormatting sqref="L55">
    <cfRule type="cellIs" dxfId="17877" priority="289" stopIfTrue="1" operator="equal">
      <formula>30</formula>
    </cfRule>
    <cfRule type="cellIs" dxfId="17876" priority="290" stopIfTrue="1" operator="equal">
      <formula>32</formula>
    </cfRule>
    <cfRule type="cellIs" dxfId="17875" priority="291" stopIfTrue="1" operator="equal">
      <formula>33</formula>
    </cfRule>
    <cfRule type="cellIs" dxfId="17874" priority="292" stopIfTrue="1" operator="equal">
      <formula>36</formula>
    </cfRule>
    <cfRule type="cellIs" dxfId="17873" priority="293" stopIfTrue="1" operator="equal">
      <formula>37</formula>
    </cfRule>
    <cfRule type="cellIs" dxfId="17872" priority="294" stopIfTrue="1" operator="equal">
      <formula>38</formula>
    </cfRule>
    <cfRule type="cellIs" dxfId="17871" priority="295" stopIfTrue="1" operator="equal">
      <formula>"lot"</formula>
    </cfRule>
    <cfRule type="cellIs" dxfId="17870" priority="296" stopIfTrue="1" operator="equal">
      <formula>40</formula>
    </cfRule>
    <cfRule type="cellIs" dxfId="17869" priority="297" stopIfTrue="1" operator="equal">
      <formula>"dl"</formula>
    </cfRule>
  </conditionalFormatting>
  <conditionalFormatting sqref="L55">
    <cfRule type="cellIs" dxfId="17868" priority="280" stopIfTrue="1" operator="equal">
      <formula>30</formula>
    </cfRule>
    <cfRule type="cellIs" dxfId="17867" priority="281" stopIfTrue="1" operator="equal">
      <formula>"dl"</formula>
    </cfRule>
    <cfRule type="cellIs" dxfId="17866" priority="282" stopIfTrue="1" operator="equal">
      <formula>"lot"</formula>
    </cfRule>
    <cfRule type="cellIs" dxfId="17865" priority="283" stopIfTrue="1" operator="equal">
      <formula>36</formula>
    </cfRule>
    <cfRule type="cellIs" dxfId="17864" priority="284" stopIfTrue="1" operator="equal">
      <formula>37</formula>
    </cfRule>
    <cfRule type="cellIs" dxfId="17863" priority="285" stopIfTrue="1" operator="equal">
      <formula>38</formula>
    </cfRule>
    <cfRule type="cellIs" dxfId="17862" priority="286" stopIfTrue="1" operator="equal">
      <formula>39</formula>
    </cfRule>
    <cfRule type="cellIs" dxfId="17861" priority="287" stopIfTrue="1" operator="equal">
      <formula>32</formula>
    </cfRule>
    <cfRule type="cellIs" dxfId="17860" priority="288" stopIfTrue="1" operator="equal">
      <formula>33</formula>
    </cfRule>
  </conditionalFormatting>
  <conditionalFormatting sqref="O57">
    <cfRule type="cellIs" dxfId="17859" priority="262" stopIfTrue="1" operator="equal">
      <formula>L</formula>
    </cfRule>
    <cfRule type="cellIs" dxfId="17858" priority="263" stopIfTrue="1" operator="equal">
      <formula>"FSC"</formula>
    </cfRule>
    <cfRule type="cellIs" dxfId="17857" priority="264" stopIfTrue="1" operator="equal">
      <formula>"ACC/V"</formula>
    </cfRule>
  </conditionalFormatting>
  <conditionalFormatting sqref="O57">
    <cfRule type="cellIs" dxfId="17856" priority="233" stopIfTrue="1" operator="equal">
      <formula>"L"</formula>
    </cfRule>
    <cfRule type="cellIs" dxfId="17855" priority="234" stopIfTrue="1" operator="equal">
      <formula>"FSC"</formula>
    </cfRule>
  </conditionalFormatting>
  <conditionalFormatting sqref="O57">
    <cfRule type="cellIs" dxfId="17854" priority="235" stopIfTrue="1" operator="equal">
      <formula>30</formula>
    </cfRule>
    <cfRule type="cellIs" dxfId="17853" priority="236" stopIfTrue="1" operator="equal">
      <formula>32</formula>
    </cfRule>
    <cfRule type="cellIs" dxfId="17852" priority="237" stopIfTrue="1" operator="equal">
      <formula>33</formula>
    </cfRule>
    <cfRule type="cellIs" dxfId="17851" priority="238" stopIfTrue="1" operator="equal">
      <formula>36</formula>
    </cfRule>
    <cfRule type="cellIs" dxfId="17850" priority="239" stopIfTrue="1" operator="equal">
      <formula>37</formula>
    </cfRule>
    <cfRule type="cellIs" dxfId="17849" priority="240" stopIfTrue="1" operator="equal">
      <formula>38</formula>
    </cfRule>
    <cfRule type="cellIs" dxfId="17848" priority="241" stopIfTrue="1" operator="equal">
      <formula>39</formula>
    </cfRule>
    <cfRule type="cellIs" dxfId="17847" priority="242" stopIfTrue="1" operator="equal">
      <formula>40</formula>
    </cfRule>
    <cfRule type="cellIs" dxfId="17846" priority="261" stopIfTrue="1" operator="equal">
      <formula>"dl"</formula>
    </cfRule>
  </conditionalFormatting>
  <conditionalFormatting sqref="O57">
    <cfRule type="cellIs" dxfId="17845" priority="251" stopIfTrue="1" operator="equal">
      <formula>"dl"</formula>
    </cfRule>
    <cfRule type="cellIs" dxfId="17844" priority="252" stopIfTrue="1" operator="equal">
      <formula>"lot"</formula>
    </cfRule>
    <cfRule type="cellIs" dxfId="17843" priority="253" stopIfTrue="1" operator="equal">
      <formula>30</formula>
    </cfRule>
    <cfRule type="cellIs" dxfId="17842" priority="254" stopIfTrue="1" operator="equal">
      <formula>32</formula>
    </cfRule>
    <cfRule type="cellIs" dxfId="17841" priority="255" stopIfTrue="1" operator="equal">
      <formula>33</formula>
    </cfRule>
    <cfRule type="cellIs" dxfId="17840" priority="256" stopIfTrue="1" operator="equal">
      <formula>36</formula>
    </cfRule>
    <cfRule type="cellIs" dxfId="17839" priority="257" stopIfTrue="1" operator="equal">
      <formula>37</formula>
    </cfRule>
    <cfRule type="cellIs" dxfId="17838" priority="258" stopIfTrue="1" operator="equal">
      <formula>38</formula>
    </cfRule>
    <cfRule type="cellIs" dxfId="17837" priority="259" stopIfTrue="1" operator="equal">
      <formula>39</formula>
    </cfRule>
    <cfRule type="cellIs" dxfId="17836" priority="260" stopIfTrue="1" operator="equal">
      <formula>40</formula>
    </cfRule>
  </conditionalFormatting>
  <conditionalFormatting sqref="O57">
    <cfRule type="cellIs" dxfId="17835" priority="243" stopIfTrue="1" operator="equal">
      <formula>30</formula>
    </cfRule>
    <cfRule type="cellIs" dxfId="17834" priority="244" stopIfTrue="1" operator="equal">
      <formula>32</formula>
    </cfRule>
    <cfRule type="cellIs" dxfId="17833" priority="245" stopIfTrue="1" operator="equal">
      <formula>33</formula>
    </cfRule>
    <cfRule type="cellIs" dxfId="17832" priority="246" stopIfTrue="1" operator="equal">
      <formula>36</formula>
    </cfRule>
    <cfRule type="cellIs" dxfId="17831" priority="247" stopIfTrue="1" operator="equal">
      <formula>37</formula>
    </cfRule>
    <cfRule type="cellIs" dxfId="17830" priority="248" stopIfTrue="1" operator="equal">
      <formula>38</formula>
    </cfRule>
    <cfRule type="cellIs" dxfId="17829" priority="249" stopIfTrue="1" operator="equal">
      <formula>39</formula>
    </cfRule>
    <cfRule type="cellIs" dxfId="17828" priority="250" stopIfTrue="1" operator="equal">
      <formula>40</formula>
    </cfRule>
  </conditionalFormatting>
  <conditionalFormatting sqref="O57">
    <cfRule type="cellIs" dxfId="17827" priority="177" stopIfTrue="1" operator="equal">
      <formula>30</formula>
    </cfRule>
    <cfRule type="cellIs" dxfId="17826" priority="178" stopIfTrue="1" operator="equal">
      <formula>"dl"</formula>
    </cfRule>
    <cfRule type="cellIs" dxfId="17825" priority="179" stopIfTrue="1" operator="equal">
      <formula>"lot"</formula>
    </cfRule>
    <cfRule type="cellIs" dxfId="17824" priority="180" stopIfTrue="1" operator="equal">
      <formula>36</formula>
    </cfRule>
    <cfRule type="cellIs" dxfId="17823" priority="181" stopIfTrue="1" operator="equal">
      <formula>37</formula>
    </cfRule>
    <cfRule type="cellIs" dxfId="17822" priority="182" stopIfTrue="1" operator="equal">
      <formula>38</formula>
    </cfRule>
    <cfRule type="cellIs" dxfId="17821" priority="183" stopIfTrue="1" operator="equal">
      <formula>39</formula>
    </cfRule>
    <cfRule type="cellIs" dxfId="17820" priority="184" stopIfTrue="1" operator="equal">
      <formula>40</formula>
    </cfRule>
  </conditionalFormatting>
  <conditionalFormatting sqref="L36">
    <cfRule type="cellIs" dxfId="17819" priority="174" stopIfTrue="1" operator="equal">
      <formula>L</formula>
    </cfRule>
    <cfRule type="cellIs" dxfId="17818" priority="175" stopIfTrue="1" operator="equal">
      <formula>"FSC"</formula>
    </cfRule>
    <cfRule type="cellIs" dxfId="17817" priority="176" stopIfTrue="1" operator="equal">
      <formula>"ACC/V"</formula>
    </cfRule>
  </conditionalFormatting>
  <conditionalFormatting sqref="L36">
    <cfRule type="cellIs" dxfId="17816" priority="145" stopIfTrue="1" operator="equal">
      <formula>"L"</formula>
    </cfRule>
    <cfRule type="cellIs" dxfId="17815" priority="146" stopIfTrue="1" operator="equal">
      <formula>"FSC"</formula>
    </cfRule>
  </conditionalFormatting>
  <conditionalFormatting sqref="L36">
    <cfRule type="cellIs" dxfId="17814" priority="147" stopIfTrue="1" operator="equal">
      <formula>30</formula>
    </cfRule>
    <cfRule type="cellIs" dxfId="17813" priority="148" stopIfTrue="1" operator="equal">
      <formula>32</formula>
    </cfRule>
    <cfRule type="cellIs" dxfId="17812" priority="149" stopIfTrue="1" operator="equal">
      <formula>33</formula>
    </cfRule>
    <cfRule type="cellIs" dxfId="17811" priority="150" stopIfTrue="1" operator="equal">
      <formula>36</formula>
    </cfRule>
    <cfRule type="cellIs" dxfId="17810" priority="151" stopIfTrue="1" operator="equal">
      <formula>37</formula>
    </cfRule>
    <cfRule type="cellIs" dxfId="17809" priority="152" stopIfTrue="1" operator="equal">
      <formula>38</formula>
    </cfRule>
    <cfRule type="cellIs" dxfId="17808" priority="153" stopIfTrue="1" operator="equal">
      <formula>39</formula>
    </cfRule>
    <cfRule type="cellIs" dxfId="17807" priority="154" stopIfTrue="1" operator="equal">
      <formula>40</formula>
    </cfRule>
    <cfRule type="cellIs" dxfId="17806" priority="173" stopIfTrue="1" operator="equal">
      <formula>"dl"</formula>
    </cfRule>
  </conditionalFormatting>
  <conditionalFormatting sqref="L36">
    <cfRule type="cellIs" dxfId="17805" priority="163" stopIfTrue="1" operator="equal">
      <formula>"dl"</formula>
    </cfRule>
    <cfRule type="cellIs" dxfId="17804" priority="164" stopIfTrue="1" operator="equal">
      <formula>"lot"</formula>
    </cfRule>
    <cfRule type="cellIs" dxfId="17803" priority="165" stopIfTrue="1" operator="equal">
      <formula>30</formula>
    </cfRule>
    <cfRule type="cellIs" dxfId="17802" priority="166" stopIfTrue="1" operator="equal">
      <formula>32</formula>
    </cfRule>
    <cfRule type="cellIs" dxfId="17801" priority="167" stopIfTrue="1" operator="equal">
      <formula>33</formula>
    </cfRule>
    <cfRule type="cellIs" dxfId="17800" priority="168" stopIfTrue="1" operator="equal">
      <formula>36</formula>
    </cfRule>
    <cfRule type="cellIs" dxfId="17799" priority="169" stopIfTrue="1" operator="equal">
      <formula>37</formula>
    </cfRule>
    <cfRule type="cellIs" dxfId="17798" priority="170" stopIfTrue="1" operator="equal">
      <formula>38</formula>
    </cfRule>
    <cfRule type="cellIs" dxfId="17797" priority="171" stopIfTrue="1" operator="equal">
      <formula>39</formula>
    </cfRule>
    <cfRule type="cellIs" dxfId="17796" priority="172" stopIfTrue="1" operator="equal">
      <formula>40</formula>
    </cfRule>
  </conditionalFormatting>
  <conditionalFormatting sqref="L36">
    <cfRule type="cellIs" dxfId="17795" priority="155" stopIfTrue="1" operator="equal">
      <formula>30</formula>
    </cfRule>
    <cfRule type="cellIs" dxfId="17794" priority="156" stopIfTrue="1" operator="equal">
      <formula>32</formula>
    </cfRule>
    <cfRule type="cellIs" dxfId="17793" priority="157" stopIfTrue="1" operator="equal">
      <formula>33</formula>
    </cfRule>
    <cfRule type="cellIs" dxfId="17792" priority="158" stopIfTrue="1" operator="equal">
      <formula>36</formula>
    </cfRule>
    <cfRule type="cellIs" dxfId="17791" priority="159" stopIfTrue="1" operator="equal">
      <formula>37</formula>
    </cfRule>
    <cfRule type="cellIs" dxfId="17790" priority="160" stopIfTrue="1" operator="equal">
      <formula>38</formula>
    </cfRule>
    <cfRule type="cellIs" dxfId="17789" priority="161" stopIfTrue="1" operator="equal">
      <formula>39</formula>
    </cfRule>
    <cfRule type="cellIs" dxfId="17788" priority="162" stopIfTrue="1" operator="equal">
      <formula>40</formula>
    </cfRule>
  </conditionalFormatting>
  <conditionalFormatting sqref="L36">
    <cfRule type="cellIs" dxfId="17787" priority="134" stopIfTrue="1" operator="equal">
      <formula>30</formula>
    </cfRule>
    <cfRule type="cellIs" dxfId="17786" priority="135" stopIfTrue="1" operator="equal">
      <formula>"dl"</formula>
    </cfRule>
    <cfRule type="cellIs" dxfId="17785" priority="136" stopIfTrue="1" operator="equal">
      <formula>"lot"</formula>
    </cfRule>
    <cfRule type="cellIs" dxfId="17784" priority="137" stopIfTrue="1" operator="equal">
      <formula>36</formula>
    </cfRule>
    <cfRule type="cellIs" dxfId="17783" priority="138" stopIfTrue="1" operator="equal">
      <formula>37</formula>
    </cfRule>
    <cfRule type="cellIs" dxfId="17782" priority="139" stopIfTrue="1" operator="equal">
      <formula>38</formula>
    </cfRule>
    <cfRule type="cellIs" dxfId="17781" priority="140" stopIfTrue="1" operator="equal">
      <formula>39</formula>
    </cfRule>
    <cfRule type="cellIs" dxfId="17780" priority="141" stopIfTrue="1" operator="equal">
      <formula>40</formula>
    </cfRule>
  </conditionalFormatting>
  <conditionalFormatting sqref="L36">
    <cfRule type="cellIs" dxfId="17779" priority="107" stopIfTrue="1" operator="equal">
      <formula>30</formula>
    </cfRule>
    <cfRule type="cellIs" dxfId="17778" priority="108" stopIfTrue="1" operator="equal">
      <formula>"lot"</formula>
    </cfRule>
    <cfRule type="cellIs" dxfId="17777" priority="109" stopIfTrue="1" operator="equal">
      <formula>33</formula>
    </cfRule>
    <cfRule type="cellIs" dxfId="17776" priority="110" stopIfTrue="1" operator="equal">
      <formula>36</formula>
    </cfRule>
    <cfRule type="cellIs" dxfId="17775" priority="111" stopIfTrue="1" operator="equal">
      <formula>37</formula>
    </cfRule>
    <cfRule type="cellIs" dxfId="17774" priority="112" stopIfTrue="1" operator="equal">
      <formula>38</formula>
    </cfRule>
    <cfRule type="cellIs" dxfId="17773" priority="113" stopIfTrue="1" operator="equal">
      <formula>39</formula>
    </cfRule>
    <cfRule type="cellIs" dxfId="17772" priority="114" stopIfTrue="1" operator="equal">
      <formula>40</formula>
    </cfRule>
    <cfRule type="cellIs" dxfId="17771" priority="115" stopIfTrue="1" operator="equal">
      <formula>"dl"</formula>
    </cfRule>
  </conditionalFormatting>
  <conditionalFormatting sqref="L36">
    <cfRule type="cellIs" dxfId="17770" priority="125" stopIfTrue="1" operator="equal">
      <formula>30</formula>
    </cfRule>
    <cfRule type="cellIs" dxfId="17769" priority="126" stopIfTrue="1" operator="equal">
      <formula>32</formula>
    </cfRule>
    <cfRule type="cellIs" dxfId="17768" priority="127" stopIfTrue="1" operator="equal">
      <formula>33</formula>
    </cfRule>
    <cfRule type="cellIs" dxfId="17767" priority="128" stopIfTrue="1" operator="equal">
      <formula>36</formula>
    </cfRule>
    <cfRule type="cellIs" dxfId="17766" priority="129" stopIfTrue="1" operator="equal">
      <formula>37</formula>
    </cfRule>
    <cfRule type="cellIs" dxfId="17765" priority="130" stopIfTrue="1" operator="equal">
      <formula>38</formula>
    </cfRule>
    <cfRule type="cellIs" dxfId="17764" priority="131" stopIfTrue="1" operator="equal">
      <formula>"lot"</formula>
    </cfRule>
    <cfRule type="cellIs" dxfId="17763" priority="132" stopIfTrue="1" operator="equal">
      <formula>40</formula>
    </cfRule>
    <cfRule type="cellIs" dxfId="17762" priority="133" stopIfTrue="1" operator="equal">
      <formula>"dl"</formula>
    </cfRule>
  </conditionalFormatting>
  <conditionalFormatting sqref="L36">
    <cfRule type="cellIs" dxfId="17761" priority="116" stopIfTrue="1" operator="equal">
      <formula>30</formula>
    </cfRule>
    <cfRule type="cellIs" dxfId="17760" priority="117" stopIfTrue="1" operator="equal">
      <formula>"dl"</formula>
    </cfRule>
    <cfRule type="cellIs" dxfId="17759" priority="118" stopIfTrue="1" operator="equal">
      <formula>"lot"</formula>
    </cfRule>
    <cfRule type="cellIs" dxfId="17758" priority="119" stopIfTrue="1" operator="equal">
      <formula>36</formula>
    </cfRule>
    <cfRule type="cellIs" dxfId="17757" priority="120" stopIfTrue="1" operator="equal">
      <formula>37</formula>
    </cfRule>
    <cfRule type="cellIs" dxfId="17756" priority="121" stopIfTrue="1" operator="equal">
      <formula>38</formula>
    </cfRule>
    <cfRule type="cellIs" dxfId="17755" priority="122" stopIfTrue="1" operator="equal">
      <formula>39</formula>
    </cfRule>
    <cfRule type="cellIs" dxfId="17754" priority="123" stopIfTrue="1" operator="equal">
      <formula>32</formula>
    </cfRule>
    <cfRule type="cellIs" dxfId="17753" priority="124" stopIfTrue="1" operator="equal">
      <formula>33</formula>
    </cfRule>
  </conditionalFormatting>
  <conditionalFormatting sqref="P36">
    <cfRule type="cellIs" dxfId="17752" priority="86" stopIfTrue="1" operator="equal">
      <formula>L</formula>
    </cfRule>
    <cfRule type="cellIs" dxfId="17751" priority="87" stopIfTrue="1" operator="equal">
      <formula>"FSC"</formula>
    </cfRule>
    <cfRule type="cellIs" dxfId="17750" priority="88" stopIfTrue="1" operator="equal">
      <formula>"ACC/V"</formula>
    </cfRule>
  </conditionalFormatting>
  <conditionalFormatting sqref="P36">
    <cfRule type="cellIs" dxfId="17749" priority="57" stopIfTrue="1" operator="equal">
      <formula>"L"</formula>
    </cfRule>
    <cfRule type="cellIs" dxfId="17748" priority="58" stopIfTrue="1" operator="equal">
      <formula>"FSC"</formula>
    </cfRule>
  </conditionalFormatting>
  <conditionalFormatting sqref="P36">
    <cfRule type="cellIs" dxfId="17747" priority="59" stopIfTrue="1" operator="equal">
      <formula>30</formula>
    </cfRule>
    <cfRule type="cellIs" dxfId="17746" priority="60" stopIfTrue="1" operator="equal">
      <formula>32</formula>
    </cfRule>
    <cfRule type="cellIs" dxfId="17745" priority="61" stopIfTrue="1" operator="equal">
      <formula>33</formula>
    </cfRule>
    <cfRule type="cellIs" dxfId="17744" priority="62" stopIfTrue="1" operator="equal">
      <formula>36</formula>
    </cfRule>
    <cfRule type="cellIs" dxfId="17743" priority="63" stopIfTrue="1" operator="equal">
      <formula>37</formula>
    </cfRule>
    <cfRule type="cellIs" dxfId="17742" priority="64" stopIfTrue="1" operator="equal">
      <formula>38</formula>
    </cfRule>
    <cfRule type="cellIs" dxfId="17741" priority="65" stopIfTrue="1" operator="equal">
      <formula>39</formula>
    </cfRule>
    <cfRule type="cellIs" dxfId="17740" priority="66" stopIfTrue="1" operator="equal">
      <formula>40</formula>
    </cfRule>
    <cfRule type="cellIs" dxfId="17739" priority="85" stopIfTrue="1" operator="equal">
      <formula>"dl"</formula>
    </cfRule>
  </conditionalFormatting>
  <conditionalFormatting sqref="P36">
    <cfRule type="cellIs" dxfId="17738" priority="75" stopIfTrue="1" operator="equal">
      <formula>"dl"</formula>
    </cfRule>
    <cfRule type="cellIs" dxfId="17737" priority="76" stopIfTrue="1" operator="equal">
      <formula>"lot"</formula>
    </cfRule>
    <cfRule type="cellIs" dxfId="17736" priority="77" stopIfTrue="1" operator="equal">
      <formula>30</formula>
    </cfRule>
    <cfRule type="cellIs" dxfId="17735" priority="78" stopIfTrue="1" operator="equal">
      <formula>32</formula>
    </cfRule>
    <cfRule type="cellIs" dxfId="17734" priority="79" stopIfTrue="1" operator="equal">
      <formula>33</formula>
    </cfRule>
    <cfRule type="cellIs" dxfId="17733" priority="80" stopIfTrue="1" operator="equal">
      <formula>36</formula>
    </cfRule>
    <cfRule type="cellIs" dxfId="17732" priority="81" stopIfTrue="1" operator="equal">
      <formula>37</formula>
    </cfRule>
    <cfRule type="cellIs" dxfId="17731" priority="82" stopIfTrue="1" operator="equal">
      <formula>38</formula>
    </cfRule>
    <cfRule type="cellIs" dxfId="17730" priority="83" stopIfTrue="1" operator="equal">
      <formula>39</formula>
    </cfRule>
    <cfRule type="cellIs" dxfId="17729" priority="84" stopIfTrue="1" operator="equal">
      <formula>40</formula>
    </cfRule>
  </conditionalFormatting>
  <conditionalFormatting sqref="P36">
    <cfRule type="cellIs" dxfId="17728" priority="67" stopIfTrue="1" operator="equal">
      <formula>30</formula>
    </cfRule>
    <cfRule type="cellIs" dxfId="17727" priority="68" stopIfTrue="1" operator="equal">
      <formula>32</formula>
    </cfRule>
    <cfRule type="cellIs" dxfId="17726" priority="69" stopIfTrue="1" operator="equal">
      <formula>33</formula>
    </cfRule>
    <cfRule type="cellIs" dxfId="17725" priority="70" stopIfTrue="1" operator="equal">
      <formula>36</formula>
    </cfRule>
    <cfRule type="cellIs" dxfId="17724" priority="71" stopIfTrue="1" operator="equal">
      <formula>37</formula>
    </cfRule>
    <cfRule type="cellIs" dxfId="17723" priority="72" stopIfTrue="1" operator="equal">
      <formula>38</formula>
    </cfRule>
    <cfRule type="cellIs" dxfId="17722" priority="73" stopIfTrue="1" operator="equal">
      <formula>39</formula>
    </cfRule>
    <cfRule type="cellIs" dxfId="17721" priority="74" stopIfTrue="1" operator="equal">
      <formula>40</formula>
    </cfRule>
  </conditionalFormatting>
  <conditionalFormatting sqref="P36">
    <cfRule type="cellIs" dxfId="17720" priority="46" stopIfTrue="1" operator="equal">
      <formula>30</formula>
    </cfRule>
    <cfRule type="cellIs" dxfId="17719" priority="47" stopIfTrue="1" operator="equal">
      <formula>"dl"</formula>
    </cfRule>
    <cfRule type="cellIs" dxfId="17718" priority="48" stopIfTrue="1" operator="equal">
      <formula>"lot"</formula>
    </cfRule>
    <cfRule type="cellIs" dxfId="17717" priority="49" stopIfTrue="1" operator="equal">
      <formula>36</formula>
    </cfRule>
    <cfRule type="cellIs" dxfId="17716" priority="50" stopIfTrue="1" operator="equal">
      <formula>37</formula>
    </cfRule>
    <cfRule type="cellIs" dxfId="17715" priority="51" stopIfTrue="1" operator="equal">
      <formula>38</formula>
    </cfRule>
    <cfRule type="cellIs" dxfId="17714" priority="52" stopIfTrue="1" operator="equal">
      <formula>39</formula>
    </cfRule>
    <cfRule type="cellIs" dxfId="17713" priority="53" stopIfTrue="1" operator="equal">
      <formula>40</formula>
    </cfRule>
  </conditionalFormatting>
  <conditionalFormatting sqref="P36">
    <cfRule type="cellIs" dxfId="17712" priority="19" stopIfTrue="1" operator="equal">
      <formula>30</formula>
    </cfRule>
    <cfRule type="cellIs" dxfId="17711" priority="20" stopIfTrue="1" operator="equal">
      <formula>"lot"</formula>
    </cfRule>
    <cfRule type="cellIs" dxfId="17710" priority="21" stopIfTrue="1" operator="equal">
      <formula>33</formula>
    </cfRule>
    <cfRule type="cellIs" dxfId="17709" priority="22" stopIfTrue="1" operator="equal">
      <formula>36</formula>
    </cfRule>
    <cfRule type="cellIs" dxfId="17708" priority="23" stopIfTrue="1" operator="equal">
      <formula>37</formula>
    </cfRule>
    <cfRule type="cellIs" dxfId="17707" priority="24" stopIfTrue="1" operator="equal">
      <formula>38</formula>
    </cfRule>
    <cfRule type="cellIs" dxfId="17706" priority="25" stopIfTrue="1" operator="equal">
      <formula>39</formula>
    </cfRule>
    <cfRule type="cellIs" dxfId="17705" priority="26" stopIfTrue="1" operator="equal">
      <formula>40</formula>
    </cfRule>
    <cfRule type="cellIs" dxfId="17704" priority="27" stopIfTrue="1" operator="equal">
      <formula>"dl"</formula>
    </cfRule>
  </conditionalFormatting>
  <conditionalFormatting sqref="P36">
    <cfRule type="cellIs" dxfId="17703" priority="37" stopIfTrue="1" operator="equal">
      <formula>30</formula>
    </cfRule>
    <cfRule type="cellIs" dxfId="17702" priority="38" stopIfTrue="1" operator="equal">
      <formula>32</formula>
    </cfRule>
    <cfRule type="cellIs" dxfId="17701" priority="39" stopIfTrue="1" operator="equal">
      <formula>33</formula>
    </cfRule>
    <cfRule type="cellIs" dxfId="17700" priority="40" stopIfTrue="1" operator="equal">
      <formula>36</formula>
    </cfRule>
    <cfRule type="cellIs" dxfId="17699" priority="41" stopIfTrue="1" operator="equal">
      <formula>37</formula>
    </cfRule>
    <cfRule type="cellIs" dxfId="17698" priority="42" stopIfTrue="1" operator="equal">
      <formula>38</formula>
    </cfRule>
    <cfRule type="cellIs" dxfId="17697" priority="43" stopIfTrue="1" operator="equal">
      <formula>"lot"</formula>
    </cfRule>
    <cfRule type="cellIs" dxfId="17696" priority="44" stopIfTrue="1" operator="equal">
      <formula>40</formula>
    </cfRule>
    <cfRule type="cellIs" dxfId="17695" priority="45" stopIfTrue="1" operator="equal">
      <formula>"dl"</formula>
    </cfRule>
  </conditionalFormatting>
  <conditionalFormatting sqref="P36">
    <cfRule type="cellIs" dxfId="17694" priority="28" stopIfTrue="1" operator="equal">
      <formula>30</formula>
    </cfRule>
    <cfRule type="cellIs" dxfId="17693" priority="29" stopIfTrue="1" operator="equal">
      <formula>"dl"</formula>
    </cfRule>
    <cfRule type="cellIs" dxfId="17692" priority="30" stopIfTrue="1" operator="equal">
      <formula>"lot"</formula>
    </cfRule>
    <cfRule type="cellIs" dxfId="17691" priority="31" stopIfTrue="1" operator="equal">
      <formula>36</formula>
    </cfRule>
    <cfRule type="cellIs" dxfId="17690" priority="32" stopIfTrue="1" operator="equal">
      <formula>37</formula>
    </cfRule>
    <cfRule type="cellIs" dxfId="17689" priority="33" stopIfTrue="1" operator="equal">
      <formula>38</formula>
    </cfRule>
    <cfRule type="cellIs" dxfId="17688" priority="34" stopIfTrue="1" operator="equal">
      <formula>39</formula>
    </cfRule>
    <cfRule type="cellIs" dxfId="17687" priority="35" stopIfTrue="1" operator="equal">
      <formula>32</formula>
    </cfRule>
    <cfRule type="cellIs" dxfId="17686" priority="36" stopIfTrue="1" operator="equal">
      <formula>33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4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Button 10">
              <controlPr defaultSize="0" print="0" autoFill="0" autoPict="0" macro="[0]!Bouton10_Cliquer">
                <anchor moveWithCells="1" sizeWithCells="1">
                  <from>
                    <xdr:col>0</xdr:col>
                    <xdr:colOff>400050</xdr:colOff>
                    <xdr:row>72</xdr:row>
                    <xdr:rowOff>9525</xdr:rowOff>
                  </from>
                  <to>
                    <xdr:col>1</xdr:col>
                    <xdr:colOff>1219200</xdr:colOff>
                    <xdr:row>76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5" name="Button 11">
              <controlPr defaultSize="0" print="0" autoFill="0" autoPict="0" macro="[0]!Bouton11_Cliquer">
                <anchor moveWithCells="1" sizeWithCells="1">
                  <from>
                    <xdr:col>0</xdr:col>
                    <xdr:colOff>361950</xdr:colOff>
                    <xdr:row>77</xdr:row>
                    <xdr:rowOff>47625</xdr:rowOff>
                  </from>
                  <to>
                    <xdr:col>1</xdr:col>
                    <xdr:colOff>1181100</xdr:colOff>
                    <xdr:row>81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5404" stopIfTrue="1" operator="containsText" id="{C50EDAB8-F386-4CAB-8F77-87DA3E1724ED}">
            <xm:f>NOT(ISERROR(SEARCH(35,G20)))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G20:W22</xm:sqref>
        </x14:conditionalFormatting>
        <x14:conditionalFormatting xmlns:xm="http://schemas.microsoft.com/office/excel/2006/main">
          <x14:cfRule type="containsText" priority="15405" stopIfTrue="1" operator="containsText" id="{D69DFD79-9CFC-424B-B416-8884C3486F4B}">
            <xm:f>NOT(ISERROR(SEARCH("vente",G20)))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G20:W22</xm:sqref>
        </x14:conditionalFormatting>
        <x14:conditionalFormatting xmlns:xm="http://schemas.microsoft.com/office/excel/2006/main">
          <x14:cfRule type="containsText" priority="15406" stopIfTrue="1" operator="containsText" id="{4B040060-C18F-4900-AA13-AF6BC12EB401}">
            <xm:f>NOT(ISERROR(SEARCH("byol",G20)))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G20:W22</xm:sqref>
        </x14:conditionalFormatting>
        <x14:conditionalFormatting xmlns:xm="http://schemas.microsoft.com/office/excel/2006/main">
          <x14:cfRule type="containsText" priority="14877" stopIfTrue="1" operator="containsText" id="{21D64357-814C-4A07-A4CB-AD8CF6FFBCD3}">
            <xm:f>NOT(ISERROR(SEARCH(35,K21)))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K21:L22 N21:N22</xm:sqref>
        </x14:conditionalFormatting>
        <x14:conditionalFormatting xmlns:xm="http://schemas.microsoft.com/office/excel/2006/main">
          <x14:cfRule type="containsText" priority="1858" stopIfTrue="1" operator="containsText" id="{967B43C2-CD23-4D45-9DE3-37F474AA4129}">
            <xm:f>NOT(ISERROR(SEARCH(35,K38)))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K38:L38</xm:sqref>
        </x14:conditionalFormatting>
        <x14:conditionalFormatting xmlns:xm="http://schemas.microsoft.com/office/excel/2006/main">
          <x14:cfRule type="containsText" priority="1852" stopIfTrue="1" operator="containsText" id="{91FEE426-0E5B-4EE0-B446-8C91CB219846}">
            <xm:f>NOT(ISERROR(SEARCH(35,K38)))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K38:L38</xm:sqref>
        </x14:conditionalFormatting>
        <x14:conditionalFormatting xmlns:xm="http://schemas.microsoft.com/office/excel/2006/main">
          <x14:cfRule type="containsText" priority="1856" stopIfTrue="1" operator="containsText" id="{D6F8A3A8-E4F9-43E1-9E52-B45E328DB906}">
            <xm:f>NOT(ISERROR(SEARCH("vente",K38)))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K38:L38</xm:sqref>
        </x14:conditionalFormatting>
        <x14:conditionalFormatting xmlns:xm="http://schemas.microsoft.com/office/excel/2006/main">
          <x14:cfRule type="containsText" priority="1857" stopIfTrue="1" operator="containsText" id="{EFAC937F-EA2B-4E24-B98B-ACA72889A419}">
            <xm:f>NOT(ISERROR(SEARCH("byol",K38)))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K38:L38</xm:sqref>
        </x14:conditionalFormatting>
        <x14:conditionalFormatting xmlns:xm="http://schemas.microsoft.com/office/excel/2006/main">
          <x14:cfRule type="containsText" priority="1835" stopIfTrue="1" operator="containsText" id="{51FBC948-CF7D-48E8-BDD3-FD2318A864EC}">
            <xm:f>NOT(ISERROR(SEARCH("vente",K39)))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P39:Q39 P40 K41:P42 Q40:R41 M40</xm:sqref>
        </x14:conditionalFormatting>
        <x14:conditionalFormatting xmlns:xm="http://schemas.microsoft.com/office/excel/2006/main">
          <x14:cfRule type="containsText" priority="1836" stopIfTrue="1" operator="containsText" id="{740730F2-65C3-4ABC-B9F6-4BC607B5F9EA}">
            <xm:f>NOT(ISERROR(SEARCH("byol",K39)))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P39:Q39 P40 K41:P42 Q40:R41 M40</xm:sqref>
        </x14:conditionalFormatting>
        <x14:conditionalFormatting xmlns:xm="http://schemas.microsoft.com/office/excel/2006/main">
          <x14:cfRule type="containsText" priority="1837" stopIfTrue="1" operator="containsText" id="{675FEC2E-35D3-492B-B0AC-0100DEE17B09}">
            <xm:f>NOT(ISERROR(SEARCH(35,K39)))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P39:Q39 P40 K41:P42 Q40:R41 M40</xm:sqref>
        </x14:conditionalFormatting>
        <x14:conditionalFormatting xmlns:xm="http://schemas.microsoft.com/office/excel/2006/main">
          <x14:cfRule type="containsText" priority="1749" stopIfTrue="1" operator="containsText" id="{D4B551DB-6824-4D20-9D24-499829BEB265}">
            <xm:f>NOT(ISERROR(SEARCH(35,P49)))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P49:R49 Q50:R50</xm:sqref>
        </x14:conditionalFormatting>
        <x14:conditionalFormatting xmlns:xm="http://schemas.microsoft.com/office/excel/2006/main">
          <x14:cfRule type="containsText" priority="1741" stopIfTrue="1" operator="containsText" id="{35698F8E-7E23-4CBB-946F-68CF1813FFF9}">
            <xm:f>NOT(ISERROR(SEARCH("vente",P49)))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P49:R49 Q50:R50</xm:sqref>
        </x14:conditionalFormatting>
        <x14:conditionalFormatting xmlns:xm="http://schemas.microsoft.com/office/excel/2006/main">
          <x14:cfRule type="containsText" priority="1742" stopIfTrue="1" operator="containsText" id="{78457BF7-6948-43AB-86C8-899C3CE55FC7}">
            <xm:f>NOT(ISERROR(SEARCH("byol",P49)))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P49:R49 Q50:R50</xm:sqref>
        </x14:conditionalFormatting>
        <x14:conditionalFormatting xmlns:xm="http://schemas.microsoft.com/office/excel/2006/main">
          <x14:cfRule type="containsText" priority="1743" stopIfTrue="1" operator="containsText" id="{CCEBDF5E-20D1-4F0E-95FE-B0A62913C812}">
            <xm:f>NOT(ISERROR(SEARCH(35,P49)))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P49:R49 Q50:R50</xm:sqref>
        </x14:conditionalFormatting>
        <x14:conditionalFormatting xmlns:xm="http://schemas.microsoft.com/office/excel/2006/main">
          <x14:cfRule type="containsText" priority="1734" stopIfTrue="1" operator="containsText" id="{1080802A-83A7-4371-8674-E09453193F71}">
            <xm:f>NOT(ISERROR(SEARCH(35,R62)))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R62</xm:sqref>
        </x14:conditionalFormatting>
        <x14:conditionalFormatting xmlns:xm="http://schemas.microsoft.com/office/excel/2006/main">
          <x14:cfRule type="containsText" priority="558" stopIfTrue="1" operator="containsText" id="{6BE3F7AA-06F8-494E-99FC-330B49088935}">
            <xm:f>NOT(ISERROR(SEARCH(35,S48)))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S48</xm:sqref>
        </x14:conditionalFormatting>
        <x14:conditionalFormatting xmlns:xm="http://schemas.microsoft.com/office/excel/2006/main">
          <x14:cfRule type="containsText" priority="559" stopIfTrue="1" operator="containsText" id="{5D2FDC10-8E87-4D41-B865-3C4D90EAF625}">
            <xm:f>NOT(ISERROR(SEARCH("vente",S48)))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S48</xm:sqref>
        </x14:conditionalFormatting>
        <x14:conditionalFormatting xmlns:xm="http://schemas.microsoft.com/office/excel/2006/main">
          <x14:cfRule type="containsText" priority="560" stopIfTrue="1" operator="containsText" id="{C07A7684-B805-4FD5-B351-0AEAC5FD2003}">
            <xm:f>NOT(ISERROR(SEARCH("byol",S48)))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S48</xm:sqref>
        </x14:conditionalFormatting>
        <x14:conditionalFormatting xmlns:xm="http://schemas.microsoft.com/office/excel/2006/main">
          <x14:cfRule type="containsText" priority="549" stopIfTrue="1" operator="containsText" id="{3EB0E45D-D60A-4E9F-851D-F2F36923B742}">
            <xm:f>NOT(ISERROR(SEARCH(35,S48)))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S48</xm:sqref>
        </x14:conditionalFormatting>
        <x14:conditionalFormatting xmlns:xm="http://schemas.microsoft.com/office/excel/2006/main">
          <x14:cfRule type="containsText" priority="550" stopIfTrue="1" operator="containsText" id="{1592193F-D8B9-41C4-8089-2272723208B3}">
            <xm:f>NOT(ISERROR(SEARCH("vente",S48)))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S48</xm:sqref>
        </x14:conditionalFormatting>
        <x14:conditionalFormatting xmlns:xm="http://schemas.microsoft.com/office/excel/2006/main">
          <x14:cfRule type="containsText" priority="551" stopIfTrue="1" operator="containsText" id="{94CD3DFD-E01A-431B-8EF6-EF764F96EC4B}">
            <xm:f>NOT(ISERROR(SEARCH("byol",S48)))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S48</xm:sqref>
        </x14:conditionalFormatting>
        <x14:conditionalFormatting xmlns:xm="http://schemas.microsoft.com/office/excel/2006/main">
          <x14:cfRule type="containsText" priority="457" stopIfTrue="1" operator="containsText" id="{C6CD0711-5CCC-4252-B10C-415C2BE2331C}">
            <xm:f>NOT(ISERROR(SEARCH(35,N39)))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N39</xm:sqref>
        </x14:conditionalFormatting>
        <x14:conditionalFormatting xmlns:xm="http://schemas.microsoft.com/office/excel/2006/main">
          <x14:cfRule type="containsText" priority="450" stopIfTrue="1" operator="containsText" id="{7F544297-2D2F-44F5-9DF4-858A4283E2CC}">
            <xm:f>NOT(ISERROR(SEARCH("vente",N39)))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N39</xm:sqref>
        </x14:conditionalFormatting>
        <x14:conditionalFormatting xmlns:xm="http://schemas.microsoft.com/office/excel/2006/main">
          <x14:cfRule type="containsText" priority="448" stopIfTrue="1" operator="containsText" id="{41D2229C-3830-487D-B2F6-4FC682789BAC}">
            <xm:f>NOT(ISERROR(SEARCH(35,N39)))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N39</xm:sqref>
        </x14:conditionalFormatting>
        <x14:conditionalFormatting xmlns:xm="http://schemas.microsoft.com/office/excel/2006/main">
          <x14:cfRule type="containsText" priority="335" stopIfTrue="1" operator="containsText" id="{9BA97D90-7E5F-4D67-AF0B-3FCE31FBED7A}">
            <xm:f>NOT(ISERROR(SEARCH("vente",L55)))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L55</xm:sqref>
        </x14:conditionalFormatting>
        <x14:conditionalFormatting xmlns:xm="http://schemas.microsoft.com/office/excel/2006/main">
          <x14:cfRule type="containsText" priority="185" stopIfTrue="1" operator="containsText" id="{9CB2590E-E8F4-4066-82EF-CDA64F2B87FB}">
            <xm:f>NOT(ISERROR(SEARCH("vente",O57)))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O57</xm:sqref>
        </x14:conditionalFormatting>
        <x14:conditionalFormatting xmlns:xm="http://schemas.microsoft.com/office/excel/2006/main">
          <x14:cfRule type="containsText" priority="186" stopIfTrue="1" operator="containsText" id="{E67648F3-C054-498E-9625-BE78295ADB0A}">
            <xm:f>NOT(ISERROR(SEARCH("byol",O57)))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O57</xm:sqref>
        </x14:conditionalFormatting>
        <x14:conditionalFormatting xmlns:xm="http://schemas.microsoft.com/office/excel/2006/main">
          <x14:cfRule type="containsText" priority="102" stopIfTrue="1" operator="containsText" id="{EF1152D0-7477-4FEE-863A-D2621F202E5D}">
            <xm:f>NOT(ISERROR(SEARCH("vente",L36)))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L36</xm:sqref>
        </x14:conditionalFormatting>
        <x14:conditionalFormatting xmlns:xm="http://schemas.microsoft.com/office/excel/2006/main">
          <x14:cfRule type="containsText" priority="103" stopIfTrue="1" operator="containsText" id="{24BEA2AE-8371-4D2D-A390-92C6CE5545E3}">
            <xm:f>NOT(ISERROR(SEARCH("byol",L36)))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L36</xm:sqref>
        </x14:conditionalFormatting>
        <x14:conditionalFormatting xmlns:xm="http://schemas.microsoft.com/office/excel/2006/main">
          <x14:cfRule type="containsText" priority="99" stopIfTrue="1" operator="containsText" id="{D0325E6C-49C9-4719-B6C6-EFE9F19B2A15}">
            <xm:f>NOT(ISERROR(SEARCH("vente",L36)))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L36</xm:sqref>
        </x14:conditionalFormatting>
        <x14:conditionalFormatting xmlns:xm="http://schemas.microsoft.com/office/excel/2006/main">
          <x14:cfRule type="containsText" priority="100" stopIfTrue="1" operator="containsText" id="{DC2E22E2-00EC-4E79-B5B9-13B5156532FE}">
            <xm:f>NOT(ISERROR(SEARCH("byol",L36)))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L36</xm:sqref>
        </x14:conditionalFormatting>
        <x14:conditionalFormatting xmlns:xm="http://schemas.microsoft.com/office/excel/2006/main">
          <x14:cfRule type="containsText" priority="101" stopIfTrue="1" operator="containsText" id="{BE6500CE-F40C-4053-A56A-B23904CA3E95}">
            <xm:f>NOT(ISERROR(SEARCH(35,L36)))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L36</xm:sqref>
        </x14:conditionalFormatting>
        <x14:conditionalFormatting xmlns:xm="http://schemas.microsoft.com/office/excel/2006/main">
          <x14:cfRule type="containsText" priority="93" stopIfTrue="1" operator="containsText" id="{3A2E5EA4-26CA-4FDB-8DA6-D0F9973C95CA}">
            <xm:f>NOT(ISERROR(SEARCH("vente",L36)))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L36</xm:sqref>
        </x14:conditionalFormatting>
        <x14:conditionalFormatting xmlns:xm="http://schemas.microsoft.com/office/excel/2006/main">
          <x14:cfRule type="containsText" priority="94" stopIfTrue="1" operator="containsText" id="{F37815C8-613B-47F2-8263-B5307197432C}">
            <xm:f>NOT(ISERROR(SEARCH("byol",L36)))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L36</xm:sqref>
        </x14:conditionalFormatting>
        <x14:conditionalFormatting xmlns:xm="http://schemas.microsoft.com/office/excel/2006/main">
          <x14:cfRule type="containsText" priority="90" stopIfTrue="1" operator="containsText" id="{FFC7784C-613C-4D37-853B-4BA5BCA2415F}">
            <xm:f>NOT(ISERROR(SEARCH("vente",L36)))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L36</xm:sqref>
        </x14:conditionalFormatting>
        <x14:conditionalFormatting xmlns:xm="http://schemas.microsoft.com/office/excel/2006/main">
          <x14:cfRule type="containsText" priority="91" stopIfTrue="1" operator="containsText" id="{6D6620C4-BD97-4E7B-A634-76EE5D3554EE}">
            <xm:f>NOT(ISERROR(SEARCH("byol",L36)))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L36</xm:sqref>
        </x14:conditionalFormatting>
        <x14:conditionalFormatting xmlns:xm="http://schemas.microsoft.com/office/excel/2006/main">
          <x14:cfRule type="containsText" priority="92" stopIfTrue="1" operator="containsText" id="{716664EA-5393-47E4-BC31-9FAD33526F1D}">
            <xm:f>NOT(ISERROR(SEARCH(35,L36)))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L36</xm:sqref>
        </x14:conditionalFormatting>
        <x14:conditionalFormatting xmlns:xm="http://schemas.microsoft.com/office/excel/2006/main">
          <x14:cfRule type="containsText" priority="89" stopIfTrue="1" operator="containsText" id="{31905C32-A754-4504-8923-B14431C42B93}">
            <xm:f>NOT(ISERROR(SEARCH(35,L36)))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L36</xm:sqref>
        </x14:conditionalFormatting>
        <x14:conditionalFormatting xmlns:xm="http://schemas.microsoft.com/office/excel/2006/main">
          <x14:cfRule type="containsText" priority="1" stopIfTrue="1" operator="containsText" id="{AC504421-2D23-4359-B31A-841A704E2A4A}">
            <xm:f>NOT(ISERROR(SEARCH(35,P36)))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P36</xm:sqref>
        </x14:conditionalFormatting>
        <x14:conditionalFormatting xmlns:xm="http://schemas.microsoft.com/office/excel/2006/main">
          <x14:cfRule type="containsText" priority="2" stopIfTrue="1" operator="containsText" id="{E70F31FC-14B7-471E-96A9-536A5AF17118}">
            <xm:f>NOT(ISERROR(SEARCH("vente",P36)))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P36</xm:sqref>
        </x14:conditionalFormatting>
        <x14:conditionalFormatting xmlns:xm="http://schemas.microsoft.com/office/excel/2006/main">
          <x14:cfRule type="containsText" priority="3" stopIfTrue="1" operator="containsText" id="{7F3025EE-5808-4BB8-9FFB-89F201AE66EE}">
            <xm:f>NOT(ISERROR(SEARCH("byol",P36)))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P36</xm:sqref>
        </x14:conditionalFormatting>
        <x14:conditionalFormatting xmlns:xm="http://schemas.microsoft.com/office/excel/2006/main">
          <x14:cfRule type="containsText" priority="2288" stopIfTrue="1" operator="containsText" id="{A0D93045-C709-460C-AAAD-6D723B8B87ED}">
            <xm:f>NOT(ISERROR(SEARCH("vente",L23)))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L23 N23:N24</xm:sqref>
        </x14:conditionalFormatting>
        <x14:conditionalFormatting xmlns:xm="http://schemas.microsoft.com/office/excel/2006/main">
          <x14:cfRule type="containsText" priority="2289" stopIfTrue="1" operator="containsText" id="{DFD9742C-EC05-4638-BCFC-2764343F36C7}">
            <xm:f>NOT(ISERROR(SEARCH("byol",L23)))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L23 N23:N24</xm:sqref>
        </x14:conditionalFormatting>
        <x14:conditionalFormatting xmlns:xm="http://schemas.microsoft.com/office/excel/2006/main">
          <x14:cfRule type="containsText" priority="2290" stopIfTrue="1" operator="containsText" id="{15AF14A4-15A0-4C49-8A65-EFD0729FB95E}">
            <xm:f>NOT(ISERROR(SEARCH(35,L23)))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L23 N23:N24</xm:sqref>
        </x14:conditionalFormatting>
        <x14:conditionalFormatting xmlns:xm="http://schemas.microsoft.com/office/excel/2006/main">
          <x14:cfRule type="containsText" priority="2102" stopIfTrue="1" operator="containsText" id="{5FAF3EF4-4F92-4DF2-A424-7C5B05E68544}">
            <xm:f>NOT(ISERROR(SEARCH("vente",L31)))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L31</xm:sqref>
        </x14:conditionalFormatting>
        <x14:conditionalFormatting xmlns:xm="http://schemas.microsoft.com/office/excel/2006/main">
          <x14:cfRule type="containsText" priority="2103" stopIfTrue="1" operator="containsText" id="{C9DB2336-1768-4F27-9032-7F07D7E0C086}">
            <xm:f>NOT(ISERROR(SEARCH("byol",L31)))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L31</xm:sqref>
        </x14:conditionalFormatting>
        <x14:conditionalFormatting xmlns:xm="http://schemas.microsoft.com/office/excel/2006/main">
          <x14:cfRule type="containsText" priority="2104" stopIfTrue="1" operator="containsText" id="{09D3A6D4-2311-41FE-B275-562DACD10B16}">
            <xm:f>NOT(ISERROR(SEARCH(35,L31)))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L31</xm:sqref>
        </x14:conditionalFormatting>
        <x14:conditionalFormatting xmlns:xm="http://schemas.microsoft.com/office/excel/2006/main">
          <x14:cfRule type="containsText" priority="2094" stopIfTrue="1" operator="containsText" id="{CBA06079-B016-42AE-B449-0648656B4BD5}">
            <xm:f>NOT(ISERROR(SEARCH("byol",N31)))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N31:P31 P32</xm:sqref>
        </x14:conditionalFormatting>
        <x14:conditionalFormatting xmlns:xm="http://schemas.microsoft.com/office/excel/2006/main">
          <x14:cfRule type="containsText" priority="1855" stopIfTrue="1" operator="containsText" id="{92231DD9-5EEE-4178-9351-BAC1EEE7E4B5}">
            <xm:f>NOT(ISERROR(SEARCH(35,K38)))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K38:L38</xm:sqref>
        </x14:conditionalFormatting>
        <x14:conditionalFormatting xmlns:xm="http://schemas.microsoft.com/office/excel/2006/main">
          <x14:cfRule type="containsText" priority="1890" stopIfTrue="1" operator="containsText" id="{45B2FE36-C3BF-4696-AD50-B573CC5B7968}">
            <xm:f>NOT(ISERROR(SEARCH(35,J38)))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P40 J41:J43 K41:P42 Q40:R41 J38:M40 N38:R39</xm:sqref>
        </x14:conditionalFormatting>
        <x14:conditionalFormatting xmlns:xm="http://schemas.microsoft.com/office/excel/2006/main">
          <x14:cfRule type="containsText" priority="1891" stopIfTrue="1" operator="containsText" id="{542BFDB3-4DD5-4412-886B-B2B431E57252}">
            <xm:f>NOT(ISERROR(SEARCH("vente",J38)))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P40 J41:J43 K41:P42 Q40:R41 J38:M40 N38:R39</xm:sqref>
        </x14:conditionalFormatting>
        <x14:conditionalFormatting xmlns:xm="http://schemas.microsoft.com/office/excel/2006/main">
          <x14:cfRule type="containsText" priority="1892" stopIfTrue="1" operator="containsText" id="{07A78E0E-E5C7-4D39-8808-A876FF4DA494}">
            <xm:f>NOT(ISERROR(SEARCH("byol",J38)))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P40 J41:J43 K41:P42 Q40:R41 J38:M40 N38:R39</xm:sqref>
        </x14:conditionalFormatting>
        <x14:conditionalFormatting xmlns:xm="http://schemas.microsoft.com/office/excel/2006/main">
          <x14:cfRule type="containsText" priority="635" stopIfTrue="1" operator="containsText" id="{16DD02F6-0A35-42DB-8F7B-FEA36B113F2C}">
            <xm:f>NOT(ISERROR(SEARCH("vente",N40)))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N40:O40</xm:sqref>
        </x14:conditionalFormatting>
        <x14:conditionalFormatting xmlns:xm="http://schemas.microsoft.com/office/excel/2006/main">
          <x14:cfRule type="containsText" priority="455" stopIfTrue="1" operator="containsText" id="{31B019AF-8F30-41AF-AB15-1A71607F4923}">
            <xm:f>NOT(ISERROR(SEARCH("vente",N39)))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N39</xm:sqref>
        </x14:conditionalFormatting>
        <x14:conditionalFormatting xmlns:xm="http://schemas.microsoft.com/office/excel/2006/main">
          <x14:cfRule type="containsText" priority="456" stopIfTrue="1" operator="containsText" id="{21E5E263-63BF-45FD-81CE-8C377C90AEEA}">
            <xm:f>NOT(ISERROR(SEARCH("byol",N39)))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N39</xm:sqref>
        </x14:conditionalFormatting>
        <x14:conditionalFormatting xmlns:xm="http://schemas.microsoft.com/office/excel/2006/main">
          <x14:cfRule type="containsText" priority="413" stopIfTrue="1" operator="containsText" id="{8B63BC27-1C24-4597-AF9B-62D2DB281E35}">
            <xm:f>NOT(ISERROR(SEARCH(35,L54)))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L54:M54</xm:sqref>
        </x14:conditionalFormatting>
        <x14:conditionalFormatting xmlns:xm="http://schemas.microsoft.com/office/excel/2006/main">
          <x14:cfRule type="containsText" priority="414" stopIfTrue="1" operator="containsText" id="{C9173FD9-09A1-48FD-A3D1-841A69EE7D1F}">
            <xm:f>NOT(ISERROR(SEARCH("vente",L54)))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L54:M54</xm:sqref>
        </x14:conditionalFormatting>
        <x14:conditionalFormatting xmlns:xm="http://schemas.microsoft.com/office/excel/2006/main">
          <x14:cfRule type="containsText" priority="415" stopIfTrue="1" operator="containsText" id="{2524A9FB-C0E6-4827-86DB-6DE8F2D8E201}">
            <xm:f>NOT(ISERROR(SEARCH("byol",L54)))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L54:M54</xm:sqref>
        </x14:conditionalFormatting>
        <x14:conditionalFormatting xmlns:xm="http://schemas.microsoft.com/office/excel/2006/main">
          <x14:cfRule type="containsText" priority="342" stopIfTrue="1" operator="containsText" id="{A096E9D4-01AF-45B9-90EA-0257849EE4B4}">
            <xm:f>NOT(ISERROR(SEARCH(35,L55)))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L55</xm:sqref>
        </x14:conditionalFormatting>
        <x14:conditionalFormatting xmlns:xm="http://schemas.microsoft.com/office/excel/2006/main">
          <x14:cfRule type="containsText" priority="333" stopIfTrue="1" operator="containsText" id="{48383F9A-CBBA-442C-83CC-2B7F8811E443}">
            <xm:f>NOT(ISERROR(SEARCH(35,L55)))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L55</xm:sqref>
        </x14:conditionalFormatting>
        <x14:conditionalFormatting xmlns:xm="http://schemas.microsoft.com/office/excel/2006/main">
          <x14:cfRule type="containsText" priority="266" stopIfTrue="1" operator="containsText" id="{A14E9270-9B6D-4888-A321-AC3B9A1B6139}">
            <xm:f>NOT(ISERROR(SEARCH("vente",L55)))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L55</xm:sqref>
        </x14:conditionalFormatting>
        <x14:conditionalFormatting xmlns:xm="http://schemas.microsoft.com/office/excel/2006/main">
          <x14:cfRule type="containsText" priority="267" stopIfTrue="1" operator="containsText" id="{9862C440-0171-4C8B-A25A-CAC29EC50794}">
            <xm:f>NOT(ISERROR(SEARCH("byol",L55)))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L55</xm:sqref>
        </x14:conditionalFormatting>
        <x14:conditionalFormatting xmlns:xm="http://schemas.microsoft.com/office/excel/2006/main">
          <x14:cfRule type="containsText" priority="265" stopIfTrue="1" operator="containsText" id="{87A20AEE-65C9-4CFA-B5E8-3D48E890D248}">
            <xm:f>NOT(ISERROR(SEARCH(35,L55)))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L55</xm:sqref>
        </x14:conditionalFormatting>
        <x14:conditionalFormatting xmlns:xm="http://schemas.microsoft.com/office/excel/2006/main">
          <x14:cfRule type="containsText" priority="4150" stopIfTrue="1" operator="containsText" id="{63743B35-5716-4999-A18E-FE7EC723FB34}">
            <xm:f>NOT(ISERROR(SEARCH(35,G23)))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H35:H37 S44 G29:N29 K43:U43 H38:I45 J44:J45 R33:U35 Q31:Q34 R36:R37 S36:U42 O23:W29 R31:W32 H49:K50 Q42:R42 H62:N62 G27:M28 G30:W30 I33:P34 H46:J48 K44:R48 S62:V62 H63:V65 H51:S53 N54:S54 H57:K57 N57 H56:S56 H54:K55 M55:S55 P57:S57 H58:S61 T44:U61 I32:O32 J35:Q35 Q36</xm:sqref>
        </x14:conditionalFormatting>
        <x14:conditionalFormatting xmlns:xm="http://schemas.microsoft.com/office/excel/2006/main">
          <x14:cfRule type="containsText" priority="4151" stopIfTrue="1" operator="containsText" id="{BB785BA1-0681-4C3D-B33D-53A3938A3524}">
            <xm:f>NOT(ISERROR(SEARCH("vente",G23)))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H35:H37 S44 G29:N29 K43:U43 H38:I45 J44:J45 R33:U35 Q31:Q34 R36:R37 S36:U42 O23:W29 R31:W32 H49:K50 Q42:R42 H62:N62 G27:M28 G30:W30 I33:P34 H46:J48 K44:R48 S62:V62 H63:V65 H51:S53 N54:S54 H57:K57 N57 H56:S56 H54:K55 M55:S55 P57:S57 H58:S61 T44:U61 I32:O32 J35:Q35 Q36</xm:sqref>
        </x14:conditionalFormatting>
        <x14:conditionalFormatting xmlns:xm="http://schemas.microsoft.com/office/excel/2006/main">
          <x14:cfRule type="containsText" priority="4152" stopIfTrue="1" operator="containsText" id="{9DF6CC1B-2603-4C89-805C-30E1EEF28E03}">
            <xm:f>NOT(ISERROR(SEARCH("byol",G23)))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H35:H37 S44 G29:N29 K43:U43 H38:I45 J44:J45 R33:U35 Q31:Q34 R36:R37 S36:U42 O23:W29 R31:W32 H49:K50 Q42:R42 H62:N62 G27:M28 G30:W30 I33:P34 H46:J48 K44:R48 S62:V62 H63:V65 H51:S53 N54:S54 H57:K57 N57 H56:S56 H54:K55 M55:S55 P57:S57 H58:S61 T44:U61 I32:O32 J35:Q35 Q36</xm:sqref>
        </x14:conditionalFormatting>
        <x14:conditionalFormatting xmlns:xm="http://schemas.microsoft.com/office/excel/2006/main">
          <x14:cfRule type="containsText" priority="4148" stopIfTrue="1" operator="containsText" id="{059A09EF-085A-4E6D-844C-A0E6DD0B2FC2}">
            <xm:f>NOT(ISERROR(SEARCH(35,O30)))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O30</xm:sqref>
        </x14:conditionalFormatting>
        <x14:conditionalFormatting xmlns:xm="http://schemas.microsoft.com/office/excel/2006/main">
          <x14:cfRule type="containsText" priority="4149" stopIfTrue="1" operator="containsText" id="{2D9741A7-CD62-4856-A5EE-9EF670CE1B1B}">
            <xm:f>NOT(ISERROR(SEARCH(35,O23)))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O23:S23</xm:sqref>
        </x14:conditionalFormatting>
        <x14:conditionalFormatting xmlns:xm="http://schemas.microsoft.com/office/excel/2006/main">
          <x14:cfRule type="containsText" priority="4243" stopIfTrue="1" operator="containsText" id="{1D9F629C-0095-4337-989C-7C7FA1EE0762}">
            <xm:f>NOT(ISERROR(SEARCH(35,I30)))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I30:J30</xm:sqref>
        </x14:conditionalFormatting>
        <x14:conditionalFormatting xmlns:xm="http://schemas.microsoft.com/office/excel/2006/main">
          <x14:cfRule type="containsText" priority="4244" stopIfTrue="1" operator="containsText" id="{364F2FAD-E989-47ED-94D2-B5D948941744}">
            <xm:f>NOT(ISERROR(SEARCH("vente",I30)))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I30:J30</xm:sqref>
        </x14:conditionalFormatting>
        <x14:conditionalFormatting xmlns:xm="http://schemas.microsoft.com/office/excel/2006/main">
          <x14:cfRule type="containsText" priority="4245" stopIfTrue="1" operator="containsText" id="{67748088-CE88-45EC-B2F2-0F699BAA4824}">
            <xm:f>NOT(ISERROR(SEARCH("byol",I30)))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I30:J30</xm:sqref>
        </x14:conditionalFormatting>
        <x14:conditionalFormatting xmlns:xm="http://schemas.microsoft.com/office/excel/2006/main">
          <x14:cfRule type="containsText" priority="4246" stopIfTrue="1" operator="containsText" id="{AA538406-5F22-47D6-9031-F501FEA99025}">
            <xm:f>NOT(ISERROR(SEARCH("vente",I32)))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I32:K34 J35:K35</xm:sqref>
        </x14:conditionalFormatting>
        <x14:conditionalFormatting xmlns:xm="http://schemas.microsoft.com/office/excel/2006/main">
          <x14:cfRule type="containsText" priority="4247" stopIfTrue="1" operator="containsText" id="{DC791873-68E7-4A78-955E-FC4EDEDFC66F}">
            <xm:f>NOT(ISERROR(SEARCH("byol",I32)))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I32:K34 J35:K35</xm:sqref>
        </x14:conditionalFormatting>
        <x14:conditionalFormatting xmlns:xm="http://schemas.microsoft.com/office/excel/2006/main">
          <x14:cfRule type="containsText" priority="4248" stopIfTrue="1" operator="containsText" id="{9EE66512-6B37-470F-BFDE-EE76098E6A6D}">
            <xm:f>NOT(ISERROR(SEARCH(35,I32)))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I32:K34 J35:K35</xm:sqref>
        </x14:conditionalFormatting>
        <x14:conditionalFormatting xmlns:xm="http://schemas.microsoft.com/office/excel/2006/main">
          <x14:cfRule type="containsText" priority="4249" stopIfTrue="1" operator="containsText" id="{A5C13176-ABAF-4D80-AD40-A35DB9A8AC1F}">
            <xm:f>NOT(ISERROR(SEARCH(35,I32)))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I32:K34 J35:K35</xm:sqref>
        </x14:conditionalFormatting>
        <x14:conditionalFormatting xmlns:xm="http://schemas.microsoft.com/office/excel/2006/main">
          <x14:cfRule type="containsText" priority="4250" stopIfTrue="1" operator="containsText" id="{7AADFFFB-8A7F-4895-A81D-E829E0AE5AEE}">
            <xm:f>NOT(ISERROR(SEARCH("vente",I32)))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I32:K34 J35:K35</xm:sqref>
        </x14:conditionalFormatting>
        <x14:conditionalFormatting xmlns:xm="http://schemas.microsoft.com/office/excel/2006/main">
          <x14:cfRule type="containsText" priority="4251" stopIfTrue="1" operator="containsText" id="{6F25F212-10AF-4438-B1E7-49F5544186C6}">
            <xm:f>NOT(ISERROR(SEARCH("byol",I32)))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I32:K34 J35:K35</xm:sqref>
        </x14:conditionalFormatting>
        <x14:conditionalFormatting xmlns:xm="http://schemas.microsoft.com/office/excel/2006/main">
          <x14:cfRule type="containsText" priority="4252" stopIfTrue="1" operator="containsText" id="{A166BF28-4EC8-43C5-AFCF-E7651DFFB367}">
            <xm:f>NOT(ISERROR(SEARCH(35,I32)))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I32:K34 J35:K35</xm:sqref>
        </x14:conditionalFormatting>
        <x14:conditionalFormatting xmlns:xm="http://schemas.microsoft.com/office/excel/2006/main">
          <x14:cfRule type="containsText" priority="4253" stopIfTrue="1" operator="containsText" id="{D4CFFE69-D24F-466B-A093-BB554CC19024}">
            <xm:f>NOT(ISERROR(SEARCH("vente",I32)))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I32:K34 J35:K35</xm:sqref>
        </x14:conditionalFormatting>
        <x14:conditionalFormatting xmlns:xm="http://schemas.microsoft.com/office/excel/2006/main">
          <x14:cfRule type="containsText" priority="4254" stopIfTrue="1" operator="containsText" id="{D6B34E2D-8E70-46E2-B61C-111A3E525C54}">
            <xm:f>NOT(ISERROR(SEARCH("byol",I32)))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I32:K34 J35:K35</xm:sqref>
        </x14:conditionalFormatting>
        <x14:conditionalFormatting xmlns:xm="http://schemas.microsoft.com/office/excel/2006/main">
          <x14:cfRule type="containsText" priority="4255" stopIfTrue="1" operator="containsText" id="{6642B816-B722-48E0-9677-478C4773C10C}">
            <xm:f>NOT(ISERROR(SEARCH("vente",I32)))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I32:K34 J35:K35</xm:sqref>
        </x14:conditionalFormatting>
        <x14:conditionalFormatting xmlns:xm="http://schemas.microsoft.com/office/excel/2006/main">
          <x14:cfRule type="containsText" priority="4256" stopIfTrue="1" operator="containsText" id="{583951B1-53C9-4C7F-BD7A-F4261A9DE5DF}">
            <xm:f>NOT(ISERROR(SEARCH("byol",I32)))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I32:K34 J35:K35</xm:sqref>
        </x14:conditionalFormatting>
        <x14:conditionalFormatting xmlns:xm="http://schemas.microsoft.com/office/excel/2006/main">
          <x14:cfRule type="containsText" priority="4257" stopIfTrue="1" operator="containsText" id="{73316D2D-7237-4A47-A5BE-71D54D6244B8}">
            <xm:f>NOT(ISERROR(SEARCH(35,I32)))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I32:K34 J35:K35</xm:sqref>
        </x14:conditionalFormatting>
        <x14:conditionalFormatting xmlns:xm="http://schemas.microsoft.com/office/excel/2006/main">
          <x14:cfRule type="containsText" priority="4258" stopIfTrue="1" operator="containsText" id="{D1D8BEA3-D3B7-426B-B255-EC212B1159C2}">
            <xm:f>NOT(ISERROR(SEARCH(35,I32)))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I32:K34 J35:K35</xm:sqref>
        </x14:conditionalFormatting>
        <x14:conditionalFormatting xmlns:xm="http://schemas.microsoft.com/office/excel/2006/main">
          <x14:cfRule type="containsText" priority="4259" stopIfTrue="1" operator="containsText" id="{78415874-B2D7-4073-A7F0-41153E1273BD}">
            <xm:f>NOT(ISERROR(SEARCH("vente",I32)))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I32:K34 J35:K35</xm:sqref>
        </x14:conditionalFormatting>
        <x14:conditionalFormatting xmlns:xm="http://schemas.microsoft.com/office/excel/2006/main">
          <x14:cfRule type="containsText" priority="4260" stopIfTrue="1" operator="containsText" id="{4D653BD5-689A-4B20-AFD2-DC460162ECA1}">
            <xm:f>NOT(ISERROR(SEARCH("byol",I32)))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I32:K34 J35:K35</xm:sqref>
        </x14:conditionalFormatting>
        <x14:conditionalFormatting xmlns:xm="http://schemas.microsoft.com/office/excel/2006/main">
          <x14:cfRule type="containsText" priority="4261" stopIfTrue="1" operator="containsText" id="{7649D209-59CF-43CA-A36C-B305E593E2AF}">
            <xm:f>NOT(ISERROR(SEARCH(35,I32)))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I32:K34 J35:K35</xm:sqref>
        </x14:conditionalFormatting>
        <x14:conditionalFormatting xmlns:xm="http://schemas.microsoft.com/office/excel/2006/main">
          <x14:cfRule type="containsText" priority="4262" stopIfTrue="1" operator="containsText" id="{B0D80E64-3722-4F09-85FC-7A6E61CBA753}">
            <xm:f>NOT(ISERROR(SEARCH("vente",I32)))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I32:K34 J35:K35</xm:sqref>
        </x14:conditionalFormatting>
        <x14:conditionalFormatting xmlns:xm="http://schemas.microsoft.com/office/excel/2006/main">
          <x14:cfRule type="containsText" priority="4263" stopIfTrue="1" operator="containsText" id="{E04104A4-668C-49DD-BC05-DFBE4813490D}">
            <xm:f>NOT(ISERROR(SEARCH("byol",I32)))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I32:K34 J35:K35</xm:sqref>
        </x14:conditionalFormatting>
        <x14:conditionalFormatting xmlns:xm="http://schemas.microsoft.com/office/excel/2006/main">
          <x14:cfRule type="containsText" priority="4264" stopIfTrue="1" operator="containsText" id="{D0AD23B9-52BC-47C8-91C6-B8FCB6409E69}">
            <xm:f>NOT(ISERROR(SEARCH(35,J27)))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J27:J29 K27:K28</xm:sqref>
        </x14:conditionalFormatting>
        <x14:conditionalFormatting xmlns:xm="http://schemas.microsoft.com/office/excel/2006/main">
          <x14:cfRule type="containsText" priority="4265" stopIfTrue="1" operator="containsText" id="{857CC4D9-3F94-4997-A4FF-7D8E6E7660AD}">
            <xm:f>NOT(ISERROR(SEARCH("vente",J27)))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J27:J29 K27:K28</xm:sqref>
        </x14:conditionalFormatting>
        <x14:conditionalFormatting xmlns:xm="http://schemas.microsoft.com/office/excel/2006/main">
          <x14:cfRule type="containsText" priority="4266" stopIfTrue="1" operator="containsText" id="{54335FA1-32A0-4559-A772-005DD3D36D6F}">
            <xm:f>NOT(ISERROR(SEARCH("byol",J27)))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J27:J29 K27:K28</xm:sqref>
        </x14:conditionalFormatting>
        <x14:conditionalFormatting xmlns:xm="http://schemas.microsoft.com/office/excel/2006/main">
          <x14:cfRule type="containsText" priority="4267" stopIfTrue="1" operator="containsText" id="{FF9ACBD0-9181-40BA-A576-AC3C0AEF5184}">
            <xm:f>NOT(ISERROR(SEARCH(35,J27)))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J27:J29 K27:K28</xm:sqref>
        </x14:conditionalFormatting>
        <x14:conditionalFormatting xmlns:xm="http://schemas.microsoft.com/office/excel/2006/main">
          <x14:cfRule type="containsText" priority="4268" stopIfTrue="1" operator="containsText" id="{238E1B2E-21FC-43B9-8512-B1BEF10B9E2E}">
            <xm:f>NOT(ISERROR(SEARCH("vente",J27)))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J27:J29 K27:K28</xm:sqref>
        </x14:conditionalFormatting>
        <x14:conditionalFormatting xmlns:xm="http://schemas.microsoft.com/office/excel/2006/main">
          <x14:cfRule type="containsText" priority="4269" stopIfTrue="1" operator="containsText" id="{33885DFC-0760-481F-A6CF-A7F17FFF2234}">
            <xm:f>NOT(ISERROR(SEARCH("byol",J27)))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J27:J29 K27:K28</xm:sqref>
        </x14:conditionalFormatting>
        <x14:conditionalFormatting xmlns:xm="http://schemas.microsoft.com/office/excel/2006/main">
          <x14:cfRule type="containsText" priority="4270" stopIfTrue="1" operator="containsText" id="{EFB05A01-C861-484B-B395-600737D172B2}">
            <xm:f>NOT(ISERROR(SEARCH(35,J27)))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J27:J29 K27:K28</xm:sqref>
        </x14:conditionalFormatting>
        <x14:conditionalFormatting xmlns:xm="http://schemas.microsoft.com/office/excel/2006/main">
          <x14:cfRule type="containsText" priority="4271" stopIfTrue="1" operator="containsText" id="{6F7C1DD0-1FD7-46D0-A513-6E7F603A73F2}">
            <xm:f>NOT(ISERROR(SEARCH("vente",J27)))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J27:J29 K27:K28</xm:sqref>
        </x14:conditionalFormatting>
        <x14:conditionalFormatting xmlns:xm="http://schemas.microsoft.com/office/excel/2006/main">
          <x14:cfRule type="containsText" priority="4272" stopIfTrue="1" operator="containsText" id="{E10FEB12-B991-4A47-BCFA-A2E5A5550769}">
            <xm:f>NOT(ISERROR(SEARCH("byol",J27)))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J27:J29 K27:K28</xm:sqref>
        </x14:conditionalFormatting>
        <x14:conditionalFormatting xmlns:xm="http://schemas.microsoft.com/office/excel/2006/main">
          <x14:cfRule type="containsText" priority="4273" stopIfTrue="1" operator="containsText" id="{F6437394-06B8-4B52-8081-B3162CC2CB60}">
            <xm:f>NOT(ISERROR(SEARCH(35,J27)))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J27:J29 K27:K28</xm:sqref>
        </x14:conditionalFormatting>
        <x14:conditionalFormatting xmlns:xm="http://schemas.microsoft.com/office/excel/2006/main">
          <x14:cfRule type="containsText" priority="4274" stopIfTrue="1" operator="containsText" id="{713C40A2-D9D1-477F-B95F-43FE97BB2391}">
            <xm:f>NOT(ISERROR(SEARCH("vente",J27)))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J27:J29 K27:K28</xm:sqref>
        </x14:conditionalFormatting>
        <x14:conditionalFormatting xmlns:xm="http://schemas.microsoft.com/office/excel/2006/main">
          <x14:cfRule type="containsText" priority="4275" stopIfTrue="1" operator="containsText" id="{98714709-0D55-4DDC-87FD-5281A706C6DC}">
            <xm:f>NOT(ISERROR(SEARCH("byol",J27)))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J27:J29 K27:K28</xm:sqref>
        </x14:conditionalFormatting>
        <x14:conditionalFormatting xmlns:xm="http://schemas.microsoft.com/office/excel/2006/main">
          <x14:cfRule type="containsText" priority="4276" stopIfTrue="1" operator="containsText" id="{9D3E5006-0966-40E8-8001-427B02722ADE}">
            <xm:f>NOT(ISERROR(SEARCH(35,G30)))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G30</xm:sqref>
        </x14:conditionalFormatting>
        <x14:conditionalFormatting xmlns:xm="http://schemas.microsoft.com/office/excel/2006/main">
          <x14:cfRule type="containsText" priority="4277" stopIfTrue="1" operator="containsText" id="{27F46D2F-0726-4B69-8835-83E1296E6ED7}">
            <xm:f>NOT(ISERROR(SEARCH("vente",G30)))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G30</xm:sqref>
        </x14:conditionalFormatting>
        <x14:conditionalFormatting xmlns:xm="http://schemas.microsoft.com/office/excel/2006/main">
          <x14:cfRule type="containsText" priority="4278" stopIfTrue="1" operator="containsText" id="{87F1B1EA-87DE-4E1E-BF12-B7A8965F03F0}">
            <xm:f>NOT(ISERROR(SEARCH("byol",G30)))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G30</xm:sqref>
        </x14:conditionalFormatting>
        <x14:conditionalFormatting xmlns:xm="http://schemas.microsoft.com/office/excel/2006/main">
          <x14:cfRule type="containsText" priority="4279" stopIfTrue="1" operator="containsText" id="{FFC59591-CF0C-4B2B-9571-A7231C5E5EF5}">
            <xm:f>NOT(ISERROR(SEARCH(35,R26)))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R26</xm:sqref>
        </x14:conditionalFormatting>
        <x14:conditionalFormatting xmlns:xm="http://schemas.microsoft.com/office/excel/2006/main">
          <x14:cfRule type="containsText" priority="4280" stopIfTrue="1" operator="containsText" id="{8DC70F14-1389-4085-89DE-50811B9B6C54}">
            <xm:f>NOT(ISERROR(SEARCH("vente",R26)))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R26</xm:sqref>
        </x14:conditionalFormatting>
        <x14:conditionalFormatting xmlns:xm="http://schemas.microsoft.com/office/excel/2006/main">
          <x14:cfRule type="containsText" priority="4281" stopIfTrue="1" operator="containsText" id="{FC20B9CC-992A-463F-95B8-0F2561DAC18D}">
            <xm:f>NOT(ISERROR(SEARCH("byol",R26)))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R26</xm:sqref>
        </x14:conditionalFormatting>
        <x14:conditionalFormatting xmlns:xm="http://schemas.microsoft.com/office/excel/2006/main">
          <x14:cfRule type="containsText" priority="4282" stopIfTrue="1" operator="containsText" id="{FD8490C0-D67A-4290-8C74-F2A941E5075F}">
            <xm:f>NOT(ISERROR(SEARCH(35,R26)))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R26</xm:sqref>
        </x14:conditionalFormatting>
        <x14:conditionalFormatting xmlns:xm="http://schemas.microsoft.com/office/excel/2006/main">
          <x14:cfRule type="containsText" priority="4283" stopIfTrue="1" operator="containsText" id="{6C7D4401-DA08-4E68-8DF2-ED65BB954392}">
            <xm:f>NOT(ISERROR(SEARCH("vente",R26)))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R26</xm:sqref>
        </x14:conditionalFormatting>
        <x14:conditionalFormatting xmlns:xm="http://schemas.microsoft.com/office/excel/2006/main">
          <x14:cfRule type="containsText" priority="4284" stopIfTrue="1" operator="containsText" id="{594C213C-7934-4B17-8AB6-52A0C8AB3918}">
            <xm:f>NOT(ISERROR(SEARCH("byol",R26)))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R26</xm:sqref>
        </x14:conditionalFormatting>
        <x14:conditionalFormatting xmlns:xm="http://schemas.microsoft.com/office/excel/2006/main">
          <x14:cfRule type="containsText" priority="4285" stopIfTrue="1" operator="containsText" id="{33B5BDC3-E426-4C2B-AF1F-EA6DB4C067AC}">
            <xm:f>NOT(ISERROR(SEARCH(35,R26)))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R26</xm:sqref>
        </x14:conditionalFormatting>
        <x14:conditionalFormatting xmlns:xm="http://schemas.microsoft.com/office/excel/2006/main">
          <x14:cfRule type="containsText" priority="4286" stopIfTrue="1" operator="containsText" id="{679C4E23-F213-4533-9612-F5AC283FADCD}">
            <xm:f>NOT(ISERROR(SEARCH("vente",R26)))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R26</xm:sqref>
        </x14:conditionalFormatting>
        <x14:conditionalFormatting xmlns:xm="http://schemas.microsoft.com/office/excel/2006/main">
          <x14:cfRule type="containsText" priority="4287" stopIfTrue="1" operator="containsText" id="{26EAD70C-DD96-4EE4-8E64-0CA7899A7FBE}">
            <xm:f>NOT(ISERROR(SEARCH("byol",R26)))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R26</xm:sqref>
        </x14:conditionalFormatting>
        <x14:conditionalFormatting xmlns:xm="http://schemas.microsoft.com/office/excel/2006/main">
          <x14:cfRule type="containsText" priority="4288" stopIfTrue="1" operator="containsText" id="{D4A4899F-C81B-4396-93CA-6FEBE0DCC304}">
            <xm:f>NOT(ISERROR(SEARCH(35,Q26)))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Q26</xm:sqref>
        </x14:conditionalFormatting>
        <x14:conditionalFormatting xmlns:xm="http://schemas.microsoft.com/office/excel/2006/main">
          <x14:cfRule type="containsText" priority="4289" stopIfTrue="1" operator="containsText" id="{CEA97A65-2AC0-48B1-906E-5D4CB2DC3465}">
            <xm:f>NOT(ISERROR(SEARCH("vente",Q26)))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4290" stopIfTrue="1" operator="containsText" id="{0622ECD1-E781-40EF-B8C1-727D6BC0B32A}">
            <xm:f>NOT(ISERROR(SEARCH("byol",Q26)))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4291" stopIfTrue="1" operator="containsText" id="{B1A662EB-B535-4B61-90B9-CB24568A5148}">
            <xm:f>NOT(ISERROR(SEARCH(35,Q26)))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Q26</xm:sqref>
        </x14:conditionalFormatting>
        <x14:conditionalFormatting xmlns:xm="http://schemas.microsoft.com/office/excel/2006/main">
          <x14:cfRule type="containsText" priority="4292" stopIfTrue="1" operator="containsText" id="{7B2FEDA8-4F89-4FE2-BE0B-6E93BE6649D0}">
            <xm:f>NOT(ISERROR(SEARCH("vente",Q26)))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4293" stopIfTrue="1" operator="containsText" id="{D343EF37-1AF2-4774-8832-8312F266A870}">
            <xm:f>NOT(ISERROR(SEARCH("byol",Q26)))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4294" stopIfTrue="1" operator="containsText" id="{57E7E357-204D-4259-B0D1-9EA71F3081DD}">
            <xm:f>NOT(ISERROR(SEARCH("vente",Q26)))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4295" stopIfTrue="1" operator="containsText" id="{B8F82EE9-3F9B-43A9-904F-2608FB72A39D}">
            <xm:f>NOT(ISERROR(SEARCH("byol",Q26)))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4296" stopIfTrue="1" operator="containsText" id="{E71D860D-167C-4248-8288-3687334D0CD5}">
            <xm:f>NOT(ISERROR(SEARCH(35,Q26)))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Q26</xm:sqref>
        </x14:conditionalFormatting>
        <x14:conditionalFormatting xmlns:xm="http://schemas.microsoft.com/office/excel/2006/main">
          <x14:cfRule type="containsText" priority="4297" stopIfTrue="1" operator="containsText" id="{023B817A-7A47-47A9-8CE3-D98805C36307}">
            <xm:f>NOT(ISERROR(SEARCH("vente",Q26)))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4298" stopIfTrue="1" operator="containsText" id="{4824CBAA-C0DD-41C5-B1C8-935FB561F8D6}">
            <xm:f>NOT(ISERROR(SEARCH("byol",Q26)))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4299" stopIfTrue="1" operator="containsText" id="{580D14DC-7D55-40F8-9F8F-263E8E59A1C9}">
            <xm:f>NOT(ISERROR(SEARCH(35,Q26)))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Q26</xm:sqref>
        </x14:conditionalFormatting>
        <x14:conditionalFormatting xmlns:xm="http://schemas.microsoft.com/office/excel/2006/main">
          <x14:cfRule type="containsText" priority="4300" stopIfTrue="1" operator="containsText" id="{FDD9D986-47A9-4285-B40A-7B58B86F8410}">
            <xm:f>NOT(ISERROR(SEARCH("vente",Q26)))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4301" stopIfTrue="1" operator="containsText" id="{A693469B-43A7-421F-A77B-AB7F1A6158F4}">
            <xm:f>NOT(ISERROR(SEARCH("byol",Q26)))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4302" stopIfTrue="1" operator="containsText" id="{7493A881-84BF-4210-BBE2-073244F62B4C}">
            <xm:f>NOT(ISERROR(SEARCH(35,Q26)))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Q26</xm:sqref>
        </x14:conditionalFormatting>
        <x14:conditionalFormatting xmlns:xm="http://schemas.microsoft.com/office/excel/2006/main">
          <x14:cfRule type="containsText" priority="4303" stopIfTrue="1" operator="containsText" id="{BD2791BB-C548-4E3F-BE92-0CC057B43307}">
            <xm:f>NOT(ISERROR(SEARCH("vente",Q26)))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4304" stopIfTrue="1" operator="containsText" id="{2E8704D6-D7AD-4656-970C-A4871E8E00F5}">
            <xm:f>NOT(ISERROR(SEARCH("byol",Q26)))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4305" stopIfTrue="1" operator="containsText" id="{FE528535-96D0-4EE1-8466-02AAFFCE39F3}">
            <xm:f>NOT(ISERROR(SEARCH(35,Q26)))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Q26</xm:sqref>
        </x14:conditionalFormatting>
        <x14:conditionalFormatting xmlns:xm="http://schemas.microsoft.com/office/excel/2006/main">
          <x14:cfRule type="containsText" priority="4306" stopIfTrue="1" operator="containsText" id="{62F6B672-9EDC-4778-A93C-5C56A9CA96D7}">
            <xm:f>NOT(ISERROR(SEARCH("vente",Q26)))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4307" stopIfTrue="1" operator="containsText" id="{942E612A-5EAB-402A-9CBE-E7E9B67DCBB7}">
            <xm:f>NOT(ISERROR(SEARCH("byol",Q26)))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4308" stopIfTrue="1" operator="containsText" id="{7D10DA23-8699-43C7-956D-195275B7C1A3}">
            <xm:f>NOT(ISERROR(SEARCH(35,Q26)))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Q26</xm:sqref>
        </x14:conditionalFormatting>
        <x14:conditionalFormatting xmlns:xm="http://schemas.microsoft.com/office/excel/2006/main">
          <x14:cfRule type="containsText" priority="4309" stopIfTrue="1" operator="containsText" id="{508A1753-20E3-4F82-8EDA-B73051981B53}">
            <xm:f>NOT(ISERROR(SEARCH("vente",Q26)))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4310" stopIfTrue="1" operator="containsText" id="{C446F5A1-1BF9-4318-8E3B-4B77441C4B9C}">
            <xm:f>NOT(ISERROR(SEARCH("byol",Q26)))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4311" stopIfTrue="1" operator="containsText" id="{AA486DB4-0D5F-4611-A3C1-21ECB00FD554}">
            <xm:f>NOT(ISERROR(SEARCH(35,Q26)))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Q26</xm:sqref>
        </x14:conditionalFormatting>
        <x14:conditionalFormatting xmlns:xm="http://schemas.microsoft.com/office/excel/2006/main">
          <x14:cfRule type="containsText" priority="4312" stopIfTrue="1" operator="containsText" id="{0648D96E-5D7F-4FE3-BE47-4DBD287947FB}">
            <xm:f>NOT(ISERROR(SEARCH("vente",Q26)))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4313" stopIfTrue="1" operator="containsText" id="{2E4B3E74-D34D-4348-9A05-3C117B037D10}">
            <xm:f>NOT(ISERROR(SEARCH("byol",Q26)))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4314" stopIfTrue="1" operator="containsText" id="{9467D16C-1AB4-4556-875B-A6B5B7442BD7}">
            <xm:f>NOT(ISERROR(SEARCH(35,Q26)))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Q26</xm:sqref>
        </x14:conditionalFormatting>
        <x14:conditionalFormatting xmlns:xm="http://schemas.microsoft.com/office/excel/2006/main">
          <x14:cfRule type="containsText" priority="4315" stopIfTrue="1" operator="containsText" id="{05EA0333-E4E8-4E77-8594-379BF25C8E9E}">
            <xm:f>NOT(ISERROR(SEARCH("vente",Q26)))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4316" stopIfTrue="1" operator="containsText" id="{C5E887BE-AC48-4E42-AAA5-2C649F30F7C3}">
            <xm:f>NOT(ISERROR(SEARCH("byol",Q26)))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4317" stopIfTrue="1" operator="containsText" id="{8DBA2E1A-AE10-4DCE-997C-F52726262668}">
            <xm:f>NOT(ISERROR(SEARCH(35,Q26)))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Q26</xm:sqref>
        </x14:conditionalFormatting>
        <x14:conditionalFormatting xmlns:xm="http://schemas.microsoft.com/office/excel/2006/main">
          <x14:cfRule type="containsText" priority="4318" stopIfTrue="1" operator="containsText" id="{74478E23-DA50-4F3E-855E-63443FA257FF}">
            <xm:f>NOT(ISERROR(SEARCH("vente",Q26)))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4319" stopIfTrue="1" operator="containsText" id="{B74B5279-DBE8-41F0-B6C1-3C434E067698}">
            <xm:f>NOT(ISERROR(SEARCH("byol",Q26)))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4320" stopIfTrue="1" operator="containsText" id="{281E23A8-4F4F-4738-AC3C-47A2F69B5758}">
            <xm:f>NOT(ISERROR(SEARCH(35,Q26)))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Q26</xm:sqref>
        </x14:conditionalFormatting>
        <x14:conditionalFormatting xmlns:xm="http://schemas.microsoft.com/office/excel/2006/main">
          <x14:cfRule type="containsText" priority="4321" stopIfTrue="1" operator="containsText" id="{4A6EB60B-EA85-4C8A-8CEA-1FD2895C2555}">
            <xm:f>NOT(ISERROR(SEARCH("vente",Q26)))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4322" stopIfTrue="1" operator="containsText" id="{D42E9330-9312-49D1-8164-3526C209C776}">
            <xm:f>NOT(ISERROR(SEARCH("byol",Q26)))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4323" stopIfTrue="1" operator="containsText" id="{A3895F81-3CE1-42BD-B91A-295401E26250}">
            <xm:f>NOT(ISERROR(SEARCH(35,Q26)))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Q26</xm:sqref>
        </x14:conditionalFormatting>
        <x14:conditionalFormatting xmlns:xm="http://schemas.microsoft.com/office/excel/2006/main">
          <x14:cfRule type="containsText" priority="4324" stopIfTrue="1" operator="containsText" id="{FA0D722F-8696-478E-8B4F-FB462F0C1027}">
            <xm:f>NOT(ISERROR(SEARCH("vente",Q26)))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4325" stopIfTrue="1" operator="containsText" id="{0B7CB5E1-0408-45C6-BDBD-E6B9F20BBBFB}">
            <xm:f>NOT(ISERROR(SEARCH("byol",Q26)))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4326" stopIfTrue="1" operator="containsText" id="{3883DC3F-E79D-429D-AD61-89ECE2F58055}">
            <xm:f>NOT(ISERROR(SEARCH(35,Q26)))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Q26</xm:sqref>
        </x14:conditionalFormatting>
        <x14:conditionalFormatting xmlns:xm="http://schemas.microsoft.com/office/excel/2006/main">
          <x14:cfRule type="containsText" priority="4327" stopIfTrue="1" operator="containsText" id="{EEBBF43D-E7C6-4FA6-9B56-2B78253FC888}">
            <xm:f>NOT(ISERROR(SEARCH("vente",Q26)))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4328" stopIfTrue="1" operator="containsText" id="{0BCA6FE3-EAB4-4018-A445-8CCF6B4C40AF}">
            <xm:f>NOT(ISERROR(SEARCH("byol",Q26)))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4329" stopIfTrue="1" operator="containsText" id="{4503D66B-2BBD-41EA-9009-B401F595B1C2}">
            <xm:f>NOT(ISERROR(SEARCH(35,Q26)))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Q26</xm:sqref>
        </x14:conditionalFormatting>
        <x14:conditionalFormatting xmlns:xm="http://schemas.microsoft.com/office/excel/2006/main">
          <x14:cfRule type="containsText" priority="4330" stopIfTrue="1" operator="containsText" id="{519A0841-9E55-48B9-948C-B8C5F0B61FB0}">
            <xm:f>NOT(ISERROR(SEARCH("vente",Q26)))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4331" stopIfTrue="1" operator="containsText" id="{373CD024-59FC-4DB9-8359-3672CAE87557}">
            <xm:f>NOT(ISERROR(SEARCH("byol",Q26)))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4332" stopIfTrue="1" operator="containsText" id="{E16E6334-7E34-4029-9B3D-51324F98523E}">
            <xm:f>NOT(ISERROR(SEARCH(35,Q26)))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Q26</xm:sqref>
        </x14:conditionalFormatting>
        <x14:conditionalFormatting xmlns:xm="http://schemas.microsoft.com/office/excel/2006/main">
          <x14:cfRule type="containsText" priority="2249" stopIfTrue="1" operator="containsText" id="{1F072DF8-89F9-4CA1-A56B-0D31E6DD268A}">
            <xm:f>NOT(ISERROR(SEARCH("byol",J26)))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J26</xm:sqref>
        </x14:conditionalFormatting>
        <x14:conditionalFormatting xmlns:xm="http://schemas.microsoft.com/office/excel/2006/main">
          <x14:cfRule type="containsText" priority="2246" stopIfTrue="1" operator="containsText" id="{C4121391-6316-4B49-BD41-F24E899D1667}">
            <xm:f>NOT(ISERROR(SEARCH(35,L23)))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L23:M23</xm:sqref>
        </x14:conditionalFormatting>
        <x14:conditionalFormatting xmlns:xm="http://schemas.microsoft.com/office/excel/2006/main">
          <x14:cfRule type="containsText" priority="2291" stopIfTrue="1" operator="containsText" id="{4453652B-7E97-4970-A74C-2D040E4ABC1A}">
            <xm:f>NOT(ISERROR(SEARCH(35,G23)))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N27:N28 G23:N26</xm:sqref>
        </x14:conditionalFormatting>
        <x14:conditionalFormatting xmlns:xm="http://schemas.microsoft.com/office/excel/2006/main">
          <x14:cfRule type="containsText" priority="2292" stopIfTrue="1" operator="containsText" id="{41CA8D9D-590E-4EA5-9F3F-94A4F131EA83}">
            <xm:f>NOT(ISERROR(SEARCH("vente",G23)))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N27:N28 G23:N26</xm:sqref>
        </x14:conditionalFormatting>
        <x14:conditionalFormatting xmlns:xm="http://schemas.microsoft.com/office/excel/2006/main">
          <x14:cfRule type="containsText" priority="2293" stopIfTrue="1" operator="containsText" id="{A788EAD2-1C5C-41FF-B439-DC2E8464F279}">
            <xm:f>NOT(ISERROR(SEARCH("byol",G23)))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N27:N28 G23:N26</xm:sqref>
        </x14:conditionalFormatting>
        <x14:conditionalFormatting xmlns:xm="http://schemas.microsoft.com/office/excel/2006/main">
          <x14:cfRule type="containsText" priority="2268" stopIfTrue="1" operator="containsText" id="{A82CF227-782D-45BA-9CB8-A74B993B0853}">
            <xm:f>NOT(ISERROR(SEARCH(35,I24)))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I24</xm:sqref>
        </x14:conditionalFormatting>
        <x14:conditionalFormatting xmlns:xm="http://schemas.microsoft.com/office/excel/2006/main">
          <x14:cfRule type="containsText" priority="2269" stopIfTrue="1" operator="containsText" id="{F08DDAD0-EB09-4E41-A657-20A236450547}">
            <xm:f>NOT(ISERROR(SEARCH("vente",I24)))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I24</xm:sqref>
        </x14:conditionalFormatting>
        <x14:conditionalFormatting xmlns:xm="http://schemas.microsoft.com/office/excel/2006/main">
          <x14:cfRule type="containsText" priority="2270" stopIfTrue="1" operator="containsText" id="{A793BF13-AD62-4D88-A919-460B098DD6AC}">
            <xm:f>NOT(ISERROR(SEARCH("byol",I24)))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I24</xm:sqref>
        </x14:conditionalFormatting>
        <x14:conditionalFormatting xmlns:xm="http://schemas.microsoft.com/office/excel/2006/main">
          <x14:cfRule type="containsText" priority="2265" stopIfTrue="1" operator="containsText" id="{289055AC-6FDF-4030-BC5D-D407FE3DFB7C}">
            <xm:f>NOT(ISERROR(SEARCH(35,I24)))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I24</xm:sqref>
        </x14:conditionalFormatting>
        <x14:conditionalFormatting xmlns:xm="http://schemas.microsoft.com/office/excel/2006/main">
          <x14:cfRule type="containsText" priority="2266" stopIfTrue="1" operator="containsText" id="{32D1A42B-00B7-4DD6-879D-97164D80C805}">
            <xm:f>NOT(ISERROR(SEARCH("vente",I24)))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I24</xm:sqref>
        </x14:conditionalFormatting>
        <x14:conditionalFormatting xmlns:xm="http://schemas.microsoft.com/office/excel/2006/main">
          <x14:cfRule type="containsText" priority="2267" stopIfTrue="1" operator="containsText" id="{79ECA317-042A-4D72-A229-631DC42EC0E0}">
            <xm:f>NOT(ISERROR(SEARCH("byol",I24)))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I24</xm:sqref>
        </x14:conditionalFormatting>
        <x14:conditionalFormatting xmlns:xm="http://schemas.microsoft.com/office/excel/2006/main">
          <x14:cfRule type="containsText" priority="2262" stopIfTrue="1" operator="containsText" id="{7DA3178F-4E0C-45DD-B2A5-A793838BDA33}">
            <xm:f>NOT(ISERROR(SEARCH(35,G25)))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G25:I25</xm:sqref>
        </x14:conditionalFormatting>
        <x14:conditionalFormatting xmlns:xm="http://schemas.microsoft.com/office/excel/2006/main">
          <x14:cfRule type="containsText" priority="2263" stopIfTrue="1" operator="containsText" id="{972A1AA7-4B82-4491-9C86-4D1A2F9C3C98}">
            <xm:f>NOT(ISERROR(SEARCH("vente",G25)))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G25:I25</xm:sqref>
        </x14:conditionalFormatting>
        <x14:conditionalFormatting xmlns:xm="http://schemas.microsoft.com/office/excel/2006/main">
          <x14:cfRule type="containsText" priority="2264" stopIfTrue="1" operator="containsText" id="{378229B4-FDEF-4C49-ADB4-2E51F955639B}">
            <xm:f>NOT(ISERROR(SEARCH("byol",G25)))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G25:I25</xm:sqref>
        </x14:conditionalFormatting>
        <x14:conditionalFormatting xmlns:xm="http://schemas.microsoft.com/office/excel/2006/main">
          <x14:cfRule type="containsText" priority="2259" stopIfTrue="1" operator="containsText" id="{FF57302D-889B-4143-975D-EDD7AB1965CD}">
            <xm:f>NOT(ISERROR(SEARCH(35,G25)))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G25:I25</xm:sqref>
        </x14:conditionalFormatting>
        <x14:conditionalFormatting xmlns:xm="http://schemas.microsoft.com/office/excel/2006/main">
          <x14:cfRule type="containsText" priority="2260" stopIfTrue="1" operator="containsText" id="{703F0BC4-275C-4B7D-B678-301509B67253}">
            <xm:f>NOT(ISERROR(SEARCH("vente",G25)))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G25:I25</xm:sqref>
        </x14:conditionalFormatting>
        <x14:conditionalFormatting xmlns:xm="http://schemas.microsoft.com/office/excel/2006/main">
          <x14:cfRule type="containsText" priority="2261" stopIfTrue="1" operator="containsText" id="{EE917165-3A52-4892-8339-CE35FD079F21}">
            <xm:f>NOT(ISERROR(SEARCH("byol",G25)))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G25:I25</xm:sqref>
        </x14:conditionalFormatting>
        <x14:conditionalFormatting xmlns:xm="http://schemas.microsoft.com/office/excel/2006/main">
          <x14:cfRule type="containsText" priority="2256" stopIfTrue="1" operator="containsText" id="{8A7EF486-AB65-4E24-A0BF-8A8EBE9B7EDB}">
            <xm:f>NOT(ISERROR(SEARCH(35,J26)))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J26</xm:sqref>
        </x14:conditionalFormatting>
        <x14:conditionalFormatting xmlns:xm="http://schemas.microsoft.com/office/excel/2006/main">
          <x14:cfRule type="containsText" priority="2257" stopIfTrue="1" operator="containsText" id="{72EE1AC2-BDC2-43AF-8A90-B619AD674CD3}">
            <xm:f>NOT(ISERROR(SEARCH("vente",J26)))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J26</xm:sqref>
        </x14:conditionalFormatting>
        <x14:conditionalFormatting xmlns:xm="http://schemas.microsoft.com/office/excel/2006/main">
          <x14:cfRule type="containsText" priority="2258" stopIfTrue="1" operator="containsText" id="{170E9FC7-A136-4639-B9EA-69BC986DF9BE}">
            <xm:f>NOT(ISERROR(SEARCH("byol",J26)))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J26</xm:sqref>
        </x14:conditionalFormatting>
        <x14:conditionalFormatting xmlns:xm="http://schemas.microsoft.com/office/excel/2006/main">
          <x14:cfRule type="containsText" priority="2253" stopIfTrue="1" operator="containsText" id="{9559685F-9A9B-46A3-9DC7-57C8A0885D11}">
            <xm:f>NOT(ISERROR(SEARCH(35,J26)))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J26</xm:sqref>
        </x14:conditionalFormatting>
        <x14:conditionalFormatting xmlns:xm="http://schemas.microsoft.com/office/excel/2006/main">
          <x14:cfRule type="containsText" priority="2254" stopIfTrue="1" operator="containsText" id="{8AFB852D-6580-4358-B2E4-F506D94D29E2}">
            <xm:f>NOT(ISERROR(SEARCH("vente",J26)))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J26</xm:sqref>
        </x14:conditionalFormatting>
        <x14:conditionalFormatting xmlns:xm="http://schemas.microsoft.com/office/excel/2006/main">
          <x14:cfRule type="containsText" priority="2255" stopIfTrue="1" operator="containsText" id="{0E54D7F5-DD32-4269-9E88-374620A722D7}">
            <xm:f>NOT(ISERROR(SEARCH("byol",J26)))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J26</xm:sqref>
        </x14:conditionalFormatting>
        <x14:conditionalFormatting xmlns:xm="http://schemas.microsoft.com/office/excel/2006/main">
          <x14:cfRule type="containsText" priority="2250" stopIfTrue="1" operator="containsText" id="{C5B1A200-383A-4511-A4A4-EC5E6C81CB23}">
            <xm:f>NOT(ISERROR(SEARCH(35,J26)))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J26</xm:sqref>
        </x14:conditionalFormatting>
        <x14:conditionalFormatting xmlns:xm="http://schemas.microsoft.com/office/excel/2006/main">
          <x14:cfRule type="containsText" priority="2251" stopIfTrue="1" operator="containsText" id="{D6BF8A02-5BBE-4A25-8D63-07B7884FA411}">
            <xm:f>NOT(ISERROR(SEARCH("vente",J26)))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J26</xm:sqref>
        </x14:conditionalFormatting>
        <x14:conditionalFormatting xmlns:xm="http://schemas.microsoft.com/office/excel/2006/main">
          <x14:cfRule type="containsText" priority="2252" stopIfTrue="1" operator="containsText" id="{3F4B0778-5EF8-4A81-994B-694AD7B04159}">
            <xm:f>NOT(ISERROR(SEARCH("byol",J26)))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J26</xm:sqref>
        </x14:conditionalFormatting>
        <x14:conditionalFormatting xmlns:xm="http://schemas.microsoft.com/office/excel/2006/main">
          <x14:cfRule type="containsText" priority="2247" stopIfTrue="1" operator="containsText" id="{62318DF5-E290-4486-AD60-EC4033F1AA99}">
            <xm:f>NOT(ISERROR(SEARCH(35,J26)))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J26</xm:sqref>
        </x14:conditionalFormatting>
        <x14:conditionalFormatting xmlns:xm="http://schemas.microsoft.com/office/excel/2006/main">
          <x14:cfRule type="containsText" priority="2248" stopIfTrue="1" operator="containsText" id="{21ABE863-8496-421A-B190-403748DCC9B8}">
            <xm:f>NOT(ISERROR(SEARCH("vente",J26)))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J26</xm:sqref>
        </x14:conditionalFormatting>
        <x14:conditionalFormatting xmlns:xm="http://schemas.microsoft.com/office/excel/2006/main">
          <x14:cfRule type="containsText" priority="2244" stopIfTrue="1" operator="containsText" id="{291606B2-D695-4260-B9B6-F8A5505565FD}">
            <xm:f>NOT(ISERROR(SEARCH("vente",L23)))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L23:M23</xm:sqref>
        </x14:conditionalFormatting>
        <x14:conditionalFormatting xmlns:xm="http://schemas.microsoft.com/office/excel/2006/main">
          <x14:cfRule type="containsText" priority="2245" stopIfTrue="1" operator="containsText" id="{A499797D-4142-4D7E-9631-2279C804DC12}">
            <xm:f>NOT(ISERROR(SEARCH("byol",L23)))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L23:M23</xm:sqref>
        </x14:conditionalFormatting>
        <x14:conditionalFormatting xmlns:xm="http://schemas.microsoft.com/office/excel/2006/main">
          <x14:cfRule type="containsText" priority="2241" stopIfTrue="1" operator="containsText" id="{268C8900-F903-4BF9-ACFD-EB3CFCC542B0}">
            <xm:f>NOT(ISERROR(SEARCH(35,L23)))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L23:M23</xm:sqref>
        </x14:conditionalFormatting>
        <x14:conditionalFormatting xmlns:xm="http://schemas.microsoft.com/office/excel/2006/main">
          <x14:cfRule type="containsText" priority="2242" stopIfTrue="1" operator="containsText" id="{188808F0-A8BF-4416-9167-3ED3BDE29F63}">
            <xm:f>NOT(ISERROR(SEARCH("vente",L23)))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L23:M23</xm:sqref>
        </x14:conditionalFormatting>
        <x14:conditionalFormatting xmlns:xm="http://schemas.microsoft.com/office/excel/2006/main">
          <x14:cfRule type="containsText" priority="2243" stopIfTrue="1" operator="containsText" id="{931F4E65-7F2E-4508-848F-0B969DBA1D42}">
            <xm:f>NOT(ISERROR(SEARCH("byol",L23)))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L23:M23</xm:sqref>
        </x14:conditionalFormatting>
        <x14:conditionalFormatting xmlns:xm="http://schemas.microsoft.com/office/excel/2006/main">
          <x14:cfRule type="containsText" priority="2238" stopIfTrue="1" operator="containsText" id="{EFAF9C90-2C66-46DA-A7A1-EDC3282930B2}">
            <xm:f>NOT(ISERROR(SEARCH(35,L23)))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L23:M23</xm:sqref>
        </x14:conditionalFormatting>
        <x14:conditionalFormatting xmlns:xm="http://schemas.microsoft.com/office/excel/2006/main">
          <x14:cfRule type="containsText" priority="2239" stopIfTrue="1" operator="containsText" id="{FB935E18-5BE4-4811-BC02-A5AD63812962}">
            <xm:f>NOT(ISERROR(SEARCH("vente",L23)))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L23:M23</xm:sqref>
        </x14:conditionalFormatting>
        <x14:conditionalFormatting xmlns:xm="http://schemas.microsoft.com/office/excel/2006/main">
          <x14:cfRule type="containsText" priority="2240" stopIfTrue="1" operator="containsText" id="{F32AC57F-3BED-4BAD-BCD8-6F9C131A6C6F}">
            <xm:f>NOT(ISERROR(SEARCH("byol",L23)))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L23:M23</xm:sqref>
        </x14:conditionalFormatting>
        <x14:conditionalFormatting xmlns:xm="http://schemas.microsoft.com/office/excel/2006/main">
          <x14:cfRule type="containsText" priority="2235" stopIfTrue="1" operator="containsText" id="{9EB6C77A-59C5-43A6-975C-A255149BCD08}">
            <xm:f>NOT(ISERROR(SEARCH("vente",L23)))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L23:M23</xm:sqref>
        </x14:conditionalFormatting>
        <x14:conditionalFormatting xmlns:xm="http://schemas.microsoft.com/office/excel/2006/main">
          <x14:cfRule type="containsText" priority="2236" stopIfTrue="1" operator="containsText" id="{C43E47A2-CB5F-40CC-8922-F3097EF3996F}">
            <xm:f>NOT(ISERROR(SEARCH("byol",L23)))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L23:M23</xm:sqref>
        </x14:conditionalFormatting>
        <x14:conditionalFormatting xmlns:xm="http://schemas.microsoft.com/office/excel/2006/main">
          <x14:cfRule type="containsText" priority="2237" stopIfTrue="1" operator="containsText" id="{4BF30096-660E-488F-AB61-AFB2B7B66AC6}">
            <xm:f>NOT(ISERROR(SEARCH(35,L23)))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L23:M23</xm:sqref>
        </x14:conditionalFormatting>
        <x14:conditionalFormatting xmlns:xm="http://schemas.microsoft.com/office/excel/2006/main">
          <x14:cfRule type="containsText" priority="2232" stopIfTrue="1" operator="containsText" id="{A62E6B66-F73F-4737-8835-09E086C4B261}">
            <xm:f>NOT(ISERROR(SEARCH(35,L23)))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L23:M23</xm:sqref>
        </x14:conditionalFormatting>
        <x14:conditionalFormatting xmlns:xm="http://schemas.microsoft.com/office/excel/2006/main">
          <x14:cfRule type="containsText" priority="2233" stopIfTrue="1" operator="containsText" id="{69FD7D15-E7C7-4B94-B2F3-0ABB06D8963D}">
            <xm:f>NOT(ISERROR(SEARCH("vente",L23)))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L23:M23</xm:sqref>
        </x14:conditionalFormatting>
        <x14:conditionalFormatting xmlns:xm="http://schemas.microsoft.com/office/excel/2006/main">
          <x14:cfRule type="containsText" priority="2234" stopIfTrue="1" operator="containsText" id="{99D7372C-E36D-45E6-BAEC-2FC1BEE7AD17}">
            <xm:f>NOT(ISERROR(SEARCH("byol",L23)))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L23:M23</xm:sqref>
        </x14:conditionalFormatting>
        <x14:conditionalFormatting xmlns:xm="http://schemas.microsoft.com/office/excel/2006/main">
          <x14:cfRule type="containsText" priority="2229" stopIfTrue="1" operator="containsText" id="{2F9B5F11-DE3D-4B0A-A228-4BE0FF2022AB}">
            <xm:f>NOT(ISERROR(SEARCH(35,L23)))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L23:M23</xm:sqref>
        </x14:conditionalFormatting>
        <x14:conditionalFormatting xmlns:xm="http://schemas.microsoft.com/office/excel/2006/main">
          <x14:cfRule type="containsText" priority="2230" stopIfTrue="1" operator="containsText" id="{82B16564-C035-4FDE-AC6C-24E5EF438BA5}">
            <xm:f>NOT(ISERROR(SEARCH("vente",L23)))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L23:M23</xm:sqref>
        </x14:conditionalFormatting>
        <x14:conditionalFormatting xmlns:xm="http://schemas.microsoft.com/office/excel/2006/main">
          <x14:cfRule type="containsText" priority="2231" stopIfTrue="1" operator="containsText" id="{1DCC0800-FD55-472E-B7D4-18A484F4BD5F}">
            <xm:f>NOT(ISERROR(SEARCH("byol",L23)))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L23:M23</xm:sqref>
        </x14:conditionalFormatting>
        <x14:conditionalFormatting xmlns:xm="http://schemas.microsoft.com/office/excel/2006/main">
          <x14:cfRule type="containsText" priority="2226" stopIfTrue="1" operator="containsText" id="{3B0D7BE8-1F17-4A3E-AA10-05C4FFDCD4FC}">
            <xm:f>NOT(ISERROR(SEARCH(35,I25)))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I25</xm:sqref>
        </x14:conditionalFormatting>
        <x14:conditionalFormatting xmlns:xm="http://schemas.microsoft.com/office/excel/2006/main">
          <x14:cfRule type="containsText" priority="2227" stopIfTrue="1" operator="containsText" id="{09E9DDD8-B4A4-4134-9C6A-3F396BB7094D}">
            <xm:f>NOT(ISERROR(SEARCH("vente",I25)))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I25</xm:sqref>
        </x14:conditionalFormatting>
        <x14:conditionalFormatting xmlns:xm="http://schemas.microsoft.com/office/excel/2006/main">
          <x14:cfRule type="containsText" priority="2228" stopIfTrue="1" operator="containsText" id="{C2B48418-FDE1-41ED-8FAE-699519AEE510}">
            <xm:f>NOT(ISERROR(SEARCH("byol",I25)))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I25</xm:sqref>
        </x14:conditionalFormatting>
        <x14:conditionalFormatting xmlns:xm="http://schemas.microsoft.com/office/excel/2006/main">
          <x14:cfRule type="containsText" priority="2111" stopIfTrue="1" operator="containsText" id="{F4F027AF-F9E2-4847-AAD5-652BA2EB1853}">
            <xm:f>NOT(ISERROR(SEARCH(35,H31)))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H31:I31 H32:H34 L31:P31 P32</xm:sqref>
        </x14:conditionalFormatting>
        <x14:conditionalFormatting xmlns:xm="http://schemas.microsoft.com/office/excel/2006/main">
          <x14:cfRule type="containsText" priority="2112" stopIfTrue="1" operator="containsText" id="{1C99E2FB-F3A3-4B2F-8041-700BFB0FFF6C}">
            <xm:f>NOT(ISERROR(SEARCH("vente",H31)))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H31:I31 H32:H34 L31:P31 P32</xm:sqref>
        </x14:conditionalFormatting>
        <x14:conditionalFormatting xmlns:xm="http://schemas.microsoft.com/office/excel/2006/main">
          <x14:cfRule type="containsText" priority="2113" stopIfTrue="1" operator="containsText" id="{94EAECF9-9AA8-4234-80E7-61A085FDFB06}">
            <xm:f>NOT(ISERROR(SEARCH("byol",H31)))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H31:I31 H32:H34 L31:P31 P32</xm:sqref>
        </x14:conditionalFormatting>
        <x14:conditionalFormatting xmlns:xm="http://schemas.microsoft.com/office/excel/2006/main">
          <x14:cfRule type="containsText" priority="2098" stopIfTrue="1" operator="containsText" id="{27A6216A-FCA4-4DD3-8653-9B499351278C}">
            <xm:f>NOT(ISERROR(SEARCH(35,N31)))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N31:P31 P32</xm:sqref>
        </x14:conditionalFormatting>
        <x14:conditionalFormatting xmlns:xm="http://schemas.microsoft.com/office/excel/2006/main">
          <x14:cfRule type="containsText" priority="2110" stopIfTrue="1" operator="containsText" id="{1EBBDD9B-86D1-48F9-A654-D6C6B3E85030}">
            <xm:f>NOT(ISERROR(SEARCH("vente",N31)))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N31:P31 P32</xm:sqref>
        </x14:conditionalFormatting>
        <x14:conditionalFormatting xmlns:xm="http://schemas.microsoft.com/office/excel/2006/main">
          <x14:cfRule type="containsText" priority="2109" stopIfTrue="1" operator="containsText" id="{C2ACE581-6423-45EC-A76E-139554FD2255}">
            <xm:f>NOT(ISERROR(SEARCH("byol",N31)))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N31:P31 P32</xm:sqref>
        </x14:conditionalFormatting>
        <x14:conditionalFormatting xmlns:xm="http://schemas.microsoft.com/office/excel/2006/main">
          <x14:cfRule type="containsText" priority="2108" stopIfTrue="1" operator="containsText" id="{3D0EEEBD-1A7E-4D91-87CE-8998A3463F4C}">
            <xm:f>NOT(ISERROR(SEARCH(35,N31)))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N31:P31 P32</xm:sqref>
        </x14:conditionalFormatting>
        <x14:conditionalFormatting xmlns:xm="http://schemas.microsoft.com/office/excel/2006/main">
          <x14:cfRule type="containsText" priority="2105" stopIfTrue="1" operator="containsText" id="{E4D5D7BB-353F-487E-A78D-B9C50C554F92}">
            <xm:f>NOT(ISERROR(SEARCH("vente",L31)))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L31</xm:sqref>
        </x14:conditionalFormatting>
        <x14:conditionalFormatting xmlns:xm="http://schemas.microsoft.com/office/excel/2006/main">
          <x14:cfRule type="containsText" priority="2106" stopIfTrue="1" operator="containsText" id="{48686448-9A00-4976-803E-BD9E96969C69}">
            <xm:f>NOT(ISERROR(SEARCH("byol",L31)))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L31</xm:sqref>
        </x14:conditionalFormatting>
        <x14:conditionalFormatting xmlns:xm="http://schemas.microsoft.com/office/excel/2006/main">
          <x14:cfRule type="containsText" priority="2107" stopIfTrue="1" operator="containsText" id="{37DE636D-A108-4648-BA9D-A826EFE59932}">
            <xm:f>NOT(ISERROR(SEARCH(35,L31)))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L31</xm:sqref>
        </x14:conditionalFormatting>
        <x14:conditionalFormatting xmlns:xm="http://schemas.microsoft.com/office/excel/2006/main">
          <x14:cfRule type="containsText" priority="2099" stopIfTrue="1" operator="containsText" id="{162BA9D9-04F3-4465-A119-8580859B2E87}">
            <xm:f>NOT(ISERROR(SEARCH("vente",M31)))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M31:O31</xm:sqref>
        </x14:conditionalFormatting>
        <x14:conditionalFormatting xmlns:xm="http://schemas.microsoft.com/office/excel/2006/main">
          <x14:cfRule type="containsText" priority="2100" stopIfTrue="1" operator="containsText" id="{F696EC9A-5B68-44AA-A154-A7F190CE1C7B}">
            <xm:f>NOT(ISERROR(SEARCH("byol",M31)))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M31:O31</xm:sqref>
        </x14:conditionalFormatting>
        <x14:conditionalFormatting xmlns:xm="http://schemas.microsoft.com/office/excel/2006/main">
          <x14:cfRule type="containsText" priority="2101" stopIfTrue="1" operator="containsText" id="{010016B7-056B-4F2B-A916-249D1350BEFF}">
            <xm:f>NOT(ISERROR(SEARCH(35,M31)))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M31:O31</xm:sqref>
        </x14:conditionalFormatting>
        <x14:conditionalFormatting xmlns:xm="http://schemas.microsoft.com/office/excel/2006/main">
          <x14:cfRule type="containsText" priority="2096" stopIfTrue="1" operator="containsText" id="{47EB3877-4BA6-4B87-BC2D-9BC60FE41036}">
            <xm:f>NOT(ISERROR(SEARCH("vente",N31)))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N31:P31 P32</xm:sqref>
        </x14:conditionalFormatting>
        <x14:conditionalFormatting xmlns:xm="http://schemas.microsoft.com/office/excel/2006/main">
          <x14:cfRule type="containsText" priority="2097" stopIfTrue="1" operator="containsText" id="{DA4DA850-ADB2-4651-B6E4-E87C33F708AE}">
            <xm:f>NOT(ISERROR(SEARCH("byol",N31)))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N31:P31 P32</xm:sqref>
        </x14:conditionalFormatting>
        <x14:conditionalFormatting xmlns:xm="http://schemas.microsoft.com/office/excel/2006/main">
          <x14:cfRule type="containsText" priority="2095" stopIfTrue="1" operator="containsText" id="{4523051C-FF63-42B5-9F64-FEDCE35307C5}">
            <xm:f>NOT(ISERROR(SEARCH("vente",N31)))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N31:P31 P32</xm:sqref>
        </x14:conditionalFormatting>
        <x14:conditionalFormatting xmlns:xm="http://schemas.microsoft.com/office/excel/2006/main">
          <x14:cfRule type="containsText" priority="2093" stopIfTrue="1" operator="containsText" id="{49D59DFC-5B07-43ED-BECA-87510676B236}">
            <xm:f>NOT(ISERROR(SEARCH(35,N31)))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N31:P31 P32</xm:sqref>
        </x14:conditionalFormatting>
        <x14:conditionalFormatting xmlns:xm="http://schemas.microsoft.com/office/excel/2006/main">
          <x14:cfRule type="containsText" priority="2090" stopIfTrue="1" operator="containsText" id="{A29BC6A0-D6B0-4673-A7D0-9E3523F77961}">
            <xm:f>NOT(ISERROR(SEARCH("vente",N31)))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N31:P31 P32</xm:sqref>
        </x14:conditionalFormatting>
        <x14:conditionalFormatting xmlns:xm="http://schemas.microsoft.com/office/excel/2006/main">
          <x14:cfRule type="containsText" priority="2091" stopIfTrue="1" operator="containsText" id="{FD4CC03A-B4AD-47DA-B9B9-D9F437931ADA}">
            <xm:f>NOT(ISERROR(SEARCH("byol",N31)))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N31:P31 P32</xm:sqref>
        </x14:conditionalFormatting>
        <x14:conditionalFormatting xmlns:xm="http://schemas.microsoft.com/office/excel/2006/main">
          <x14:cfRule type="containsText" priority="2092" stopIfTrue="1" operator="containsText" id="{8F779B41-B111-4DE9-854D-6F7A163841CE}">
            <xm:f>NOT(ISERROR(SEARCH(35,N31)))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N31:P31 P32</xm:sqref>
        </x14:conditionalFormatting>
        <x14:conditionalFormatting xmlns:xm="http://schemas.microsoft.com/office/excel/2006/main">
          <x14:cfRule type="containsText" priority="2087" stopIfTrue="1" operator="containsText" id="{DF5E8722-54C1-49C0-862A-B8592767AC61}">
            <xm:f>NOT(ISERROR(SEARCH("vente",N31)))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N31:P31 P32</xm:sqref>
        </x14:conditionalFormatting>
        <x14:conditionalFormatting xmlns:xm="http://schemas.microsoft.com/office/excel/2006/main">
          <x14:cfRule type="containsText" priority="2088" stopIfTrue="1" operator="containsText" id="{3B1B7569-3F1C-4DEA-A8B5-3D11F411A6B2}">
            <xm:f>NOT(ISERROR(SEARCH("byol",N31)))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N31:P31 P32</xm:sqref>
        </x14:conditionalFormatting>
        <x14:conditionalFormatting xmlns:xm="http://schemas.microsoft.com/office/excel/2006/main">
          <x14:cfRule type="containsText" priority="2089" stopIfTrue="1" operator="containsText" id="{F500C921-5B0C-4464-93F3-65097C0634A6}">
            <xm:f>NOT(ISERROR(SEARCH(35,N31)))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N31:P31 P32</xm:sqref>
        </x14:conditionalFormatting>
        <x14:conditionalFormatting xmlns:xm="http://schemas.microsoft.com/office/excel/2006/main">
          <x14:cfRule type="containsText" priority="2086" stopIfTrue="1" operator="containsText" id="{DCDED416-FFDF-4313-827A-4A867D006A24}">
            <xm:f>NOT(ISERROR(SEARCH("vente",N31)))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N31:P31 P32</xm:sqref>
        </x14:conditionalFormatting>
        <x14:conditionalFormatting xmlns:xm="http://schemas.microsoft.com/office/excel/2006/main">
          <x14:cfRule type="containsText" priority="2085" stopIfTrue="1" operator="containsText" id="{BB26FF97-521A-4C00-B1B9-4DB8E6A345C9}">
            <xm:f>NOT(ISERROR(SEARCH("byol",N31)))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N31:P31 P32</xm:sqref>
        </x14:conditionalFormatting>
        <x14:conditionalFormatting xmlns:xm="http://schemas.microsoft.com/office/excel/2006/main">
          <x14:cfRule type="containsText" priority="2084" stopIfTrue="1" operator="containsText" id="{D1841E22-CA1F-4307-B749-2648E418F515}">
            <xm:f>NOT(ISERROR(SEARCH(35,N31)))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N31:P31 P32</xm:sqref>
        </x14:conditionalFormatting>
        <x14:conditionalFormatting xmlns:xm="http://schemas.microsoft.com/office/excel/2006/main">
          <x14:cfRule type="containsText" priority="2081" stopIfTrue="1" operator="containsText" id="{A3D6F0A7-2E21-415D-BACC-820C17BF17B3}">
            <xm:f>NOT(ISERROR(SEARCH("vente",N31)))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N31:P31 P32</xm:sqref>
        </x14:conditionalFormatting>
        <x14:conditionalFormatting xmlns:xm="http://schemas.microsoft.com/office/excel/2006/main">
          <x14:cfRule type="containsText" priority="2082" stopIfTrue="1" operator="containsText" id="{C581C43B-2166-4F89-A559-ED792C84F4E3}">
            <xm:f>NOT(ISERROR(SEARCH("byol",N31)))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N31:P31 P32</xm:sqref>
        </x14:conditionalFormatting>
        <x14:conditionalFormatting xmlns:xm="http://schemas.microsoft.com/office/excel/2006/main">
          <x14:cfRule type="containsText" priority="2083" stopIfTrue="1" operator="containsText" id="{D8E5E63F-3737-4E61-A768-D842FBA35462}">
            <xm:f>NOT(ISERROR(SEARCH(35,N31)))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N31:P31 P32</xm:sqref>
        </x14:conditionalFormatting>
        <x14:conditionalFormatting xmlns:xm="http://schemas.microsoft.com/office/excel/2006/main">
          <x14:cfRule type="containsText" priority="2078" stopIfTrue="1" operator="containsText" id="{61EE23C4-027C-481C-84AC-209FA91904A5}">
            <xm:f>NOT(ISERROR(SEARCH("vente",N31)))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N31:P31 P32</xm:sqref>
        </x14:conditionalFormatting>
        <x14:conditionalFormatting xmlns:xm="http://schemas.microsoft.com/office/excel/2006/main">
          <x14:cfRule type="containsText" priority="2079" stopIfTrue="1" operator="containsText" id="{926A7323-52AA-43D9-AA5B-7B1AAD63D45F}">
            <xm:f>NOT(ISERROR(SEARCH("byol",N31)))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N31:P31 P32</xm:sqref>
        </x14:conditionalFormatting>
        <x14:conditionalFormatting xmlns:xm="http://schemas.microsoft.com/office/excel/2006/main">
          <x14:cfRule type="containsText" priority="2080" stopIfTrue="1" operator="containsText" id="{4755DFF7-7D45-4B06-8ECB-00AEEC3BF745}">
            <xm:f>NOT(ISERROR(SEARCH(35,N31)))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N31:P31 P32</xm:sqref>
        </x14:conditionalFormatting>
        <x14:conditionalFormatting xmlns:xm="http://schemas.microsoft.com/office/excel/2006/main">
          <x14:cfRule type="containsText" priority="2075" stopIfTrue="1" operator="containsText" id="{731142C4-DB08-44B7-9DF0-01EC7A269354}">
            <xm:f>NOT(ISERROR(SEARCH("vente",N31)))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N31:P31 P32</xm:sqref>
        </x14:conditionalFormatting>
        <x14:conditionalFormatting xmlns:xm="http://schemas.microsoft.com/office/excel/2006/main">
          <x14:cfRule type="containsText" priority="2076" stopIfTrue="1" operator="containsText" id="{AB166EFC-53D8-4A69-A8F7-3DA9380D73E7}">
            <xm:f>NOT(ISERROR(SEARCH("byol",N31)))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N31:P31 P32</xm:sqref>
        </x14:conditionalFormatting>
        <x14:conditionalFormatting xmlns:xm="http://schemas.microsoft.com/office/excel/2006/main">
          <x14:cfRule type="containsText" priority="2077" stopIfTrue="1" operator="containsText" id="{BADF2CEB-3927-4171-920E-9489AD18B699}">
            <xm:f>NOT(ISERROR(SEARCH(35,N31)))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N31:P31 P32</xm:sqref>
        </x14:conditionalFormatting>
        <x14:conditionalFormatting xmlns:xm="http://schemas.microsoft.com/office/excel/2006/main">
          <x14:cfRule type="containsText" priority="2074" stopIfTrue="1" operator="containsText" id="{4AB56A07-9AC1-4CDC-ADC3-D4274134DC03}">
            <xm:f>NOT(ISERROR(SEARCH("vente",N31)))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N31:P31 P32</xm:sqref>
        </x14:conditionalFormatting>
        <x14:conditionalFormatting xmlns:xm="http://schemas.microsoft.com/office/excel/2006/main">
          <x14:cfRule type="containsText" priority="2073" stopIfTrue="1" operator="containsText" id="{6A6C9F04-4A51-470A-84C5-7D19A2F94E78}">
            <xm:f>NOT(ISERROR(SEARCH("byol",N31)))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N31:P31 P32</xm:sqref>
        </x14:conditionalFormatting>
        <x14:conditionalFormatting xmlns:xm="http://schemas.microsoft.com/office/excel/2006/main">
          <x14:cfRule type="containsText" priority="2072" stopIfTrue="1" operator="containsText" id="{7C653E18-6587-4A8B-8B5B-6C4EF97FB8F6}">
            <xm:f>NOT(ISERROR(SEARCH(35,N31)))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N31:P31 P32</xm:sqref>
        </x14:conditionalFormatting>
        <x14:conditionalFormatting xmlns:xm="http://schemas.microsoft.com/office/excel/2006/main">
          <x14:cfRule type="containsText" priority="2069" stopIfTrue="1" operator="containsText" id="{78927BA0-58A4-4F81-86DF-2BDFF2216368}">
            <xm:f>NOT(ISERROR(SEARCH("vente",N31)))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N31:P31 P32</xm:sqref>
        </x14:conditionalFormatting>
        <x14:conditionalFormatting xmlns:xm="http://schemas.microsoft.com/office/excel/2006/main">
          <x14:cfRule type="containsText" priority="2070" stopIfTrue="1" operator="containsText" id="{BFA43356-44D9-449C-875E-6E5CFD587B82}">
            <xm:f>NOT(ISERROR(SEARCH("byol",N31)))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N31:P31 P32</xm:sqref>
        </x14:conditionalFormatting>
        <x14:conditionalFormatting xmlns:xm="http://schemas.microsoft.com/office/excel/2006/main">
          <x14:cfRule type="containsText" priority="2071" stopIfTrue="1" operator="containsText" id="{8C8CA251-54CA-4EAF-9EEE-5C74EB14F5EF}">
            <xm:f>NOT(ISERROR(SEARCH(35,N31)))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N31:P31 P32</xm:sqref>
        </x14:conditionalFormatting>
        <x14:conditionalFormatting xmlns:xm="http://schemas.microsoft.com/office/excel/2006/main">
          <x14:cfRule type="containsText" priority="2066" stopIfTrue="1" operator="containsText" id="{BA0E573F-DE7E-4B88-AED6-694F0DDC719D}">
            <xm:f>NOT(ISERROR(SEARCH("vente",N31)))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N31:P31 P32</xm:sqref>
        </x14:conditionalFormatting>
        <x14:conditionalFormatting xmlns:xm="http://schemas.microsoft.com/office/excel/2006/main">
          <x14:cfRule type="containsText" priority="2067" stopIfTrue="1" operator="containsText" id="{C49AC485-CFAE-484D-A343-C16F154647E2}">
            <xm:f>NOT(ISERROR(SEARCH("byol",N31)))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N31:P31 P32</xm:sqref>
        </x14:conditionalFormatting>
        <x14:conditionalFormatting xmlns:xm="http://schemas.microsoft.com/office/excel/2006/main">
          <x14:cfRule type="containsText" priority="2068" stopIfTrue="1" operator="containsText" id="{3240128E-487C-43C8-9375-B79BD3871E43}">
            <xm:f>NOT(ISERROR(SEARCH(35,N31)))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N31:P31 P32</xm:sqref>
        </x14:conditionalFormatting>
        <x14:conditionalFormatting xmlns:xm="http://schemas.microsoft.com/office/excel/2006/main">
          <x14:cfRule type="containsText" priority="2065" stopIfTrue="1" operator="containsText" id="{B0BC096A-1461-4BDA-A430-765705CEB3CF}">
            <xm:f>NOT(ISERROR(SEARCH("vente",N31)))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N31:P31 P32</xm:sqref>
        </x14:conditionalFormatting>
        <x14:conditionalFormatting xmlns:xm="http://schemas.microsoft.com/office/excel/2006/main">
          <x14:cfRule type="containsText" priority="2064" stopIfTrue="1" operator="containsText" id="{BBAC6345-B0A6-41D0-BA42-2B0515F9D358}">
            <xm:f>NOT(ISERROR(SEARCH("byol",N31)))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N31:P31 P32</xm:sqref>
        </x14:conditionalFormatting>
        <x14:conditionalFormatting xmlns:xm="http://schemas.microsoft.com/office/excel/2006/main">
          <x14:cfRule type="containsText" priority="2063" stopIfTrue="1" operator="containsText" id="{8BFB377F-EC10-4100-980F-D676755CBDCD}">
            <xm:f>NOT(ISERROR(SEARCH(35,N31)))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N31:P31 P32</xm:sqref>
        </x14:conditionalFormatting>
        <x14:conditionalFormatting xmlns:xm="http://schemas.microsoft.com/office/excel/2006/main">
          <x14:cfRule type="containsText" priority="2060" stopIfTrue="1" operator="containsText" id="{9FA4B513-CC1C-4797-BB2B-E42894E04D28}">
            <xm:f>NOT(ISERROR(SEARCH("vente",N31)))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N31:P31 P32</xm:sqref>
        </x14:conditionalFormatting>
        <x14:conditionalFormatting xmlns:xm="http://schemas.microsoft.com/office/excel/2006/main">
          <x14:cfRule type="containsText" priority="2061" stopIfTrue="1" operator="containsText" id="{C7016E9F-1D17-4D38-AF2C-9FD3082C7016}">
            <xm:f>NOT(ISERROR(SEARCH("byol",N31)))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N31:P31 P32</xm:sqref>
        </x14:conditionalFormatting>
        <x14:conditionalFormatting xmlns:xm="http://schemas.microsoft.com/office/excel/2006/main">
          <x14:cfRule type="containsText" priority="2062" stopIfTrue="1" operator="containsText" id="{DF999F48-D0A5-4C98-B4F8-20A35A0A4960}">
            <xm:f>NOT(ISERROR(SEARCH(35,N31)))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N31:P31 P32</xm:sqref>
        </x14:conditionalFormatting>
        <x14:conditionalFormatting xmlns:xm="http://schemas.microsoft.com/office/excel/2006/main">
          <x14:cfRule type="containsText" priority="2057" stopIfTrue="1" operator="containsText" id="{41353EF2-03FF-4500-B9CC-53584D577665}">
            <xm:f>NOT(ISERROR(SEARCH("vente",N31)))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N31:P31 P32</xm:sqref>
        </x14:conditionalFormatting>
        <x14:conditionalFormatting xmlns:xm="http://schemas.microsoft.com/office/excel/2006/main">
          <x14:cfRule type="containsText" priority="2058" stopIfTrue="1" operator="containsText" id="{0AA06CAB-F451-43D2-B268-CBF04A0F439F}">
            <xm:f>NOT(ISERROR(SEARCH("byol",N31)))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N31:P31 P32</xm:sqref>
        </x14:conditionalFormatting>
        <x14:conditionalFormatting xmlns:xm="http://schemas.microsoft.com/office/excel/2006/main">
          <x14:cfRule type="containsText" priority="2059" stopIfTrue="1" operator="containsText" id="{8F8AAED8-6BB7-45B3-B32F-282FB8407BE0}">
            <xm:f>NOT(ISERROR(SEARCH(35,N31)))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N31:P31 P32</xm:sqref>
        </x14:conditionalFormatting>
        <x14:conditionalFormatting xmlns:xm="http://schemas.microsoft.com/office/excel/2006/main">
          <x14:cfRule type="containsText" priority="2048" stopIfTrue="1" operator="containsText" id="{DA3AF1BD-9954-4E55-B58B-B24B4EA0ED30}">
            <xm:f>NOT(ISERROR(SEARCH(35,I31)))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I31</xm:sqref>
        </x14:conditionalFormatting>
        <x14:conditionalFormatting xmlns:xm="http://schemas.microsoft.com/office/excel/2006/main">
          <x14:cfRule type="containsText" priority="2047" stopIfTrue="1" operator="containsText" id="{CE1AC1FF-BBA1-40FD-96F4-71A778A5B4E2}">
            <xm:f>NOT(ISERROR(SEARCH(35,I31)))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I31</xm:sqref>
        </x14:conditionalFormatting>
        <x14:conditionalFormatting xmlns:xm="http://schemas.microsoft.com/office/excel/2006/main">
          <x14:cfRule type="containsText" priority="1994" stopIfTrue="1" operator="containsText" id="{4D4D928F-1B39-41C4-B45C-AB0BE3FF9A26}">
            <xm:f>NOT(ISERROR(SEARCH(35,I35)))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I37:Q37 I35 I36:K36 M36:O36</xm:sqref>
        </x14:conditionalFormatting>
        <x14:conditionalFormatting xmlns:xm="http://schemas.microsoft.com/office/excel/2006/main">
          <x14:cfRule type="containsText" priority="1995" stopIfTrue="1" operator="containsText" id="{D28E3594-EE5E-4663-9101-188011490562}">
            <xm:f>NOT(ISERROR(SEARCH("vente",I35)))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I37:Q37 I35 I36:K36 M36:O36</xm:sqref>
        </x14:conditionalFormatting>
        <x14:conditionalFormatting xmlns:xm="http://schemas.microsoft.com/office/excel/2006/main">
          <x14:cfRule type="containsText" priority="1996" stopIfTrue="1" operator="containsText" id="{3E314215-CFF6-453F-A740-256D88F9E661}">
            <xm:f>NOT(ISERROR(SEARCH("byol",I35)))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I37:Q37 I35 I36:K36 M36:O36</xm:sqref>
        </x14:conditionalFormatting>
        <x14:conditionalFormatting xmlns:xm="http://schemas.microsoft.com/office/excel/2006/main">
          <x14:cfRule type="containsText" priority="1870" stopIfTrue="1" operator="containsText" id="{8EE6C2CD-4577-4CDB-B343-3C32E402AC40}">
            <xm:f>NOT(ISERROR(SEARCH("vente",K39)))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K39:L40</xm:sqref>
        </x14:conditionalFormatting>
        <x14:conditionalFormatting xmlns:xm="http://schemas.microsoft.com/office/excel/2006/main">
          <x14:cfRule type="containsText" priority="1871" stopIfTrue="1" operator="containsText" id="{D0F27280-5C58-49FF-85C9-20EB28AA5837}">
            <xm:f>NOT(ISERROR(SEARCH("byol",K39)))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K39:L40</xm:sqref>
        </x14:conditionalFormatting>
        <x14:conditionalFormatting xmlns:xm="http://schemas.microsoft.com/office/excel/2006/main">
          <x14:cfRule type="containsText" priority="1872" stopIfTrue="1" operator="containsText" id="{9A1DA099-F39C-43A3-89AD-92CDCFAAA17C}">
            <xm:f>NOT(ISERROR(SEARCH(35,K39)))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K39:L40</xm:sqref>
        </x14:conditionalFormatting>
        <x14:conditionalFormatting xmlns:xm="http://schemas.microsoft.com/office/excel/2006/main">
          <x14:cfRule type="containsText" priority="1867" stopIfTrue="1" operator="containsText" id="{CC31FE50-A2B3-48CA-A5E9-662E0F78F60E}">
            <xm:f>NOT(ISERROR(SEARCH(35,K39)))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K39:L40</xm:sqref>
        </x14:conditionalFormatting>
        <x14:conditionalFormatting xmlns:xm="http://schemas.microsoft.com/office/excel/2006/main">
          <x14:cfRule type="containsText" priority="1868" stopIfTrue="1" operator="containsText" id="{7A23BF8F-3C92-43D8-94C0-B7F83FD6EC35}">
            <xm:f>NOT(ISERROR(SEARCH("vente",K39)))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K39:L40</xm:sqref>
        </x14:conditionalFormatting>
        <x14:conditionalFormatting xmlns:xm="http://schemas.microsoft.com/office/excel/2006/main">
          <x14:cfRule type="containsText" priority="1869" stopIfTrue="1" operator="containsText" id="{7BF89152-3B9A-4F68-AEC8-4BDFAB45DA14}">
            <xm:f>NOT(ISERROR(SEARCH("byol",K39)))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K39:L40</xm:sqref>
        </x14:conditionalFormatting>
        <x14:conditionalFormatting xmlns:xm="http://schemas.microsoft.com/office/excel/2006/main">
          <x14:cfRule type="containsText" priority="1859" stopIfTrue="1" operator="containsText" id="{0BB5167F-EA44-4C11-A5FD-98B764ECAD68}">
            <xm:f>NOT(ISERROR(SEARCH("vente",K38)))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K38:L38</xm:sqref>
        </x14:conditionalFormatting>
        <x14:conditionalFormatting xmlns:xm="http://schemas.microsoft.com/office/excel/2006/main">
          <x14:cfRule type="containsText" priority="1860" stopIfTrue="1" operator="containsText" id="{06476A6F-F1E5-4766-BDE2-629593F60E84}">
            <xm:f>NOT(ISERROR(SEARCH("byol",K38)))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K38:L38</xm:sqref>
        </x14:conditionalFormatting>
        <x14:conditionalFormatting xmlns:xm="http://schemas.microsoft.com/office/excel/2006/main">
          <x14:cfRule type="containsText" priority="1866" stopIfTrue="1" operator="containsText" id="{AFD5722B-F97E-419D-AA9D-6DB09F5860B7}">
            <xm:f>NOT(ISERROR(SEARCH(35,K38)))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K38:L38</xm:sqref>
        </x14:conditionalFormatting>
        <x14:conditionalFormatting xmlns:xm="http://schemas.microsoft.com/office/excel/2006/main">
          <x14:cfRule type="containsText" priority="1854" stopIfTrue="1" operator="containsText" id="{A21A969D-3CDB-4FE6-B02A-1E05B137A427}">
            <xm:f>NOT(ISERROR(SEARCH("byol",K38)))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K38:L38</xm:sqref>
        </x14:conditionalFormatting>
        <x14:conditionalFormatting xmlns:xm="http://schemas.microsoft.com/office/excel/2006/main">
          <x14:cfRule type="containsText" priority="1864" stopIfTrue="1" operator="containsText" id="{5F1573DC-4880-447E-BFCC-48FFA04B2CED}">
            <xm:f>NOT(ISERROR(SEARCH("vente",K38)))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K38:L38</xm:sqref>
        </x14:conditionalFormatting>
        <x14:conditionalFormatting xmlns:xm="http://schemas.microsoft.com/office/excel/2006/main">
          <x14:cfRule type="containsText" priority="1865" stopIfTrue="1" operator="containsText" id="{21537779-DB51-4D44-A05D-FE7B9776080D}">
            <xm:f>NOT(ISERROR(SEARCH("byol",K38)))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K38:L38</xm:sqref>
        </x14:conditionalFormatting>
        <x14:conditionalFormatting xmlns:xm="http://schemas.microsoft.com/office/excel/2006/main">
          <x14:cfRule type="containsText" priority="1861" stopIfTrue="1" operator="containsText" id="{2CD2689B-BA6D-400A-890A-CB4FE156D0AA}">
            <xm:f>NOT(ISERROR(SEARCH(35,K38)))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K38:L38</xm:sqref>
        </x14:conditionalFormatting>
        <x14:conditionalFormatting xmlns:xm="http://schemas.microsoft.com/office/excel/2006/main">
          <x14:cfRule type="containsText" priority="1862" stopIfTrue="1" operator="containsText" id="{452A87BF-40E8-44A4-A21D-55A42783B501}">
            <xm:f>NOT(ISERROR(SEARCH("vente",K38)))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K38:L38</xm:sqref>
        </x14:conditionalFormatting>
        <x14:conditionalFormatting xmlns:xm="http://schemas.microsoft.com/office/excel/2006/main">
          <x14:cfRule type="containsText" priority="1863" stopIfTrue="1" operator="containsText" id="{D076EB39-106C-405C-886B-BC9DD2B8BADB}">
            <xm:f>NOT(ISERROR(SEARCH("byol",K38)))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K38:L38</xm:sqref>
        </x14:conditionalFormatting>
        <x14:conditionalFormatting xmlns:xm="http://schemas.microsoft.com/office/excel/2006/main">
          <x14:cfRule type="containsText" priority="1853" stopIfTrue="1" operator="containsText" id="{626A1C32-E25A-4328-9E21-62617D8A46C3}">
            <xm:f>NOT(ISERROR(SEARCH("vente",K38)))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K38:L38</xm:sqref>
        </x14:conditionalFormatting>
        <x14:conditionalFormatting xmlns:xm="http://schemas.microsoft.com/office/excel/2006/main">
          <x14:cfRule type="containsText" priority="1849" stopIfTrue="1" operator="containsText" id="{A645BBC7-02A3-4310-8439-AC1AE81A272A}">
            <xm:f>NOT(ISERROR(SEARCH("vente",K39)))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P39:Q39 P40 K41:P42 Q40:R41 M40</xm:sqref>
        </x14:conditionalFormatting>
        <x14:conditionalFormatting xmlns:xm="http://schemas.microsoft.com/office/excel/2006/main">
          <x14:cfRule type="containsText" priority="1850" stopIfTrue="1" operator="containsText" id="{1534CFB3-ADD8-443D-81BD-863F70160E35}">
            <xm:f>NOT(ISERROR(SEARCH("byol",K39)))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P39:Q39 P40 K41:P42 Q40:R41 M40</xm:sqref>
        </x14:conditionalFormatting>
        <x14:conditionalFormatting xmlns:xm="http://schemas.microsoft.com/office/excel/2006/main">
          <x14:cfRule type="containsText" priority="1851" stopIfTrue="1" operator="containsText" id="{705EF2AE-94AC-4A02-86FC-3FEE48ED1C1E}">
            <xm:f>NOT(ISERROR(SEARCH(35,K39)))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P39:Q39 P40 K41:P42 Q40:R41 M40</xm:sqref>
        </x14:conditionalFormatting>
        <x14:conditionalFormatting xmlns:xm="http://schemas.microsoft.com/office/excel/2006/main">
          <x14:cfRule type="containsText" priority="1846" stopIfTrue="1" operator="containsText" id="{9C4EA51B-7694-4B3E-9D42-DBEFFDCAFE27}">
            <xm:f>NOT(ISERROR(SEARCH(35,K39)))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P39:Q39 P40 K41:P42 Q40:R41 M40</xm:sqref>
        </x14:conditionalFormatting>
        <x14:conditionalFormatting xmlns:xm="http://schemas.microsoft.com/office/excel/2006/main">
          <x14:cfRule type="containsText" priority="1847" stopIfTrue="1" operator="containsText" id="{C054578E-D9E3-437D-8CB5-F58A78BF76AD}">
            <xm:f>NOT(ISERROR(SEARCH("vente",K39)))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P39:Q39 P40 K41:P42 Q40:R41 M40</xm:sqref>
        </x14:conditionalFormatting>
        <x14:conditionalFormatting xmlns:xm="http://schemas.microsoft.com/office/excel/2006/main">
          <x14:cfRule type="containsText" priority="1848" stopIfTrue="1" operator="containsText" id="{A05669DD-797C-44B2-97E5-AB76DA28333A}">
            <xm:f>NOT(ISERROR(SEARCH("byol",K39)))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P39:Q39 P40 K41:P42 Q40:R41 M40</xm:sqref>
        </x14:conditionalFormatting>
        <x14:conditionalFormatting xmlns:xm="http://schemas.microsoft.com/office/excel/2006/main">
          <x14:cfRule type="containsText" priority="1843" stopIfTrue="1" operator="containsText" id="{2DE78E04-27AC-4B83-9132-8030004DD555}">
            <xm:f>NOT(ISERROR(SEARCH(35,K39)))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P39:Q39 P40 K41:P42 Q40:R41 M40</xm:sqref>
        </x14:conditionalFormatting>
        <x14:conditionalFormatting xmlns:xm="http://schemas.microsoft.com/office/excel/2006/main">
          <x14:cfRule type="containsText" priority="1844" stopIfTrue="1" operator="containsText" id="{65487614-4D3B-467E-81A2-1BB2C2C1DCAC}">
            <xm:f>NOT(ISERROR(SEARCH("vente",K39)))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P39:Q39 P40 K41:P42 Q40:R41 M40</xm:sqref>
        </x14:conditionalFormatting>
        <x14:conditionalFormatting xmlns:xm="http://schemas.microsoft.com/office/excel/2006/main">
          <x14:cfRule type="containsText" priority="1845" stopIfTrue="1" operator="containsText" id="{8749CD04-96D4-47EE-8890-4E69696366D5}">
            <xm:f>NOT(ISERROR(SEARCH("byol",K39)))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P39:Q39 P40 K41:P42 Q40:R41 M40</xm:sqref>
        </x14:conditionalFormatting>
        <x14:conditionalFormatting xmlns:xm="http://schemas.microsoft.com/office/excel/2006/main">
          <x14:cfRule type="containsText" priority="1840" stopIfTrue="1" operator="containsText" id="{F4F29739-8EB6-4AEF-8186-4A59FD14D3ED}">
            <xm:f>NOT(ISERROR(SEARCH("vente",K39)))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P39:Q39 P40 K41:P42 Q40:R41 M40</xm:sqref>
        </x14:conditionalFormatting>
        <x14:conditionalFormatting xmlns:xm="http://schemas.microsoft.com/office/excel/2006/main">
          <x14:cfRule type="containsText" priority="1841" stopIfTrue="1" operator="containsText" id="{9904236A-D172-4EC7-9B33-5CFE13B5A104}">
            <xm:f>NOT(ISERROR(SEARCH("byol",K39)))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P39:Q39 P40 K41:P42 Q40:R41 M40</xm:sqref>
        </x14:conditionalFormatting>
        <x14:conditionalFormatting xmlns:xm="http://schemas.microsoft.com/office/excel/2006/main">
          <x14:cfRule type="containsText" priority="1842" stopIfTrue="1" operator="containsText" id="{AB225DE6-DBEA-4246-BDD8-D0776DA84B0C}">
            <xm:f>NOT(ISERROR(SEARCH(35,K39)))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P39:Q39 P40 K41:P42 Q40:R41 M40</xm:sqref>
        </x14:conditionalFormatting>
        <x14:conditionalFormatting xmlns:xm="http://schemas.microsoft.com/office/excel/2006/main">
          <x14:cfRule type="containsText" priority="1838" stopIfTrue="1" operator="containsText" id="{3495A7E2-4D02-41C0-84F9-D230DE68EC45}">
            <xm:f>NOT(ISERROR(SEARCH("vente",K39)))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P39:Q39 P40 K41:P42 Q40:R41 M40</xm:sqref>
        </x14:conditionalFormatting>
        <x14:conditionalFormatting xmlns:xm="http://schemas.microsoft.com/office/excel/2006/main">
          <x14:cfRule type="containsText" priority="1839" stopIfTrue="1" operator="containsText" id="{00CA1D51-C6B3-4CDD-857A-A532D4E327A2}">
            <xm:f>NOT(ISERROR(SEARCH("byol",K39)))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P39:Q39 P40 K41:P42 Q40:R41 M40</xm:sqref>
        </x14:conditionalFormatting>
        <x14:conditionalFormatting xmlns:xm="http://schemas.microsoft.com/office/excel/2006/main">
          <x14:cfRule type="containsText" priority="1834" stopIfTrue="1" operator="containsText" id="{A7C33C76-986E-4F59-9E57-33FA3FD322D4}">
            <xm:f>NOT(ISERROR(SEARCH(35,K39)))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P39:Q39 P40 K41:P42 Q40:R41 M40</xm:sqref>
        </x14:conditionalFormatting>
        <x14:conditionalFormatting xmlns:xm="http://schemas.microsoft.com/office/excel/2006/main">
          <x14:cfRule type="containsText" priority="1763" stopIfTrue="1" operator="containsText" id="{3C6FEA9A-AFAD-44E3-9FB7-5B1C6AE716DD}">
            <xm:f>NOT(ISERROR(SEARCH(35,L49)))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L49:N50</xm:sqref>
        </x14:conditionalFormatting>
        <x14:conditionalFormatting xmlns:xm="http://schemas.microsoft.com/office/excel/2006/main">
          <x14:cfRule type="containsText" priority="1781" stopIfTrue="1" operator="containsText" id="{8A89FA4E-885A-4568-A7F1-F3C2047E8F8A}">
            <xm:f>NOT(ISERROR(SEARCH(35,L45)))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S45:S47 L49:S50</xm:sqref>
        </x14:conditionalFormatting>
        <x14:conditionalFormatting xmlns:xm="http://schemas.microsoft.com/office/excel/2006/main">
          <x14:cfRule type="containsText" priority="1782" stopIfTrue="1" operator="containsText" id="{34C3D646-B6AF-4601-ADA0-B5B9D4ECD2EC}">
            <xm:f>NOT(ISERROR(SEARCH("vente",L45)))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S45:S47 L49:S50</xm:sqref>
        </x14:conditionalFormatting>
        <x14:conditionalFormatting xmlns:xm="http://schemas.microsoft.com/office/excel/2006/main">
          <x14:cfRule type="containsText" priority="1783" stopIfTrue="1" operator="containsText" id="{5A6E6696-CDE6-4370-8F2B-C3F5F69C2F80}">
            <xm:f>NOT(ISERROR(SEARCH("byol",L45)))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S45:S47 L49:S50</xm:sqref>
        </x14:conditionalFormatting>
        <x14:conditionalFormatting xmlns:xm="http://schemas.microsoft.com/office/excel/2006/main">
          <x14:cfRule type="containsText" priority="1761" stopIfTrue="1" operator="containsText" id="{80C138E3-8D65-4310-A7BB-92BF05149D10}">
            <xm:f>NOT(ISERROR(SEARCH("vente",L49)))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L49:N50</xm:sqref>
        </x14:conditionalFormatting>
        <x14:conditionalFormatting xmlns:xm="http://schemas.microsoft.com/office/excel/2006/main">
          <x14:cfRule type="containsText" priority="1762" stopIfTrue="1" operator="containsText" id="{610EBE8F-E3F9-48C6-BD52-B6729CA1BC66}">
            <xm:f>NOT(ISERROR(SEARCH("byol",L49)))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L49:N50</xm:sqref>
        </x14:conditionalFormatting>
        <x14:conditionalFormatting xmlns:xm="http://schemas.microsoft.com/office/excel/2006/main">
          <x14:cfRule type="containsText" priority="1758" stopIfTrue="1" operator="containsText" id="{628A7298-3F6D-4A1B-80EE-7362896306AC}">
            <xm:f>NOT(ISERROR(SEARCH(35,L49)))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L49:N50</xm:sqref>
        </x14:conditionalFormatting>
        <x14:conditionalFormatting xmlns:xm="http://schemas.microsoft.com/office/excel/2006/main">
          <x14:cfRule type="containsText" priority="1759" stopIfTrue="1" operator="containsText" id="{6CBE6192-1846-4C4B-95C8-04F66E422156}">
            <xm:f>NOT(ISERROR(SEARCH("vente",L49)))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L49:N50</xm:sqref>
        </x14:conditionalFormatting>
        <x14:conditionalFormatting xmlns:xm="http://schemas.microsoft.com/office/excel/2006/main">
          <x14:cfRule type="containsText" priority="1760" stopIfTrue="1" operator="containsText" id="{BECA0E5A-B432-44BF-99FF-21BAD2AEA179}">
            <xm:f>NOT(ISERROR(SEARCH("byol",L49)))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L49:N50</xm:sqref>
        </x14:conditionalFormatting>
        <x14:conditionalFormatting xmlns:xm="http://schemas.microsoft.com/office/excel/2006/main">
          <x14:cfRule type="containsText" priority="1755" stopIfTrue="1" operator="containsText" id="{0D91A2FA-7D7A-40E6-B210-03D7BD239D46}">
            <xm:f>NOT(ISERROR(SEARCH("vente",P49)))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P49:R49 Q50:R50</xm:sqref>
        </x14:conditionalFormatting>
        <x14:conditionalFormatting xmlns:xm="http://schemas.microsoft.com/office/excel/2006/main">
          <x14:cfRule type="containsText" priority="1756" stopIfTrue="1" operator="containsText" id="{8585B58B-9DDF-4E75-ADAA-7A975E857065}">
            <xm:f>NOT(ISERROR(SEARCH("byol",P49)))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P49:R49 Q50:R50</xm:sqref>
        </x14:conditionalFormatting>
        <x14:conditionalFormatting xmlns:xm="http://schemas.microsoft.com/office/excel/2006/main">
          <x14:cfRule type="containsText" priority="1757" stopIfTrue="1" operator="containsText" id="{EDF7465A-F749-42FB-BABE-EB09B1CBBBA1}">
            <xm:f>NOT(ISERROR(SEARCH(35,P49)))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P49:R49 Q50:R50</xm:sqref>
        </x14:conditionalFormatting>
        <x14:conditionalFormatting xmlns:xm="http://schemas.microsoft.com/office/excel/2006/main">
          <x14:cfRule type="containsText" priority="1752" stopIfTrue="1" operator="containsText" id="{43B6FBD2-DDAB-46E7-B44E-A1D407F733CF}">
            <xm:f>NOT(ISERROR(SEARCH(35,P49)))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P49:R49 Q50:R50</xm:sqref>
        </x14:conditionalFormatting>
        <x14:conditionalFormatting xmlns:xm="http://schemas.microsoft.com/office/excel/2006/main">
          <x14:cfRule type="containsText" priority="1753" stopIfTrue="1" operator="containsText" id="{46FB6A38-9E21-4B01-8690-76FAEE09CB65}">
            <xm:f>NOT(ISERROR(SEARCH("vente",P49)))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P49:R49 Q50:R50</xm:sqref>
        </x14:conditionalFormatting>
        <x14:conditionalFormatting xmlns:xm="http://schemas.microsoft.com/office/excel/2006/main">
          <x14:cfRule type="containsText" priority="1754" stopIfTrue="1" operator="containsText" id="{D597410A-8B3D-4309-A509-FA3DD84C64EC}">
            <xm:f>NOT(ISERROR(SEARCH("byol",P49)))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P49:R49 Q50:R50</xm:sqref>
        </x14:conditionalFormatting>
        <x14:conditionalFormatting xmlns:xm="http://schemas.microsoft.com/office/excel/2006/main">
          <x14:cfRule type="containsText" priority="1750" stopIfTrue="1" operator="containsText" id="{0D8E8062-6638-46CD-88A9-236790ABE9E1}">
            <xm:f>NOT(ISERROR(SEARCH("vente",P49)))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P49:R49 Q50:R50</xm:sqref>
        </x14:conditionalFormatting>
        <x14:conditionalFormatting xmlns:xm="http://schemas.microsoft.com/office/excel/2006/main">
          <x14:cfRule type="containsText" priority="1751" stopIfTrue="1" operator="containsText" id="{29403EB9-5796-4B20-88BB-4FF16E0BF756}">
            <xm:f>NOT(ISERROR(SEARCH("byol",P49)))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P49:R49 Q50:R50</xm:sqref>
        </x14:conditionalFormatting>
        <x14:conditionalFormatting xmlns:xm="http://schemas.microsoft.com/office/excel/2006/main">
          <x14:cfRule type="containsText" priority="1746" stopIfTrue="1" operator="containsText" id="{0A10A299-06FB-4FF6-BB4E-0AECE84339C7}">
            <xm:f>NOT(ISERROR(SEARCH("vente",P49)))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P49:R49 Q50:R50</xm:sqref>
        </x14:conditionalFormatting>
        <x14:conditionalFormatting xmlns:xm="http://schemas.microsoft.com/office/excel/2006/main">
          <x14:cfRule type="containsText" priority="1747" stopIfTrue="1" operator="containsText" id="{D0FDB37F-DE5E-4324-B9E9-0349B79A5348}">
            <xm:f>NOT(ISERROR(SEARCH("byol",P49)))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P49:R49 Q50:R50</xm:sqref>
        </x14:conditionalFormatting>
        <x14:conditionalFormatting xmlns:xm="http://schemas.microsoft.com/office/excel/2006/main">
          <x14:cfRule type="containsText" priority="1748" stopIfTrue="1" operator="containsText" id="{4DBA84B9-F47C-48D9-9804-DD41D4B574D4}">
            <xm:f>NOT(ISERROR(SEARCH(35,P49)))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P49:R49 Q50:R50</xm:sqref>
        </x14:conditionalFormatting>
        <x14:conditionalFormatting xmlns:xm="http://schemas.microsoft.com/office/excel/2006/main">
          <x14:cfRule type="containsText" priority="1744" stopIfTrue="1" operator="containsText" id="{891DC65C-8A69-460A-AE7F-2738FDC62503}">
            <xm:f>NOT(ISERROR(SEARCH("vente",P49)))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P49:R49 Q50:R50</xm:sqref>
        </x14:conditionalFormatting>
        <x14:conditionalFormatting xmlns:xm="http://schemas.microsoft.com/office/excel/2006/main">
          <x14:cfRule type="containsText" priority="1745" stopIfTrue="1" operator="containsText" id="{0C3488DF-CCE6-4494-BF11-0D0894A96707}">
            <xm:f>NOT(ISERROR(SEARCH("byol",P49)))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P49:R49 Q50:R50</xm:sqref>
        </x14:conditionalFormatting>
        <x14:conditionalFormatting xmlns:xm="http://schemas.microsoft.com/office/excel/2006/main">
          <x14:cfRule type="containsText" priority="1740" stopIfTrue="1" operator="containsText" id="{C1C82C94-0D38-4839-9EC9-2E449AF79B51}">
            <xm:f>NOT(ISERROR(SEARCH(35,P49)))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P49:R49 Q50:R50</xm:sqref>
        </x14:conditionalFormatting>
        <x14:conditionalFormatting xmlns:xm="http://schemas.microsoft.com/office/excel/2006/main">
          <x14:cfRule type="containsText" priority="1329" stopIfTrue="1" operator="containsText" id="{1F2DAFD4-4008-4E30-8012-FD6E004E002C}">
            <xm:f>NOT(ISERROR(SEARCH("vente",K51)))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K51:M52</xm:sqref>
        </x14:conditionalFormatting>
        <x14:conditionalFormatting xmlns:xm="http://schemas.microsoft.com/office/excel/2006/main">
          <x14:cfRule type="containsText" priority="1323" stopIfTrue="1" operator="containsText" id="{9B0320EB-5138-4E9F-9C9F-ACE81FD78392}">
            <xm:f>NOT(ISERROR(SEARCH(35,K51)))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K51:M52</xm:sqref>
        </x14:conditionalFormatting>
        <x14:conditionalFormatting xmlns:xm="http://schemas.microsoft.com/office/excel/2006/main">
          <x14:cfRule type="containsText" priority="1669" stopIfTrue="1" operator="containsText" id="{FF0642E8-11A8-4A1B-873E-A4C069CA6B32}">
            <xm:f>NOT(ISERROR(SEARCH(35,O62)))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O62:R62</xm:sqref>
        </x14:conditionalFormatting>
        <x14:conditionalFormatting xmlns:xm="http://schemas.microsoft.com/office/excel/2006/main">
          <x14:cfRule type="containsText" priority="1670" stopIfTrue="1" operator="containsText" id="{EBB18C30-EB8B-4F48-B0F8-F302439CCB6D}">
            <xm:f>NOT(ISERROR(SEARCH("vente",O62)))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O62:R62</xm:sqref>
        </x14:conditionalFormatting>
        <x14:conditionalFormatting xmlns:xm="http://schemas.microsoft.com/office/excel/2006/main">
          <x14:cfRule type="containsText" priority="1671" stopIfTrue="1" operator="containsText" id="{16D607BE-EAE7-4045-8F3D-0D28AC514D90}">
            <xm:f>NOT(ISERROR(SEARCH("byol",O62)))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O62:R62</xm:sqref>
        </x14:conditionalFormatting>
        <x14:conditionalFormatting xmlns:xm="http://schemas.microsoft.com/office/excel/2006/main">
          <x14:cfRule type="containsText" priority="1338" stopIfTrue="1" operator="containsText" id="{C0BAA968-C94F-4829-B051-813C014E9A66}">
            <xm:f>NOT(ISERROR(SEARCH("vente",K51)))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K51:M52</xm:sqref>
        </x14:conditionalFormatting>
        <x14:conditionalFormatting xmlns:xm="http://schemas.microsoft.com/office/excel/2006/main">
          <x14:cfRule type="containsText" priority="1339" stopIfTrue="1" operator="containsText" id="{9FB04212-AD23-4CC6-B538-99B5F39947FA}">
            <xm:f>NOT(ISERROR(SEARCH("byol",K51)))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K51:M52</xm:sqref>
        </x14:conditionalFormatting>
        <x14:conditionalFormatting xmlns:xm="http://schemas.microsoft.com/office/excel/2006/main">
          <x14:cfRule type="containsText" priority="1340" stopIfTrue="1" operator="containsText" id="{F79B87A6-E304-4A96-A6D8-AF8F6FE248F1}">
            <xm:f>NOT(ISERROR(SEARCH(35,K51)))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K51:M52</xm:sqref>
        </x14:conditionalFormatting>
        <x14:conditionalFormatting xmlns:xm="http://schemas.microsoft.com/office/excel/2006/main">
          <x14:cfRule type="containsText" priority="1335" stopIfTrue="1" operator="containsText" id="{8BB5004F-D5A2-4342-ABAC-A842B0F5C898}">
            <xm:f>NOT(ISERROR(SEARCH(35,K51)))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K51:M52</xm:sqref>
        </x14:conditionalFormatting>
        <x14:conditionalFormatting xmlns:xm="http://schemas.microsoft.com/office/excel/2006/main">
          <x14:cfRule type="containsText" priority="1336" stopIfTrue="1" operator="containsText" id="{420E6164-6EA0-42E0-8EB7-EA7A3C93EC60}">
            <xm:f>NOT(ISERROR(SEARCH("vente",K51)))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K51:M52</xm:sqref>
        </x14:conditionalFormatting>
        <x14:conditionalFormatting xmlns:xm="http://schemas.microsoft.com/office/excel/2006/main">
          <x14:cfRule type="containsText" priority="1337" stopIfTrue="1" operator="containsText" id="{23C98962-6462-444B-A9BC-2A133A6C90B6}">
            <xm:f>NOT(ISERROR(SEARCH("byol",K51)))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K51:M52</xm:sqref>
        </x14:conditionalFormatting>
        <x14:conditionalFormatting xmlns:xm="http://schemas.microsoft.com/office/excel/2006/main">
          <x14:cfRule type="containsText" priority="1332" stopIfTrue="1" operator="containsText" id="{230914A9-916D-4CAB-91D9-069532A7B558}">
            <xm:f>NOT(ISERROR(SEARCH(35,K51)))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K51:M52</xm:sqref>
        </x14:conditionalFormatting>
        <x14:conditionalFormatting xmlns:xm="http://schemas.microsoft.com/office/excel/2006/main">
          <x14:cfRule type="containsText" priority="1333" stopIfTrue="1" operator="containsText" id="{035C7E09-C14E-4A22-868F-B4AF51E0D8A2}">
            <xm:f>NOT(ISERROR(SEARCH("vente",K51)))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K51:M52</xm:sqref>
        </x14:conditionalFormatting>
        <x14:conditionalFormatting xmlns:xm="http://schemas.microsoft.com/office/excel/2006/main">
          <x14:cfRule type="containsText" priority="1334" stopIfTrue="1" operator="containsText" id="{1CCDE72C-E9AC-48DF-AC4B-715456245F0F}">
            <xm:f>NOT(ISERROR(SEARCH("byol",K51)))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K51:M52</xm:sqref>
        </x14:conditionalFormatting>
        <x14:conditionalFormatting xmlns:xm="http://schemas.microsoft.com/office/excel/2006/main">
          <x14:cfRule type="containsText" priority="1330" stopIfTrue="1" operator="containsText" id="{EE47D09B-5661-4EDD-927D-996CC010F688}">
            <xm:f>NOT(ISERROR(SEARCH("byol",K51)))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K51:M52</xm:sqref>
        </x14:conditionalFormatting>
        <x14:conditionalFormatting xmlns:xm="http://schemas.microsoft.com/office/excel/2006/main">
          <x14:cfRule type="containsText" priority="1331" stopIfTrue="1" operator="containsText" id="{8E098CEF-67E4-4C65-8C8C-9F3622FE7951}">
            <xm:f>NOT(ISERROR(SEARCH(35,K51)))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K51:M52</xm:sqref>
        </x14:conditionalFormatting>
        <x14:conditionalFormatting xmlns:xm="http://schemas.microsoft.com/office/excel/2006/main">
          <x14:cfRule type="containsText" priority="1326" stopIfTrue="1" operator="containsText" id="{D16337E2-5B74-4470-A13E-E16B514D0E27}">
            <xm:f>NOT(ISERROR(SEARCH(35,K51)))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K51:M52</xm:sqref>
        </x14:conditionalFormatting>
        <x14:conditionalFormatting xmlns:xm="http://schemas.microsoft.com/office/excel/2006/main">
          <x14:cfRule type="containsText" priority="1327" stopIfTrue="1" operator="containsText" id="{EE7383AF-5740-4C23-B865-BF8A7F041B5A}">
            <xm:f>NOT(ISERROR(SEARCH("vente",K51)))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K51:M52</xm:sqref>
        </x14:conditionalFormatting>
        <x14:conditionalFormatting xmlns:xm="http://schemas.microsoft.com/office/excel/2006/main">
          <x14:cfRule type="containsText" priority="1328" stopIfTrue="1" operator="containsText" id="{AFAFFE71-BEF4-4B9F-9A48-298DCB734AFB}">
            <xm:f>NOT(ISERROR(SEARCH("byol",K51)))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K51:M52</xm:sqref>
        </x14:conditionalFormatting>
        <x14:conditionalFormatting xmlns:xm="http://schemas.microsoft.com/office/excel/2006/main">
          <x14:cfRule type="containsText" priority="1324" stopIfTrue="1" operator="containsText" id="{6280FFC0-5DC3-45EC-857B-E1A9900E57F2}">
            <xm:f>NOT(ISERROR(SEARCH("vente",K51)))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K51:M52</xm:sqref>
        </x14:conditionalFormatting>
        <x14:conditionalFormatting xmlns:xm="http://schemas.microsoft.com/office/excel/2006/main">
          <x14:cfRule type="containsText" priority="1325" stopIfTrue="1" operator="containsText" id="{AE3EBC83-036B-4CCF-A861-218262CBFA2A}">
            <xm:f>NOT(ISERROR(SEARCH("byol",K51)))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K51:M52</xm:sqref>
        </x14:conditionalFormatting>
        <x14:conditionalFormatting xmlns:xm="http://schemas.microsoft.com/office/excel/2006/main">
          <x14:cfRule type="containsText" priority="1722" stopIfTrue="1" operator="containsText" id="{72F0D18B-B533-4DC8-A21C-7A6B62580E44}">
            <xm:f>NOT(ISERROR(SEARCH("vente",R62)))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R62</xm:sqref>
        </x14:conditionalFormatting>
        <x14:conditionalFormatting xmlns:xm="http://schemas.microsoft.com/office/excel/2006/main">
          <x14:cfRule type="containsText" priority="1723" stopIfTrue="1" operator="containsText" id="{86C05240-7FB8-4E28-910D-7D5370BB93C4}">
            <xm:f>NOT(ISERROR(SEARCH("byol",R62)))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R62</xm:sqref>
        </x14:conditionalFormatting>
        <x14:conditionalFormatting xmlns:xm="http://schemas.microsoft.com/office/excel/2006/main">
          <x14:cfRule type="containsText" priority="1724" stopIfTrue="1" operator="containsText" id="{E6BA7777-3475-4769-9F79-A12BA1365806}">
            <xm:f>NOT(ISERROR(SEARCH(35,R62)))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R62</xm:sqref>
        </x14:conditionalFormatting>
        <x14:conditionalFormatting xmlns:xm="http://schemas.microsoft.com/office/excel/2006/main">
          <x14:cfRule type="containsText" priority="1725" stopIfTrue="1" operator="containsText" id="{44CDE906-DA00-4EC7-A618-C4DEC1C2D6DC}">
            <xm:f>NOT(ISERROR(SEARCH(35,R62)))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R62</xm:sqref>
        </x14:conditionalFormatting>
        <x14:conditionalFormatting xmlns:xm="http://schemas.microsoft.com/office/excel/2006/main">
          <x14:cfRule type="containsText" priority="1726" stopIfTrue="1" operator="containsText" id="{BF3B079A-A2EF-448A-B40E-5CF24044997B}">
            <xm:f>NOT(ISERROR(SEARCH("vente",R62)))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R62</xm:sqref>
        </x14:conditionalFormatting>
        <x14:conditionalFormatting xmlns:xm="http://schemas.microsoft.com/office/excel/2006/main">
          <x14:cfRule type="containsText" priority="1727" stopIfTrue="1" operator="containsText" id="{7813F017-D935-44D0-96F8-41302C920DFD}">
            <xm:f>NOT(ISERROR(SEARCH("byol",R62)))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R62</xm:sqref>
        </x14:conditionalFormatting>
        <x14:conditionalFormatting xmlns:xm="http://schemas.microsoft.com/office/excel/2006/main">
          <x14:cfRule type="containsText" priority="1728" stopIfTrue="1" operator="containsText" id="{7BF16BD7-18E0-4368-96F9-C042EA8C646E}">
            <xm:f>NOT(ISERROR(SEARCH(35,R62)))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R62</xm:sqref>
        </x14:conditionalFormatting>
        <x14:conditionalFormatting xmlns:xm="http://schemas.microsoft.com/office/excel/2006/main">
          <x14:cfRule type="containsText" priority="1729" stopIfTrue="1" operator="containsText" id="{98A4144B-7979-4A48-AEE6-F6676B9D6390}">
            <xm:f>NOT(ISERROR(SEARCH("vente",R62)))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R62</xm:sqref>
        </x14:conditionalFormatting>
        <x14:conditionalFormatting xmlns:xm="http://schemas.microsoft.com/office/excel/2006/main">
          <x14:cfRule type="containsText" priority="1730" stopIfTrue="1" operator="containsText" id="{280BBCEA-36E6-4B8D-A99F-8742A7A245F7}">
            <xm:f>NOT(ISERROR(SEARCH("byol",R62)))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R62</xm:sqref>
        </x14:conditionalFormatting>
        <x14:conditionalFormatting xmlns:xm="http://schemas.microsoft.com/office/excel/2006/main">
          <x14:cfRule type="containsText" priority="1731" stopIfTrue="1" operator="containsText" id="{A4B20FD9-89D6-4E3C-9F96-F18C231C97E2}">
            <xm:f>NOT(ISERROR(SEARCH("vente",R62)))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R62</xm:sqref>
        </x14:conditionalFormatting>
        <x14:conditionalFormatting xmlns:xm="http://schemas.microsoft.com/office/excel/2006/main">
          <x14:cfRule type="containsText" priority="1732" stopIfTrue="1" operator="containsText" id="{8CCA85AC-AB46-4E41-921D-97E03DCB8071}">
            <xm:f>NOT(ISERROR(SEARCH("byol",R62)))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R62</xm:sqref>
        </x14:conditionalFormatting>
        <x14:conditionalFormatting xmlns:xm="http://schemas.microsoft.com/office/excel/2006/main">
          <x14:cfRule type="containsText" priority="1733" stopIfTrue="1" operator="containsText" id="{35CA9929-FE1D-41F4-98B9-ADEE6BDD4FCF}">
            <xm:f>NOT(ISERROR(SEARCH(35,R62)))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R62</xm:sqref>
        </x14:conditionalFormatting>
        <x14:conditionalFormatting xmlns:xm="http://schemas.microsoft.com/office/excel/2006/main">
          <x14:cfRule type="containsText" priority="1735" stopIfTrue="1" operator="containsText" id="{1865AA47-BE45-4D29-9EEE-255691131B20}">
            <xm:f>NOT(ISERROR(SEARCH("vente",R62)))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R62</xm:sqref>
        </x14:conditionalFormatting>
        <x14:conditionalFormatting xmlns:xm="http://schemas.microsoft.com/office/excel/2006/main">
          <x14:cfRule type="containsText" priority="1736" stopIfTrue="1" operator="containsText" id="{F27D0F94-69E4-4469-9DBE-A94103314EE1}">
            <xm:f>NOT(ISERROR(SEARCH("byol",R62)))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R62</xm:sqref>
        </x14:conditionalFormatting>
        <x14:conditionalFormatting xmlns:xm="http://schemas.microsoft.com/office/excel/2006/main">
          <x14:cfRule type="containsText" priority="1737" stopIfTrue="1" operator="containsText" id="{4E3D4B54-3B3A-490B-943E-E0C6A8B3A2B5}">
            <xm:f>NOT(ISERROR(SEARCH(35,R62)))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R62</xm:sqref>
        </x14:conditionalFormatting>
        <x14:conditionalFormatting xmlns:xm="http://schemas.microsoft.com/office/excel/2006/main">
          <x14:cfRule type="containsText" priority="1738" stopIfTrue="1" operator="containsText" id="{57CBB5EF-95BD-40E6-91CA-5E6D0DC28184}">
            <xm:f>NOT(ISERROR(SEARCH("vente",R62)))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R62</xm:sqref>
        </x14:conditionalFormatting>
        <x14:conditionalFormatting xmlns:xm="http://schemas.microsoft.com/office/excel/2006/main">
          <x14:cfRule type="containsText" priority="1739" stopIfTrue="1" operator="containsText" id="{574B80BE-A4C2-4D94-B611-C2DB0E8C3CBD}">
            <xm:f>NOT(ISERROR(SEARCH("byol",R62)))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R62</xm:sqref>
        </x14:conditionalFormatting>
        <x14:conditionalFormatting xmlns:xm="http://schemas.microsoft.com/office/excel/2006/main">
          <x14:cfRule type="containsText" priority="634" stopIfTrue="1" operator="containsText" id="{6EC126E2-2B66-4F38-A9E5-C3B5B0A28005}">
            <xm:f>NOT(ISERROR(SEARCH(35,N40)))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N40:O40</xm:sqref>
        </x14:conditionalFormatting>
        <x14:conditionalFormatting xmlns:xm="http://schemas.microsoft.com/office/excel/2006/main">
          <x14:cfRule type="containsText" priority="636" stopIfTrue="1" operator="containsText" id="{D5EAF9E2-4BC5-4A1A-805F-5AC15CC4A674}">
            <xm:f>NOT(ISERROR(SEARCH("byol",N40)))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N40:O40</xm:sqref>
        </x14:conditionalFormatting>
        <x14:conditionalFormatting xmlns:xm="http://schemas.microsoft.com/office/excel/2006/main">
          <x14:cfRule type="containsText" priority="581" stopIfTrue="1" operator="containsText" id="{47912762-668B-4DA6-8802-1A1B6FE90F48}">
            <xm:f>NOT(ISERROR(SEARCH(35,S48)))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S48</xm:sqref>
        </x14:conditionalFormatting>
        <x14:conditionalFormatting xmlns:xm="http://schemas.microsoft.com/office/excel/2006/main">
          <x14:cfRule type="containsText" priority="582" stopIfTrue="1" operator="containsText" id="{30C1EA83-2432-4A30-A36C-72E90D0AAC6C}">
            <xm:f>NOT(ISERROR(SEARCH("vente",S48)))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S48</xm:sqref>
        </x14:conditionalFormatting>
        <x14:conditionalFormatting xmlns:xm="http://schemas.microsoft.com/office/excel/2006/main">
          <x14:cfRule type="containsText" priority="583" stopIfTrue="1" operator="containsText" id="{32E7B58B-DA8C-4AB6-93AD-A8F48D46A407}">
            <xm:f>NOT(ISERROR(SEARCH("byol",S48)))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S48</xm:sqref>
        </x14:conditionalFormatting>
        <x14:conditionalFormatting xmlns:xm="http://schemas.microsoft.com/office/excel/2006/main">
          <x14:cfRule type="containsText" priority="561" stopIfTrue="1" operator="containsText" id="{B161861D-4C52-400C-A002-24A63FA286AE}">
            <xm:f>NOT(ISERROR(SEARCH("vente",S48)))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S48</xm:sqref>
        </x14:conditionalFormatting>
        <x14:conditionalFormatting xmlns:xm="http://schemas.microsoft.com/office/excel/2006/main">
          <x14:cfRule type="containsText" priority="562" stopIfTrue="1" operator="containsText" id="{9DEFAF61-9D47-48B0-8B54-17B55FC67933}">
            <xm:f>NOT(ISERROR(SEARCH("byol",S48)))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S48</xm:sqref>
        </x14:conditionalFormatting>
        <x14:conditionalFormatting xmlns:xm="http://schemas.microsoft.com/office/excel/2006/main">
          <x14:cfRule type="containsText" priority="563" stopIfTrue="1" operator="containsText" id="{03D3F00B-D6A9-43E5-8BEA-019AE8F673BA}">
            <xm:f>NOT(ISERROR(SEARCH(35,S48)))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S48</xm:sqref>
        </x14:conditionalFormatting>
        <x14:conditionalFormatting xmlns:xm="http://schemas.microsoft.com/office/excel/2006/main">
          <x14:cfRule type="containsText" priority="555" stopIfTrue="1" operator="containsText" id="{5CCA0982-C41E-43D0-864C-54CCED0BDBC6}">
            <xm:f>NOT(ISERROR(SEARCH(35,S48)))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S48</xm:sqref>
        </x14:conditionalFormatting>
        <x14:conditionalFormatting xmlns:xm="http://schemas.microsoft.com/office/excel/2006/main">
          <x14:cfRule type="containsText" priority="556" stopIfTrue="1" operator="containsText" id="{B055C27E-9BCA-4C03-BA18-161E5E7086EF}">
            <xm:f>NOT(ISERROR(SEARCH("vente",S48)))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S48</xm:sqref>
        </x14:conditionalFormatting>
        <x14:conditionalFormatting xmlns:xm="http://schemas.microsoft.com/office/excel/2006/main">
          <x14:cfRule type="containsText" priority="557" stopIfTrue="1" operator="containsText" id="{BD4E45C3-5DFD-4E0D-9760-229DC0FEECF8}">
            <xm:f>NOT(ISERROR(SEARCH("byol",S48)))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S48</xm:sqref>
        </x14:conditionalFormatting>
        <x14:conditionalFormatting xmlns:xm="http://schemas.microsoft.com/office/excel/2006/main">
          <x14:cfRule type="containsText" priority="552" stopIfTrue="1" operator="containsText" id="{5B6B2836-7F54-4DE5-901E-E8EAA36071E9}">
            <xm:f>NOT(ISERROR(SEARCH("vente",S48)))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S48</xm:sqref>
        </x14:conditionalFormatting>
        <x14:conditionalFormatting xmlns:xm="http://schemas.microsoft.com/office/excel/2006/main">
          <x14:cfRule type="containsText" priority="553" stopIfTrue="1" operator="containsText" id="{3FEE1E52-34B9-4446-B9C2-7375C451BD92}">
            <xm:f>NOT(ISERROR(SEARCH("byol",S48)))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S48</xm:sqref>
        </x14:conditionalFormatting>
        <x14:conditionalFormatting xmlns:xm="http://schemas.microsoft.com/office/excel/2006/main">
          <x14:cfRule type="containsText" priority="554" stopIfTrue="1" operator="containsText" id="{932AEBAF-4D6D-4D17-B69F-1535F1B825B8}">
            <xm:f>NOT(ISERROR(SEARCH(35,S48)))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S48</xm:sqref>
        </x14:conditionalFormatting>
        <x14:conditionalFormatting xmlns:xm="http://schemas.microsoft.com/office/excel/2006/main">
          <x14:cfRule type="containsText" priority="546" stopIfTrue="1" operator="containsText" id="{0478EB4C-118E-47B9-8E57-7320552512D8}">
            <xm:f>NOT(ISERROR(SEARCH(35,S48)))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S48</xm:sqref>
        </x14:conditionalFormatting>
        <x14:conditionalFormatting xmlns:xm="http://schemas.microsoft.com/office/excel/2006/main">
          <x14:cfRule type="containsText" priority="547" stopIfTrue="1" operator="containsText" id="{8BDAEAD7-0C35-49C2-8C4F-AB6A5DB1A080}">
            <xm:f>NOT(ISERROR(SEARCH("vente",S48)))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S48</xm:sqref>
        </x14:conditionalFormatting>
        <x14:conditionalFormatting xmlns:xm="http://schemas.microsoft.com/office/excel/2006/main">
          <x14:cfRule type="containsText" priority="548" stopIfTrue="1" operator="containsText" id="{12FBCFFC-70B6-4888-BDE4-9047E2AD6A11}">
            <xm:f>NOT(ISERROR(SEARCH("byol",S48)))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S48</xm:sqref>
        </x14:conditionalFormatting>
        <x14:conditionalFormatting xmlns:xm="http://schemas.microsoft.com/office/excel/2006/main">
          <x14:cfRule type="containsText" priority="320" stopIfTrue="1" operator="containsText" id="{C57C3C38-0B19-4460-8F14-65C6A1AF6267}">
            <xm:f>NOT(ISERROR(SEARCH(35,L55)))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L55</xm:sqref>
        </x14:conditionalFormatting>
        <x14:conditionalFormatting xmlns:xm="http://schemas.microsoft.com/office/excel/2006/main">
          <x14:cfRule type="containsText" priority="323" stopIfTrue="1" operator="containsText" id="{5E845686-4771-4FDB-8CF9-D4A36AF98285}">
            <xm:f>NOT(ISERROR(SEARCH("vente",L55)))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L55</xm:sqref>
        </x14:conditionalFormatting>
        <x14:conditionalFormatting xmlns:xm="http://schemas.microsoft.com/office/excel/2006/main">
          <x14:cfRule type="containsText" priority="322" stopIfTrue="1" operator="containsText" id="{5B4D528E-807F-430B-A70C-436DE7B6CA27}">
            <xm:f>NOT(ISERROR(SEARCH("byol",L55)))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L55</xm:sqref>
        </x14:conditionalFormatting>
        <x14:conditionalFormatting xmlns:xm="http://schemas.microsoft.com/office/excel/2006/main">
          <x14:cfRule type="containsText" priority="321" stopIfTrue="1" operator="containsText" id="{12035BC8-F43F-4008-A186-2383556F3858}">
            <xm:f>NOT(ISERROR(SEARCH(35,L55)))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L55</xm:sqref>
        </x14:conditionalFormatting>
        <x14:conditionalFormatting xmlns:xm="http://schemas.microsoft.com/office/excel/2006/main">
          <x14:cfRule type="containsText" priority="318" stopIfTrue="1" operator="containsText" id="{426255E2-80F0-424B-BC61-CED9A37BB375}">
            <xm:f>NOT(ISERROR(SEARCH("vente",L55)))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L55</xm:sqref>
        </x14:conditionalFormatting>
        <x14:conditionalFormatting xmlns:xm="http://schemas.microsoft.com/office/excel/2006/main">
          <x14:cfRule type="containsText" priority="319" stopIfTrue="1" operator="containsText" id="{3DA799EA-7832-410A-A3F6-5A2BB21E27D5}">
            <xm:f>NOT(ISERROR(SEARCH("byol",L55)))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L55</xm:sqref>
        </x14:conditionalFormatting>
        <x14:conditionalFormatting xmlns:xm="http://schemas.microsoft.com/office/excel/2006/main">
          <x14:cfRule type="containsText" priority="316" stopIfTrue="1" operator="containsText" id="{BC039CF4-8585-4554-81EB-58A2095FE0B4}">
            <xm:f>NOT(ISERROR(SEARCH("byol",L55)))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L55</xm:sqref>
        </x14:conditionalFormatting>
        <x14:conditionalFormatting xmlns:xm="http://schemas.microsoft.com/office/excel/2006/main">
          <x14:cfRule type="containsText" priority="313" stopIfTrue="1" operator="containsText" id="{1FFD6888-C7AD-41E7-8490-08267B98346A}">
            <xm:f>NOT(ISERROR(SEARCH("byol",L55)))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L55</xm:sqref>
        </x14:conditionalFormatting>
        <x14:conditionalFormatting xmlns:xm="http://schemas.microsoft.com/office/excel/2006/main">
          <x14:cfRule type="containsText" priority="309" stopIfTrue="1" operator="containsText" id="{4634B8BA-901A-45CA-BEB8-61CA49BA1817}">
            <xm:f>NOT(ISERROR(SEARCH("vente",L55)))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L55</xm:sqref>
        </x14:conditionalFormatting>
        <x14:conditionalFormatting xmlns:xm="http://schemas.microsoft.com/office/excel/2006/main">
          <x14:cfRule type="containsText" priority="310" stopIfTrue="1" operator="containsText" id="{C93CC8C8-9801-4FEF-8CE6-41A50C7F7311}">
            <xm:f>NOT(ISERROR(SEARCH("byol",L55)))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L55</xm:sqref>
        </x14:conditionalFormatting>
        <x14:conditionalFormatting xmlns:xm="http://schemas.microsoft.com/office/excel/2006/main">
          <x14:cfRule type="containsText" priority="311" stopIfTrue="1" operator="containsText" id="{FF24143F-766A-49B4-8F8C-32C27DC35261}">
            <xm:f>NOT(ISERROR(SEARCH(35,L55)))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L55</xm:sqref>
        </x14:conditionalFormatting>
        <x14:conditionalFormatting xmlns:xm="http://schemas.microsoft.com/office/excel/2006/main">
          <x14:cfRule type="containsText" priority="307" stopIfTrue="1" operator="containsText" id="{B5F58550-853C-4016-931F-3E9488DE3A5E}">
            <xm:f>NOT(ISERROR(SEARCH("byol",L55)))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L55</xm:sqref>
        </x14:conditionalFormatting>
        <x14:conditionalFormatting xmlns:xm="http://schemas.microsoft.com/office/excel/2006/main">
          <x14:cfRule type="containsText" priority="519" stopIfTrue="1" operator="containsText" id="{247BFC25-9E44-4F8F-B1F7-9231955B2F53}">
            <xm:f>NOT(ISERROR(SEARCH(35,J31)))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J31:K31</xm:sqref>
        </x14:conditionalFormatting>
        <x14:conditionalFormatting xmlns:xm="http://schemas.microsoft.com/office/excel/2006/main">
          <x14:cfRule type="containsText" priority="520" stopIfTrue="1" operator="containsText" id="{CE3879A0-F36E-4AC9-BF20-8036A1998F91}">
            <xm:f>NOT(ISERROR(SEARCH("vente",J31)))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J31:K31</xm:sqref>
        </x14:conditionalFormatting>
        <x14:conditionalFormatting xmlns:xm="http://schemas.microsoft.com/office/excel/2006/main">
          <x14:cfRule type="containsText" priority="521" stopIfTrue="1" operator="containsText" id="{32358596-D797-4A19-851D-78076A3891CD}">
            <xm:f>NOT(ISERROR(SEARCH("byol",J31)))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J31:K31</xm:sqref>
        </x14:conditionalFormatting>
        <x14:conditionalFormatting xmlns:xm="http://schemas.microsoft.com/office/excel/2006/main">
          <x14:cfRule type="containsText" priority="452" stopIfTrue="1" operator="containsText" id="{1193F6EB-227C-4C1D-ABC3-6CFB3477DE99}">
            <xm:f>NOT(ISERROR(SEARCH(35,N39)))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N39</xm:sqref>
        </x14:conditionalFormatting>
        <x14:conditionalFormatting xmlns:xm="http://schemas.microsoft.com/office/excel/2006/main">
          <x14:cfRule type="containsText" priority="453" stopIfTrue="1" operator="containsText" id="{E7C33D74-9CBF-4372-A0BB-2C91E9F74073}">
            <xm:f>NOT(ISERROR(SEARCH("vente",N39)))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N39</xm:sqref>
        </x14:conditionalFormatting>
        <x14:conditionalFormatting xmlns:xm="http://schemas.microsoft.com/office/excel/2006/main">
          <x14:cfRule type="containsText" priority="454" stopIfTrue="1" operator="containsText" id="{D9DADE4F-C988-4707-8371-38681E0FEC50}">
            <xm:f>NOT(ISERROR(SEARCH("byol",N39)))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N39</xm:sqref>
        </x14:conditionalFormatting>
        <x14:conditionalFormatting xmlns:xm="http://schemas.microsoft.com/office/excel/2006/main">
          <x14:cfRule type="containsText" priority="449" stopIfTrue="1" operator="containsText" id="{5415ABAD-79B4-4298-BDBE-07653AAAB1E7}">
            <xm:f>NOT(ISERROR(SEARCH(35,N39)))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N39</xm:sqref>
        </x14:conditionalFormatting>
        <x14:conditionalFormatting xmlns:xm="http://schemas.microsoft.com/office/excel/2006/main">
          <x14:cfRule type="containsText" priority="451" stopIfTrue="1" operator="containsText" id="{63257B2E-1389-434D-8972-A00CD621D46F}">
            <xm:f>NOT(ISERROR(SEARCH("byol",N39)))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N39</xm:sqref>
        </x14:conditionalFormatting>
        <x14:conditionalFormatting xmlns:xm="http://schemas.microsoft.com/office/excel/2006/main">
          <x14:cfRule type="containsText" priority="446" stopIfTrue="1" operator="containsText" id="{A7AC716A-DDA0-4537-8FAE-9456ED93CEE5}">
            <xm:f>NOT(ISERROR(SEARCH("vente",N39)))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N39</xm:sqref>
        </x14:conditionalFormatting>
        <x14:conditionalFormatting xmlns:xm="http://schemas.microsoft.com/office/excel/2006/main">
          <x14:cfRule type="containsText" priority="447" stopIfTrue="1" operator="containsText" id="{489E6730-9200-4EB1-9E4E-20A15DDD981D}">
            <xm:f>NOT(ISERROR(SEARCH("byol",N39)))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N39</xm:sqref>
        </x14:conditionalFormatting>
        <x14:conditionalFormatting xmlns:xm="http://schemas.microsoft.com/office/excel/2006/main">
          <x14:cfRule type="containsText" priority="443" stopIfTrue="1" operator="containsText" id="{E1F49562-9B5E-42F1-A3BE-2725E9A951D8}">
            <xm:f>NOT(ISERROR(SEARCH(35,N39)))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N39</xm:sqref>
        </x14:conditionalFormatting>
        <x14:conditionalFormatting xmlns:xm="http://schemas.microsoft.com/office/excel/2006/main">
          <x14:cfRule type="containsText" priority="444" stopIfTrue="1" operator="containsText" id="{3098A969-6371-4956-9836-44E49D1970B5}">
            <xm:f>NOT(ISERROR(SEARCH("vente",N39)))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N39</xm:sqref>
        </x14:conditionalFormatting>
        <x14:conditionalFormatting xmlns:xm="http://schemas.microsoft.com/office/excel/2006/main">
          <x14:cfRule type="containsText" priority="445" stopIfTrue="1" operator="containsText" id="{48B0843A-2985-43AD-8C33-EC98D2C35605}">
            <xm:f>NOT(ISERROR(SEARCH("byol",N39)))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N39</xm:sqref>
        </x14:conditionalFormatting>
        <x14:conditionalFormatting xmlns:xm="http://schemas.microsoft.com/office/excel/2006/main">
          <x14:cfRule type="containsText" priority="440" stopIfTrue="1" operator="containsText" id="{1F324018-48F8-41F9-A37D-0960335AB0B3}">
            <xm:f>NOT(ISERROR(SEARCH(35,N39)))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N39</xm:sqref>
        </x14:conditionalFormatting>
        <x14:conditionalFormatting xmlns:xm="http://schemas.microsoft.com/office/excel/2006/main">
          <x14:cfRule type="containsText" priority="441" stopIfTrue="1" operator="containsText" id="{2A90D772-58FE-41ED-81D1-C730620E4DEC}">
            <xm:f>NOT(ISERROR(SEARCH("vente",N39)))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N39</xm:sqref>
        </x14:conditionalFormatting>
        <x14:conditionalFormatting xmlns:xm="http://schemas.microsoft.com/office/excel/2006/main">
          <x14:cfRule type="containsText" priority="442" stopIfTrue="1" operator="containsText" id="{12AD4E44-36FC-43F7-88B9-3D25A67E4D4D}">
            <xm:f>NOT(ISERROR(SEARCH("byol",N39)))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N39</xm:sqref>
        </x14:conditionalFormatting>
        <x14:conditionalFormatting xmlns:xm="http://schemas.microsoft.com/office/excel/2006/main">
          <x14:cfRule type="containsText" priority="386" stopIfTrue="1" operator="containsText" id="{985BA2C1-8D8A-4347-831C-B79122C95C15}">
            <xm:f>NOT(ISERROR(SEARCH(35,L57)))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L57:M57</xm:sqref>
        </x14:conditionalFormatting>
        <x14:conditionalFormatting xmlns:xm="http://schemas.microsoft.com/office/excel/2006/main">
          <x14:cfRule type="containsText" priority="387" stopIfTrue="1" operator="containsText" id="{30B98160-9B29-4B91-96D7-6C40BD8DC82B}">
            <xm:f>NOT(ISERROR(SEARCH("vente",L57)))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L57:M57</xm:sqref>
        </x14:conditionalFormatting>
        <x14:conditionalFormatting xmlns:xm="http://schemas.microsoft.com/office/excel/2006/main">
          <x14:cfRule type="containsText" priority="388" stopIfTrue="1" operator="containsText" id="{BB0DF855-2047-49B0-BE9A-013864062F0F}">
            <xm:f>NOT(ISERROR(SEARCH("byol",L57)))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L57:M57</xm:sqref>
        </x14:conditionalFormatting>
        <x14:conditionalFormatting xmlns:xm="http://schemas.microsoft.com/office/excel/2006/main">
          <x14:cfRule type="containsText" priority="351" stopIfTrue="1" operator="containsText" id="{08D510A3-46C9-45B3-A144-22829A905382}">
            <xm:f>NOT(ISERROR(SEARCH(35,L55)))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L55</xm:sqref>
        </x14:conditionalFormatting>
        <x14:conditionalFormatting xmlns:xm="http://schemas.microsoft.com/office/excel/2006/main">
          <x14:cfRule type="containsText" priority="352" stopIfTrue="1" operator="containsText" id="{96A6BA28-DD2C-401E-8E00-B040141C616D}">
            <xm:f>NOT(ISERROR(SEARCH("vente",L55)))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L55</xm:sqref>
        </x14:conditionalFormatting>
        <x14:conditionalFormatting xmlns:xm="http://schemas.microsoft.com/office/excel/2006/main">
          <x14:cfRule type="containsText" priority="353" stopIfTrue="1" operator="containsText" id="{11250876-868D-47DB-AB40-50EBDAEADC4D}">
            <xm:f>NOT(ISERROR(SEARCH("byol",L55)))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L55</xm:sqref>
        </x14:conditionalFormatting>
        <x14:conditionalFormatting xmlns:xm="http://schemas.microsoft.com/office/excel/2006/main">
          <x14:cfRule type="containsText" priority="347" stopIfTrue="1" operator="containsText" id="{57D1A7BA-1534-4421-8154-767AA008DB82}">
            <xm:f>NOT(ISERROR(SEARCH(35,L55)))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L55</xm:sqref>
        </x14:conditionalFormatting>
        <x14:conditionalFormatting xmlns:xm="http://schemas.microsoft.com/office/excel/2006/main">
          <x14:cfRule type="containsText" priority="350" stopIfTrue="1" operator="containsText" id="{14C4F0CC-B1FB-4ED4-8691-EC9CA153326A}">
            <xm:f>NOT(ISERROR(SEARCH("vente",L55)))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L55</xm:sqref>
        </x14:conditionalFormatting>
        <x14:conditionalFormatting xmlns:xm="http://schemas.microsoft.com/office/excel/2006/main">
          <x14:cfRule type="containsText" priority="349" stopIfTrue="1" operator="containsText" id="{605F9513-8D8D-4088-9120-9E976D03A731}">
            <xm:f>NOT(ISERROR(SEARCH("byol",L55)))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L55</xm:sqref>
        </x14:conditionalFormatting>
        <x14:conditionalFormatting xmlns:xm="http://schemas.microsoft.com/office/excel/2006/main">
          <x14:cfRule type="containsText" priority="348" stopIfTrue="1" operator="containsText" id="{695A3FBD-4ACE-44C4-A0C0-0E91145CAC39}">
            <xm:f>NOT(ISERROR(SEARCH(35,L55)))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L55</xm:sqref>
        </x14:conditionalFormatting>
        <x14:conditionalFormatting xmlns:xm="http://schemas.microsoft.com/office/excel/2006/main">
          <x14:cfRule type="containsText" priority="345" stopIfTrue="1" operator="containsText" id="{6702A2F1-399A-413F-B1F2-4948D1BF14C1}">
            <xm:f>NOT(ISERROR(SEARCH("vente",L55)))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L55</xm:sqref>
        </x14:conditionalFormatting>
        <x14:conditionalFormatting xmlns:xm="http://schemas.microsoft.com/office/excel/2006/main">
          <x14:cfRule type="containsText" priority="346" stopIfTrue="1" operator="containsText" id="{AD4C5303-1C5D-467F-864B-CF05F85E2987}">
            <xm:f>NOT(ISERROR(SEARCH("byol",L55)))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L55</xm:sqref>
        </x14:conditionalFormatting>
        <x14:conditionalFormatting xmlns:xm="http://schemas.microsoft.com/office/excel/2006/main">
          <x14:cfRule type="containsText" priority="344" stopIfTrue="1" operator="containsText" id="{A77144D2-EED0-446A-9150-6F71D94C4E74}">
            <xm:f>NOT(ISERROR(SEARCH("vente",L55)))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L55</xm:sqref>
        </x14:conditionalFormatting>
        <x14:conditionalFormatting xmlns:xm="http://schemas.microsoft.com/office/excel/2006/main">
          <x14:cfRule type="containsText" priority="343" stopIfTrue="1" operator="containsText" id="{E6099BA5-CF0E-45FE-B2DE-DA5A3B1375A6}">
            <xm:f>NOT(ISERROR(SEARCH("byol",L55)))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L55</xm:sqref>
        </x14:conditionalFormatting>
        <x14:conditionalFormatting xmlns:xm="http://schemas.microsoft.com/office/excel/2006/main">
          <x14:cfRule type="containsText" priority="339" stopIfTrue="1" operator="containsText" id="{4ACFC9F1-AB19-41B0-9A10-5EC6D6692CA4}">
            <xm:f>NOT(ISERROR(SEARCH("vente",L55)))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L55</xm:sqref>
        </x14:conditionalFormatting>
        <x14:conditionalFormatting xmlns:xm="http://schemas.microsoft.com/office/excel/2006/main">
          <x14:cfRule type="containsText" priority="340" stopIfTrue="1" operator="containsText" id="{6BF01C5D-04C2-4A04-960A-AA0A2C297E6C}">
            <xm:f>NOT(ISERROR(SEARCH("byol",L55)))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L55</xm:sqref>
        </x14:conditionalFormatting>
        <x14:conditionalFormatting xmlns:xm="http://schemas.microsoft.com/office/excel/2006/main">
          <x14:cfRule type="containsText" priority="341" stopIfTrue="1" operator="containsText" id="{96CD3773-946A-4386-9E58-D2FE70E7FA0C}">
            <xm:f>NOT(ISERROR(SEARCH(35,L55)))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L55</xm:sqref>
        </x14:conditionalFormatting>
        <x14:conditionalFormatting xmlns:xm="http://schemas.microsoft.com/office/excel/2006/main">
          <x14:cfRule type="containsText" priority="336" stopIfTrue="1" operator="containsText" id="{49322FC9-B8B2-4E82-8EDF-973531DA28D7}">
            <xm:f>NOT(ISERROR(SEARCH("vente",L55)))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L55</xm:sqref>
        </x14:conditionalFormatting>
        <x14:conditionalFormatting xmlns:xm="http://schemas.microsoft.com/office/excel/2006/main">
          <x14:cfRule type="containsText" priority="337" stopIfTrue="1" operator="containsText" id="{734282A7-1D9B-434B-BE3F-A1C6D7722832}">
            <xm:f>NOT(ISERROR(SEARCH("byol",L55)))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L55</xm:sqref>
        </x14:conditionalFormatting>
        <x14:conditionalFormatting xmlns:xm="http://schemas.microsoft.com/office/excel/2006/main">
          <x14:cfRule type="containsText" priority="338" stopIfTrue="1" operator="containsText" id="{A02665B2-E97A-4909-93FB-68187A8167B1}">
            <xm:f>NOT(ISERROR(SEARCH(35,L55)))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L55</xm:sqref>
        </x14:conditionalFormatting>
        <x14:conditionalFormatting xmlns:xm="http://schemas.microsoft.com/office/excel/2006/main">
          <x14:cfRule type="containsText" priority="334" stopIfTrue="1" operator="containsText" id="{DBF92795-453A-4BD9-9911-96F792936868}">
            <xm:f>NOT(ISERROR(SEARCH("byol",L55)))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L55</xm:sqref>
        </x14:conditionalFormatting>
        <x14:conditionalFormatting xmlns:xm="http://schemas.microsoft.com/office/excel/2006/main">
          <x14:cfRule type="containsText" priority="330" stopIfTrue="1" operator="containsText" id="{91F0EDD5-C337-476E-9195-D05A8CD34FD3}">
            <xm:f>NOT(ISERROR(SEARCH("vente",L55)))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L55</xm:sqref>
        </x14:conditionalFormatting>
        <x14:conditionalFormatting xmlns:xm="http://schemas.microsoft.com/office/excel/2006/main">
          <x14:cfRule type="containsText" priority="331" stopIfTrue="1" operator="containsText" id="{39350ADF-489D-4246-AAFA-2C0355BED2E2}">
            <xm:f>NOT(ISERROR(SEARCH("byol",L55)))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L55</xm:sqref>
        </x14:conditionalFormatting>
        <x14:conditionalFormatting xmlns:xm="http://schemas.microsoft.com/office/excel/2006/main">
          <x14:cfRule type="containsText" priority="332" stopIfTrue="1" operator="containsText" id="{B3CC4A0E-8FDC-47F9-8521-5AFACEF102D8}">
            <xm:f>NOT(ISERROR(SEARCH(35,L55)))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L55</xm:sqref>
        </x14:conditionalFormatting>
        <x14:conditionalFormatting xmlns:xm="http://schemas.microsoft.com/office/excel/2006/main">
          <x14:cfRule type="containsText" priority="327" stopIfTrue="1" operator="containsText" id="{9B207E66-FC81-4527-BE52-B33B84CA2012}">
            <xm:f>NOT(ISERROR(SEARCH("vente",L55)))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L55</xm:sqref>
        </x14:conditionalFormatting>
        <x14:conditionalFormatting xmlns:xm="http://schemas.microsoft.com/office/excel/2006/main">
          <x14:cfRule type="containsText" priority="328" stopIfTrue="1" operator="containsText" id="{5DF1F064-379D-4ED4-8055-929EC9637FFE}">
            <xm:f>NOT(ISERROR(SEARCH("byol",L55)))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L55</xm:sqref>
        </x14:conditionalFormatting>
        <x14:conditionalFormatting xmlns:xm="http://schemas.microsoft.com/office/excel/2006/main">
          <x14:cfRule type="containsText" priority="329" stopIfTrue="1" operator="containsText" id="{23AA9F67-D4E6-4F76-85BE-3FCA43CCDFE3}">
            <xm:f>NOT(ISERROR(SEARCH(35,L55)))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L55</xm:sqref>
        </x14:conditionalFormatting>
        <x14:conditionalFormatting xmlns:xm="http://schemas.microsoft.com/office/excel/2006/main">
          <x14:cfRule type="containsText" priority="324" stopIfTrue="1" operator="containsText" id="{CE68C208-2CBC-4457-BC07-391BE608524A}">
            <xm:f>NOT(ISERROR(SEARCH("vente",L55)))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L55</xm:sqref>
        </x14:conditionalFormatting>
        <x14:conditionalFormatting xmlns:xm="http://schemas.microsoft.com/office/excel/2006/main">
          <x14:cfRule type="containsText" priority="325" stopIfTrue="1" operator="containsText" id="{B685CC38-F9A2-48BB-8403-F244452E5298}">
            <xm:f>NOT(ISERROR(SEARCH("byol",L55)))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L55</xm:sqref>
        </x14:conditionalFormatting>
        <x14:conditionalFormatting xmlns:xm="http://schemas.microsoft.com/office/excel/2006/main">
          <x14:cfRule type="containsText" priority="326" stopIfTrue="1" operator="containsText" id="{76A5ACB7-C3BB-4F49-BEA0-B8742F9E9F13}">
            <xm:f>NOT(ISERROR(SEARCH(35,L55)))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L55</xm:sqref>
        </x14:conditionalFormatting>
        <x14:conditionalFormatting xmlns:xm="http://schemas.microsoft.com/office/excel/2006/main">
          <x14:cfRule type="containsText" priority="315" stopIfTrue="1" operator="containsText" id="{D7848C54-8BC6-4DC2-8119-D4FEAD4387B4}">
            <xm:f>NOT(ISERROR(SEARCH("vente",L55)))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L55</xm:sqref>
        </x14:conditionalFormatting>
        <x14:conditionalFormatting xmlns:xm="http://schemas.microsoft.com/office/excel/2006/main">
          <x14:cfRule type="containsText" priority="317" stopIfTrue="1" operator="containsText" id="{07A428EA-6EC9-4F5C-981F-AAA1F52E0728}">
            <xm:f>NOT(ISERROR(SEARCH(35,L55)))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L55</xm:sqref>
        </x14:conditionalFormatting>
        <x14:conditionalFormatting xmlns:xm="http://schemas.microsoft.com/office/excel/2006/main">
          <x14:cfRule type="containsText" priority="314" stopIfTrue="1" operator="containsText" id="{736A41C7-1A2B-4579-9013-AE370650C65D}">
            <xm:f>NOT(ISERROR(SEARCH("vente",L55)))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L55</xm:sqref>
        </x14:conditionalFormatting>
        <x14:conditionalFormatting xmlns:xm="http://schemas.microsoft.com/office/excel/2006/main">
          <x14:cfRule type="containsText" priority="312" stopIfTrue="1" operator="containsText" id="{0F1A1659-C144-4BA7-A006-B05296D717CA}">
            <xm:f>NOT(ISERROR(SEARCH(35,L55)))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L55</xm:sqref>
        </x14:conditionalFormatting>
        <x14:conditionalFormatting xmlns:xm="http://schemas.microsoft.com/office/excel/2006/main">
          <x14:cfRule type="containsText" priority="306" stopIfTrue="1" operator="containsText" id="{CD65D6CC-D52B-4B5A-AE5F-36016E03DD4D}">
            <xm:f>NOT(ISERROR(SEARCH("vente",L55)))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L55</xm:sqref>
        </x14:conditionalFormatting>
        <x14:conditionalFormatting xmlns:xm="http://schemas.microsoft.com/office/excel/2006/main">
          <x14:cfRule type="containsText" priority="308" stopIfTrue="1" operator="containsText" id="{C937DB8B-05E9-4F05-814F-BCE6C7B9A6CE}">
            <xm:f>NOT(ISERROR(SEARCH(35,L55)))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L55</xm:sqref>
        </x14:conditionalFormatting>
        <x14:conditionalFormatting xmlns:xm="http://schemas.microsoft.com/office/excel/2006/main">
          <x14:cfRule type="containsText" priority="270" stopIfTrue="1" operator="containsText" id="{A806C76F-AECE-44E8-A577-B1AC107D935D}">
            <xm:f>NOT(ISERROR(SEARCH(35,L55)))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L55</xm:sqref>
        </x14:conditionalFormatting>
        <x14:conditionalFormatting xmlns:xm="http://schemas.microsoft.com/office/excel/2006/main">
          <x14:cfRule type="containsText" priority="268" stopIfTrue="1" operator="containsText" id="{095C7F48-4D0B-4A63-8F29-1671B372C3C8}">
            <xm:f>NOT(ISERROR(SEARCH("vente",L55)))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L55</xm:sqref>
        </x14:conditionalFormatting>
        <x14:conditionalFormatting xmlns:xm="http://schemas.microsoft.com/office/excel/2006/main">
          <x14:cfRule type="containsText" priority="269" stopIfTrue="1" operator="containsText" id="{459BEB2B-1025-4742-A940-DB44FE3AC6EE}">
            <xm:f>NOT(ISERROR(SEARCH("byol",L55)))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L55</xm:sqref>
        </x14:conditionalFormatting>
        <x14:conditionalFormatting xmlns:xm="http://schemas.microsoft.com/office/excel/2006/main">
          <x14:cfRule type="containsText" priority="230" stopIfTrue="1" operator="containsText" id="{A4E3F89E-823F-49EB-A881-99FAD70FB956}">
            <xm:f>NOT(ISERROR(SEARCH(35,O57)))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O57</xm:sqref>
        </x14:conditionalFormatting>
        <x14:conditionalFormatting xmlns:xm="http://schemas.microsoft.com/office/excel/2006/main">
          <x14:cfRule type="containsText" priority="231" stopIfTrue="1" operator="containsText" id="{E2C81F54-502A-4974-8ADF-51C4C6A8D233}">
            <xm:f>NOT(ISERROR(SEARCH("vente",O57)))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O57</xm:sqref>
        </x14:conditionalFormatting>
        <x14:conditionalFormatting xmlns:xm="http://schemas.microsoft.com/office/excel/2006/main">
          <x14:cfRule type="containsText" priority="232" stopIfTrue="1" operator="containsText" id="{1247D523-94BC-4964-AAD1-3782049C1256}">
            <xm:f>NOT(ISERROR(SEARCH("byol",O57)))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O57</xm:sqref>
        </x14:conditionalFormatting>
        <x14:conditionalFormatting xmlns:xm="http://schemas.microsoft.com/office/excel/2006/main">
          <x14:cfRule type="containsText" priority="226" stopIfTrue="1" operator="containsText" id="{CB12FC5D-686B-4ECC-9948-240944262F5A}">
            <xm:f>NOT(ISERROR(SEARCH(35,O57)))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O57</xm:sqref>
        </x14:conditionalFormatting>
        <x14:conditionalFormatting xmlns:xm="http://schemas.microsoft.com/office/excel/2006/main">
          <x14:cfRule type="containsText" priority="229" stopIfTrue="1" operator="containsText" id="{11686B9B-869B-4A50-B64D-7A748FEC910A}">
            <xm:f>NOT(ISERROR(SEARCH("vente",O57)))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O57</xm:sqref>
        </x14:conditionalFormatting>
        <x14:conditionalFormatting xmlns:xm="http://schemas.microsoft.com/office/excel/2006/main">
          <x14:cfRule type="containsText" priority="228" stopIfTrue="1" operator="containsText" id="{925EBDCB-B615-42B7-BF40-3E76BBE378C7}">
            <xm:f>NOT(ISERROR(SEARCH("byol",O57)))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O57</xm:sqref>
        </x14:conditionalFormatting>
        <x14:conditionalFormatting xmlns:xm="http://schemas.microsoft.com/office/excel/2006/main">
          <x14:cfRule type="containsText" priority="227" stopIfTrue="1" operator="containsText" id="{8DBE9F3B-1D1C-4157-B895-67040B650B21}">
            <xm:f>NOT(ISERROR(SEARCH(35,O57)))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O57</xm:sqref>
        </x14:conditionalFormatting>
        <x14:conditionalFormatting xmlns:xm="http://schemas.microsoft.com/office/excel/2006/main">
          <x14:cfRule type="containsText" priority="224" stopIfTrue="1" operator="containsText" id="{73F05F92-B142-4AA4-BD57-C9FCCCC32C8C}">
            <xm:f>NOT(ISERROR(SEARCH("vente",O57)))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O57</xm:sqref>
        </x14:conditionalFormatting>
        <x14:conditionalFormatting xmlns:xm="http://schemas.microsoft.com/office/excel/2006/main">
          <x14:cfRule type="containsText" priority="225" stopIfTrue="1" operator="containsText" id="{671AEFFC-7F40-4F77-A22C-29429CF687C6}">
            <xm:f>NOT(ISERROR(SEARCH("byol",O57)))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O57</xm:sqref>
        </x14:conditionalFormatting>
        <x14:conditionalFormatting xmlns:xm="http://schemas.microsoft.com/office/excel/2006/main">
          <x14:cfRule type="containsText" priority="223" stopIfTrue="1" operator="containsText" id="{84FCB8A6-9DBE-493A-9179-D750DFE0D2C1}">
            <xm:f>NOT(ISERROR(SEARCH("vente",O57)))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O57</xm:sqref>
        </x14:conditionalFormatting>
        <x14:conditionalFormatting xmlns:xm="http://schemas.microsoft.com/office/excel/2006/main">
          <x14:cfRule type="containsText" priority="222" stopIfTrue="1" operator="containsText" id="{F08F6BA0-7256-460B-A29A-9F41ACC258BE}">
            <xm:f>NOT(ISERROR(SEARCH("byol",O57)))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O57</xm:sqref>
        </x14:conditionalFormatting>
        <x14:conditionalFormatting xmlns:xm="http://schemas.microsoft.com/office/excel/2006/main">
          <x14:cfRule type="containsText" priority="221" stopIfTrue="1" operator="containsText" id="{3187A70C-94A6-4BF9-B4EF-6B841689A597}">
            <xm:f>NOT(ISERROR(SEARCH(35,O57)))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O57</xm:sqref>
        </x14:conditionalFormatting>
        <x14:conditionalFormatting xmlns:xm="http://schemas.microsoft.com/office/excel/2006/main">
          <x14:cfRule type="containsText" priority="218" stopIfTrue="1" operator="containsText" id="{8930C80E-916B-4C3F-B697-4A805444F8AD}">
            <xm:f>NOT(ISERROR(SEARCH("vente",O57)))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O57</xm:sqref>
        </x14:conditionalFormatting>
        <x14:conditionalFormatting xmlns:xm="http://schemas.microsoft.com/office/excel/2006/main">
          <x14:cfRule type="containsText" priority="219" stopIfTrue="1" operator="containsText" id="{5C728784-035D-4069-91C8-B26C2B4D008A}">
            <xm:f>NOT(ISERROR(SEARCH("byol",O57)))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O57</xm:sqref>
        </x14:conditionalFormatting>
        <x14:conditionalFormatting xmlns:xm="http://schemas.microsoft.com/office/excel/2006/main">
          <x14:cfRule type="containsText" priority="220" stopIfTrue="1" operator="containsText" id="{9F50E550-E2BA-4403-B1C1-38CD0CFB92E4}">
            <xm:f>NOT(ISERROR(SEARCH(35,O57)))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O57</xm:sqref>
        </x14:conditionalFormatting>
        <x14:conditionalFormatting xmlns:xm="http://schemas.microsoft.com/office/excel/2006/main">
          <x14:cfRule type="containsText" priority="215" stopIfTrue="1" operator="containsText" id="{C4BE30D6-32A4-4B79-B266-6365BD826BB8}">
            <xm:f>NOT(ISERROR(SEARCH("vente",O57)))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O57</xm:sqref>
        </x14:conditionalFormatting>
        <x14:conditionalFormatting xmlns:xm="http://schemas.microsoft.com/office/excel/2006/main">
          <x14:cfRule type="containsText" priority="216" stopIfTrue="1" operator="containsText" id="{AB65B5D8-BFA5-4AE2-905F-4648DABFC0E9}">
            <xm:f>NOT(ISERROR(SEARCH("byol",O57)))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O57</xm:sqref>
        </x14:conditionalFormatting>
        <x14:conditionalFormatting xmlns:xm="http://schemas.microsoft.com/office/excel/2006/main">
          <x14:cfRule type="containsText" priority="217" stopIfTrue="1" operator="containsText" id="{2A2F7E26-B170-4246-9D34-14906AF0B4F7}">
            <xm:f>NOT(ISERROR(SEARCH(35,O57)))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O57</xm:sqref>
        </x14:conditionalFormatting>
        <x14:conditionalFormatting xmlns:xm="http://schemas.microsoft.com/office/excel/2006/main">
          <x14:cfRule type="containsText" priority="214" stopIfTrue="1" operator="containsText" id="{B225E894-29EE-47F0-8773-9011E4D43F58}">
            <xm:f>NOT(ISERROR(SEARCH("vente",O57)))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O57</xm:sqref>
        </x14:conditionalFormatting>
        <x14:conditionalFormatting xmlns:xm="http://schemas.microsoft.com/office/excel/2006/main">
          <x14:cfRule type="containsText" priority="213" stopIfTrue="1" operator="containsText" id="{2628F32E-5CE5-4FD1-A9EB-B0B97B70679C}">
            <xm:f>NOT(ISERROR(SEARCH("byol",O57)))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O57</xm:sqref>
        </x14:conditionalFormatting>
        <x14:conditionalFormatting xmlns:xm="http://schemas.microsoft.com/office/excel/2006/main">
          <x14:cfRule type="containsText" priority="212" stopIfTrue="1" operator="containsText" id="{E1BE17FF-7B4D-4147-A401-1142D3CE6E99}">
            <xm:f>NOT(ISERROR(SEARCH(35,O57)))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O57</xm:sqref>
        </x14:conditionalFormatting>
        <x14:conditionalFormatting xmlns:xm="http://schemas.microsoft.com/office/excel/2006/main">
          <x14:cfRule type="containsText" priority="209" stopIfTrue="1" operator="containsText" id="{71BBC494-4EE6-4F63-93A8-9415C0BF97F9}">
            <xm:f>NOT(ISERROR(SEARCH("vente",O57)))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O57</xm:sqref>
        </x14:conditionalFormatting>
        <x14:conditionalFormatting xmlns:xm="http://schemas.microsoft.com/office/excel/2006/main">
          <x14:cfRule type="containsText" priority="210" stopIfTrue="1" operator="containsText" id="{0EA0E46B-00F4-4D19-8B4A-9C197D2E9E72}">
            <xm:f>NOT(ISERROR(SEARCH("byol",O57)))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O57</xm:sqref>
        </x14:conditionalFormatting>
        <x14:conditionalFormatting xmlns:xm="http://schemas.microsoft.com/office/excel/2006/main">
          <x14:cfRule type="containsText" priority="211" stopIfTrue="1" operator="containsText" id="{33728CA5-F31E-416F-AFE7-75637C55675E}">
            <xm:f>NOT(ISERROR(SEARCH(35,O57)))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O57</xm:sqref>
        </x14:conditionalFormatting>
        <x14:conditionalFormatting xmlns:xm="http://schemas.microsoft.com/office/excel/2006/main">
          <x14:cfRule type="containsText" priority="206" stopIfTrue="1" operator="containsText" id="{86074F7B-B9CD-44D5-BC84-4A606167D2A4}">
            <xm:f>NOT(ISERROR(SEARCH("vente",O57)))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O57</xm:sqref>
        </x14:conditionalFormatting>
        <x14:conditionalFormatting xmlns:xm="http://schemas.microsoft.com/office/excel/2006/main">
          <x14:cfRule type="containsText" priority="207" stopIfTrue="1" operator="containsText" id="{98091613-9419-45DE-B355-AE3BFB6E3DD5}">
            <xm:f>NOT(ISERROR(SEARCH("byol",O57)))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O57</xm:sqref>
        </x14:conditionalFormatting>
        <x14:conditionalFormatting xmlns:xm="http://schemas.microsoft.com/office/excel/2006/main">
          <x14:cfRule type="containsText" priority="208" stopIfTrue="1" operator="containsText" id="{A2FD3168-1F7D-4EBC-A0EE-17FDC1EFB1B1}">
            <xm:f>NOT(ISERROR(SEARCH(35,O57)))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O57</xm:sqref>
        </x14:conditionalFormatting>
        <x14:conditionalFormatting xmlns:xm="http://schemas.microsoft.com/office/excel/2006/main">
          <x14:cfRule type="containsText" priority="203" stopIfTrue="1" operator="containsText" id="{79AEE5B8-0CF2-48CA-A861-0748710F9808}">
            <xm:f>NOT(ISERROR(SEARCH("vente",O57)))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O57</xm:sqref>
        </x14:conditionalFormatting>
        <x14:conditionalFormatting xmlns:xm="http://schemas.microsoft.com/office/excel/2006/main">
          <x14:cfRule type="containsText" priority="204" stopIfTrue="1" operator="containsText" id="{1057E9B6-CF7C-47CE-8C96-834BA3D12DE4}">
            <xm:f>NOT(ISERROR(SEARCH("byol",O57)))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O57</xm:sqref>
        </x14:conditionalFormatting>
        <x14:conditionalFormatting xmlns:xm="http://schemas.microsoft.com/office/excel/2006/main">
          <x14:cfRule type="containsText" priority="205" stopIfTrue="1" operator="containsText" id="{EF348DDC-8D5C-47A7-ABCD-71A195C5AF3D}">
            <xm:f>NOT(ISERROR(SEARCH(35,O57)))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O57</xm:sqref>
        </x14:conditionalFormatting>
        <x14:conditionalFormatting xmlns:xm="http://schemas.microsoft.com/office/excel/2006/main">
          <x14:cfRule type="containsText" priority="202" stopIfTrue="1" operator="containsText" id="{8B92E23F-CDE0-48C2-835A-AE7FD18877BB}">
            <xm:f>NOT(ISERROR(SEARCH("vente",O57)))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O57</xm:sqref>
        </x14:conditionalFormatting>
        <x14:conditionalFormatting xmlns:xm="http://schemas.microsoft.com/office/excel/2006/main">
          <x14:cfRule type="containsText" priority="201" stopIfTrue="1" operator="containsText" id="{C9D17F2B-7961-4D2A-8C85-32BC0A6EE6C8}">
            <xm:f>NOT(ISERROR(SEARCH("byol",O57)))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O57</xm:sqref>
        </x14:conditionalFormatting>
        <x14:conditionalFormatting xmlns:xm="http://schemas.microsoft.com/office/excel/2006/main">
          <x14:cfRule type="containsText" priority="200" stopIfTrue="1" operator="containsText" id="{681698D4-11D9-4538-8977-B574FD3FB73B}">
            <xm:f>NOT(ISERROR(SEARCH(35,O57)))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O57</xm:sqref>
        </x14:conditionalFormatting>
        <x14:conditionalFormatting xmlns:xm="http://schemas.microsoft.com/office/excel/2006/main">
          <x14:cfRule type="containsText" priority="197" stopIfTrue="1" operator="containsText" id="{637A161F-AE7C-4CDA-915F-FF2B8C2EED87}">
            <xm:f>NOT(ISERROR(SEARCH("vente",O57)))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O57</xm:sqref>
        </x14:conditionalFormatting>
        <x14:conditionalFormatting xmlns:xm="http://schemas.microsoft.com/office/excel/2006/main">
          <x14:cfRule type="containsText" priority="198" stopIfTrue="1" operator="containsText" id="{75418A3B-84A9-4681-AC7F-585E39266946}">
            <xm:f>NOT(ISERROR(SEARCH("byol",O57)))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O57</xm:sqref>
        </x14:conditionalFormatting>
        <x14:conditionalFormatting xmlns:xm="http://schemas.microsoft.com/office/excel/2006/main">
          <x14:cfRule type="containsText" priority="199" stopIfTrue="1" operator="containsText" id="{22862C7C-7573-4245-A412-9C73431160B6}">
            <xm:f>NOT(ISERROR(SEARCH(35,O57)))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O57</xm:sqref>
        </x14:conditionalFormatting>
        <x14:conditionalFormatting xmlns:xm="http://schemas.microsoft.com/office/excel/2006/main">
          <x14:cfRule type="containsText" priority="194" stopIfTrue="1" operator="containsText" id="{BC34F882-2D0D-4E35-85BB-2D3905906252}">
            <xm:f>NOT(ISERROR(SEARCH("vente",O57)))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O57</xm:sqref>
        </x14:conditionalFormatting>
        <x14:conditionalFormatting xmlns:xm="http://schemas.microsoft.com/office/excel/2006/main">
          <x14:cfRule type="containsText" priority="195" stopIfTrue="1" operator="containsText" id="{DDAE9A07-8306-4956-A5D6-C2E5F9D1CF52}">
            <xm:f>NOT(ISERROR(SEARCH("byol",O57)))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O57</xm:sqref>
        </x14:conditionalFormatting>
        <x14:conditionalFormatting xmlns:xm="http://schemas.microsoft.com/office/excel/2006/main">
          <x14:cfRule type="containsText" priority="196" stopIfTrue="1" operator="containsText" id="{1B3AEA2F-E2E2-4AB1-82C3-E5FB8748CABE}">
            <xm:f>NOT(ISERROR(SEARCH(35,O57)))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O57</xm:sqref>
        </x14:conditionalFormatting>
        <x14:conditionalFormatting xmlns:xm="http://schemas.microsoft.com/office/excel/2006/main">
          <x14:cfRule type="containsText" priority="193" stopIfTrue="1" operator="containsText" id="{242A2E02-174C-4B22-9B20-458ADE42DE2F}">
            <xm:f>NOT(ISERROR(SEARCH("vente",O57)))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O57</xm:sqref>
        </x14:conditionalFormatting>
        <x14:conditionalFormatting xmlns:xm="http://schemas.microsoft.com/office/excel/2006/main">
          <x14:cfRule type="containsText" priority="192" stopIfTrue="1" operator="containsText" id="{5CB37F3B-5117-403E-A94E-260AC050D62F}">
            <xm:f>NOT(ISERROR(SEARCH("byol",O57)))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O57</xm:sqref>
        </x14:conditionalFormatting>
        <x14:conditionalFormatting xmlns:xm="http://schemas.microsoft.com/office/excel/2006/main">
          <x14:cfRule type="containsText" priority="191" stopIfTrue="1" operator="containsText" id="{188E60A2-1443-44FB-92F6-DBC1868FD843}">
            <xm:f>NOT(ISERROR(SEARCH(35,O57)))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O57</xm:sqref>
        </x14:conditionalFormatting>
        <x14:conditionalFormatting xmlns:xm="http://schemas.microsoft.com/office/excel/2006/main">
          <x14:cfRule type="containsText" priority="188" stopIfTrue="1" operator="containsText" id="{92740745-B9BF-4578-BBCC-373E689F74AF}">
            <xm:f>NOT(ISERROR(SEARCH("vente",O57)))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O57</xm:sqref>
        </x14:conditionalFormatting>
        <x14:conditionalFormatting xmlns:xm="http://schemas.microsoft.com/office/excel/2006/main">
          <x14:cfRule type="containsText" priority="189" stopIfTrue="1" operator="containsText" id="{E0CA5653-FCF8-4BF9-931D-30A40F1D78F0}">
            <xm:f>NOT(ISERROR(SEARCH("byol",O57)))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O57</xm:sqref>
        </x14:conditionalFormatting>
        <x14:conditionalFormatting xmlns:xm="http://schemas.microsoft.com/office/excel/2006/main">
          <x14:cfRule type="containsText" priority="190" stopIfTrue="1" operator="containsText" id="{969990CB-E8A6-4266-A6B5-B69C03C4116C}">
            <xm:f>NOT(ISERROR(SEARCH(35,O57)))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O57</xm:sqref>
        </x14:conditionalFormatting>
        <x14:conditionalFormatting xmlns:xm="http://schemas.microsoft.com/office/excel/2006/main">
          <x14:cfRule type="containsText" priority="187" stopIfTrue="1" operator="containsText" id="{C193430D-267A-41EA-A7FB-5219C7A88D17}">
            <xm:f>NOT(ISERROR(SEARCH(35,O57)))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O57</xm:sqref>
        </x14:conditionalFormatting>
        <x14:conditionalFormatting xmlns:xm="http://schemas.microsoft.com/office/excel/2006/main">
          <x14:cfRule type="containsText" priority="142" stopIfTrue="1" operator="containsText" id="{40C5F6B3-7813-444F-912F-ECB2B7C02C25}">
            <xm:f>NOT(ISERROR(SEARCH(35,L36)))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L36</xm:sqref>
        </x14:conditionalFormatting>
        <x14:conditionalFormatting xmlns:xm="http://schemas.microsoft.com/office/excel/2006/main">
          <x14:cfRule type="containsText" priority="143" stopIfTrue="1" operator="containsText" id="{429A6A3E-4DBB-4E1E-A176-D142218145B7}">
            <xm:f>NOT(ISERROR(SEARCH("vente",L36)))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L36</xm:sqref>
        </x14:conditionalFormatting>
        <x14:conditionalFormatting xmlns:xm="http://schemas.microsoft.com/office/excel/2006/main">
          <x14:cfRule type="containsText" priority="144" stopIfTrue="1" operator="containsText" id="{C41CC573-DA84-4FA1-B664-FDB294A76207}">
            <xm:f>NOT(ISERROR(SEARCH("byol",L36)))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L36</xm:sqref>
        </x14:conditionalFormatting>
        <x14:conditionalFormatting xmlns:xm="http://schemas.microsoft.com/office/excel/2006/main">
          <x14:cfRule type="containsText" priority="104" stopIfTrue="1" operator="containsText" id="{A6BB36F7-8FE7-44EC-8200-7C64989A5423}">
            <xm:f>NOT(ISERROR(SEARCH("vente",L36)))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L36</xm:sqref>
        </x14:conditionalFormatting>
        <x14:conditionalFormatting xmlns:xm="http://schemas.microsoft.com/office/excel/2006/main">
          <x14:cfRule type="containsText" priority="105" stopIfTrue="1" operator="containsText" id="{E8FEA047-D179-4C27-A541-30B693509660}">
            <xm:f>NOT(ISERROR(SEARCH("byol",L36)))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L36</xm:sqref>
        </x14:conditionalFormatting>
        <x14:conditionalFormatting xmlns:xm="http://schemas.microsoft.com/office/excel/2006/main">
          <x14:cfRule type="containsText" priority="106" stopIfTrue="1" operator="containsText" id="{F34AD7C3-8F1F-4547-8912-C455FDDFD821}">
            <xm:f>NOT(ISERROR(SEARCH(35,L36)))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L36</xm:sqref>
        </x14:conditionalFormatting>
        <x14:conditionalFormatting xmlns:xm="http://schemas.microsoft.com/office/excel/2006/main">
          <x14:cfRule type="containsText" priority="98" stopIfTrue="1" operator="containsText" id="{702A4820-7010-41FF-9E92-A0D8CBF57412}">
            <xm:f>NOT(ISERROR(SEARCH(35,L36)))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L36</xm:sqref>
        </x14:conditionalFormatting>
        <x14:conditionalFormatting xmlns:xm="http://schemas.microsoft.com/office/excel/2006/main">
          <x14:cfRule type="containsText" priority="95" stopIfTrue="1" operator="containsText" id="{A82990B5-9C39-4C3D-B6E6-8130DBDBD722}">
            <xm:f>NOT(ISERROR(SEARCH("vente",L36)))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L36</xm:sqref>
        </x14:conditionalFormatting>
        <x14:conditionalFormatting xmlns:xm="http://schemas.microsoft.com/office/excel/2006/main">
          <x14:cfRule type="containsText" priority="96" stopIfTrue="1" operator="containsText" id="{9773C473-1FC4-406E-A7C3-BBBCD70BB9AB}">
            <xm:f>NOT(ISERROR(SEARCH("byol",L36)))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L36</xm:sqref>
        </x14:conditionalFormatting>
        <x14:conditionalFormatting xmlns:xm="http://schemas.microsoft.com/office/excel/2006/main">
          <x14:cfRule type="containsText" priority="97" stopIfTrue="1" operator="containsText" id="{E8B8378D-FD5F-42E7-A54F-09F9565D4892}">
            <xm:f>NOT(ISERROR(SEARCH(35,L36)))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L36</xm:sqref>
        </x14:conditionalFormatting>
        <x14:conditionalFormatting xmlns:xm="http://schemas.microsoft.com/office/excel/2006/main">
          <x14:cfRule type="containsText" priority="54" stopIfTrue="1" operator="containsText" id="{3E131450-234A-446E-90BA-13974D2506F1}">
            <xm:f>NOT(ISERROR(SEARCH(35,P36)))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P36</xm:sqref>
        </x14:conditionalFormatting>
        <x14:conditionalFormatting xmlns:xm="http://schemas.microsoft.com/office/excel/2006/main">
          <x14:cfRule type="containsText" priority="55" stopIfTrue="1" operator="containsText" id="{B8E88233-4732-49DC-8681-E5339BABBCD1}">
            <xm:f>NOT(ISERROR(SEARCH("vente",P36)))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P36</xm:sqref>
        </x14:conditionalFormatting>
        <x14:conditionalFormatting xmlns:xm="http://schemas.microsoft.com/office/excel/2006/main">
          <x14:cfRule type="containsText" priority="56" stopIfTrue="1" operator="containsText" id="{D7058D00-B18F-4D0D-97A5-925DD21F76D3}">
            <xm:f>NOT(ISERROR(SEARCH("byol",P36)))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P36</xm:sqref>
        </x14:conditionalFormatting>
        <x14:conditionalFormatting xmlns:xm="http://schemas.microsoft.com/office/excel/2006/main">
          <x14:cfRule type="containsText" priority="16" stopIfTrue="1" operator="containsText" id="{1D736F1D-C56B-4AED-85C9-A7326A5D0A77}">
            <xm:f>NOT(ISERROR(SEARCH("vente",P36)))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P36</xm:sqref>
        </x14:conditionalFormatting>
        <x14:conditionalFormatting xmlns:xm="http://schemas.microsoft.com/office/excel/2006/main">
          <x14:cfRule type="containsText" priority="17" stopIfTrue="1" operator="containsText" id="{EA7B5970-A566-4257-B824-7F969D76957D}">
            <xm:f>NOT(ISERROR(SEARCH("byol",P36)))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P36</xm:sqref>
        </x14:conditionalFormatting>
        <x14:conditionalFormatting xmlns:xm="http://schemas.microsoft.com/office/excel/2006/main">
          <x14:cfRule type="containsText" priority="18" stopIfTrue="1" operator="containsText" id="{F71A5324-A68B-4E68-B3A8-A27F8C3D94C1}">
            <xm:f>NOT(ISERROR(SEARCH(35,P36)))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P36</xm:sqref>
        </x14:conditionalFormatting>
        <x14:conditionalFormatting xmlns:xm="http://schemas.microsoft.com/office/excel/2006/main">
          <x14:cfRule type="containsText" priority="13" stopIfTrue="1" operator="containsText" id="{330A7087-3847-4199-8A9E-8784635C8ACD}">
            <xm:f>NOT(ISERROR(SEARCH(35,P36)))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P36</xm:sqref>
        </x14:conditionalFormatting>
        <x14:conditionalFormatting xmlns:xm="http://schemas.microsoft.com/office/excel/2006/main">
          <x14:cfRule type="containsText" priority="14" stopIfTrue="1" operator="containsText" id="{DA2DBDC2-E15F-49D5-8D75-0B82350430A5}">
            <xm:f>NOT(ISERROR(SEARCH("vente",P36)))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P36</xm:sqref>
        </x14:conditionalFormatting>
        <x14:conditionalFormatting xmlns:xm="http://schemas.microsoft.com/office/excel/2006/main">
          <x14:cfRule type="containsText" priority="15" stopIfTrue="1" operator="containsText" id="{938859A0-A9A4-4EBF-B559-CC33C098A87F}">
            <xm:f>NOT(ISERROR(SEARCH("byol",P36)))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P36</xm:sqref>
        </x14:conditionalFormatting>
        <x14:conditionalFormatting xmlns:xm="http://schemas.microsoft.com/office/excel/2006/main">
          <x14:cfRule type="containsText" priority="10" stopIfTrue="1" operator="containsText" id="{783C86C8-836D-4B85-8512-9D3F74FC78BD}">
            <xm:f>NOT(ISERROR(SEARCH(35,P36)))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P36</xm:sqref>
        </x14:conditionalFormatting>
        <x14:conditionalFormatting xmlns:xm="http://schemas.microsoft.com/office/excel/2006/main">
          <x14:cfRule type="containsText" priority="11" stopIfTrue="1" operator="containsText" id="{F1B45F7C-B960-4A4F-A357-47127B3A4B64}">
            <xm:f>NOT(ISERROR(SEARCH("vente",P36)))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P36</xm:sqref>
        </x14:conditionalFormatting>
        <x14:conditionalFormatting xmlns:xm="http://schemas.microsoft.com/office/excel/2006/main">
          <x14:cfRule type="containsText" priority="12" stopIfTrue="1" operator="containsText" id="{8748D59B-C4D3-473B-95E4-0959C7714902}">
            <xm:f>NOT(ISERROR(SEARCH("byol",P36)))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P36</xm:sqref>
        </x14:conditionalFormatting>
        <x14:conditionalFormatting xmlns:xm="http://schemas.microsoft.com/office/excel/2006/main">
          <x14:cfRule type="containsText" priority="7" stopIfTrue="1" operator="containsText" id="{AB1F4986-627F-4F27-A59B-AA9179716214}">
            <xm:f>NOT(ISERROR(SEARCH("vente",P36)))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P36</xm:sqref>
        </x14:conditionalFormatting>
        <x14:conditionalFormatting xmlns:xm="http://schemas.microsoft.com/office/excel/2006/main">
          <x14:cfRule type="containsText" priority="8" stopIfTrue="1" operator="containsText" id="{812B6109-6181-4F9B-B25D-4A40A3D79C32}">
            <xm:f>NOT(ISERROR(SEARCH("byol",P36)))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P36</xm:sqref>
        </x14:conditionalFormatting>
        <x14:conditionalFormatting xmlns:xm="http://schemas.microsoft.com/office/excel/2006/main">
          <x14:cfRule type="containsText" priority="9" stopIfTrue="1" operator="containsText" id="{271CF592-A7C5-4AC5-9F0C-6988692A5658}">
            <xm:f>NOT(ISERROR(SEARCH(35,P36)))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P36</xm:sqref>
        </x14:conditionalFormatting>
        <x14:conditionalFormatting xmlns:xm="http://schemas.microsoft.com/office/excel/2006/main">
          <x14:cfRule type="containsText" priority="4" stopIfTrue="1" operator="containsText" id="{15CBF8A9-A9D1-4779-BF1E-0490CCB16FEB}">
            <xm:f>NOT(ISERROR(SEARCH(35,P36)))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P36</xm:sqref>
        </x14:conditionalFormatting>
        <x14:conditionalFormatting xmlns:xm="http://schemas.microsoft.com/office/excel/2006/main">
          <x14:cfRule type="containsText" priority="5" stopIfTrue="1" operator="containsText" id="{0B4019CE-456C-426C-B6FB-B6BD27D448D4}">
            <xm:f>NOT(ISERROR(SEARCH("vente",P36)))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P36</xm:sqref>
        </x14:conditionalFormatting>
        <x14:conditionalFormatting xmlns:xm="http://schemas.microsoft.com/office/excel/2006/main">
          <x14:cfRule type="containsText" priority="6" stopIfTrue="1" operator="containsText" id="{910BBB28-FC0E-472F-B03E-647C38318584}">
            <xm:f>NOT(ISERROR(SEARCH("byol",P36)))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>
    <pageSetUpPr fitToPage="1"/>
  </sheetPr>
  <dimension ref="A1:W87"/>
  <sheetViews>
    <sheetView showGridLines="0" topLeftCell="A33" zoomScaleNormal="100" zoomScaleSheetLayoutView="100" workbookViewId="0">
      <selection activeCell="M58" sqref="M58:N58"/>
    </sheetView>
  </sheetViews>
  <sheetFormatPr baseColWidth="10" defaultColWidth="9.140625" defaultRowHeight="15" x14ac:dyDescent="0.25"/>
  <cols>
    <col min="2" max="2" width="19.28515625" bestFit="1" customWidth="1"/>
    <col min="3" max="3" width="15.5703125" bestFit="1" customWidth="1"/>
    <col min="4" max="4" width="20.140625" bestFit="1" customWidth="1"/>
  </cols>
  <sheetData>
    <row r="1" spans="1:23" ht="15.75" thickBot="1" x14ac:dyDescent="0.3">
      <c r="A1" s="1"/>
      <c r="B1" s="1"/>
      <c r="C1" s="1"/>
      <c r="D1" s="2"/>
      <c r="E1" s="2"/>
      <c r="F1" s="2"/>
      <c r="G1" s="3" t="s">
        <v>0</v>
      </c>
      <c r="H1" s="4" t="s">
        <v>1</v>
      </c>
      <c r="I1" s="4" t="s">
        <v>2</v>
      </c>
      <c r="J1" s="4" t="s">
        <v>3</v>
      </c>
      <c r="K1" s="4" t="s">
        <v>4</v>
      </c>
      <c r="L1" s="4" t="s">
        <v>5</v>
      </c>
      <c r="M1" s="4" t="s">
        <v>6</v>
      </c>
      <c r="N1" s="4" t="s">
        <v>7</v>
      </c>
      <c r="O1" s="4" t="s">
        <v>8</v>
      </c>
      <c r="P1" s="4" t="s">
        <v>9</v>
      </c>
      <c r="Q1" s="4" t="s">
        <v>10</v>
      </c>
      <c r="R1" s="4" t="s">
        <v>11</v>
      </c>
      <c r="S1" s="4" t="s">
        <v>12</v>
      </c>
      <c r="T1" s="4" t="s">
        <v>13</v>
      </c>
      <c r="U1" s="4" t="s">
        <v>14</v>
      </c>
      <c r="V1" s="5" t="s">
        <v>15</v>
      </c>
    </row>
    <row r="2" spans="1:23" ht="15.75" customHeight="1" thickBot="1" x14ac:dyDescent="0.3">
      <c r="A2" s="1"/>
      <c r="B2" s="1"/>
      <c r="C2" s="1"/>
      <c r="D2" s="2"/>
      <c r="E2" s="2"/>
      <c r="F2" s="2"/>
      <c r="G2" s="483" t="s">
        <v>86</v>
      </c>
      <c r="H2" s="484"/>
      <c r="I2" s="484"/>
      <c r="J2" s="484"/>
      <c r="K2" s="484">
        <f>datemardi</f>
        <v>43452</v>
      </c>
      <c r="L2" s="484"/>
      <c r="M2" s="484"/>
      <c r="N2" s="516"/>
      <c r="O2" s="6"/>
      <c r="P2" s="6"/>
      <c r="Q2" s="6"/>
      <c r="R2" s="6"/>
      <c r="S2" s="6"/>
      <c r="T2" s="6"/>
      <c r="U2" s="6"/>
      <c r="V2" s="6"/>
    </row>
    <row r="3" spans="1:23" ht="15.75" customHeight="1" thickBot="1" x14ac:dyDescent="0.3">
      <c r="A3" s="1"/>
      <c r="B3" s="7" t="s">
        <v>16</v>
      </c>
      <c r="C3" s="8" t="s">
        <v>17</v>
      </c>
      <c r="D3" s="9" t="s">
        <v>18</v>
      </c>
      <c r="E3" s="477"/>
      <c r="F3" s="477"/>
      <c r="G3" s="485"/>
      <c r="H3" s="486"/>
      <c r="I3" s="486"/>
      <c r="J3" s="486"/>
      <c r="K3" s="486"/>
      <c r="L3" s="486"/>
      <c r="M3" s="486"/>
      <c r="N3" s="517"/>
      <c r="O3" s="6"/>
      <c r="P3" s="6"/>
      <c r="Q3" s="6"/>
      <c r="R3" s="6"/>
      <c r="S3" s="6"/>
      <c r="T3" s="6"/>
      <c r="U3" s="6"/>
      <c r="V3" s="6"/>
    </row>
    <row r="4" spans="1:23" ht="32.25" thickBot="1" x14ac:dyDescent="0.55000000000000004">
      <c r="A4" s="1"/>
      <c r="B4" s="69">
        <f>FCTMARDI</f>
        <v>24</v>
      </c>
      <c r="C4" s="10">
        <f>REELMARDI</f>
        <v>23.6</v>
      </c>
      <c r="D4" s="11">
        <f>ECARTMARDI</f>
        <v>-0.39999999999999858</v>
      </c>
      <c r="E4" s="478"/>
      <c r="F4" s="478"/>
      <c r="G4" s="2"/>
      <c r="H4" s="6"/>
      <c r="I4" s="71"/>
      <c r="J4" s="71"/>
      <c r="K4" s="71"/>
      <c r="L4" s="71"/>
      <c r="M4" s="71"/>
      <c r="N4" s="71"/>
      <c r="O4" s="6"/>
      <c r="P4" s="6"/>
      <c r="Q4" s="6"/>
      <c r="R4" s="6"/>
      <c r="S4" s="6"/>
      <c r="T4" s="6"/>
      <c r="U4" s="6"/>
      <c r="V4" s="6"/>
    </row>
    <row r="5" spans="1:23" ht="32.25" thickBot="1" x14ac:dyDescent="0.55000000000000004">
      <c r="A5" s="1"/>
      <c r="B5" s="214"/>
      <c r="C5" s="214"/>
      <c r="D5" s="214"/>
      <c r="E5" s="214"/>
      <c r="F5" s="214"/>
      <c r="G5" s="2"/>
      <c r="H5" s="6"/>
      <c r="I5" s="71"/>
      <c r="J5" s="71"/>
      <c r="K5" s="71"/>
      <c r="L5" s="71"/>
      <c r="M5" s="71"/>
      <c r="N5" s="71"/>
      <c r="O5" s="6"/>
      <c r="P5" s="6"/>
      <c r="Q5" s="6"/>
      <c r="R5" s="6"/>
      <c r="S5" s="6"/>
      <c r="T5" s="6"/>
      <c r="U5" s="6"/>
      <c r="V5" s="6"/>
    </row>
    <row r="6" spans="1:23" ht="15" customHeight="1" x14ac:dyDescent="0.25">
      <c r="A6" s="6"/>
      <c r="B6" s="469" t="s">
        <v>91</v>
      </c>
      <c r="C6" s="491" t="s">
        <v>19</v>
      </c>
      <c r="D6" s="493" t="s">
        <v>20</v>
      </c>
      <c r="E6" s="495" t="s">
        <v>21</v>
      </c>
      <c r="F6" s="495" t="s">
        <v>22</v>
      </c>
      <c r="G6" s="481" t="s">
        <v>0</v>
      </c>
      <c r="H6" s="481" t="s">
        <v>1</v>
      </c>
      <c r="I6" s="481" t="s">
        <v>2</v>
      </c>
      <c r="J6" s="481" t="s">
        <v>3</v>
      </c>
      <c r="K6" s="481" t="s">
        <v>4</v>
      </c>
      <c r="L6" s="481" t="s">
        <v>5</v>
      </c>
      <c r="M6" s="481" t="s">
        <v>6</v>
      </c>
      <c r="N6" s="481" t="s">
        <v>7</v>
      </c>
      <c r="O6" s="481" t="s">
        <v>8</v>
      </c>
      <c r="P6" s="481" t="s">
        <v>9</v>
      </c>
      <c r="Q6" s="481" t="s">
        <v>10</v>
      </c>
      <c r="R6" s="481" t="s">
        <v>11</v>
      </c>
      <c r="S6" s="481" t="s">
        <v>12</v>
      </c>
      <c r="T6" s="481" t="s">
        <v>13</v>
      </c>
      <c r="U6" s="481" t="s">
        <v>14</v>
      </c>
      <c r="V6" s="481" t="s">
        <v>15</v>
      </c>
      <c r="W6" s="481" t="s">
        <v>60</v>
      </c>
    </row>
    <row r="7" spans="1:23" ht="15" customHeight="1" thickBot="1" x14ac:dyDescent="0.3">
      <c r="A7" s="6"/>
      <c r="B7" s="470"/>
      <c r="C7" s="492"/>
      <c r="D7" s="492"/>
      <c r="E7" s="518"/>
      <c r="F7" s="519"/>
      <c r="G7" s="515"/>
      <c r="H7" s="515"/>
      <c r="I7" s="515"/>
      <c r="J7" s="515"/>
      <c r="K7" s="515"/>
      <c r="L7" s="515"/>
      <c r="M7" s="515"/>
      <c r="N7" s="515"/>
      <c r="O7" s="515"/>
      <c r="P7" s="515"/>
      <c r="Q7" s="515"/>
      <c r="R7" s="515"/>
      <c r="S7" s="515"/>
      <c r="T7" s="515"/>
      <c r="U7" s="515"/>
      <c r="V7" s="515"/>
      <c r="W7" s="515"/>
    </row>
    <row r="8" spans="1:23" ht="15.75" customHeight="1" x14ac:dyDescent="0.25">
      <c r="A8" s="72"/>
      <c r="B8" s="290" t="str">
        <f>'Etat staff'!F13</f>
        <v>LAURA</v>
      </c>
      <c r="C8" s="172" t="str">
        <f>'Etat staff'!E13</f>
        <v>7h35-15h40</v>
      </c>
      <c r="D8" s="292"/>
      <c r="E8" s="174"/>
      <c r="F8" s="174"/>
      <c r="G8" s="73" t="s">
        <v>61</v>
      </c>
      <c r="H8" s="12" t="s">
        <v>61</v>
      </c>
      <c r="I8" s="12" t="s">
        <v>62</v>
      </c>
      <c r="J8" s="12" t="s">
        <v>63</v>
      </c>
      <c r="K8" s="13" t="s">
        <v>23</v>
      </c>
      <c r="L8" s="14" t="s">
        <v>63</v>
      </c>
      <c r="M8" s="14" t="s">
        <v>61</v>
      </c>
      <c r="N8" s="74" t="s">
        <v>63</v>
      </c>
      <c r="O8" s="75"/>
      <c r="P8" s="15"/>
      <c r="Q8" s="15"/>
      <c r="R8" s="15"/>
      <c r="S8" s="15"/>
      <c r="T8" s="15"/>
      <c r="U8" s="15"/>
      <c r="V8" s="15"/>
      <c r="W8" s="16"/>
    </row>
    <row r="9" spans="1:23" x14ac:dyDescent="0.25">
      <c r="A9" s="72"/>
      <c r="B9" s="285" t="str">
        <f>'Etat staff'!F31</f>
        <v>RACHELE</v>
      </c>
      <c r="C9" s="175" t="str">
        <f>'Etat staff'!E31</f>
        <v>11h50-19h55</v>
      </c>
      <c r="D9" s="293"/>
      <c r="E9" s="177"/>
      <c r="F9" s="177"/>
      <c r="G9" s="57"/>
      <c r="H9" s="18"/>
      <c r="I9" s="18"/>
      <c r="J9" s="19"/>
      <c r="K9" s="20" t="s">
        <v>61</v>
      </c>
      <c r="L9" s="20" t="s">
        <v>61</v>
      </c>
      <c r="M9" s="21" t="s">
        <v>23</v>
      </c>
      <c r="N9" s="22" t="s">
        <v>61</v>
      </c>
      <c r="O9" s="22" t="s">
        <v>61</v>
      </c>
      <c r="P9" s="20" t="s">
        <v>61</v>
      </c>
      <c r="Q9" s="22" t="s">
        <v>64</v>
      </c>
      <c r="R9" s="27" t="s">
        <v>63</v>
      </c>
      <c r="S9" s="18"/>
      <c r="T9" s="18"/>
      <c r="U9" s="18"/>
      <c r="V9" s="18"/>
      <c r="W9" s="23"/>
    </row>
    <row r="10" spans="1:23" x14ac:dyDescent="0.25">
      <c r="A10" s="72"/>
      <c r="B10" s="285" t="str">
        <f>'Etat staff'!F50</f>
        <v>KAREN</v>
      </c>
      <c r="C10" s="175" t="str">
        <f>'Etat staff'!E50</f>
        <v>12h50-20h55</v>
      </c>
      <c r="D10" s="294"/>
      <c r="E10" s="287"/>
      <c r="F10" s="287"/>
      <c r="G10" s="88"/>
      <c r="H10" s="64"/>
      <c r="I10" s="64"/>
      <c r="J10" s="19"/>
      <c r="K10" s="64"/>
      <c r="L10" s="64"/>
      <c r="M10" s="18"/>
      <c r="N10" s="19" t="s">
        <v>27</v>
      </c>
      <c r="O10" s="288" t="s">
        <v>63</v>
      </c>
      <c r="P10" s="296" t="s">
        <v>23</v>
      </c>
      <c r="Q10" s="288" t="s">
        <v>61</v>
      </c>
      <c r="R10" s="114" t="s">
        <v>61</v>
      </c>
      <c r="S10" s="115" t="s">
        <v>63</v>
      </c>
      <c r="T10" s="115" t="s">
        <v>63</v>
      </c>
      <c r="U10" s="64"/>
      <c r="V10" s="64"/>
      <c r="W10" s="289"/>
    </row>
    <row r="11" spans="1:23" ht="15.75" thickBot="1" x14ac:dyDescent="0.3">
      <c r="A11" s="72"/>
      <c r="B11" s="291">
        <f>'Etat staff'!F51</f>
        <v>0</v>
      </c>
      <c r="C11" s="178" t="str">
        <f>'Etat staff'!E51</f>
        <v>12h50-20h55</v>
      </c>
      <c r="D11" s="295"/>
      <c r="E11" s="179"/>
      <c r="F11" s="179"/>
      <c r="G11" s="58"/>
      <c r="H11" s="24"/>
      <c r="I11" s="24"/>
      <c r="J11" s="77"/>
      <c r="K11" s="78"/>
      <c r="L11" s="78"/>
      <c r="M11" s="77"/>
      <c r="N11" s="77" t="s">
        <v>27</v>
      </c>
      <c r="O11" s="79" t="s">
        <v>63</v>
      </c>
      <c r="P11" s="52" t="s">
        <v>23</v>
      </c>
      <c r="Q11" s="25" t="s">
        <v>61</v>
      </c>
      <c r="R11" s="25" t="s">
        <v>61</v>
      </c>
      <c r="S11" s="25" t="s">
        <v>61</v>
      </c>
      <c r="T11" s="25" t="s">
        <v>61</v>
      </c>
      <c r="U11" s="24"/>
      <c r="V11" s="24"/>
      <c r="W11" s="274"/>
    </row>
    <row r="12" spans="1:23" ht="15.75" thickBot="1" x14ac:dyDescent="0.3">
      <c r="A12" s="72"/>
      <c r="B12" s="80"/>
      <c r="C12" s="81"/>
      <c r="D12" s="66"/>
      <c r="E12" s="66"/>
      <c r="F12" s="66"/>
      <c r="G12" s="67"/>
      <c r="H12" s="67"/>
      <c r="I12" s="67"/>
      <c r="J12" s="67"/>
      <c r="K12" s="67"/>
      <c r="L12" s="67"/>
      <c r="M12" s="67"/>
      <c r="N12" s="67"/>
      <c r="O12" s="67"/>
      <c r="P12" s="68"/>
      <c r="Q12" s="67"/>
      <c r="R12" s="67"/>
      <c r="S12" s="67"/>
      <c r="T12" s="67"/>
      <c r="U12" s="67"/>
      <c r="V12" s="67"/>
      <c r="W12" s="67"/>
    </row>
    <row r="13" spans="1:23" ht="15" customHeight="1" thickBot="1" x14ac:dyDescent="0.3">
      <c r="A13" s="72"/>
      <c r="B13" s="82" t="s">
        <v>90</v>
      </c>
      <c r="C13" s="212" t="s">
        <v>19</v>
      </c>
      <c r="D13" s="83" t="s">
        <v>20</v>
      </c>
      <c r="E13" s="213" t="s">
        <v>21</v>
      </c>
      <c r="F13" s="213" t="s">
        <v>22</v>
      </c>
      <c r="G13" s="211" t="s">
        <v>0</v>
      </c>
      <c r="H13" s="211" t="s">
        <v>1</v>
      </c>
      <c r="I13" s="211" t="s">
        <v>2</v>
      </c>
      <c r="J13" s="211" t="s">
        <v>3</v>
      </c>
      <c r="K13" s="211" t="s">
        <v>4</v>
      </c>
      <c r="L13" s="211" t="s">
        <v>5</v>
      </c>
      <c r="M13" s="211" t="s">
        <v>6</v>
      </c>
      <c r="N13" s="211" t="s">
        <v>7</v>
      </c>
      <c r="O13" s="211" t="s">
        <v>8</v>
      </c>
      <c r="P13" s="211" t="s">
        <v>9</v>
      </c>
      <c r="Q13" s="211" t="s">
        <v>10</v>
      </c>
      <c r="R13" s="211" t="s">
        <v>11</v>
      </c>
      <c r="S13" s="211" t="s">
        <v>12</v>
      </c>
      <c r="T13" s="211" t="s">
        <v>13</v>
      </c>
      <c r="U13" s="211" t="s">
        <v>14</v>
      </c>
      <c r="V13" s="211" t="s">
        <v>15</v>
      </c>
      <c r="W13" s="211" t="s">
        <v>60</v>
      </c>
    </row>
    <row r="14" spans="1:23" ht="15" customHeight="1" x14ac:dyDescent="0.25">
      <c r="A14" s="72"/>
      <c r="B14" s="346">
        <f>'Etat staff'!F29</f>
        <v>0</v>
      </c>
      <c r="C14" s="346" t="str">
        <f>'Etat staff'!E29</f>
        <v>10h50-18h55</v>
      </c>
      <c r="D14" s="155"/>
      <c r="E14" s="215"/>
      <c r="F14" s="215"/>
      <c r="G14" s="216"/>
      <c r="H14" s="15" t="s">
        <v>27</v>
      </c>
      <c r="I14" s="54" t="s">
        <v>35</v>
      </c>
      <c r="J14" s="54" t="s">
        <v>35</v>
      </c>
      <c r="K14" s="14" t="s">
        <v>35</v>
      </c>
      <c r="L14" s="13" t="s">
        <v>23</v>
      </c>
      <c r="M14" s="54" t="s">
        <v>35</v>
      </c>
      <c r="N14" s="54" t="s">
        <v>35</v>
      </c>
      <c r="O14" s="54" t="s">
        <v>35</v>
      </c>
      <c r="P14" s="14" t="s">
        <v>55</v>
      </c>
      <c r="Q14" s="15"/>
      <c r="R14" s="15"/>
      <c r="S14" s="15"/>
      <c r="T14" s="15"/>
      <c r="U14" s="15"/>
      <c r="V14" s="15"/>
      <c r="W14" s="16"/>
    </row>
    <row r="15" spans="1:23" ht="15" customHeight="1" x14ac:dyDescent="0.25">
      <c r="A15" s="72"/>
      <c r="B15" s="347" t="str">
        <f>'Etat staff'!F32</f>
        <v>CANDY</v>
      </c>
      <c r="C15" s="347" t="str">
        <f>'Etat staff'!E32</f>
        <v>11h50-19h55</v>
      </c>
      <c r="D15" s="155"/>
      <c r="E15" s="156"/>
      <c r="F15" s="157"/>
      <c r="G15" s="57"/>
      <c r="H15" s="18"/>
      <c r="I15" s="18" t="s">
        <v>27</v>
      </c>
      <c r="J15" s="27" t="s">
        <v>35</v>
      </c>
      <c r="K15" s="22" t="s">
        <v>35</v>
      </c>
      <c r="L15" s="22" t="s">
        <v>35</v>
      </c>
      <c r="M15" s="21" t="s">
        <v>23</v>
      </c>
      <c r="N15" s="27" t="s">
        <v>35</v>
      </c>
      <c r="O15" s="27" t="s">
        <v>35</v>
      </c>
      <c r="P15" s="22" t="s">
        <v>55</v>
      </c>
      <c r="Q15" s="22" t="s">
        <v>35</v>
      </c>
      <c r="R15" s="18"/>
      <c r="S15" s="18"/>
      <c r="T15" s="18"/>
      <c r="U15" s="18"/>
      <c r="V15" s="18"/>
      <c r="W15" s="23"/>
    </row>
    <row r="16" spans="1:23" ht="15.75" customHeight="1" x14ac:dyDescent="0.25">
      <c r="A16" s="72"/>
      <c r="B16" s="204">
        <f>'Etat staff'!F40</f>
        <v>0</v>
      </c>
      <c r="C16" s="204" t="str">
        <f>'Etat staff'!E40</f>
        <v>11h50-19h55</v>
      </c>
      <c r="D16" s="155"/>
      <c r="E16" s="156"/>
      <c r="F16" s="157"/>
      <c r="G16" s="57"/>
      <c r="H16" s="18"/>
      <c r="I16" s="18"/>
      <c r="J16" s="19" t="s">
        <v>27</v>
      </c>
      <c r="K16" s="27" t="s">
        <v>35</v>
      </c>
      <c r="L16" s="27" t="s">
        <v>35</v>
      </c>
      <c r="M16" s="27" t="s">
        <v>35</v>
      </c>
      <c r="N16" s="21" t="s">
        <v>23</v>
      </c>
      <c r="O16" s="27" t="s">
        <v>35</v>
      </c>
      <c r="P16" s="27" t="s">
        <v>35</v>
      </c>
      <c r="Q16" s="27" t="s">
        <v>35</v>
      </c>
      <c r="R16" s="27" t="s">
        <v>55</v>
      </c>
      <c r="S16" s="18"/>
      <c r="T16" s="18"/>
      <c r="U16" s="18"/>
      <c r="V16" s="18"/>
      <c r="W16" s="23"/>
    </row>
    <row r="17" spans="1:23" ht="15.75" thickBot="1" x14ac:dyDescent="0.3">
      <c r="A17" s="72"/>
      <c r="B17" s="205" t="str">
        <f>'Etat staff'!F52</f>
        <v>CHIARA</v>
      </c>
      <c r="C17" s="205" t="str">
        <f>'Etat staff'!E52</f>
        <v>12h50-20h55</v>
      </c>
      <c r="D17" s="158"/>
      <c r="E17" s="159"/>
      <c r="F17" s="159"/>
      <c r="G17" s="58"/>
      <c r="H17" s="24"/>
      <c r="I17" s="24"/>
      <c r="J17" s="78"/>
      <c r="K17" s="78"/>
      <c r="L17" s="78"/>
      <c r="M17" s="78"/>
      <c r="N17" s="78" t="s">
        <v>27</v>
      </c>
      <c r="O17" s="79" t="s">
        <v>35</v>
      </c>
      <c r="P17" s="79" t="s">
        <v>35</v>
      </c>
      <c r="Q17" s="52" t="s">
        <v>23</v>
      </c>
      <c r="R17" s="25" t="s">
        <v>35</v>
      </c>
      <c r="S17" s="25" t="s">
        <v>55</v>
      </c>
      <c r="T17" s="55" t="s">
        <v>35</v>
      </c>
      <c r="U17" s="55" t="s">
        <v>35</v>
      </c>
      <c r="V17" s="55" t="s">
        <v>37</v>
      </c>
      <c r="W17" s="274"/>
    </row>
    <row r="18" spans="1:23" ht="15.75" thickBot="1" x14ac:dyDescent="0.3">
      <c r="A18" s="72"/>
      <c r="B18" s="80"/>
      <c r="C18" s="26"/>
      <c r="D18" s="89"/>
      <c r="E18" s="26"/>
      <c r="F18" s="26"/>
      <c r="G18" s="26"/>
      <c r="H18" s="26"/>
      <c r="I18" s="26"/>
      <c r="J18" s="26"/>
      <c r="K18" s="81"/>
      <c r="L18" s="81"/>
      <c r="M18" s="81"/>
      <c r="N18" s="90"/>
      <c r="O18" s="81"/>
      <c r="P18" s="81"/>
      <c r="Q18" s="81"/>
      <c r="R18" s="81"/>
      <c r="S18" s="81"/>
      <c r="T18" s="26"/>
      <c r="U18" s="26"/>
      <c r="V18" s="26"/>
      <c r="W18" s="26"/>
    </row>
    <row r="19" spans="1:23" x14ac:dyDescent="0.25">
      <c r="A19" s="6"/>
      <c r="B19" s="489"/>
      <c r="C19" s="491" t="s">
        <v>19</v>
      </c>
      <c r="D19" s="493" t="s">
        <v>20</v>
      </c>
      <c r="E19" s="495" t="s">
        <v>21</v>
      </c>
      <c r="F19" s="495" t="s">
        <v>22</v>
      </c>
      <c r="G19" s="481" t="s">
        <v>0</v>
      </c>
      <c r="H19" s="481" t="s">
        <v>1</v>
      </c>
      <c r="I19" s="481" t="s">
        <v>2</v>
      </c>
      <c r="J19" s="481" t="s">
        <v>3</v>
      </c>
      <c r="K19" s="481" t="s">
        <v>4</v>
      </c>
      <c r="L19" s="481" t="s">
        <v>5</v>
      </c>
      <c r="M19" s="481" t="s">
        <v>6</v>
      </c>
      <c r="N19" s="481" t="s">
        <v>7</v>
      </c>
      <c r="O19" s="481" t="s">
        <v>8</v>
      </c>
      <c r="P19" s="481" t="s">
        <v>9</v>
      </c>
      <c r="Q19" s="481" t="s">
        <v>10</v>
      </c>
      <c r="R19" s="481" t="s">
        <v>11</v>
      </c>
      <c r="S19" s="481" t="s">
        <v>12</v>
      </c>
      <c r="T19" s="481" t="s">
        <v>13</v>
      </c>
      <c r="U19" s="481" t="s">
        <v>14</v>
      </c>
      <c r="V19" s="501" t="s">
        <v>15</v>
      </c>
      <c r="W19" s="501" t="s">
        <v>60</v>
      </c>
    </row>
    <row r="20" spans="1:23" ht="15.75" thickBot="1" x14ac:dyDescent="0.3">
      <c r="A20" s="6"/>
      <c r="B20" s="490"/>
      <c r="C20" s="494"/>
      <c r="D20" s="494"/>
      <c r="E20" s="496"/>
      <c r="F20" s="496"/>
      <c r="G20" s="497"/>
      <c r="H20" s="482"/>
      <c r="I20" s="482"/>
      <c r="J20" s="482"/>
      <c r="K20" s="482"/>
      <c r="L20" s="482"/>
      <c r="M20" s="482"/>
      <c r="N20" s="482"/>
      <c r="O20" s="482"/>
      <c r="P20" s="482"/>
      <c r="Q20" s="482"/>
      <c r="R20" s="482"/>
      <c r="S20" s="482"/>
      <c r="T20" s="482"/>
      <c r="U20" s="482"/>
      <c r="V20" s="502"/>
      <c r="W20" s="502"/>
    </row>
    <row r="21" spans="1:23" x14ac:dyDescent="0.25">
      <c r="A21" s="6"/>
      <c r="B21" s="148" t="str">
        <f>'Etat staff'!F9</f>
        <v>CLEMENT</v>
      </c>
      <c r="C21" s="148" t="str">
        <f>'Etat staff'!E9</f>
        <v>8h00-16h00</v>
      </c>
      <c r="D21" s="149" t="s">
        <v>100</v>
      </c>
      <c r="E21" s="149"/>
      <c r="F21" s="152"/>
      <c r="G21" s="91" t="s">
        <v>65</v>
      </c>
      <c r="H21" s="54" t="s">
        <v>65</v>
      </c>
      <c r="I21" s="54" t="s">
        <v>65</v>
      </c>
      <c r="J21" s="54" t="s">
        <v>65</v>
      </c>
      <c r="K21" s="54" t="s">
        <v>23</v>
      </c>
      <c r="L21" s="54" t="s">
        <v>65</v>
      </c>
      <c r="M21" s="54" t="s">
        <v>65</v>
      </c>
      <c r="N21" s="54" t="s">
        <v>65</v>
      </c>
      <c r="O21" s="15"/>
      <c r="P21" s="15"/>
      <c r="Q21" s="15"/>
      <c r="R21" s="15"/>
      <c r="S21" s="15"/>
      <c r="T21" s="15"/>
      <c r="U21" s="15"/>
      <c r="V21" s="15"/>
      <c r="W21" s="16"/>
    </row>
    <row r="22" spans="1:23" x14ac:dyDescent="0.25">
      <c r="A22" s="72"/>
      <c r="B22" s="150">
        <f>'Etat staff'!F10</f>
        <v>0</v>
      </c>
      <c r="C22" s="150" t="str">
        <f>'Etat staff'!E10</f>
        <v>10h00-18h00</v>
      </c>
      <c r="D22" s="151" t="s">
        <v>100</v>
      </c>
      <c r="E22" s="151"/>
      <c r="F22" s="153"/>
      <c r="G22" s="95"/>
      <c r="H22" s="96"/>
      <c r="I22" s="96"/>
      <c r="J22" s="96"/>
      <c r="K22" s="96"/>
      <c r="L22" s="27" t="s">
        <v>65</v>
      </c>
      <c r="M22" s="27" t="s">
        <v>65</v>
      </c>
      <c r="N22" s="27" t="s">
        <v>65</v>
      </c>
      <c r="O22" s="85" t="s">
        <v>23</v>
      </c>
      <c r="P22" s="85" t="s">
        <v>65</v>
      </c>
      <c r="Q22" s="85" t="s">
        <v>65</v>
      </c>
      <c r="R22" s="85" t="s">
        <v>65</v>
      </c>
      <c r="S22" s="85" t="s">
        <v>65</v>
      </c>
      <c r="T22" s="85"/>
      <c r="U22" s="85"/>
      <c r="V22" s="85"/>
      <c r="W22" s="268"/>
    </row>
    <row r="23" spans="1:23" x14ac:dyDescent="0.25">
      <c r="A23" s="72"/>
      <c r="B23" s="150" t="str">
        <f>'Etat staff'!F11</f>
        <v>JULIA</v>
      </c>
      <c r="C23" s="150" t="str">
        <f>'Etat staff'!E11</f>
        <v>11h00-19h00</v>
      </c>
      <c r="D23" s="151" t="s">
        <v>100</v>
      </c>
      <c r="E23" s="151"/>
      <c r="F23" s="153"/>
      <c r="G23" s="95"/>
      <c r="H23" s="96"/>
      <c r="I23" s="96"/>
      <c r="J23" s="96"/>
      <c r="K23" s="96"/>
      <c r="L23" s="27"/>
      <c r="M23" s="27"/>
      <c r="N23" s="27"/>
      <c r="O23" s="85"/>
      <c r="P23" s="85"/>
      <c r="Q23" s="85"/>
      <c r="R23" s="85"/>
      <c r="S23" s="85"/>
      <c r="T23" s="85"/>
      <c r="U23" s="85"/>
      <c r="V23" s="85"/>
      <c r="W23" s="268"/>
    </row>
    <row r="24" spans="1:23" x14ac:dyDescent="0.25">
      <c r="A24" s="72"/>
      <c r="B24" s="110" t="str">
        <f>'Etat staff'!F14</f>
        <v>JULIAN</v>
      </c>
      <c r="C24" s="110" t="str">
        <f>'Etat staff'!E14</f>
        <v>7h35-15h40</v>
      </c>
      <c r="D24" s="76"/>
      <c r="E24" s="97"/>
      <c r="F24" s="98"/>
      <c r="G24" s="269">
        <v>1</v>
      </c>
      <c r="H24" s="99">
        <v>1</v>
      </c>
      <c r="I24" s="99">
        <v>1</v>
      </c>
      <c r="J24" s="96" t="s">
        <v>23</v>
      </c>
      <c r="K24" s="31" t="s">
        <v>70</v>
      </c>
      <c r="L24" s="413">
        <v>1</v>
      </c>
      <c r="M24" s="413">
        <v>1</v>
      </c>
      <c r="N24" s="28" t="s">
        <v>24</v>
      </c>
      <c r="O24" s="18"/>
      <c r="P24" s="18"/>
      <c r="Q24" s="18"/>
      <c r="R24" s="18"/>
      <c r="S24" s="18"/>
      <c r="T24" s="18"/>
      <c r="U24" s="18"/>
      <c r="V24" s="18"/>
      <c r="W24" s="23"/>
    </row>
    <row r="25" spans="1:23" x14ac:dyDescent="0.25">
      <c r="A25" s="72"/>
      <c r="B25" s="110" t="str">
        <f>'Etat staff'!F15</f>
        <v>LAURINE</v>
      </c>
      <c r="C25" s="110" t="str">
        <f>'Etat staff'!E15</f>
        <v>7h35-15h40</v>
      </c>
      <c r="D25" s="102"/>
      <c r="E25" s="97"/>
      <c r="F25" s="98"/>
      <c r="G25" s="103">
        <v>39</v>
      </c>
      <c r="H25" s="27">
        <v>39</v>
      </c>
      <c r="I25" s="27">
        <v>39</v>
      </c>
      <c r="J25" s="27" t="s">
        <v>23</v>
      </c>
      <c r="K25" s="27" t="s">
        <v>26</v>
      </c>
      <c r="L25" s="106"/>
      <c r="M25" s="106"/>
      <c r="N25" s="28" t="s">
        <v>24</v>
      </c>
      <c r="O25" s="18"/>
      <c r="P25" s="18"/>
      <c r="Q25" s="18"/>
      <c r="R25" s="18"/>
      <c r="S25" s="18"/>
      <c r="T25" s="18"/>
      <c r="U25" s="18"/>
      <c r="V25" s="18"/>
      <c r="W25" s="23"/>
    </row>
    <row r="26" spans="1:23" x14ac:dyDescent="0.25">
      <c r="A26" s="72"/>
      <c r="B26" s="110" t="str">
        <f>'Etat staff'!F16</f>
        <v>PACO</v>
      </c>
      <c r="C26" s="110" t="str">
        <f>'Etat staff'!E16</f>
        <v>7h35-15h40</v>
      </c>
      <c r="D26" s="102"/>
      <c r="E26" s="97"/>
      <c r="F26" s="98"/>
      <c r="G26" s="270">
        <v>30</v>
      </c>
      <c r="H26" s="104">
        <v>30</v>
      </c>
      <c r="I26" s="28" t="s">
        <v>208</v>
      </c>
      <c r="J26" s="27" t="s">
        <v>23</v>
      </c>
      <c r="K26" s="105">
        <v>37</v>
      </c>
      <c r="L26" s="106" t="s">
        <v>209</v>
      </c>
      <c r="M26" s="106" t="s">
        <v>210</v>
      </c>
      <c r="N26" s="28" t="s">
        <v>24</v>
      </c>
      <c r="O26" s="18"/>
      <c r="P26" s="18"/>
      <c r="Q26" s="18"/>
      <c r="R26" s="18"/>
      <c r="S26" s="18"/>
      <c r="T26" s="18"/>
      <c r="U26" s="18"/>
      <c r="V26" s="18"/>
      <c r="W26" s="23"/>
    </row>
    <row r="27" spans="1:23" x14ac:dyDescent="0.25">
      <c r="A27" s="72"/>
      <c r="B27" s="110">
        <f>'Etat staff'!F17</f>
        <v>0</v>
      </c>
      <c r="C27" s="110" t="str">
        <f>'Etat staff'!E17</f>
        <v>7h35-15h40</v>
      </c>
      <c r="D27" s="102"/>
      <c r="E27" s="97"/>
      <c r="F27" s="98"/>
      <c r="G27" s="107">
        <v>38</v>
      </c>
      <c r="H27" s="100">
        <v>38</v>
      </c>
      <c r="I27" s="27" t="s">
        <v>55</v>
      </c>
      <c r="J27" s="100" t="s">
        <v>26</v>
      </c>
      <c r="K27" s="100" t="s">
        <v>23</v>
      </c>
      <c r="L27" s="108">
        <v>39</v>
      </c>
      <c r="M27" s="108" t="s">
        <v>74</v>
      </c>
      <c r="N27" s="28" t="s">
        <v>72</v>
      </c>
      <c r="O27" s="18"/>
      <c r="P27" s="18"/>
      <c r="Q27" s="18"/>
      <c r="R27" s="18"/>
      <c r="S27" s="18"/>
      <c r="T27" s="18"/>
      <c r="U27" s="18"/>
      <c r="V27" s="18"/>
      <c r="W27" s="23"/>
    </row>
    <row r="28" spans="1:23" x14ac:dyDescent="0.25">
      <c r="A28" s="72"/>
      <c r="B28" s="110">
        <f>'Etat staff'!F18</f>
        <v>0</v>
      </c>
      <c r="C28" s="110" t="str">
        <f>'Etat staff'!E18</f>
        <v>7h35-15h40</v>
      </c>
      <c r="D28" s="102"/>
      <c r="E28" s="97"/>
      <c r="F28" s="98"/>
      <c r="G28" s="103"/>
      <c r="H28" s="27"/>
      <c r="I28" s="27"/>
      <c r="J28" s="27"/>
      <c r="K28" s="27"/>
      <c r="L28" s="27"/>
      <c r="M28" s="27"/>
      <c r="N28" s="27"/>
      <c r="O28" s="18"/>
      <c r="P28" s="18"/>
      <c r="Q28" s="18"/>
      <c r="R28" s="18"/>
      <c r="S28" s="18"/>
      <c r="T28" s="18"/>
      <c r="U28" s="18"/>
      <c r="V28" s="18"/>
      <c r="W28" s="23"/>
    </row>
    <row r="29" spans="1:23" x14ac:dyDescent="0.25">
      <c r="A29" s="72"/>
      <c r="B29" s="110">
        <f>'Etat staff'!F19</f>
        <v>0</v>
      </c>
      <c r="C29" s="110" t="str">
        <f>'Etat staff'!E19</f>
        <v>7h35-15h40</v>
      </c>
      <c r="D29" s="102"/>
      <c r="E29" s="97"/>
      <c r="F29" s="98"/>
      <c r="G29" s="103"/>
      <c r="H29" s="27"/>
      <c r="I29" s="27"/>
      <c r="J29" s="27"/>
      <c r="K29" s="27"/>
      <c r="L29" s="27"/>
      <c r="M29" s="27"/>
      <c r="N29" s="27"/>
      <c r="O29" s="18"/>
      <c r="P29" s="18"/>
      <c r="Q29" s="18"/>
      <c r="R29" s="18"/>
      <c r="S29" s="18"/>
      <c r="T29" s="18"/>
      <c r="U29" s="18"/>
      <c r="V29" s="18"/>
      <c r="W29" s="23"/>
    </row>
    <row r="30" spans="1:23" x14ac:dyDescent="0.25">
      <c r="A30" s="72"/>
      <c r="B30" s="138">
        <f>'Etat staff'!F20</f>
        <v>0</v>
      </c>
      <c r="C30" s="138">
        <f>'Etat staff'!E20</f>
        <v>0</v>
      </c>
      <c r="D30" s="102"/>
      <c r="E30" s="97"/>
      <c r="F30" s="98"/>
      <c r="G30" s="103"/>
      <c r="H30" s="27"/>
      <c r="I30" s="27"/>
      <c r="J30" s="27"/>
      <c r="K30" s="27"/>
      <c r="L30" s="27"/>
      <c r="M30" s="27"/>
      <c r="N30" s="27"/>
      <c r="O30" s="18"/>
      <c r="P30" s="18"/>
      <c r="Q30" s="18"/>
      <c r="R30" s="18"/>
      <c r="S30" s="18"/>
      <c r="T30" s="18"/>
      <c r="U30" s="18"/>
      <c r="V30" s="18"/>
      <c r="W30" s="23"/>
    </row>
    <row r="31" spans="1:23" x14ac:dyDescent="0.25">
      <c r="A31" s="72"/>
      <c r="B31" s="110" t="str">
        <f>'Etat staff'!F21</f>
        <v>DALIA</v>
      </c>
      <c r="C31" s="110" t="str">
        <f>'Etat staff'!E21</f>
        <v>8H05-16H10</v>
      </c>
      <c r="D31" s="76"/>
      <c r="E31" s="97"/>
      <c r="F31" s="98"/>
      <c r="G31" s="103" t="s">
        <v>25</v>
      </c>
      <c r="H31" s="27" t="s">
        <v>71</v>
      </c>
      <c r="I31" s="27">
        <v>33</v>
      </c>
      <c r="J31" s="100">
        <v>33</v>
      </c>
      <c r="K31" s="100" t="s">
        <v>23</v>
      </c>
      <c r="L31" s="27">
        <v>30</v>
      </c>
      <c r="M31" s="27">
        <v>30</v>
      </c>
      <c r="N31" s="28" t="s">
        <v>197</v>
      </c>
      <c r="O31" s="28" t="s">
        <v>58</v>
      </c>
      <c r="P31" s="18"/>
      <c r="Q31" s="18"/>
      <c r="R31" s="18"/>
      <c r="S31" s="18"/>
      <c r="T31" s="18"/>
      <c r="U31" s="18"/>
      <c r="V31" s="18"/>
      <c r="W31" s="23"/>
    </row>
    <row r="32" spans="1:23" x14ac:dyDescent="0.25">
      <c r="A32" s="72"/>
      <c r="B32" s="110" t="str">
        <f>'Etat staff'!F22</f>
        <v>MIKE</v>
      </c>
      <c r="C32" s="110" t="str">
        <f>'Etat staff'!E22</f>
        <v>09h50-17h55</v>
      </c>
      <c r="D32" s="102"/>
      <c r="E32" s="17"/>
      <c r="F32" s="56"/>
      <c r="G32" s="57"/>
      <c r="H32" s="29" t="s">
        <v>27</v>
      </c>
      <c r="I32" s="100">
        <v>38</v>
      </c>
      <c r="J32" s="100">
        <v>1</v>
      </c>
      <c r="K32" s="100">
        <v>1</v>
      </c>
      <c r="L32" s="109" t="s">
        <v>23</v>
      </c>
      <c r="M32" s="28">
        <v>39</v>
      </c>
      <c r="N32" s="100">
        <v>1</v>
      </c>
      <c r="O32" s="100">
        <v>1</v>
      </c>
      <c r="P32" s="27" t="s">
        <v>24</v>
      </c>
      <c r="Q32" s="18"/>
      <c r="R32" s="18"/>
      <c r="S32" s="18"/>
      <c r="T32" s="18"/>
      <c r="U32" s="18"/>
      <c r="V32" s="18"/>
      <c r="W32" s="23"/>
    </row>
    <row r="33" spans="1:23" x14ac:dyDescent="0.25">
      <c r="A33" s="72"/>
      <c r="B33" s="110">
        <f>'Etat staff'!F23</f>
        <v>0</v>
      </c>
      <c r="C33" s="110" t="str">
        <f>'Etat staff'!E23</f>
        <v>09h50-17h55</v>
      </c>
      <c r="D33" s="76"/>
      <c r="E33" s="17"/>
      <c r="F33" s="56"/>
      <c r="G33" s="57"/>
      <c r="H33" s="29" t="s">
        <v>27</v>
      </c>
      <c r="I33" s="27">
        <v>30</v>
      </c>
      <c r="J33" s="27">
        <v>35</v>
      </c>
      <c r="K33" s="27">
        <v>33</v>
      </c>
      <c r="L33" s="27" t="s">
        <v>23</v>
      </c>
      <c r="M33" s="27">
        <v>36</v>
      </c>
      <c r="N33" s="27">
        <v>36</v>
      </c>
      <c r="O33" s="27">
        <v>36</v>
      </c>
      <c r="P33" s="27" t="s">
        <v>24</v>
      </c>
      <c r="Q33" s="18"/>
      <c r="R33" s="18"/>
      <c r="S33" s="18"/>
      <c r="T33" s="18"/>
      <c r="U33" s="18"/>
      <c r="V33" s="18"/>
      <c r="W33" s="23"/>
    </row>
    <row r="34" spans="1:23" x14ac:dyDescent="0.25">
      <c r="A34" s="72"/>
      <c r="B34" s="110">
        <f>'Etat staff'!F24</f>
        <v>0</v>
      </c>
      <c r="C34" s="110" t="str">
        <f>'Etat staff'!E24</f>
        <v>09h50-17h55</v>
      </c>
      <c r="D34" s="102"/>
      <c r="E34" s="17"/>
      <c r="F34" s="56"/>
      <c r="G34" s="57"/>
      <c r="H34" s="29" t="s">
        <v>27</v>
      </c>
      <c r="I34" s="27"/>
      <c r="J34" s="27"/>
      <c r="K34" s="27"/>
      <c r="L34" s="27"/>
      <c r="M34" s="27"/>
      <c r="N34" s="27"/>
      <c r="O34" s="27"/>
      <c r="P34" s="27"/>
      <c r="Q34" s="18"/>
      <c r="R34" s="18"/>
      <c r="S34" s="18"/>
      <c r="T34" s="18"/>
      <c r="U34" s="18"/>
      <c r="V34" s="18"/>
      <c r="W34" s="23"/>
    </row>
    <row r="35" spans="1:23" x14ac:dyDescent="0.25">
      <c r="A35" s="72"/>
      <c r="B35" s="138">
        <f>'Etat staff'!F25</f>
        <v>0</v>
      </c>
      <c r="C35" s="138">
        <f>'Etat staff'!E25</f>
        <v>0</v>
      </c>
      <c r="D35" s="102"/>
      <c r="E35" s="17"/>
      <c r="F35" s="56"/>
      <c r="G35" s="57"/>
      <c r="H35" s="29" t="s">
        <v>27</v>
      </c>
      <c r="I35" s="27"/>
      <c r="J35" s="27"/>
      <c r="K35" s="27"/>
      <c r="L35" s="27"/>
      <c r="M35" s="27"/>
      <c r="N35" s="27"/>
      <c r="O35" s="27"/>
      <c r="P35" s="27"/>
      <c r="Q35" s="18"/>
      <c r="R35" s="18"/>
      <c r="S35" s="18"/>
      <c r="T35" s="18"/>
      <c r="U35" s="18"/>
      <c r="V35" s="18"/>
      <c r="W35" s="23"/>
    </row>
    <row r="36" spans="1:23" x14ac:dyDescent="0.25">
      <c r="A36" s="72"/>
      <c r="B36" s="400" t="str">
        <f>'Etat staff'!F26</f>
        <v>INT</v>
      </c>
      <c r="C36" s="110" t="str">
        <f>'Etat staff'!E26</f>
        <v>10h50-18h55</v>
      </c>
      <c r="D36" s="102"/>
      <c r="E36" s="17"/>
      <c r="F36" s="56"/>
      <c r="G36" s="57"/>
      <c r="H36" s="18"/>
      <c r="I36" s="29" t="s">
        <v>27</v>
      </c>
      <c r="J36" s="28">
        <v>39</v>
      </c>
      <c r="K36" s="27">
        <v>39</v>
      </c>
      <c r="L36" s="27" t="s">
        <v>23</v>
      </c>
      <c r="M36" s="30" t="s">
        <v>194</v>
      </c>
      <c r="N36" s="101" t="s">
        <v>194</v>
      </c>
      <c r="O36" s="27">
        <v>39</v>
      </c>
      <c r="P36" s="27">
        <v>39</v>
      </c>
      <c r="Q36" s="28" t="s">
        <v>24</v>
      </c>
      <c r="R36" s="134"/>
      <c r="S36" s="18"/>
      <c r="T36" s="18"/>
      <c r="U36" s="18"/>
      <c r="V36" s="18"/>
      <c r="W36" s="23"/>
    </row>
    <row r="37" spans="1:23" x14ac:dyDescent="0.25">
      <c r="A37" s="72"/>
      <c r="B37" s="110" t="str">
        <f>'Etat staff'!F27</f>
        <v>REMI</v>
      </c>
      <c r="C37" s="110" t="str">
        <f>'Etat staff'!E27</f>
        <v>10h50-18h55</v>
      </c>
      <c r="D37" s="102"/>
      <c r="E37" s="17"/>
      <c r="F37" s="56"/>
      <c r="G37" s="57"/>
      <c r="H37" s="18"/>
      <c r="I37" s="29" t="s">
        <v>27</v>
      </c>
      <c r="J37" s="28">
        <v>30</v>
      </c>
      <c r="K37" s="27">
        <v>30</v>
      </c>
      <c r="L37" s="30" t="s">
        <v>56</v>
      </c>
      <c r="M37" s="109" t="s">
        <v>23</v>
      </c>
      <c r="N37" s="27">
        <v>30</v>
      </c>
      <c r="O37" s="109" t="s">
        <v>197</v>
      </c>
      <c r="P37" s="30" t="s">
        <v>56</v>
      </c>
      <c r="Q37" s="28" t="s">
        <v>24</v>
      </c>
      <c r="R37" s="18"/>
      <c r="S37" s="18"/>
      <c r="T37" s="18"/>
      <c r="U37" s="18"/>
      <c r="V37" s="18"/>
      <c r="W37" s="23"/>
    </row>
    <row r="38" spans="1:23" x14ac:dyDescent="0.25">
      <c r="A38" s="72"/>
      <c r="B38" s="110">
        <f>'Etat staff'!F28</f>
        <v>0</v>
      </c>
      <c r="C38" s="110" t="str">
        <f>'Etat staff'!E28</f>
        <v>10h50-18h55</v>
      </c>
      <c r="D38" s="102"/>
      <c r="E38" s="17"/>
      <c r="F38" s="56"/>
      <c r="G38" s="57"/>
      <c r="H38" s="18"/>
      <c r="I38" s="29" t="s">
        <v>27</v>
      </c>
      <c r="J38" s="28"/>
      <c r="K38" s="27"/>
      <c r="L38" s="27"/>
      <c r="M38" s="27"/>
      <c r="N38" s="27"/>
      <c r="O38" s="27"/>
      <c r="P38" s="27"/>
      <c r="Q38" s="28"/>
      <c r="R38" s="18"/>
      <c r="S38" s="18"/>
      <c r="T38" s="18"/>
      <c r="U38" s="18"/>
      <c r="V38" s="18"/>
      <c r="W38" s="23"/>
    </row>
    <row r="39" spans="1:23" x14ac:dyDescent="0.25">
      <c r="A39" s="72"/>
      <c r="B39" s="138">
        <f>'Etat staff'!F28</f>
        <v>0</v>
      </c>
      <c r="C39" s="138" t="str">
        <f>'Etat staff'!E28</f>
        <v>10h50-18h55</v>
      </c>
      <c r="D39" s="102"/>
      <c r="E39" s="17"/>
      <c r="F39" s="56"/>
      <c r="G39" s="57"/>
      <c r="H39" s="18"/>
      <c r="I39" s="29" t="s">
        <v>27</v>
      </c>
      <c r="J39" s="28"/>
      <c r="K39" s="27"/>
      <c r="L39" s="27"/>
      <c r="M39" s="27"/>
      <c r="N39" s="27"/>
      <c r="O39" s="27"/>
      <c r="P39" s="27"/>
      <c r="Q39" s="28"/>
      <c r="R39" s="18"/>
      <c r="S39" s="18"/>
      <c r="T39" s="18"/>
      <c r="U39" s="18"/>
      <c r="V39" s="18"/>
      <c r="W39" s="23"/>
    </row>
    <row r="40" spans="1:23" x14ac:dyDescent="0.25">
      <c r="A40" s="72"/>
      <c r="B40" s="110" t="str">
        <f>'Etat staff'!F33</f>
        <v>AURELIE</v>
      </c>
      <c r="C40" s="110" t="str">
        <f>'Etat staff'!E33</f>
        <v>11h50-19h55</v>
      </c>
      <c r="D40" s="102"/>
      <c r="E40" s="17"/>
      <c r="F40" s="56"/>
      <c r="G40" s="57"/>
      <c r="H40" s="18"/>
      <c r="I40" s="18"/>
      <c r="J40" s="29" t="s">
        <v>27</v>
      </c>
      <c r="K40" s="27">
        <v>38</v>
      </c>
      <c r="L40" s="27">
        <v>38</v>
      </c>
      <c r="M40" s="27">
        <v>35</v>
      </c>
      <c r="N40" s="27" t="s">
        <v>23</v>
      </c>
      <c r="O40" s="27">
        <v>35</v>
      </c>
      <c r="P40" s="27">
        <v>33</v>
      </c>
      <c r="Q40" s="28">
        <v>30</v>
      </c>
      <c r="R40" s="28" t="s">
        <v>24</v>
      </c>
      <c r="S40" s="18"/>
      <c r="T40" s="18"/>
      <c r="U40" s="18"/>
      <c r="V40" s="18"/>
      <c r="W40" s="23"/>
    </row>
    <row r="41" spans="1:23" x14ac:dyDescent="0.25">
      <c r="A41" s="72"/>
      <c r="B41" s="110" t="str">
        <f>'Etat staff'!F34</f>
        <v>MELANIE</v>
      </c>
      <c r="C41" s="110" t="str">
        <f>'Etat staff'!E34</f>
        <v>11h50-19h55</v>
      </c>
      <c r="D41" s="102"/>
      <c r="E41" s="17"/>
      <c r="F41" s="56"/>
      <c r="G41" s="57"/>
      <c r="H41" s="18"/>
      <c r="I41" s="18"/>
      <c r="J41" s="29" t="s">
        <v>27</v>
      </c>
      <c r="K41" s="106"/>
      <c r="L41" s="109" t="s">
        <v>36</v>
      </c>
      <c r="M41" s="30" t="s">
        <v>56</v>
      </c>
      <c r="N41" s="18" t="s">
        <v>23</v>
      </c>
      <c r="O41" s="30">
        <v>33</v>
      </c>
      <c r="P41" s="109" t="s">
        <v>197</v>
      </c>
      <c r="Q41" s="30">
        <v>33</v>
      </c>
      <c r="R41" s="28" t="s">
        <v>24</v>
      </c>
      <c r="S41" s="18"/>
      <c r="T41" s="18"/>
      <c r="U41" s="18"/>
      <c r="V41" s="18"/>
      <c r="W41" s="23"/>
    </row>
    <row r="42" spans="1:23" x14ac:dyDescent="0.25">
      <c r="A42" s="72"/>
      <c r="B42" s="110" t="str">
        <f>'Etat staff'!F35</f>
        <v>LAURA MU</v>
      </c>
      <c r="C42" s="110" t="str">
        <f>'Etat staff'!E35</f>
        <v>11h50-19h55</v>
      </c>
      <c r="D42" s="102"/>
      <c r="E42" s="17"/>
      <c r="F42" s="56"/>
      <c r="G42" s="57"/>
      <c r="H42" s="18"/>
      <c r="I42" s="18"/>
      <c r="J42" s="29" t="s">
        <v>27</v>
      </c>
      <c r="K42" s="28">
        <v>35</v>
      </c>
      <c r="L42" s="28">
        <v>35</v>
      </c>
      <c r="M42" s="28">
        <v>31</v>
      </c>
      <c r="N42" s="28" t="s">
        <v>23</v>
      </c>
      <c r="O42" s="28">
        <v>30</v>
      </c>
      <c r="P42" s="28">
        <v>30</v>
      </c>
      <c r="Q42" s="28">
        <v>38</v>
      </c>
      <c r="R42" s="28" t="s">
        <v>24</v>
      </c>
      <c r="S42" s="18"/>
      <c r="T42" s="18"/>
      <c r="U42" s="18"/>
      <c r="V42" s="18"/>
      <c r="W42" s="23"/>
    </row>
    <row r="43" spans="1:23" x14ac:dyDescent="0.25">
      <c r="A43" s="72"/>
      <c r="B43" s="110">
        <f>'Etat staff'!F36</f>
        <v>0</v>
      </c>
      <c r="C43" s="110" t="str">
        <f>'Etat staff'!E36</f>
        <v>11h50-19h55</v>
      </c>
      <c r="D43" s="102"/>
      <c r="E43" s="17"/>
      <c r="F43" s="56"/>
      <c r="G43" s="57"/>
      <c r="H43" s="18"/>
      <c r="I43" s="18"/>
      <c r="J43" s="29" t="s">
        <v>27</v>
      </c>
      <c r="K43" s="28"/>
      <c r="L43" s="28"/>
      <c r="M43" s="28"/>
      <c r="N43" s="28"/>
      <c r="O43" s="28"/>
      <c r="P43" s="28"/>
      <c r="Q43" s="28"/>
      <c r="R43" s="28" t="s">
        <v>24</v>
      </c>
      <c r="S43" s="18"/>
      <c r="T43" s="18"/>
      <c r="U43" s="18"/>
      <c r="V43" s="18"/>
      <c r="W43" s="23"/>
    </row>
    <row r="44" spans="1:23" x14ac:dyDescent="0.25">
      <c r="A44" s="72"/>
      <c r="B44" s="110">
        <f>'Etat staff'!F37</f>
        <v>0</v>
      </c>
      <c r="C44" s="110" t="str">
        <f>'Etat staff'!E37</f>
        <v>11h50-19h55</v>
      </c>
      <c r="D44" s="102"/>
      <c r="E44" s="17"/>
      <c r="F44" s="56"/>
      <c r="G44" s="57"/>
      <c r="H44" s="18"/>
      <c r="I44" s="18"/>
      <c r="J44" s="29" t="s">
        <v>27</v>
      </c>
      <c r="K44" s="28"/>
      <c r="L44" s="28"/>
      <c r="M44" s="28"/>
      <c r="N44" s="28"/>
      <c r="O44" s="28"/>
      <c r="P44" s="28"/>
      <c r="Q44" s="28"/>
      <c r="R44" s="28"/>
      <c r="S44" s="18"/>
      <c r="T44" s="18"/>
      <c r="U44" s="18"/>
      <c r="V44" s="18"/>
      <c r="W44" s="23"/>
    </row>
    <row r="45" spans="1:23" x14ac:dyDescent="0.25">
      <c r="A45" s="72"/>
      <c r="B45" s="138">
        <f>'Etat staff'!F38</f>
        <v>0</v>
      </c>
      <c r="C45" s="138">
        <f>'Etat staff'!E38</f>
        <v>0</v>
      </c>
      <c r="D45" s="102"/>
      <c r="E45" s="17"/>
      <c r="F45" s="56"/>
      <c r="G45" s="57"/>
      <c r="H45" s="18"/>
      <c r="I45" s="18"/>
      <c r="J45" s="29" t="s">
        <v>27</v>
      </c>
      <c r="K45" s="27"/>
      <c r="L45" s="27"/>
      <c r="M45" s="27"/>
      <c r="N45" s="27"/>
      <c r="O45" s="27"/>
      <c r="P45" s="27"/>
      <c r="Q45" s="27"/>
      <c r="R45" s="27"/>
      <c r="S45" s="18"/>
      <c r="T45" s="18"/>
      <c r="U45" s="18"/>
      <c r="V45" s="18"/>
      <c r="W45" s="23"/>
    </row>
    <row r="46" spans="1:23" x14ac:dyDescent="0.25">
      <c r="A46" s="72"/>
      <c r="B46" s="110">
        <f>'Etat staff'!F39</f>
        <v>0</v>
      </c>
      <c r="C46" s="110" t="str">
        <f>'Etat staff'!E39</f>
        <v>12H00-20H10</v>
      </c>
      <c r="D46" s="102"/>
      <c r="E46" s="17"/>
      <c r="F46" s="56"/>
      <c r="G46" s="57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23"/>
    </row>
    <row r="47" spans="1:23" x14ac:dyDescent="0.25">
      <c r="A47" s="72"/>
      <c r="B47" s="110">
        <f>'Etat staff'!F41</f>
        <v>0</v>
      </c>
      <c r="C47" s="110" t="str">
        <f>'Etat staff'!E41</f>
        <v>12h50-20h55</v>
      </c>
      <c r="D47" s="102"/>
      <c r="E47" s="17"/>
      <c r="F47" s="56"/>
      <c r="G47" s="57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23"/>
    </row>
    <row r="48" spans="1:23" x14ac:dyDescent="0.25">
      <c r="A48" s="72"/>
      <c r="B48" s="110">
        <f>'Etat staff'!F42</f>
        <v>0</v>
      </c>
      <c r="C48" s="110" t="str">
        <f>'Etat staff'!E42</f>
        <v>12h50-20h55</v>
      </c>
      <c r="D48" s="102"/>
      <c r="E48" s="17"/>
      <c r="F48" s="56"/>
      <c r="G48" s="57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23"/>
    </row>
    <row r="49" spans="1:23" x14ac:dyDescent="0.25">
      <c r="A49" s="72"/>
      <c r="B49" s="110">
        <f>'Etat staff'!F43</f>
        <v>0</v>
      </c>
      <c r="C49" s="110" t="str">
        <f>'Etat staff'!E43</f>
        <v>12h50-20h55</v>
      </c>
      <c r="D49" s="102"/>
      <c r="E49" s="17"/>
      <c r="F49" s="56"/>
      <c r="G49" s="57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23"/>
    </row>
    <row r="50" spans="1:23" x14ac:dyDescent="0.25">
      <c r="A50" s="72"/>
      <c r="B50" s="110">
        <f>'Etat staff'!F44</f>
        <v>0</v>
      </c>
      <c r="C50" s="110" t="str">
        <f>'Etat staff'!E44</f>
        <v>12h50-20h55</v>
      </c>
      <c r="D50" s="102"/>
      <c r="E50" s="17"/>
      <c r="F50" s="56"/>
      <c r="G50" s="57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23"/>
    </row>
    <row r="51" spans="1:23" x14ac:dyDescent="0.25">
      <c r="A51" s="72"/>
      <c r="B51" s="110">
        <f>'Etat staff'!F45</f>
        <v>0</v>
      </c>
      <c r="C51" s="110" t="str">
        <f>'Etat staff'!E45</f>
        <v>12h50-20h55</v>
      </c>
      <c r="D51" s="102"/>
      <c r="E51" s="17"/>
      <c r="F51" s="56"/>
      <c r="G51" s="57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23"/>
    </row>
    <row r="52" spans="1:23" x14ac:dyDescent="0.25">
      <c r="A52" s="72"/>
      <c r="B52" s="110">
        <f>'Etat staff'!F46</f>
        <v>0</v>
      </c>
      <c r="C52" s="110" t="str">
        <f>'Etat staff'!E46</f>
        <v>12h50-20h55</v>
      </c>
      <c r="D52" s="102"/>
      <c r="E52" s="17"/>
      <c r="F52" s="56"/>
      <c r="G52" s="57"/>
      <c r="H52" s="18"/>
      <c r="I52" s="18"/>
      <c r="J52" s="18"/>
      <c r="K52" s="29" t="s">
        <v>27</v>
      </c>
      <c r="L52" s="28"/>
      <c r="M52" s="28"/>
      <c r="N52" s="28"/>
      <c r="O52" s="28"/>
      <c r="P52" s="28"/>
      <c r="Q52" s="28"/>
      <c r="R52" s="28"/>
      <c r="S52" s="28"/>
      <c r="T52" s="18"/>
      <c r="U52" s="18"/>
      <c r="V52" s="18"/>
      <c r="W52" s="23"/>
    </row>
    <row r="53" spans="1:23" x14ac:dyDescent="0.25">
      <c r="A53" s="72"/>
      <c r="B53" s="110" t="str">
        <f>'Etat staff'!F54</f>
        <v>CAMILLE</v>
      </c>
      <c r="C53" s="110" t="str">
        <f>'Etat staff'!E54</f>
        <v>12h50-20h55</v>
      </c>
      <c r="D53" s="76"/>
      <c r="E53" s="17"/>
      <c r="F53" s="56"/>
      <c r="G53" s="57"/>
      <c r="H53" s="18"/>
      <c r="I53" s="18"/>
      <c r="J53" s="18"/>
      <c r="K53" s="29" t="s">
        <v>27</v>
      </c>
      <c r="L53" s="27">
        <v>37</v>
      </c>
      <c r="M53" s="27">
        <v>37</v>
      </c>
      <c r="N53" s="27">
        <v>37</v>
      </c>
      <c r="O53" s="27" t="s">
        <v>23</v>
      </c>
      <c r="P53" s="100">
        <v>1</v>
      </c>
      <c r="Q53" s="27" t="s">
        <v>24</v>
      </c>
      <c r="R53" s="27" t="s">
        <v>35</v>
      </c>
      <c r="S53" s="27" t="s">
        <v>37</v>
      </c>
      <c r="T53" s="18"/>
      <c r="U53" s="18"/>
      <c r="V53" s="18"/>
      <c r="W53" s="23"/>
    </row>
    <row r="54" spans="1:23" x14ac:dyDescent="0.25">
      <c r="A54" s="72"/>
      <c r="B54" s="110" t="str">
        <f>'Etat staff'!F55</f>
        <v>ELENA</v>
      </c>
      <c r="C54" s="110" t="str">
        <f>'Etat staff'!E55</f>
        <v>12h50-20h55</v>
      </c>
      <c r="D54" s="102"/>
      <c r="E54" s="17"/>
      <c r="F54" s="56"/>
      <c r="G54" s="57"/>
      <c r="H54" s="18"/>
      <c r="I54" s="18"/>
      <c r="J54" s="18"/>
      <c r="K54" s="29" t="s">
        <v>27</v>
      </c>
      <c r="L54" s="27">
        <v>33</v>
      </c>
      <c r="M54" s="27">
        <v>33</v>
      </c>
      <c r="N54" s="27">
        <v>35</v>
      </c>
      <c r="O54" s="28" t="s">
        <v>23</v>
      </c>
      <c r="P54" s="100" t="s">
        <v>196</v>
      </c>
      <c r="Q54" s="27" t="s">
        <v>24</v>
      </c>
      <c r="R54" s="27" t="s">
        <v>35</v>
      </c>
      <c r="S54" s="27" t="s">
        <v>37</v>
      </c>
      <c r="T54" s="18"/>
      <c r="U54" s="18"/>
      <c r="V54" s="18"/>
      <c r="W54" s="23"/>
    </row>
    <row r="55" spans="1:23" x14ac:dyDescent="0.25">
      <c r="A55" s="72"/>
      <c r="B55" s="110" t="str">
        <f>'Etat staff'!F56</f>
        <v>MARINE</v>
      </c>
      <c r="C55" s="110" t="str">
        <f>'Etat staff'!E56</f>
        <v>12h50-20h55</v>
      </c>
      <c r="D55" s="102"/>
      <c r="E55" s="17"/>
      <c r="F55" s="56"/>
      <c r="G55" s="57"/>
      <c r="H55" s="18"/>
      <c r="I55" s="18"/>
      <c r="J55" s="18"/>
      <c r="K55" s="29" t="s">
        <v>27</v>
      </c>
      <c r="L55" s="106"/>
      <c r="M55" s="106"/>
      <c r="N55" s="28" t="s">
        <v>23</v>
      </c>
      <c r="O55" s="28" t="s">
        <v>196</v>
      </c>
      <c r="P55" s="28" t="s">
        <v>35</v>
      </c>
      <c r="Q55" s="27" t="s">
        <v>24</v>
      </c>
      <c r="R55" s="27" t="s">
        <v>35</v>
      </c>
      <c r="S55" s="27" t="s">
        <v>37</v>
      </c>
      <c r="T55" s="18"/>
      <c r="U55" s="18"/>
      <c r="V55" s="18"/>
      <c r="W55" s="23"/>
    </row>
    <row r="56" spans="1:23" x14ac:dyDescent="0.25">
      <c r="A56" s="72"/>
      <c r="B56" s="110" t="str">
        <f>'Etat staff'!F57</f>
        <v>KARINE</v>
      </c>
      <c r="C56" s="110" t="str">
        <f>'Etat staff'!E57</f>
        <v>12h50-20h55</v>
      </c>
      <c r="D56" s="102"/>
      <c r="E56" s="17"/>
      <c r="F56" s="56"/>
      <c r="G56" s="57"/>
      <c r="H56" s="18"/>
      <c r="I56" s="18"/>
      <c r="J56" s="18"/>
      <c r="K56" s="29" t="s">
        <v>27</v>
      </c>
      <c r="L56" s="27"/>
      <c r="M56" s="27"/>
      <c r="N56" s="27">
        <v>39</v>
      </c>
      <c r="O56" s="104" t="s">
        <v>23</v>
      </c>
      <c r="P56" s="104">
        <v>36</v>
      </c>
      <c r="Q56" s="27" t="s">
        <v>24</v>
      </c>
      <c r="R56" s="27" t="s">
        <v>35</v>
      </c>
      <c r="S56" s="27" t="s">
        <v>37</v>
      </c>
      <c r="T56" s="18"/>
      <c r="U56" s="18"/>
      <c r="V56" s="18"/>
      <c r="W56" s="23"/>
    </row>
    <row r="57" spans="1:23" x14ac:dyDescent="0.25">
      <c r="A57" s="72"/>
      <c r="B57" s="110" t="str">
        <f>'Etat staff'!F58</f>
        <v>VIRGINIE</v>
      </c>
      <c r="C57" s="110" t="str">
        <f>'Etat staff'!E58</f>
        <v>12h50-20h55</v>
      </c>
      <c r="D57" s="102"/>
      <c r="E57" s="17"/>
      <c r="F57" s="56"/>
      <c r="G57" s="57"/>
      <c r="H57" s="18"/>
      <c r="I57" s="18"/>
      <c r="J57" s="18"/>
      <c r="K57" s="29" t="s">
        <v>27</v>
      </c>
      <c r="L57" s="104" t="s">
        <v>204</v>
      </c>
      <c r="M57" s="104" t="s">
        <v>73</v>
      </c>
      <c r="N57" s="104" t="s">
        <v>23</v>
      </c>
      <c r="O57" s="104">
        <v>37</v>
      </c>
      <c r="P57" s="104">
        <v>37</v>
      </c>
      <c r="Q57" s="27" t="s">
        <v>24</v>
      </c>
      <c r="R57" s="27" t="s">
        <v>35</v>
      </c>
      <c r="S57" s="27" t="s">
        <v>37</v>
      </c>
      <c r="T57" s="18"/>
      <c r="U57" s="18"/>
      <c r="V57" s="18"/>
      <c r="W57" s="23"/>
    </row>
    <row r="58" spans="1:23" x14ac:dyDescent="0.25">
      <c r="A58" s="72"/>
      <c r="B58" s="110" t="str">
        <f>'Etat staff'!F59</f>
        <v>DAVID</v>
      </c>
      <c r="C58" s="110" t="str">
        <f>'Etat staff'!E59</f>
        <v>12h50-20h55</v>
      </c>
      <c r="D58" s="76"/>
      <c r="E58" s="17"/>
      <c r="F58" s="56"/>
      <c r="G58" s="57"/>
      <c r="H58" s="18"/>
      <c r="I58" s="18"/>
      <c r="J58" s="18"/>
      <c r="K58" s="29" t="s">
        <v>27</v>
      </c>
      <c r="L58" s="27">
        <v>36</v>
      </c>
      <c r="M58" s="101"/>
      <c r="N58" s="101"/>
      <c r="O58" s="100" t="s">
        <v>23</v>
      </c>
      <c r="P58" s="100">
        <v>38</v>
      </c>
      <c r="Q58" s="27" t="s">
        <v>24</v>
      </c>
      <c r="R58" s="27" t="s">
        <v>35</v>
      </c>
      <c r="S58" s="27" t="s">
        <v>37</v>
      </c>
      <c r="T58" s="18"/>
      <c r="U58" s="18"/>
      <c r="V58" s="18"/>
      <c r="W58" s="23"/>
    </row>
    <row r="59" spans="1:23" x14ac:dyDescent="0.25">
      <c r="A59" s="72"/>
      <c r="B59" s="110" t="str">
        <f>'Etat staff'!F60</f>
        <v>LILIAN</v>
      </c>
      <c r="C59" s="110" t="str">
        <f>'Etat staff'!E60</f>
        <v>12h50-20h55</v>
      </c>
      <c r="D59" s="112"/>
      <c r="E59" s="63"/>
      <c r="F59" s="113"/>
      <c r="G59" s="57"/>
      <c r="H59" s="18"/>
      <c r="I59" s="18"/>
      <c r="J59" s="18"/>
      <c r="K59" s="29" t="s">
        <v>27</v>
      </c>
      <c r="L59" s="31"/>
      <c r="M59" s="31"/>
      <c r="N59" s="28">
        <v>33</v>
      </c>
      <c r="O59" s="28" t="s">
        <v>23</v>
      </c>
      <c r="P59" s="28">
        <v>35</v>
      </c>
      <c r="Q59" s="27" t="s">
        <v>24</v>
      </c>
      <c r="R59" s="27" t="s">
        <v>35</v>
      </c>
      <c r="S59" s="27" t="s">
        <v>37</v>
      </c>
      <c r="T59" s="18"/>
      <c r="U59" s="18"/>
      <c r="V59" s="18"/>
      <c r="W59" s="23"/>
    </row>
    <row r="60" spans="1:23" x14ac:dyDescent="0.25">
      <c r="A60" s="72"/>
      <c r="B60" s="400" t="str">
        <f>'Etat staff'!F61</f>
        <v>INT</v>
      </c>
      <c r="C60" s="110" t="str">
        <f>'Etat staff'!E61</f>
        <v>12h50-20h55</v>
      </c>
      <c r="D60" s="135"/>
      <c r="E60" s="63"/>
      <c r="F60" s="113"/>
      <c r="G60" s="57"/>
      <c r="H60" s="18"/>
      <c r="I60" s="18"/>
      <c r="J60" s="18"/>
      <c r="K60" s="29" t="s">
        <v>27</v>
      </c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3"/>
    </row>
    <row r="61" spans="1:23" x14ac:dyDescent="0.25">
      <c r="A61" s="72"/>
      <c r="B61" s="400" t="str">
        <f>'Etat staff'!F62</f>
        <v>INT</v>
      </c>
      <c r="C61" s="110" t="str">
        <f>'Etat staff'!E62</f>
        <v>12h50-20h55</v>
      </c>
      <c r="D61" s="135"/>
      <c r="E61" s="63"/>
      <c r="F61" s="113"/>
      <c r="G61" s="57"/>
      <c r="H61" s="18"/>
      <c r="I61" s="18"/>
      <c r="J61" s="18"/>
      <c r="K61" s="29" t="s">
        <v>27</v>
      </c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3"/>
    </row>
    <row r="62" spans="1:23" x14ac:dyDescent="0.25">
      <c r="A62" s="72"/>
      <c r="B62" s="110" t="str">
        <f>'Etat staff'!F63</f>
        <v>FREDERICK</v>
      </c>
      <c r="C62" s="110" t="str">
        <f>'Etat staff'!E63</f>
        <v>12h50-20h55</v>
      </c>
      <c r="D62" s="135"/>
      <c r="E62" s="63"/>
      <c r="F62" s="113"/>
      <c r="G62" s="57"/>
      <c r="H62" s="18"/>
      <c r="I62" s="18"/>
      <c r="J62" s="18"/>
      <c r="K62" s="29" t="s">
        <v>27</v>
      </c>
      <c r="L62" s="28"/>
      <c r="M62" s="28"/>
      <c r="N62" s="28"/>
      <c r="O62" s="28"/>
      <c r="P62" s="28"/>
      <c r="Q62" s="28"/>
      <c r="R62" s="28"/>
      <c r="S62" s="286"/>
      <c r="T62" s="27"/>
      <c r="U62" s="27"/>
      <c r="V62" s="114"/>
      <c r="W62" s="23"/>
    </row>
    <row r="63" spans="1:23" x14ac:dyDescent="0.25">
      <c r="A63" s="72"/>
      <c r="B63" s="110">
        <f>'Etat staff'!F64</f>
        <v>0</v>
      </c>
      <c r="C63" s="110" t="str">
        <f>'Etat staff'!E64</f>
        <v>12h50-20h55</v>
      </c>
      <c r="D63" s="135"/>
      <c r="E63" s="63"/>
      <c r="F63" s="113"/>
      <c r="G63" s="57"/>
      <c r="H63" s="18"/>
      <c r="I63" s="18"/>
      <c r="J63" s="18"/>
      <c r="K63" s="29" t="s">
        <v>27</v>
      </c>
      <c r="L63" s="28"/>
      <c r="M63" s="28"/>
      <c r="N63" s="28"/>
      <c r="O63" s="28"/>
      <c r="P63" s="28"/>
      <c r="Q63" s="28"/>
      <c r="R63" s="28"/>
      <c r="S63" s="286"/>
      <c r="T63" s="27"/>
      <c r="U63" s="27"/>
      <c r="V63" s="114"/>
      <c r="W63" s="23"/>
    </row>
    <row r="64" spans="1:23" x14ac:dyDescent="0.25">
      <c r="A64" s="72"/>
      <c r="B64" s="110">
        <f>'Etat staff'!F65</f>
        <v>0</v>
      </c>
      <c r="C64" s="110" t="str">
        <f>'Etat staff'!E65</f>
        <v>16H30-19H55</v>
      </c>
      <c r="D64" s="135"/>
      <c r="E64" s="63"/>
      <c r="F64" s="113"/>
      <c r="G64" s="57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23"/>
      <c r="T64" s="27"/>
      <c r="U64" s="27"/>
      <c r="V64" s="114"/>
      <c r="W64" s="23"/>
    </row>
    <row r="65" spans="1:23" x14ac:dyDescent="0.25">
      <c r="A65" s="72"/>
      <c r="B65" s="138">
        <f>'Etat staff'!F66</f>
        <v>0</v>
      </c>
      <c r="C65" s="138" t="str">
        <f>'Etat staff'!E66</f>
        <v>10H50-16H25</v>
      </c>
      <c r="D65" s="135"/>
      <c r="E65" s="63"/>
      <c r="F65" s="113"/>
      <c r="G65" s="57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356"/>
      <c r="U65" s="27"/>
      <c r="V65" s="114"/>
      <c r="W65" s="23"/>
    </row>
    <row r="66" spans="1:23" x14ac:dyDescent="0.25">
      <c r="A66" s="72"/>
      <c r="B66" s="138">
        <f>'Etat staff'!F67</f>
        <v>0</v>
      </c>
      <c r="C66" s="138" t="str">
        <f>'Etat staff'!E67</f>
        <v>10H50-16H25</v>
      </c>
      <c r="D66" s="135"/>
      <c r="E66" s="63"/>
      <c r="F66" s="113"/>
      <c r="G66" s="57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27"/>
      <c r="U66" s="27"/>
      <c r="V66" s="114"/>
      <c r="W66" s="23"/>
    </row>
    <row r="67" spans="1:23" ht="15.75" thickBot="1" x14ac:dyDescent="0.3">
      <c r="A67" s="72"/>
      <c r="B67" s="139">
        <f>'Etat staff'!F68</f>
        <v>0</v>
      </c>
      <c r="C67" s="139" t="str">
        <f>'Etat staff'!E68</f>
        <v>17H50-23H25</v>
      </c>
      <c r="D67" s="135"/>
      <c r="E67" s="63"/>
      <c r="F67" s="113"/>
      <c r="G67" s="58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114" t="s">
        <v>37</v>
      </c>
      <c r="W67" s="274"/>
    </row>
    <row r="68" spans="1:23" ht="16.5" thickBot="1" x14ac:dyDescent="0.3">
      <c r="A68" s="6"/>
      <c r="B68" s="32" t="s">
        <v>28</v>
      </c>
      <c r="C68" s="116"/>
      <c r="D68" s="117"/>
      <c r="E68" s="117"/>
      <c r="F68" s="116"/>
      <c r="G68" s="118">
        <f t="shared" ref="G68:W68" si="0">COUNT(G21:G61)</f>
        <v>4</v>
      </c>
      <c r="H68" s="118">
        <f t="shared" si="0"/>
        <v>4</v>
      </c>
      <c r="I68" s="118">
        <f t="shared" si="0"/>
        <v>5</v>
      </c>
      <c r="J68" s="118">
        <f t="shared" si="0"/>
        <v>5</v>
      </c>
      <c r="K68" s="118">
        <f t="shared" si="0"/>
        <v>7</v>
      </c>
      <c r="L68" s="118">
        <f t="shared" si="0"/>
        <v>8</v>
      </c>
      <c r="M68" s="118">
        <f t="shared" si="0"/>
        <v>8</v>
      </c>
      <c r="N68" s="118">
        <f t="shared" si="0"/>
        <v>7</v>
      </c>
      <c r="O68" s="118">
        <f t="shared" si="0"/>
        <v>7</v>
      </c>
      <c r="P68" s="118">
        <f t="shared" si="0"/>
        <v>8</v>
      </c>
      <c r="Q68" s="118">
        <f t="shared" si="0"/>
        <v>3</v>
      </c>
      <c r="R68" s="118">
        <f t="shared" si="0"/>
        <v>0</v>
      </c>
      <c r="S68" s="118">
        <f t="shared" si="0"/>
        <v>0</v>
      </c>
      <c r="T68" s="118">
        <f t="shared" si="0"/>
        <v>0</v>
      </c>
      <c r="U68" s="118">
        <f t="shared" si="0"/>
        <v>0</v>
      </c>
      <c r="V68" s="118">
        <f t="shared" si="0"/>
        <v>0</v>
      </c>
      <c r="W68" s="118">
        <f t="shared" si="0"/>
        <v>0</v>
      </c>
    </row>
    <row r="69" spans="1:23" ht="16.5" thickBot="1" x14ac:dyDescent="0.3">
      <c r="A69" s="6"/>
      <c r="B69" s="34"/>
      <c r="C69" s="34"/>
      <c r="D69" s="34"/>
      <c r="E69" s="34"/>
      <c r="F69" s="34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</row>
    <row r="70" spans="1:23" ht="16.5" thickBot="1" x14ac:dyDescent="0.3">
      <c r="A70" s="6"/>
      <c r="B70" s="503" t="s">
        <v>29</v>
      </c>
      <c r="C70" s="504"/>
      <c r="D70" s="505"/>
      <c r="E70" s="506" t="s">
        <v>30</v>
      </c>
      <c r="F70" s="507"/>
      <c r="G70" s="507"/>
      <c r="H70" s="507"/>
      <c r="I70" s="506" t="s">
        <v>31</v>
      </c>
      <c r="J70" s="507"/>
      <c r="K70" s="507"/>
      <c r="L70" s="507"/>
      <c r="M70" s="508"/>
      <c r="N70" s="509" t="s">
        <v>32</v>
      </c>
      <c r="O70" s="510"/>
      <c r="P70" s="511"/>
      <c r="Q70" s="512" t="s">
        <v>33</v>
      </c>
      <c r="R70" s="513"/>
      <c r="S70" s="513"/>
      <c r="T70" s="513"/>
      <c r="U70" s="513"/>
      <c r="V70" s="513"/>
      <c r="W70" s="514"/>
    </row>
    <row r="71" spans="1:23" ht="15.75" x14ac:dyDescent="0.25">
      <c r="A71" s="72"/>
      <c r="B71" s="36"/>
      <c r="C71" s="37"/>
      <c r="D71" s="38"/>
      <c r="E71" s="39"/>
      <c r="F71" s="34"/>
      <c r="G71" s="35"/>
      <c r="H71" s="35"/>
      <c r="I71" s="119"/>
      <c r="J71" s="120"/>
      <c r="K71" s="35"/>
      <c r="L71" s="35"/>
      <c r="M71" s="40"/>
      <c r="N71" s="498"/>
      <c r="O71" s="499"/>
      <c r="P71" s="500"/>
      <c r="Q71" s="121"/>
      <c r="R71" s="122"/>
      <c r="S71" s="122"/>
      <c r="T71" s="122"/>
      <c r="U71" s="122"/>
      <c r="V71" s="122"/>
      <c r="W71" s="123"/>
    </row>
    <row r="72" spans="1:23" ht="15.75" x14ac:dyDescent="0.25">
      <c r="A72" s="72"/>
      <c r="B72" s="124"/>
      <c r="C72" s="34"/>
      <c r="D72" s="41"/>
      <c r="E72" s="39"/>
      <c r="F72" s="34"/>
      <c r="G72" s="35"/>
      <c r="H72" s="35"/>
      <c r="I72" s="39"/>
      <c r="J72" s="34"/>
      <c r="K72" s="35"/>
      <c r="L72" s="35"/>
      <c r="M72" s="40"/>
      <c r="N72" s="42"/>
      <c r="O72" s="35"/>
      <c r="P72" s="40"/>
      <c r="Q72" s="125"/>
      <c r="R72" s="126"/>
      <c r="S72" s="126"/>
      <c r="T72" s="126"/>
      <c r="U72" s="126"/>
      <c r="V72" s="126"/>
      <c r="W72" s="127"/>
    </row>
    <row r="73" spans="1:23" ht="16.5" thickBot="1" x14ac:dyDescent="0.3">
      <c r="A73" s="6"/>
      <c r="B73" s="32"/>
      <c r="C73" s="43"/>
      <c r="D73" s="33"/>
      <c r="E73" s="32"/>
      <c r="F73" s="43"/>
      <c r="G73" s="44"/>
      <c r="H73" s="44"/>
      <c r="I73" s="32"/>
      <c r="J73" s="43"/>
      <c r="K73" s="44"/>
      <c r="L73" s="44"/>
      <c r="M73" s="45"/>
      <c r="N73" s="46"/>
      <c r="O73" s="44"/>
      <c r="P73" s="45"/>
      <c r="Q73" s="128"/>
      <c r="R73" s="129"/>
      <c r="S73" s="129"/>
      <c r="T73" s="129"/>
      <c r="U73" s="129"/>
      <c r="V73" s="129"/>
      <c r="W73" s="130"/>
    </row>
    <row r="74" spans="1:23" ht="15.75" x14ac:dyDescent="0.25">
      <c r="A74" s="6"/>
      <c r="B74" s="34"/>
      <c r="C74" s="34"/>
      <c r="D74" s="34"/>
      <c r="E74" s="34"/>
      <c r="F74" s="34"/>
      <c r="G74" s="35"/>
      <c r="H74" s="35"/>
      <c r="I74" s="34"/>
      <c r="J74" s="34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</row>
    <row r="75" spans="1:23" x14ac:dyDescent="0.25">
      <c r="B75" s="1"/>
      <c r="C75" s="47">
        <v>30</v>
      </c>
      <c r="D75" s="47"/>
      <c r="E75" s="47"/>
      <c r="F75" s="47"/>
      <c r="G75" s="50">
        <f>COUNTIF(G21:G67,"30")</f>
        <v>1</v>
      </c>
      <c r="H75" s="50">
        <f t="shared" ref="H75:V75" si="1">COUNTIF(H21:H67,"30")</f>
        <v>1</v>
      </c>
      <c r="I75" s="50">
        <f t="shared" si="1"/>
        <v>1</v>
      </c>
      <c r="J75" s="50">
        <f t="shared" si="1"/>
        <v>1</v>
      </c>
      <c r="K75" s="50">
        <f t="shared" si="1"/>
        <v>1</v>
      </c>
      <c r="L75" s="50">
        <f t="shared" si="1"/>
        <v>1</v>
      </c>
      <c r="M75" s="50">
        <f t="shared" si="1"/>
        <v>1</v>
      </c>
      <c r="N75" s="50">
        <f t="shared" si="1"/>
        <v>1</v>
      </c>
      <c r="O75" s="50">
        <f t="shared" si="1"/>
        <v>1</v>
      </c>
      <c r="P75" s="50">
        <f t="shared" si="1"/>
        <v>1</v>
      </c>
      <c r="Q75" s="50">
        <f t="shared" si="1"/>
        <v>1</v>
      </c>
      <c r="R75" s="50">
        <f t="shared" si="1"/>
        <v>0</v>
      </c>
      <c r="S75" s="50">
        <f t="shared" si="1"/>
        <v>0</v>
      </c>
      <c r="T75" s="50">
        <f t="shared" si="1"/>
        <v>0</v>
      </c>
      <c r="U75" s="50">
        <f t="shared" si="1"/>
        <v>0</v>
      </c>
      <c r="V75" s="50">
        <f t="shared" si="1"/>
        <v>0</v>
      </c>
    </row>
    <row r="76" spans="1:23" x14ac:dyDescent="0.25">
      <c r="B76" s="1" t="s">
        <v>34</v>
      </c>
      <c r="C76" s="48">
        <v>31</v>
      </c>
      <c r="D76" s="48"/>
      <c r="E76" s="48"/>
      <c r="F76" s="48"/>
      <c r="G76" s="49">
        <f>COUNTIF(G21:G67,"31")</f>
        <v>0</v>
      </c>
      <c r="H76" s="49">
        <f t="shared" ref="H76:V76" si="2">COUNTIF(H21:H67,"31")</f>
        <v>0</v>
      </c>
      <c r="I76" s="49">
        <f t="shared" si="2"/>
        <v>0</v>
      </c>
      <c r="J76" s="49">
        <f t="shared" si="2"/>
        <v>0</v>
      </c>
      <c r="K76" s="49">
        <f t="shared" si="2"/>
        <v>0</v>
      </c>
      <c r="L76" s="49">
        <f t="shared" si="2"/>
        <v>0</v>
      </c>
      <c r="M76" s="49">
        <f t="shared" si="2"/>
        <v>1</v>
      </c>
      <c r="N76" s="49">
        <f t="shared" si="2"/>
        <v>0</v>
      </c>
      <c r="O76" s="49">
        <f t="shared" si="2"/>
        <v>0</v>
      </c>
      <c r="P76" s="49">
        <f t="shared" si="2"/>
        <v>0</v>
      </c>
      <c r="Q76" s="49">
        <f t="shared" si="2"/>
        <v>0</v>
      </c>
      <c r="R76" s="49">
        <f t="shared" si="2"/>
        <v>0</v>
      </c>
      <c r="S76" s="49">
        <f t="shared" si="2"/>
        <v>0</v>
      </c>
      <c r="T76" s="49">
        <f t="shared" si="2"/>
        <v>0</v>
      </c>
      <c r="U76" s="49">
        <f t="shared" si="2"/>
        <v>0</v>
      </c>
      <c r="V76" s="49">
        <f t="shared" si="2"/>
        <v>0</v>
      </c>
    </row>
    <row r="77" spans="1:23" x14ac:dyDescent="0.25">
      <c r="B77" s="1"/>
      <c r="C77" s="48">
        <v>32</v>
      </c>
      <c r="D77" s="48"/>
      <c r="E77" s="48"/>
      <c r="F77" s="48"/>
      <c r="G77" s="49">
        <f>COUNTIF(G21:G67,"32")</f>
        <v>0</v>
      </c>
      <c r="H77" s="49">
        <f t="shared" ref="H77:V77" si="3">COUNTIF(H21:H67,"32")</f>
        <v>0</v>
      </c>
      <c r="I77" s="49">
        <f t="shared" si="3"/>
        <v>0</v>
      </c>
      <c r="J77" s="49">
        <f t="shared" si="3"/>
        <v>0</v>
      </c>
      <c r="K77" s="49">
        <f t="shared" si="3"/>
        <v>0</v>
      </c>
      <c r="L77" s="49">
        <f t="shared" si="3"/>
        <v>0</v>
      </c>
      <c r="M77" s="49">
        <f t="shared" si="3"/>
        <v>0</v>
      </c>
      <c r="N77" s="49">
        <f t="shared" si="3"/>
        <v>0</v>
      </c>
      <c r="O77" s="49">
        <f t="shared" si="3"/>
        <v>0</v>
      </c>
      <c r="P77" s="49">
        <f t="shared" si="3"/>
        <v>0</v>
      </c>
      <c r="Q77" s="49">
        <f t="shared" si="3"/>
        <v>0</v>
      </c>
      <c r="R77" s="49">
        <f t="shared" si="3"/>
        <v>0</v>
      </c>
      <c r="S77" s="49">
        <f t="shared" si="3"/>
        <v>0</v>
      </c>
      <c r="T77" s="49">
        <f t="shared" si="3"/>
        <v>0</v>
      </c>
      <c r="U77" s="49">
        <f t="shared" si="3"/>
        <v>0</v>
      </c>
      <c r="V77" s="49">
        <f t="shared" si="3"/>
        <v>0</v>
      </c>
    </row>
    <row r="78" spans="1:23" x14ac:dyDescent="0.25">
      <c r="B78" s="1"/>
      <c r="C78" s="50">
        <v>33</v>
      </c>
      <c r="D78" s="50"/>
      <c r="E78" s="50"/>
      <c r="F78" s="50"/>
      <c r="G78" s="50">
        <f>COUNTIF(G21:G67,"33")</f>
        <v>0</v>
      </c>
      <c r="H78" s="50">
        <f t="shared" ref="H78:V78" si="4">COUNTIF(H21:H67,"33")</f>
        <v>0</v>
      </c>
      <c r="I78" s="50">
        <f t="shared" si="4"/>
        <v>1</v>
      </c>
      <c r="J78" s="50">
        <f t="shared" si="4"/>
        <v>1</v>
      </c>
      <c r="K78" s="50">
        <f t="shared" si="4"/>
        <v>1</v>
      </c>
      <c r="L78" s="50">
        <f t="shared" si="4"/>
        <v>1</v>
      </c>
      <c r="M78" s="50">
        <f t="shared" si="4"/>
        <v>1</v>
      </c>
      <c r="N78" s="50">
        <f t="shared" si="4"/>
        <v>1</v>
      </c>
      <c r="O78" s="50">
        <f t="shared" si="4"/>
        <v>1</v>
      </c>
      <c r="P78" s="50">
        <f t="shared" si="4"/>
        <v>1</v>
      </c>
      <c r="Q78" s="50">
        <f t="shared" si="4"/>
        <v>1</v>
      </c>
      <c r="R78" s="50">
        <f t="shared" si="4"/>
        <v>0</v>
      </c>
      <c r="S78" s="50">
        <f t="shared" si="4"/>
        <v>0</v>
      </c>
      <c r="T78" s="50">
        <f t="shared" si="4"/>
        <v>0</v>
      </c>
      <c r="U78" s="50">
        <f t="shared" si="4"/>
        <v>0</v>
      </c>
      <c r="V78" s="50">
        <f t="shared" si="4"/>
        <v>0</v>
      </c>
    </row>
    <row r="79" spans="1:23" x14ac:dyDescent="0.25">
      <c r="C79" s="48">
        <v>35</v>
      </c>
      <c r="D79" s="48"/>
      <c r="E79" s="48"/>
      <c r="F79" s="48"/>
      <c r="G79" s="49">
        <f>COUNTIF(G21:G67,"35")</f>
        <v>0</v>
      </c>
      <c r="H79" s="49">
        <f t="shared" ref="H79:V79" si="5">COUNTIF(H21:H67,"35")</f>
        <v>0</v>
      </c>
      <c r="I79" s="49">
        <f t="shared" si="5"/>
        <v>0</v>
      </c>
      <c r="J79" s="49">
        <f t="shared" si="5"/>
        <v>1</v>
      </c>
      <c r="K79" s="49">
        <f t="shared" si="5"/>
        <v>1</v>
      </c>
      <c r="L79" s="49">
        <f t="shared" si="5"/>
        <v>1</v>
      </c>
      <c r="M79" s="49">
        <f t="shared" si="5"/>
        <v>1</v>
      </c>
      <c r="N79" s="49">
        <f t="shared" si="5"/>
        <v>1</v>
      </c>
      <c r="O79" s="49">
        <f t="shared" si="5"/>
        <v>1</v>
      </c>
      <c r="P79" s="49">
        <f t="shared" si="5"/>
        <v>1</v>
      </c>
      <c r="Q79" s="49">
        <f t="shared" si="5"/>
        <v>0</v>
      </c>
      <c r="R79" s="49">
        <f t="shared" si="5"/>
        <v>0</v>
      </c>
      <c r="S79" s="49">
        <f t="shared" si="5"/>
        <v>0</v>
      </c>
      <c r="T79" s="49">
        <f t="shared" si="5"/>
        <v>0</v>
      </c>
      <c r="U79" s="49">
        <f t="shared" si="5"/>
        <v>0</v>
      </c>
      <c r="V79" s="49">
        <f t="shared" si="5"/>
        <v>0</v>
      </c>
    </row>
    <row r="80" spans="1:23" x14ac:dyDescent="0.25">
      <c r="C80" s="48">
        <v>36</v>
      </c>
      <c r="D80" s="48"/>
      <c r="E80" s="48"/>
      <c r="F80" s="48"/>
      <c r="G80" s="49">
        <f>COUNTIF(G21:G67,"36")</f>
        <v>0</v>
      </c>
      <c r="H80" s="49">
        <f t="shared" ref="H80:V80" si="6">COUNTIF(H21:H67,"36")</f>
        <v>0</v>
      </c>
      <c r="I80" s="49">
        <f t="shared" si="6"/>
        <v>0</v>
      </c>
      <c r="J80" s="49">
        <f t="shared" si="6"/>
        <v>0</v>
      </c>
      <c r="K80" s="49">
        <f t="shared" si="6"/>
        <v>0</v>
      </c>
      <c r="L80" s="49">
        <f t="shared" si="6"/>
        <v>1</v>
      </c>
      <c r="M80" s="49">
        <f t="shared" si="6"/>
        <v>1</v>
      </c>
      <c r="N80" s="49">
        <f t="shared" si="6"/>
        <v>1</v>
      </c>
      <c r="O80" s="49">
        <f t="shared" si="6"/>
        <v>1</v>
      </c>
      <c r="P80" s="49">
        <f t="shared" si="6"/>
        <v>1</v>
      </c>
      <c r="Q80" s="49">
        <f t="shared" si="6"/>
        <v>0</v>
      </c>
      <c r="R80" s="49">
        <f t="shared" si="6"/>
        <v>0</v>
      </c>
      <c r="S80" s="49">
        <f t="shared" si="6"/>
        <v>0</v>
      </c>
      <c r="T80" s="49">
        <f t="shared" si="6"/>
        <v>0</v>
      </c>
      <c r="U80" s="49">
        <f t="shared" si="6"/>
        <v>0</v>
      </c>
      <c r="V80" s="49">
        <f t="shared" si="6"/>
        <v>0</v>
      </c>
    </row>
    <row r="81" spans="3:22" x14ac:dyDescent="0.25">
      <c r="C81" s="48">
        <v>37</v>
      </c>
      <c r="D81" s="48"/>
      <c r="E81" s="48"/>
      <c r="F81" s="48"/>
      <c r="G81" s="49">
        <f>COUNTIF(G21:G67,"37")</f>
        <v>0</v>
      </c>
      <c r="H81" s="49">
        <f t="shared" ref="H81:V81" si="7">COUNTIF(H21:H67,"37")</f>
        <v>0</v>
      </c>
      <c r="I81" s="49">
        <f t="shared" si="7"/>
        <v>0</v>
      </c>
      <c r="J81" s="49">
        <f t="shared" si="7"/>
        <v>0</v>
      </c>
      <c r="K81" s="49">
        <f t="shared" si="7"/>
        <v>1</v>
      </c>
      <c r="L81" s="49">
        <f t="shared" si="7"/>
        <v>1</v>
      </c>
      <c r="M81" s="49">
        <f t="shared" si="7"/>
        <v>1</v>
      </c>
      <c r="N81" s="49">
        <f t="shared" si="7"/>
        <v>1</v>
      </c>
      <c r="O81" s="49">
        <f t="shared" si="7"/>
        <v>1</v>
      </c>
      <c r="P81" s="49">
        <f t="shared" si="7"/>
        <v>1</v>
      </c>
      <c r="Q81" s="49">
        <f t="shared" si="7"/>
        <v>0</v>
      </c>
      <c r="R81" s="49">
        <f t="shared" si="7"/>
        <v>0</v>
      </c>
      <c r="S81" s="49">
        <f t="shared" si="7"/>
        <v>0</v>
      </c>
      <c r="T81" s="49">
        <f t="shared" si="7"/>
        <v>0</v>
      </c>
      <c r="U81" s="49">
        <f t="shared" si="7"/>
        <v>0</v>
      </c>
      <c r="V81" s="49">
        <f t="shared" si="7"/>
        <v>0</v>
      </c>
    </row>
    <row r="82" spans="3:22" x14ac:dyDescent="0.25">
      <c r="C82" s="48">
        <v>38</v>
      </c>
      <c r="D82" s="48"/>
      <c r="E82" s="48"/>
      <c r="F82" s="48"/>
      <c r="G82" s="49">
        <f>COUNTIF(G21:G67,"38")</f>
        <v>1</v>
      </c>
      <c r="H82" s="49">
        <f t="shared" ref="H82:V82" si="8">COUNTIF(H21:H67,"38")</f>
        <v>1</v>
      </c>
      <c r="I82" s="49">
        <f t="shared" si="8"/>
        <v>1</v>
      </c>
      <c r="J82" s="49">
        <f t="shared" si="8"/>
        <v>0</v>
      </c>
      <c r="K82" s="49">
        <f t="shared" si="8"/>
        <v>1</v>
      </c>
      <c r="L82" s="49">
        <f t="shared" si="8"/>
        <v>1</v>
      </c>
      <c r="M82" s="49">
        <f t="shared" si="8"/>
        <v>0</v>
      </c>
      <c r="N82" s="49">
        <f t="shared" si="8"/>
        <v>0</v>
      </c>
      <c r="O82" s="49">
        <f t="shared" si="8"/>
        <v>0</v>
      </c>
      <c r="P82" s="49">
        <f t="shared" si="8"/>
        <v>1</v>
      </c>
      <c r="Q82" s="49">
        <f t="shared" si="8"/>
        <v>1</v>
      </c>
      <c r="R82" s="49">
        <f t="shared" si="8"/>
        <v>0</v>
      </c>
      <c r="S82" s="49">
        <f t="shared" si="8"/>
        <v>0</v>
      </c>
      <c r="T82" s="49">
        <f t="shared" si="8"/>
        <v>0</v>
      </c>
      <c r="U82" s="49">
        <f t="shared" si="8"/>
        <v>0</v>
      </c>
      <c r="V82" s="49">
        <f t="shared" si="8"/>
        <v>0</v>
      </c>
    </row>
    <row r="83" spans="3:22" x14ac:dyDescent="0.25">
      <c r="C83" s="53">
        <v>39</v>
      </c>
      <c r="D83" s="53"/>
      <c r="E83" s="53"/>
      <c r="F83" s="53"/>
      <c r="G83" s="49">
        <f>COUNTIF(G21:G67,"39")</f>
        <v>1</v>
      </c>
      <c r="H83" s="49">
        <f t="shared" ref="H83:V83" si="9">COUNTIF(H21:H67,"39")</f>
        <v>1</v>
      </c>
      <c r="I83" s="49">
        <f t="shared" si="9"/>
        <v>1</v>
      </c>
      <c r="J83" s="49">
        <f t="shared" si="9"/>
        <v>1</v>
      </c>
      <c r="K83" s="49">
        <f t="shared" si="9"/>
        <v>1</v>
      </c>
      <c r="L83" s="49">
        <f t="shared" si="9"/>
        <v>1</v>
      </c>
      <c r="M83" s="49">
        <f t="shared" si="9"/>
        <v>1</v>
      </c>
      <c r="N83" s="49">
        <f t="shared" si="9"/>
        <v>1</v>
      </c>
      <c r="O83" s="49">
        <f t="shared" si="9"/>
        <v>1</v>
      </c>
      <c r="P83" s="49">
        <f t="shared" si="9"/>
        <v>1</v>
      </c>
      <c r="Q83" s="49">
        <f t="shared" si="9"/>
        <v>0</v>
      </c>
      <c r="R83" s="49">
        <f t="shared" si="9"/>
        <v>0</v>
      </c>
      <c r="S83" s="49">
        <f t="shared" si="9"/>
        <v>0</v>
      </c>
      <c r="T83" s="49">
        <f t="shared" si="9"/>
        <v>0</v>
      </c>
      <c r="U83" s="49">
        <f t="shared" si="9"/>
        <v>0</v>
      </c>
      <c r="V83" s="49">
        <f t="shared" si="9"/>
        <v>0</v>
      </c>
    </row>
    <row r="84" spans="3:22" x14ac:dyDescent="0.25">
      <c r="C84" s="131">
        <v>1</v>
      </c>
      <c r="D84" s="131"/>
      <c r="E84" s="131"/>
      <c r="F84" s="131"/>
      <c r="G84" s="50">
        <f>COUNTIF(G21:G67,"1")</f>
        <v>1</v>
      </c>
      <c r="H84" s="50">
        <f t="shared" ref="H84:V84" si="10">COUNTIF(H21:H67,"1")</f>
        <v>1</v>
      </c>
      <c r="I84" s="50">
        <f t="shared" si="10"/>
        <v>1</v>
      </c>
      <c r="J84" s="50">
        <f t="shared" si="10"/>
        <v>1</v>
      </c>
      <c r="K84" s="50">
        <f t="shared" si="10"/>
        <v>1</v>
      </c>
      <c r="L84" s="50">
        <f t="shared" si="10"/>
        <v>1</v>
      </c>
      <c r="M84" s="50">
        <f t="shared" si="10"/>
        <v>1</v>
      </c>
      <c r="N84" s="50">
        <f t="shared" si="10"/>
        <v>1</v>
      </c>
      <c r="O84" s="50">
        <f t="shared" si="10"/>
        <v>1</v>
      </c>
      <c r="P84" s="50">
        <f t="shared" si="10"/>
        <v>1</v>
      </c>
      <c r="Q84" s="50">
        <f t="shared" si="10"/>
        <v>0</v>
      </c>
      <c r="R84" s="50">
        <f t="shared" si="10"/>
        <v>0</v>
      </c>
      <c r="S84" s="50">
        <f t="shared" si="10"/>
        <v>0</v>
      </c>
      <c r="T84" s="50">
        <f t="shared" si="10"/>
        <v>0</v>
      </c>
      <c r="U84" s="50">
        <f t="shared" si="10"/>
        <v>0</v>
      </c>
      <c r="V84" s="50">
        <f t="shared" si="10"/>
        <v>0</v>
      </c>
    </row>
    <row r="85" spans="3:22" x14ac:dyDescent="0.25">
      <c r="C85" s="131">
        <v>2</v>
      </c>
      <c r="D85" s="131"/>
      <c r="E85" s="131"/>
      <c r="F85" s="131"/>
      <c r="G85" s="49">
        <f>COUNTIF(G21:G67,"2")</f>
        <v>0</v>
      </c>
      <c r="H85" s="49">
        <f t="shared" ref="H85:V85" si="11">COUNTIF(H21:H67,"2")</f>
        <v>0</v>
      </c>
      <c r="I85" s="49">
        <f t="shared" si="11"/>
        <v>0</v>
      </c>
      <c r="J85" s="49">
        <f t="shared" si="11"/>
        <v>0</v>
      </c>
      <c r="K85" s="49">
        <f t="shared" si="11"/>
        <v>0</v>
      </c>
      <c r="L85" s="49">
        <f t="shared" si="11"/>
        <v>0</v>
      </c>
      <c r="M85" s="49">
        <f t="shared" si="11"/>
        <v>0</v>
      </c>
      <c r="N85" s="49">
        <f t="shared" si="11"/>
        <v>0</v>
      </c>
      <c r="O85" s="49">
        <f t="shared" si="11"/>
        <v>0</v>
      </c>
      <c r="P85" s="49">
        <f t="shared" si="11"/>
        <v>0</v>
      </c>
      <c r="Q85" s="49">
        <f t="shared" si="11"/>
        <v>0</v>
      </c>
      <c r="R85" s="49">
        <f t="shared" si="11"/>
        <v>0</v>
      </c>
      <c r="S85" s="49">
        <f t="shared" si="11"/>
        <v>0</v>
      </c>
      <c r="T85" s="49">
        <f t="shared" si="11"/>
        <v>0</v>
      </c>
      <c r="U85" s="49">
        <f t="shared" si="11"/>
        <v>0</v>
      </c>
      <c r="V85" s="49">
        <f t="shared" si="11"/>
        <v>0</v>
      </c>
    </row>
    <row r="86" spans="3:22" x14ac:dyDescent="0.25">
      <c r="C86" s="51" t="s">
        <v>36</v>
      </c>
      <c r="D86" s="51"/>
      <c r="E86" s="51"/>
      <c r="F86" s="51"/>
      <c r="G86" s="49">
        <f>COUNTIF(G20:G67,"cmo")</f>
        <v>0</v>
      </c>
      <c r="H86" s="49">
        <f t="shared" ref="H86:V86" si="12">COUNTIF(H20:H67,"cmo")</f>
        <v>0</v>
      </c>
      <c r="I86" s="49">
        <f t="shared" si="12"/>
        <v>0</v>
      </c>
      <c r="J86" s="49">
        <f t="shared" si="12"/>
        <v>0</v>
      </c>
      <c r="K86" s="49">
        <f t="shared" si="12"/>
        <v>0</v>
      </c>
      <c r="L86" s="49">
        <f t="shared" si="12"/>
        <v>1</v>
      </c>
      <c r="M86" s="49">
        <f t="shared" si="12"/>
        <v>0</v>
      </c>
      <c r="N86" s="49">
        <f t="shared" si="12"/>
        <v>0</v>
      </c>
      <c r="O86" s="49">
        <f t="shared" si="12"/>
        <v>0</v>
      </c>
      <c r="P86" s="49">
        <f t="shared" si="12"/>
        <v>0</v>
      </c>
      <c r="Q86" s="49">
        <f t="shared" si="12"/>
        <v>0</v>
      </c>
      <c r="R86" s="49">
        <f t="shared" si="12"/>
        <v>0</v>
      </c>
      <c r="S86" s="49">
        <f t="shared" si="12"/>
        <v>0</v>
      </c>
      <c r="T86" s="49">
        <f t="shared" si="12"/>
        <v>0</v>
      </c>
      <c r="U86" s="49">
        <f t="shared" si="12"/>
        <v>0</v>
      </c>
      <c r="V86" s="49">
        <f t="shared" si="12"/>
        <v>0</v>
      </c>
    </row>
    <row r="87" spans="3:22" x14ac:dyDescent="0.25">
      <c r="C87" s="51" t="s">
        <v>35</v>
      </c>
      <c r="D87" s="51"/>
      <c r="E87" s="51"/>
      <c r="F87" s="51"/>
      <c r="G87" s="49">
        <f>COUNTIF(G21:G67,"F")</f>
        <v>1</v>
      </c>
      <c r="H87" s="49">
        <f t="shared" ref="H87:V87" si="13">COUNTIF(H21:H67,"F")</f>
        <v>0</v>
      </c>
      <c r="I87" s="49">
        <f t="shared" si="13"/>
        <v>0</v>
      </c>
      <c r="J87" s="49">
        <f t="shared" si="13"/>
        <v>0</v>
      </c>
      <c r="K87" s="49">
        <f t="shared" si="13"/>
        <v>0</v>
      </c>
      <c r="L87" s="49">
        <f t="shared" si="13"/>
        <v>0</v>
      </c>
      <c r="M87" s="49">
        <f t="shared" si="13"/>
        <v>0</v>
      </c>
      <c r="N87" s="49">
        <f t="shared" si="13"/>
        <v>0</v>
      </c>
      <c r="O87" s="49">
        <f t="shared" si="13"/>
        <v>0</v>
      </c>
      <c r="P87" s="49">
        <f t="shared" si="13"/>
        <v>1</v>
      </c>
      <c r="Q87" s="49">
        <f t="shared" si="13"/>
        <v>0</v>
      </c>
      <c r="R87" s="49">
        <f t="shared" si="13"/>
        <v>7</v>
      </c>
      <c r="S87" s="49">
        <f t="shared" si="13"/>
        <v>0</v>
      </c>
      <c r="T87" s="49">
        <f t="shared" si="13"/>
        <v>0</v>
      </c>
      <c r="U87" s="49">
        <f t="shared" si="13"/>
        <v>0</v>
      </c>
      <c r="V87" s="49">
        <f t="shared" si="13"/>
        <v>0</v>
      </c>
    </row>
  </sheetData>
  <mergeCells count="54">
    <mergeCell ref="Q70:W70"/>
    <mergeCell ref="N71:P71"/>
    <mergeCell ref="T19:T20"/>
    <mergeCell ref="U19:U20"/>
    <mergeCell ref="V19:V20"/>
    <mergeCell ref="W19:W20"/>
    <mergeCell ref="N19:N20"/>
    <mergeCell ref="O19:O20"/>
    <mergeCell ref="P19:P20"/>
    <mergeCell ref="Q19:Q20"/>
    <mergeCell ref="R19:R20"/>
    <mergeCell ref="S19:S20"/>
    <mergeCell ref="L19:L20"/>
    <mergeCell ref="B70:D70"/>
    <mergeCell ref="E70:H70"/>
    <mergeCell ref="I70:M70"/>
    <mergeCell ref="N70:P70"/>
    <mergeCell ref="B19:B20"/>
    <mergeCell ref="C19:C20"/>
    <mergeCell ref="D19:D20"/>
    <mergeCell ref="E19:E20"/>
    <mergeCell ref="F19:F20"/>
    <mergeCell ref="G19:G20"/>
    <mergeCell ref="M19:M20"/>
    <mergeCell ref="H19:H20"/>
    <mergeCell ref="I19:I20"/>
    <mergeCell ref="J19:J20"/>
    <mergeCell ref="K19:K20"/>
    <mergeCell ref="T6:T7"/>
    <mergeCell ref="U6:U7"/>
    <mergeCell ref="V6:V7"/>
    <mergeCell ref="W6:W7"/>
    <mergeCell ref="R6:R7"/>
    <mergeCell ref="S6:S7"/>
    <mergeCell ref="O6:O7"/>
    <mergeCell ref="P6:P7"/>
    <mergeCell ref="Q6:Q7"/>
    <mergeCell ref="H6:H7"/>
    <mergeCell ref="I6:I7"/>
    <mergeCell ref="J6:J7"/>
    <mergeCell ref="K6:K7"/>
    <mergeCell ref="L6:L7"/>
    <mergeCell ref="M6:M7"/>
    <mergeCell ref="G2:J3"/>
    <mergeCell ref="K2:N3"/>
    <mergeCell ref="E3:F3"/>
    <mergeCell ref="E4:F4"/>
    <mergeCell ref="B6:B7"/>
    <mergeCell ref="C6:C7"/>
    <mergeCell ref="D6:D7"/>
    <mergeCell ref="E6:E7"/>
    <mergeCell ref="F6:F7"/>
    <mergeCell ref="G6:G7"/>
    <mergeCell ref="N6:N7"/>
  </mergeCells>
  <conditionalFormatting sqref="G21:W23">
    <cfRule type="cellIs" dxfId="17170" priority="6250" stopIfTrue="1" operator="equal">
      <formula>L</formula>
    </cfRule>
    <cfRule type="cellIs" dxfId="17169" priority="6251" stopIfTrue="1" operator="equal">
      <formula>"FSC"</formula>
    </cfRule>
    <cfRule type="cellIs" dxfId="17168" priority="6252" stopIfTrue="1" operator="equal">
      <formula>"ACC/V"</formula>
    </cfRule>
  </conditionalFormatting>
  <conditionalFormatting sqref="G85:V86">
    <cfRule type="cellIs" dxfId="17167" priority="8273" stopIfTrue="1" operator="equal">
      <formula>1</formula>
    </cfRule>
    <cfRule type="cellIs" dxfId="17166" priority="8274" stopIfTrue="1" operator="notEqual">
      <formula>1</formula>
    </cfRule>
    <cfRule type="cellIs" dxfId="17165" priority="8275" stopIfTrue="1" operator="greaterThan">
      <formula>1</formula>
    </cfRule>
  </conditionalFormatting>
  <conditionalFormatting sqref="G75:V84">
    <cfRule type="cellIs" dxfId="17164" priority="8270" stopIfTrue="1" operator="equal">
      <formula>1</formula>
    </cfRule>
    <cfRule type="cellIs" dxfId="17163" priority="8271" stopIfTrue="1" operator="notEqual">
      <formula>1</formula>
    </cfRule>
    <cfRule type="cellIs" dxfId="17162" priority="8272" stopIfTrue="1" operator="greaterThanOrEqual">
      <formula>2</formula>
    </cfRule>
  </conditionalFormatting>
  <conditionalFormatting sqref="G21:W23">
    <cfRule type="cellIs" dxfId="17161" priority="8241" stopIfTrue="1" operator="equal">
      <formula>"L"</formula>
    </cfRule>
    <cfRule type="cellIs" dxfId="17160" priority="8242" stopIfTrue="1" operator="equal">
      <formula>"FSC"</formula>
    </cfRule>
  </conditionalFormatting>
  <conditionalFormatting sqref="K22:K23 G21:J23 L21:N23">
    <cfRule type="cellIs" dxfId="17159" priority="8243" stopIfTrue="1" operator="equal">
      <formula>30</formula>
    </cfRule>
    <cfRule type="cellIs" dxfId="17158" priority="8244" stopIfTrue="1" operator="equal">
      <formula>32</formula>
    </cfRule>
    <cfRule type="cellIs" dxfId="17157" priority="8245" stopIfTrue="1" operator="equal">
      <formula>33</formula>
    </cfRule>
    <cfRule type="cellIs" dxfId="17156" priority="8246" stopIfTrue="1" operator="equal">
      <formula>36</formula>
    </cfRule>
    <cfRule type="cellIs" dxfId="17155" priority="8247" stopIfTrue="1" operator="equal">
      <formula>37</formula>
    </cfRule>
    <cfRule type="cellIs" dxfId="17154" priority="8248" stopIfTrue="1" operator="equal">
      <formula>38</formula>
    </cfRule>
    <cfRule type="cellIs" dxfId="17153" priority="8249" stopIfTrue="1" operator="equal">
      <formula>39</formula>
    </cfRule>
    <cfRule type="cellIs" dxfId="17152" priority="8250" stopIfTrue="1" operator="equal">
      <formula>40</formula>
    </cfRule>
    <cfRule type="cellIs" dxfId="17151" priority="8269" stopIfTrue="1" operator="equal">
      <formula>"dl"</formula>
    </cfRule>
  </conditionalFormatting>
  <conditionalFormatting sqref="G21:W23">
    <cfRule type="cellIs" dxfId="17150" priority="8259" stopIfTrue="1" operator="equal">
      <formula>"dl"</formula>
    </cfRule>
    <cfRule type="cellIs" dxfId="17149" priority="8260" stopIfTrue="1" operator="equal">
      <formula>"lot"</formula>
    </cfRule>
    <cfRule type="cellIs" dxfId="17148" priority="8261" stopIfTrue="1" operator="equal">
      <formula>30</formula>
    </cfRule>
    <cfRule type="cellIs" dxfId="17147" priority="8262" stopIfTrue="1" operator="equal">
      <formula>32</formula>
    </cfRule>
    <cfRule type="cellIs" dxfId="17146" priority="8263" stopIfTrue="1" operator="equal">
      <formula>33</formula>
    </cfRule>
    <cfRule type="cellIs" dxfId="17145" priority="8264" stopIfTrue="1" operator="equal">
      <formula>36</formula>
    </cfRule>
    <cfRule type="cellIs" dxfId="17144" priority="8265" stopIfTrue="1" operator="equal">
      <formula>37</formula>
    </cfRule>
    <cfRule type="cellIs" dxfId="17143" priority="8266" stopIfTrue="1" operator="equal">
      <formula>38</formula>
    </cfRule>
    <cfRule type="cellIs" dxfId="17142" priority="8267" stopIfTrue="1" operator="equal">
      <formula>39</formula>
    </cfRule>
    <cfRule type="cellIs" dxfId="17141" priority="8268" stopIfTrue="1" operator="equal">
      <formula>40</formula>
    </cfRule>
  </conditionalFormatting>
  <conditionalFormatting sqref="O21:O23 K21:M23 G21:G23">
    <cfRule type="cellIs" dxfId="17140" priority="8251" stopIfTrue="1" operator="equal">
      <formula>30</formula>
    </cfRule>
    <cfRule type="cellIs" dxfId="17139" priority="8252" stopIfTrue="1" operator="equal">
      <formula>32</formula>
    </cfRule>
    <cfRule type="cellIs" dxfId="17138" priority="8253" stopIfTrue="1" operator="equal">
      <formula>33</formula>
    </cfRule>
    <cfRule type="cellIs" dxfId="17137" priority="8254" stopIfTrue="1" operator="equal">
      <formula>36</formula>
    </cfRule>
    <cfRule type="cellIs" dxfId="17136" priority="8255" stopIfTrue="1" operator="equal">
      <formula>37</formula>
    </cfRule>
    <cfRule type="cellIs" dxfId="17135" priority="8256" stopIfTrue="1" operator="equal">
      <formula>38</formula>
    </cfRule>
    <cfRule type="cellIs" dxfId="17134" priority="8257" stopIfTrue="1" operator="equal">
      <formula>39</formula>
    </cfRule>
    <cfRule type="cellIs" dxfId="17133" priority="8258" stopIfTrue="1" operator="equal">
      <formula>40</formula>
    </cfRule>
  </conditionalFormatting>
  <conditionalFormatting sqref="K22:K23 H21:J23 L21:N23">
    <cfRule type="cellIs" dxfId="17132" priority="8155" stopIfTrue="1" operator="equal">
      <formula>30</formula>
    </cfRule>
    <cfRule type="cellIs" dxfId="17131" priority="8156" stopIfTrue="1" operator="equal">
      <formula>"dl"</formula>
    </cfRule>
    <cfRule type="cellIs" dxfId="17130" priority="8157" stopIfTrue="1" operator="equal">
      <formula>"lot"</formula>
    </cfRule>
    <cfRule type="cellIs" dxfId="17129" priority="8158" stopIfTrue="1" operator="equal">
      <formula>36</formula>
    </cfRule>
    <cfRule type="cellIs" dxfId="17128" priority="8159" stopIfTrue="1" operator="equal">
      <formula>37</formula>
    </cfRule>
    <cfRule type="cellIs" dxfId="17127" priority="8160" stopIfTrue="1" operator="equal">
      <formula>38</formula>
    </cfRule>
    <cfRule type="cellIs" dxfId="17126" priority="8161" stopIfTrue="1" operator="equal">
      <formula>39</formula>
    </cfRule>
    <cfRule type="cellIs" dxfId="17125" priority="8162" stopIfTrue="1" operator="equal">
      <formula>40</formula>
    </cfRule>
  </conditionalFormatting>
  <conditionalFormatting sqref="J21:N23">
    <cfRule type="cellIs" dxfId="17124" priority="8146" stopIfTrue="1" operator="equal">
      <formula>30</formula>
    </cfRule>
    <cfRule type="cellIs" dxfId="17123" priority="8147" stopIfTrue="1" operator="equal">
      <formula>"lot"</formula>
    </cfRule>
    <cfRule type="cellIs" dxfId="17122" priority="8148" stopIfTrue="1" operator="equal">
      <formula>33</formula>
    </cfRule>
    <cfRule type="cellIs" dxfId="17121" priority="8149" stopIfTrue="1" operator="equal">
      <formula>36</formula>
    </cfRule>
    <cfRule type="cellIs" dxfId="17120" priority="8150" stopIfTrue="1" operator="equal">
      <formula>37</formula>
    </cfRule>
    <cfRule type="cellIs" dxfId="17119" priority="8151" stopIfTrue="1" operator="equal">
      <formula>38</formula>
    </cfRule>
    <cfRule type="cellIs" dxfId="17118" priority="8152" stopIfTrue="1" operator="equal">
      <formula>39</formula>
    </cfRule>
    <cfRule type="cellIs" dxfId="17117" priority="8153" stopIfTrue="1" operator="equal">
      <formula>40</formula>
    </cfRule>
    <cfRule type="cellIs" dxfId="17116" priority="8154" stopIfTrue="1" operator="equal">
      <formula>"dl"</formula>
    </cfRule>
  </conditionalFormatting>
  <conditionalFormatting sqref="G21:G23">
    <cfRule type="cellIs" dxfId="17115" priority="8232" stopIfTrue="1" operator="equal">
      <formula>30</formula>
    </cfRule>
    <cfRule type="cellIs" dxfId="17114" priority="8233" stopIfTrue="1" operator="equal">
      <formula>32</formula>
    </cfRule>
    <cfRule type="cellIs" dxfId="17113" priority="8234" stopIfTrue="1" operator="equal">
      <formula>33</formula>
    </cfRule>
    <cfRule type="cellIs" dxfId="17112" priority="8235" stopIfTrue="1" operator="equal">
      <formula>36</formula>
    </cfRule>
    <cfRule type="cellIs" dxfId="17111" priority="8236" stopIfTrue="1" operator="equal">
      <formula>37</formula>
    </cfRule>
    <cfRule type="cellIs" dxfId="17110" priority="8237" stopIfTrue="1" operator="equal">
      <formula>38</formula>
    </cfRule>
    <cfRule type="cellIs" dxfId="17109" priority="8238" stopIfTrue="1" operator="equal">
      <formula>"lot"</formula>
    </cfRule>
    <cfRule type="cellIs" dxfId="17108" priority="8239" stopIfTrue="1" operator="equal">
      <formula>40</formula>
    </cfRule>
    <cfRule type="cellIs" dxfId="17107" priority="8240" stopIfTrue="1" operator="equal">
      <formula>"dl"</formula>
    </cfRule>
  </conditionalFormatting>
  <conditionalFormatting sqref="G21:G23">
    <cfRule type="cellIs" dxfId="17106" priority="8223" stopIfTrue="1" operator="equal">
      <formula>30</formula>
    </cfRule>
    <cfRule type="cellIs" dxfId="17105" priority="8224" stopIfTrue="1" operator="equal">
      <formula>"dl"</formula>
    </cfRule>
    <cfRule type="cellIs" dxfId="17104" priority="8225" stopIfTrue="1" operator="equal">
      <formula>"lot"</formula>
    </cfRule>
    <cfRule type="cellIs" dxfId="17103" priority="8226" stopIfTrue="1" operator="equal">
      <formula>36</formula>
    </cfRule>
    <cfRule type="cellIs" dxfId="17102" priority="8227" stopIfTrue="1" operator="equal">
      <formula>37</formula>
    </cfRule>
    <cfRule type="cellIs" dxfId="17101" priority="8228" stopIfTrue="1" operator="equal">
      <formula>38</formula>
    </cfRule>
    <cfRule type="cellIs" dxfId="17100" priority="8229" stopIfTrue="1" operator="equal">
      <formula>39</formula>
    </cfRule>
    <cfRule type="cellIs" dxfId="17099" priority="8230" stopIfTrue="1" operator="equal">
      <formula>32</formula>
    </cfRule>
    <cfRule type="cellIs" dxfId="17098" priority="8231" stopIfTrue="1" operator="equal">
      <formula>33</formula>
    </cfRule>
  </conditionalFormatting>
  <conditionalFormatting sqref="J22:J23">
    <cfRule type="cellIs" dxfId="17097" priority="8060" stopIfTrue="1" operator="equal">
      <formula>30</formula>
    </cfRule>
    <cfRule type="cellIs" dxfId="17096" priority="8061" stopIfTrue="1" operator="equal">
      <formula>"dl"</formula>
    </cfRule>
    <cfRule type="cellIs" dxfId="17095" priority="8062" stopIfTrue="1" operator="equal">
      <formula>"lot"</formula>
    </cfRule>
    <cfRule type="cellIs" dxfId="17094" priority="8063" stopIfTrue="1" operator="equal">
      <formula>36</formula>
    </cfRule>
    <cfRule type="cellIs" dxfId="17093" priority="8064" stopIfTrue="1" operator="equal">
      <formula>37</formula>
    </cfRule>
    <cfRule type="cellIs" dxfId="17092" priority="8065" stopIfTrue="1" operator="equal">
      <formula>38</formula>
    </cfRule>
    <cfRule type="cellIs" dxfId="17091" priority="8066" stopIfTrue="1" operator="equal">
      <formula>39</formula>
    </cfRule>
    <cfRule type="cellIs" dxfId="17090" priority="8067" stopIfTrue="1" operator="equal">
      <formula>32</formula>
    </cfRule>
    <cfRule type="cellIs" dxfId="17089" priority="8068" stopIfTrue="1" operator="equal">
      <formula>33</formula>
    </cfRule>
  </conditionalFormatting>
  <conditionalFormatting sqref="J22:K23">
    <cfRule type="cellIs" dxfId="17088" priority="8198" stopIfTrue="1" operator="equal">
      <formula>30</formula>
    </cfRule>
    <cfRule type="cellIs" dxfId="17087" priority="8199" stopIfTrue="1" operator="equal">
      <formula>32</formula>
    </cfRule>
    <cfRule type="cellIs" dxfId="17086" priority="8200" stopIfTrue="1" operator="equal">
      <formula>33</formula>
    </cfRule>
    <cfRule type="cellIs" dxfId="17085" priority="8201" stopIfTrue="1" operator="equal">
      <formula>36</formula>
    </cfRule>
    <cfRule type="cellIs" dxfId="17084" priority="8202" stopIfTrue="1" operator="equal">
      <formula>37</formula>
    </cfRule>
    <cfRule type="cellIs" dxfId="17083" priority="8203" stopIfTrue="1" operator="equal">
      <formula>38</formula>
    </cfRule>
    <cfRule type="cellIs" dxfId="17082" priority="8204" stopIfTrue="1" operator="equal">
      <formula>39</formula>
    </cfRule>
    <cfRule type="cellIs" dxfId="17081" priority="8205" stopIfTrue="1" operator="equal">
      <formula>40</formula>
    </cfRule>
    <cfRule type="cellIs" dxfId="17080" priority="8222" stopIfTrue="1" operator="equal">
      <formula>"dl"</formula>
    </cfRule>
  </conditionalFormatting>
  <conditionalFormatting sqref="P22:S23 N22:N23">
    <cfRule type="cellIs" dxfId="17079" priority="8214" stopIfTrue="1" operator="equal">
      <formula>30</formula>
    </cfRule>
    <cfRule type="cellIs" dxfId="17078" priority="8215" stopIfTrue="1" operator="equal">
      <formula>32</formula>
    </cfRule>
    <cfRule type="cellIs" dxfId="17077" priority="8216" stopIfTrue="1" operator="equal">
      <formula>33</formula>
    </cfRule>
    <cfRule type="cellIs" dxfId="17076" priority="8217" stopIfTrue="1" operator="equal">
      <formula>36</formula>
    </cfRule>
    <cfRule type="cellIs" dxfId="17075" priority="8218" stopIfTrue="1" operator="equal">
      <formula>37</formula>
    </cfRule>
    <cfRule type="cellIs" dxfId="17074" priority="8219" stopIfTrue="1" operator="equal">
      <formula>38</formula>
    </cfRule>
    <cfRule type="cellIs" dxfId="17073" priority="8220" stopIfTrue="1" operator="equal">
      <formula>39</formula>
    </cfRule>
    <cfRule type="cellIs" dxfId="17072" priority="8221" stopIfTrue="1" operator="equal">
      <formula>40</formula>
    </cfRule>
  </conditionalFormatting>
  <conditionalFormatting sqref="G21 J22:K23">
    <cfRule type="cellIs" dxfId="17071" priority="8206" stopIfTrue="1" operator="equal">
      <formula>30</formula>
    </cfRule>
    <cfRule type="cellIs" dxfId="17070" priority="8207" stopIfTrue="1" operator="equal">
      <formula>"dl"</formula>
    </cfRule>
    <cfRule type="cellIs" dxfId="17069" priority="8208" stopIfTrue="1" operator="equal">
      <formula>"lot"</formula>
    </cfRule>
    <cfRule type="cellIs" dxfId="17068" priority="8209" stopIfTrue="1" operator="equal">
      <formula>36</formula>
    </cfRule>
    <cfRule type="cellIs" dxfId="17067" priority="8210" stopIfTrue="1" operator="equal">
      <formula>37</formula>
    </cfRule>
    <cfRule type="cellIs" dxfId="17066" priority="8211" stopIfTrue="1" operator="equal">
      <formula>38</formula>
    </cfRule>
    <cfRule type="cellIs" dxfId="17065" priority="8212" stopIfTrue="1" operator="equal">
      <formula>39</formula>
    </cfRule>
    <cfRule type="cellIs" dxfId="17064" priority="8213" stopIfTrue="1" operator="equal">
      <formula>40</formula>
    </cfRule>
  </conditionalFormatting>
  <conditionalFormatting sqref="H22:K23">
    <cfRule type="cellIs" dxfId="17063" priority="8181" stopIfTrue="1" operator="equal">
      <formula>30</formula>
    </cfRule>
    <cfRule type="cellIs" dxfId="17062" priority="8182" stopIfTrue="1" operator="equal">
      <formula>32</formula>
    </cfRule>
    <cfRule type="cellIs" dxfId="17061" priority="8183" stopIfTrue="1" operator="equal">
      <formula>33</formula>
    </cfRule>
    <cfRule type="cellIs" dxfId="17060" priority="8184" stopIfTrue="1" operator="equal">
      <formula>36</formula>
    </cfRule>
    <cfRule type="cellIs" dxfId="17059" priority="8185" stopIfTrue="1" operator="equal">
      <formula>37</formula>
    </cfRule>
    <cfRule type="cellIs" dxfId="17058" priority="8186" stopIfTrue="1" operator="equal">
      <formula>38</formula>
    </cfRule>
    <cfRule type="cellIs" dxfId="17057" priority="8187" stopIfTrue="1" operator="equal">
      <formula>39</formula>
    </cfRule>
    <cfRule type="cellIs" dxfId="17056" priority="8188" stopIfTrue="1" operator="equal">
      <formula>40</formula>
    </cfRule>
  </conditionalFormatting>
  <conditionalFormatting sqref="H22:K23">
    <cfRule type="cellIs" dxfId="17055" priority="8172" stopIfTrue="1" operator="equal">
      <formula>30</formula>
    </cfRule>
    <cfRule type="cellIs" dxfId="17054" priority="8173" stopIfTrue="1" operator="equal">
      <formula>32</formula>
    </cfRule>
    <cfRule type="cellIs" dxfId="17053" priority="8174" stopIfTrue="1" operator="equal">
      <formula>33</formula>
    </cfRule>
    <cfRule type="cellIs" dxfId="17052" priority="8175" stopIfTrue="1" operator="equal">
      <formula>36</formula>
    </cfRule>
    <cfRule type="cellIs" dxfId="17051" priority="8176" stopIfTrue="1" operator="equal">
      <formula>37</formula>
    </cfRule>
    <cfRule type="cellIs" dxfId="17050" priority="8177" stopIfTrue="1" operator="equal">
      <formula>38</formula>
    </cfRule>
    <cfRule type="cellIs" dxfId="17049" priority="8178" stopIfTrue="1" operator="equal">
      <formula>"lot"</formula>
    </cfRule>
    <cfRule type="cellIs" dxfId="17048" priority="8179" stopIfTrue="1" operator="equal">
      <formula>40</formula>
    </cfRule>
    <cfRule type="cellIs" dxfId="17047" priority="8180" stopIfTrue="1" operator="equal">
      <formula>"dl"</formula>
    </cfRule>
  </conditionalFormatting>
  <conditionalFormatting sqref="H22:K23">
    <cfRule type="cellIs" dxfId="17046" priority="8163" stopIfTrue="1" operator="equal">
      <formula>30</formula>
    </cfRule>
    <cfRule type="cellIs" dxfId="17045" priority="8164" stopIfTrue="1" operator="equal">
      <formula>"dl"</formula>
    </cfRule>
    <cfRule type="cellIs" dxfId="17044" priority="8165" stopIfTrue="1" operator="equal">
      <formula>"lot"</formula>
    </cfRule>
    <cfRule type="cellIs" dxfId="17043" priority="8166" stopIfTrue="1" operator="equal">
      <formula>36</formula>
    </cfRule>
    <cfRule type="cellIs" dxfId="17042" priority="8167" stopIfTrue="1" operator="equal">
      <formula>37</formula>
    </cfRule>
    <cfRule type="cellIs" dxfId="17041" priority="8168" stopIfTrue="1" operator="equal">
      <formula>38</formula>
    </cfRule>
    <cfRule type="cellIs" dxfId="17040" priority="8169" stopIfTrue="1" operator="equal">
      <formula>39</formula>
    </cfRule>
    <cfRule type="cellIs" dxfId="17039" priority="8170" stopIfTrue="1" operator="equal">
      <formula>32</formula>
    </cfRule>
    <cfRule type="cellIs" dxfId="17038" priority="8171" stopIfTrue="1" operator="equal">
      <formula>33</formula>
    </cfRule>
  </conditionalFormatting>
  <conditionalFormatting sqref="K22:L23 N22:N23">
    <cfRule type="cellIs" dxfId="17037" priority="8129" stopIfTrue="1" operator="equal">
      <formula>30</formula>
    </cfRule>
    <cfRule type="cellIs" dxfId="17036" priority="8130" stopIfTrue="1" operator="equal">
      <formula>32</formula>
    </cfRule>
    <cfRule type="cellIs" dxfId="17035" priority="8131" stopIfTrue="1" operator="equal">
      <formula>33</formula>
    </cfRule>
    <cfRule type="cellIs" dxfId="17034" priority="8132" stopIfTrue="1" operator="equal">
      <formula>36</formula>
    </cfRule>
    <cfRule type="cellIs" dxfId="17033" priority="8133" stopIfTrue="1" operator="equal">
      <formula>37</formula>
    </cfRule>
    <cfRule type="cellIs" dxfId="17032" priority="8134" stopIfTrue="1" operator="equal">
      <formula>38</formula>
    </cfRule>
    <cfRule type="cellIs" dxfId="17031" priority="8135" stopIfTrue="1" operator="equal">
      <formula>39</formula>
    </cfRule>
    <cfRule type="cellIs" dxfId="17030" priority="8136" stopIfTrue="1" operator="equal">
      <formula>40</formula>
    </cfRule>
    <cfRule type="cellIs" dxfId="17029" priority="8145" stopIfTrue="1" operator="equal">
      <formula>"dl"</formula>
    </cfRule>
  </conditionalFormatting>
  <conditionalFormatting sqref="K22:L23 N22:N23">
    <cfRule type="cellIs" dxfId="17028" priority="8137" stopIfTrue="1" operator="equal">
      <formula>30</formula>
    </cfRule>
    <cfRule type="cellIs" dxfId="17027" priority="8138" stopIfTrue="1" operator="equal">
      <formula>"dl"</formula>
    </cfRule>
    <cfRule type="cellIs" dxfId="17026" priority="8139" stopIfTrue="1" operator="equal">
      <formula>"lot"</formula>
    </cfRule>
    <cfRule type="cellIs" dxfId="17025" priority="8140" stopIfTrue="1" operator="equal">
      <formula>36</formula>
    </cfRule>
    <cfRule type="cellIs" dxfId="17024" priority="8141" stopIfTrue="1" operator="equal">
      <formula>37</formula>
    </cfRule>
    <cfRule type="cellIs" dxfId="17023" priority="8142" stopIfTrue="1" operator="equal">
      <formula>38</formula>
    </cfRule>
    <cfRule type="cellIs" dxfId="17022" priority="8143" stopIfTrue="1" operator="equal">
      <formula>39</formula>
    </cfRule>
    <cfRule type="cellIs" dxfId="17021" priority="8144" stopIfTrue="1" operator="equal">
      <formula>40</formula>
    </cfRule>
  </conditionalFormatting>
  <conditionalFormatting sqref="J22:J23">
    <cfRule type="cellIs" dxfId="17020" priority="8104" stopIfTrue="1" operator="equal">
      <formula>30</formula>
    </cfRule>
    <cfRule type="cellIs" dxfId="17019" priority="8105" stopIfTrue="1" operator="equal">
      <formula>32</formula>
    </cfRule>
    <cfRule type="cellIs" dxfId="17018" priority="8106" stopIfTrue="1" operator="equal">
      <formula>33</formula>
    </cfRule>
    <cfRule type="cellIs" dxfId="17017" priority="8107" stopIfTrue="1" operator="equal">
      <formula>36</formula>
    </cfRule>
    <cfRule type="cellIs" dxfId="17016" priority="8108" stopIfTrue="1" operator="equal">
      <formula>37</formula>
    </cfRule>
    <cfRule type="cellIs" dxfId="17015" priority="8109" stopIfTrue="1" operator="equal">
      <formula>38</formula>
    </cfRule>
    <cfRule type="cellIs" dxfId="17014" priority="8110" stopIfTrue="1" operator="equal">
      <formula>39</formula>
    </cfRule>
    <cfRule type="cellIs" dxfId="17013" priority="8111" stopIfTrue="1" operator="equal">
      <formula>40</formula>
    </cfRule>
  </conditionalFormatting>
  <conditionalFormatting sqref="J22:J23">
    <cfRule type="cellIs" dxfId="17012" priority="8095" stopIfTrue="1" operator="equal">
      <formula>30</formula>
    </cfRule>
    <cfRule type="cellIs" dxfId="17011" priority="8096" stopIfTrue="1" operator="equal">
      <formula>32</formula>
    </cfRule>
    <cfRule type="cellIs" dxfId="17010" priority="8097" stopIfTrue="1" operator="equal">
      <formula>33</formula>
    </cfRule>
    <cfRule type="cellIs" dxfId="17009" priority="8098" stopIfTrue="1" operator="equal">
      <formula>36</formula>
    </cfRule>
    <cfRule type="cellIs" dxfId="17008" priority="8099" stopIfTrue="1" operator="equal">
      <formula>37</formula>
    </cfRule>
    <cfRule type="cellIs" dxfId="17007" priority="8100" stopIfTrue="1" operator="equal">
      <formula>38</formula>
    </cfRule>
    <cfRule type="cellIs" dxfId="17006" priority="8101" stopIfTrue="1" operator="equal">
      <formula>"lot"</formula>
    </cfRule>
    <cfRule type="cellIs" dxfId="17005" priority="8102" stopIfTrue="1" operator="equal">
      <formula>40</formula>
    </cfRule>
    <cfRule type="cellIs" dxfId="17004" priority="8103" stopIfTrue="1" operator="equal">
      <formula>"dl"</formula>
    </cfRule>
  </conditionalFormatting>
  <conditionalFormatting sqref="J22:J23">
    <cfRule type="cellIs" dxfId="17003" priority="8086" stopIfTrue="1" operator="equal">
      <formula>30</formula>
    </cfRule>
    <cfRule type="cellIs" dxfId="17002" priority="8087" stopIfTrue="1" operator="equal">
      <formula>"dl"</formula>
    </cfRule>
    <cfRule type="cellIs" dxfId="17001" priority="8088" stopIfTrue="1" operator="equal">
      <formula>"lot"</formula>
    </cfRule>
    <cfRule type="cellIs" dxfId="17000" priority="8089" stopIfTrue="1" operator="equal">
      <formula>36</formula>
    </cfRule>
    <cfRule type="cellIs" dxfId="16999" priority="8090" stopIfTrue="1" operator="equal">
      <formula>37</formula>
    </cfRule>
    <cfRule type="cellIs" dxfId="16998" priority="8091" stopIfTrue="1" operator="equal">
      <formula>38</formula>
    </cfRule>
    <cfRule type="cellIs" dxfId="16997" priority="8092" stopIfTrue="1" operator="equal">
      <formula>39</formula>
    </cfRule>
    <cfRule type="cellIs" dxfId="16996" priority="8093" stopIfTrue="1" operator="equal">
      <formula>32</formula>
    </cfRule>
    <cfRule type="cellIs" dxfId="16995" priority="8094" stopIfTrue="1" operator="equal">
      <formula>33</formula>
    </cfRule>
  </conditionalFormatting>
  <conditionalFormatting sqref="J22:J23">
    <cfRule type="cellIs" dxfId="16994" priority="8078" stopIfTrue="1" operator="equal">
      <formula>30</formula>
    </cfRule>
    <cfRule type="cellIs" dxfId="16993" priority="8079" stopIfTrue="1" operator="equal">
      <formula>32</formula>
    </cfRule>
    <cfRule type="cellIs" dxfId="16992" priority="8080" stopIfTrue="1" operator="equal">
      <formula>33</formula>
    </cfRule>
    <cfRule type="cellIs" dxfId="16991" priority="8081" stopIfTrue="1" operator="equal">
      <formula>36</formula>
    </cfRule>
    <cfRule type="cellIs" dxfId="16990" priority="8082" stopIfTrue="1" operator="equal">
      <formula>37</formula>
    </cfRule>
    <cfRule type="cellIs" dxfId="16989" priority="8083" stopIfTrue="1" operator="equal">
      <formula>38</formula>
    </cfRule>
    <cfRule type="cellIs" dxfId="16988" priority="8084" stopIfTrue="1" operator="equal">
      <formula>39</formula>
    </cfRule>
    <cfRule type="cellIs" dxfId="16987" priority="8085" stopIfTrue="1" operator="equal">
      <formula>40</formula>
    </cfRule>
  </conditionalFormatting>
  <conditionalFormatting sqref="J22:J23">
    <cfRule type="cellIs" dxfId="16986" priority="8069" stopIfTrue="1" operator="equal">
      <formula>30</formula>
    </cfRule>
    <cfRule type="cellIs" dxfId="16985" priority="8070" stopIfTrue="1" operator="equal">
      <formula>32</formula>
    </cfRule>
    <cfRule type="cellIs" dxfId="16984" priority="8071" stopIfTrue="1" operator="equal">
      <formula>33</formula>
    </cfRule>
    <cfRule type="cellIs" dxfId="16983" priority="8072" stopIfTrue="1" operator="equal">
      <formula>36</formula>
    </cfRule>
    <cfRule type="cellIs" dxfId="16982" priority="8073" stopIfTrue="1" operator="equal">
      <formula>37</formula>
    </cfRule>
    <cfRule type="cellIs" dxfId="16981" priority="8074" stopIfTrue="1" operator="equal">
      <formula>38</formula>
    </cfRule>
    <cfRule type="cellIs" dxfId="16980" priority="8075" stopIfTrue="1" operator="equal">
      <formula>"lot"</formula>
    </cfRule>
    <cfRule type="cellIs" dxfId="16979" priority="8076" stopIfTrue="1" operator="equal">
      <formula>40</formula>
    </cfRule>
    <cfRule type="cellIs" dxfId="16978" priority="8077" stopIfTrue="1" operator="equal">
      <formula>"dl"</formula>
    </cfRule>
  </conditionalFormatting>
  <conditionalFormatting sqref="J33:K35">
    <cfRule type="cellIs" dxfId="16977" priority="2914" stopIfTrue="1" operator="equal">
      <formula>30</formula>
    </cfRule>
    <cfRule type="cellIs" dxfId="16976" priority="2915" stopIfTrue="1" operator="equal">
      <formula>32</formula>
    </cfRule>
    <cfRule type="cellIs" dxfId="16975" priority="2916" stopIfTrue="1" operator="equal">
      <formula>33</formula>
    </cfRule>
    <cfRule type="cellIs" dxfId="16974" priority="2917" stopIfTrue="1" operator="equal">
      <formula>36</formula>
    </cfRule>
    <cfRule type="cellIs" dxfId="16973" priority="2918" stopIfTrue="1" operator="equal">
      <formula>37</formula>
    </cfRule>
    <cfRule type="cellIs" dxfId="16972" priority="2919" stopIfTrue="1" operator="equal">
      <formula>38</formula>
    </cfRule>
    <cfRule type="cellIs" dxfId="16971" priority="2920" stopIfTrue="1" operator="equal">
      <formula>"lot"</formula>
    </cfRule>
    <cfRule type="cellIs" dxfId="16970" priority="2921" stopIfTrue="1" operator="equal">
      <formula>40</formula>
    </cfRule>
    <cfRule type="cellIs" dxfId="16969" priority="2922" stopIfTrue="1" operator="equal">
      <formula>"dl"</formula>
    </cfRule>
  </conditionalFormatting>
  <conditionalFormatting sqref="J33:K35">
    <cfRule type="cellIs" dxfId="16968" priority="2905" stopIfTrue="1" operator="equal">
      <formula>30</formula>
    </cfRule>
    <cfRule type="cellIs" dxfId="16967" priority="2906" stopIfTrue="1" operator="equal">
      <formula>"dl"</formula>
    </cfRule>
    <cfRule type="cellIs" dxfId="16966" priority="2907" stopIfTrue="1" operator="equal">
      <formula>"lot"</formula>
    </cfRule>
    <cfRule type="cellIs" dxfId="16965" priority="2908" stopIfTrue="1" operator="equal">
      <formula>36</formula>
    </cfRule>
    <cfRule type="cellIs" dxfId="16964" priority="2909" stopIfTrue="1" operator="equal">
      <formula>37</formula>
    </cfRule>
    <cfRule type="cellIs" dxfId="16963" priority="2910" stopIfTrue="1" operator="equal">
      <formula>38</formula>
    </cfRule>
    <cfRule type="cellIs" dxfId="16962" priority="2911" stopIfTrue="1" operator="equal">
      <formula>39</formula>
    </cfRule>
    <cfRule type="cellIs" dxfId="16961" priority="2912" stopIfTrue="1" operator="equal">
      <formula>32</formula>
    </cfRule>
    <cfRule type="cellIs" dxfId="16960" priority="2913" stopIfTrue="1" operator="equal">
      <formula>33</formula>
    </cfRule>
  </conditionalFormatting>
  <conditionalFormatting sqref="N56:P57 O53:P54 L53:N55">
    <cfRule type="cellIs" dxfId="16959" priority="664" stopIfTrue="1" operator="equal">
      <formula>30</formula>
    </cfRule>
    <cfRule type="cellIs" dxfId="16958" priority="665" stopIfTrue="1" operator="equal">
      <formula>32</formula>
    </cfRule>
    <cfRule type="cellIs" dxfId="16957" priority="666" stopIfTrue="1" operator="equal">
      <formula>33</formula>
    </cfRule>
    <cfRule type="cellIs" dxfId="16956" priority="667" stopIfTrue="1" operator="equal">
      <formula>36</formula>
    </cfRule>
    <cfRule type="cellIs" dxfId="16955" priority="668" stopIfTrue="1" operator="equal">
      <formula>37</formula>
    </cfRule>
    <cfRule type="cellIs" dxfId="16954" priority="669" stopIfTrue="1" operator="equal">
      <formula>38</formula>
    </cfRule>
    <cfRule type="cellIs" dxfId="16953" priority="670" stopIfTrue="1" operator="equal">
      <formula>"lot"</formula>
    </cfRule>
    <cfRule type="cellIs" dxfId="16952" priority="671" stopIfTrue="1" operator="equal">
      <formula>40</formula>
    </cfRule>
    <cfRule type="cellIs" dxfId="16951" priority="672" stopIfTrue="1" operator="equal">
      <formula>"dl"</formula>
    </cfRule>
  </conditionalFormatting>
  <conditionalFormatting sqref="N56:P57 O53:P54 L53:N55">
    <cfRule type="cellIs" dxfId="16950" priority="655" stopIfTrue="1" operator="equal">
      <formula>30</formula>
    </cfRule>
    <cfRule type="cellIs" dxfId="16949" priority="656" stopIfTrue="1" operator="equal">
      <formula>"dl"</formula>
    </cfRule>
    <cfRule type="cellIs" dxfId="16948" priority="657" stopIfTrue="1" operator="equal">
      <formula>"lot"</formula>
    </cfRule>
    <cfRule type="cellIs" dxfId="16947" priority="658" stopIfTrue="1" operator="equal">
      <formula>36</formula>
    </cfRule>
    <cfRule type="cellIs" dxfId="16946" priority="659" stopIfTrue="1" operator="equal">
      <formula>37</formula>
    </cfRule>
    <cfRule type="cellIs" dxfId="16945" priority="660" stopIfTrue="1" operator="equal">
      <formula>38</formula>
    </cfRule>
    <cfRule type="cellIs" dxfId="16944" priority="661" stopIfTrue="1" operator="equal">
      <formula>39</formula>
    </cfRule>
    <cfRule type="cellIs" dxfId="16943" priority="662" stopIfTrue="1" operator="equal">
      <formula>32</formula>
    </cfRule>
    <cfRule type="cellIs" dxfId="16942" priority="663" stopIfTrue="1" operator="equal">
      <formula>33</formula>
    </cfRule>
  </conditionalFormatting>
  <conditionalFormatting sqref="H36:H39 K45:S45 O24:W30 Q32:W35 R36:R39 S36:W41 S42:S44 T42:W48 W49:W67 H40:I44 G32:G44 G45:I47 G52:K52 G64:R66 G67:V67 J46:S47 G48:S51 G28:N30 I34:P35 T49:V59 G62:S63 T62:V66 G60:V61 G31:W31 I33:O33 G53:S59">
    <cfRule type="cellIs" dxfId="16941" priority="1307" stopIfTrue="1" operator="equal">
      <formula>L</formula>
    </cfRule>
    <cfRule type="cellIs" dxfId="16940" priority="1308" stopIfTrue="1" operator="equal">
      <formula>"FSC"</formula>
    </cfRule>
    <cfRule type="cellIs" dxfId="16939" priority="1309" stopIfTrue="1" operator="equal">
      <formula>"ACC/V"</formula>
    </cfRule>
  </conditionalFormatting>
  <conditionalFormatting sqref="H36:H39 K45:S45 V32:W33 O24:W30 Q32:U35 R36:R39 S36:U41 S42:S44 H40:I47 H52:K52 H64:R66 H67:V67 T62:V66 J46:S47 H48:S51 G28:N30 I34:P35 T42:U59 H62:S63 H60:V61 G31:W31 I33:O33 H53:S59">
    <cfRule type="cellIs" dxfId="16938" priority="3177" stopIfTrue="1" operator="equal">
      <formula>"L"</formula>
    </cfRule>
    <cfRule type="cellIs" dxfId="16937" priority="3178" stopIfTrue="1" operator="equal">
      <formula>"FSC"</formula>
    </cfRule>
  </conditionalFormatting>
  <conditionalFormatting sqref="O24:S24 H36:H39 H53:J55 K45:S45 V33:W33 R33:U35 R36:R39 S36:U41 S42:S44 T42:U52 H40:I47 H52:K52 N67:V67 T62:V66 P60:P63 K56:K59 R62:S63 J46:S47 H48:S51 N28:N31 G28:G31 I34:P35 Q53:U59 K60:N63 R60:V61 O31 L59 I33:O33 M56:P59">
    <cfRule type="cellIs" dxfId="16936" priority="3179" stopIfTrue="1" operator="equal">
      <formula>30</formula>
    </cfRule>
    <cfRule type="cellIs" dxfId="16935" priority="3180" stopIfTrue="1" operator="equal">
      <formula>32</formula>
    </cfRule>
    <cfRule type="cellIs" dxfId="16934" priority="3181" stopIfTrue="1" operator="equal">
      <formula>33</formula>
    </cfRule>
    <cfRule type="cellIs" dxfId="16933" priority="3182" stopIfTrue="1" operator="equal">
      <formula>36</formula>
    </cfRule>
    <cfRule type="cellIs" dxfId="16932" priority="3183" stopIfTrue="1" operator="equal">
      <formula>37</formula>
    </cfRule>
    <cfRule type="cellIs" dxfId="16931" priority="3184" stopIfTrue="1" operator="equal">
      <formula>38</formula>
    </cfRule>
    <cfRule type="cellIs" dxfId="16930" priority="3185" stopIfTrue="1" operator="equal">
      <formula>39</formula>
    </cfRule>
    <cfRule type="cellIs" dxfId="16929" priority="3186" stopIfTrue="1" operator="equal">
      <formula>40</formula>
    </cfRule>
    <cfRule type="cellIs" dxfId="16928" priority="3205" stopIfTrue="1" operator="equal">
      <formula>"dl"</formula>
    </cfRule>
  </conditionalFormatting>
  <conditionalFormatting sqref="R34:S35 H36:H39 I40:I52 K45:R45 R32:W32 O24:W30 Q32:Q35 R36:R39 S36:S41 J52:K52 H64:R66 H67:V67 H56:J59 T62:V66 Q53:S59 S62:S63 J46:S51 G28:N30 I34:P35 P55:P59 H60:Q63 G31:W31 O59 I33:O33 K57:N59 K53:O56">
    <cfRule type="cellIs" dxfId="16927" priority="3195" stopIfTrue="1" operator="equal">
      <formula>"dl"</formula>
    </cfRule>
    <cfRule type="cellIs" dxfId="16926" priority="3196" stopIfTrue="1" operator="equal">
      <formula>"lot"</formula>
    </cfRule>
    <cfRule type="cellIs" dxfId="16925" priority="3197" stopIfTrue="1" operator="equal">
      <formula>30</formula>
    </cfRule>
    <cfRule type="cellIs" dxfId="16924" priority="3198" stopIfTrue="1" operator="equal">
      <formula>32</formula>
    </cfRule>
    <cfRule type="cellIs" dxfId="16923" priority="3199" stopIfTrue="1" operator="equal">
      <formula>33</formula>
    </cfRule>
    <cfRule type="cellIs" dxfId="16922" priority="3200" stopIfTrue="1" operator="equal">
      <formula>36</formula>
    </cfRule>
    <cfRule type="cellIs" dxfId="16921" priority="3201" stopIfTrue="1" operator="equal">
      <formula>37</formula>
    </cfRule>
    <cfRule type="cellIs" dxfId="16920" priority="3202" stopIfTrue="1" operator="equal">
      <formula>38</formula>
    </cfRule>
    <cfRule type="cellIs" dxfId="16919" priority="3203" stopIfTrue="1" operator="equal">
      <formula>39</formula>
    </cfRule>
    <cfRule type="cellIs" dxfId="16918" priority="3204" stopIfTrue="1" operator="equal">
      <formula>40</formula>
    </cfRule>
  </conditionalFormatting>
  <conditionalFormatting sqref="O24:S24 O25:O28 H36:H39 K45:R45 I40:I47 I52:K52 N67:U67 K53:K59 J46:S47 I48:S51 K28:L31 N28:N30 G28:G31 I34:P35 K60:N63 M31:O31 I33:O33 L59:M59">
    <cfRule type="cellIs" dxfId="16917" priority="3187" stopIfTrue="1" operator="equal">
      <formula>30</formula>
    </cfRule>
    <cfRule type="cellIs" dxfId="16916" priority="3188" stopIfTrue="1" operator="equal">
      <formula>32</formula>
    </cfRule>
    <cfRule type="cellIs" dxfId="16915" priority="3189" stopIfTrue="1" operator="equal">
      <formula>33</formula>
    </cfRule>
    <cfRule type="cellIs" dxfId="16914" priority="3190" stopIfTrue="1" operator="equal">
      <formula>36</formula>
    </cfRule>
    <cfRule type="cellIs" dxfId="16913" priority="3191" stopIfTrue="1" operator="equal">
      <formula>37</formula>
    </cfRule>
    <cfRule type="cellIs" dxfId="16912" priority="3192" stopIfTrue="1" operator="equal">
      <formula>38</formula>
    </cfRule>
    <cfRule type="cellIs" dxfId="16911" priority="3193" stopIfTrue="1" operator="equal">
      <formula>39</formula>
    </cfRule>
    <cfRule type="cellIs" dxfId="16910" priority="3194" stopIfTrue="1" operator="equal">
      <formula>40</formula>
    </cfRule>
  </conditionalFormatting>
  <conditionalFormatting sqref="O24:R24 K45:R45 N67:U67 K52:K59 N28:N31 I34:P35 K60:N63 O31 I33:O33 L59:M59">
    <cfRule type="cellIs" dxfId="16909" priority="3142" stopIfTrue="1" operator="equal">
      <formula>30</formula>
    </cfRule>
    <cfRule type="cellIs" dxfId="16908" priority="3143" stopIfTrue="1" operator="equal">
      <formula>"dl"</formula>
    </cfRule>
    <cfRule type="cellIs" dxfId="16907" priority="3144" stopIfTrue="1" operator="equal">
      <formula>"lot"</formula>
    </cfRule>
    <cfRule type="cellIs" dxfId="16906" priority="3145" stopIfTrue="1" operator="equal">
      <formula>36</formula>
    </cfRule>
    <cfRule type="cellIs" dxfId="16905" priority="3146" stopIfTrue="1" operator="equal">
      <formula>37</formula>
    </cfRule>
    <cfRule type="cellIs" dxfId="16904" priority="3147" stopIfTrue="1" operator="equal">
      <formula>38</formula>
    </cfRule>
    <cfRule type="cellIs" dxfId="16903" priority="3148" stopIfTrue="1" operator="equal">
      <formula>39</formula>
    </cfRule>
    <cfRule type="cellIs" dxfId="16902" priority="3149" stopIfTrue="1" operator="equal">
      <formula>40</formula>
    </cfRule>
  </conditionalFormatting>
  <conditionalFormatting sqref="O24:R24 H31:I31 M31 Q67:S67 K45:R45 K52 J28:L31 I34:P35 I33:O33">
    <cfRule type="cellIs" dxfId="16901" priority="3133" stopIfTrue="1" operator="equal">
      <formula>30</formula>
    </cfRule>
    <cfRule type="cellIs" dxfId="16900" priority="3134" stopIfTrue="1" operator="equal">
      <formula>"lot"</formula>
    </cfRule>
    <cfRule type="cellIs" dxfId="16899" priority="3135" stopIfTrue="1" operator="equal">
      <formula>33</formula>
    </cfRule>
    <cfRule type="cellIs" dxfId="16898" priority="3136" stopIfTrue="1" operator="equal">
      <formula>36</formula>
    </cfRule>
    <cfRule type="cellIs" dxfId="16897" priority="3137" stopIfTrue="1" operator="equal">
      <formula>37</formula>
    </cfRule>
    <cfRule type="cellIs" dxfId="16896" priority="3138" stopIfTrue="1" operator="equal">
      <formula>38</formula>
    </cfRule>
    <cfRule type="cellIs" dxfId="16895" priority="3139" stopIfTrue="1" operator="equal">
      <formula>39</formula>
    </cfRule>
    <cfRule type="cellIs" dxfId="16894" priority="3140" stopIfTrue="1" operator="equal">
      <formula>40</formula>
    </cfRule>
    <cfRule type="cellIs" dxfId="16893" priority="3141" stopIfTrue="1" operator="equal">
      <formula>"dl"</formula>
    </cfRule>
  </conditionalFormatting>
  <conditionalFormatting sqref="H36:H39 K45:R45 I40:I47 I52:K52 N67:U67 K53:K59 J46:S47 I48:S51 G28:G31 I34:P35 K60:N63 I33:O33 L59:M59">
    <cfRule type="cellIs" dxfId="16892" priority="3168" stopIfTrue="1" operator="equal">
      <formula>30</formula>
    </cfRule>
    <cfRule type="cellIs" dxfId="16891" priority="3169" stopIfTrue="1" operator="equal">
      <formula>32</formula>
    </cfRule>
    <cfRule type="cellIs" dxfId="16890" priority="3170" stopIfTrue="1" operator="equal">
      <formula>33</formula>
    </cfRule>
    <cfRule type="cellIs" dxfId="16889" priority="3171" stopIfTrue="1" operator="equal">
      <formula>36</formula>
    </cfRule>
    <cfRule type="cellIs" dxfId="16888" priority="3172" stopIfTrue="1" operator="equal">
      <formula>37</formula>
    </cfRule>
    <cfRule type="cellIs" dxfId="16887" priority="3173" stopIfTrue="1" operator="equal">
      <formula>38</formula>
    </cfRule>
    <cfRule type="cellIs" dxfId="16886" priority="3174" stopIfTrue="1" operator="equal">
      <formula>"lot"</formula>
    </cfRule>
    <cfRule type="cellIs" dxfId="16885" priority="3175" stopIfTrue="1" operator="equal">
      <formula>40</formula>
    </cfRule>
    <cfRule type="cellIs" dxfId="16884" priority="3176" stopIfTrue="1" operator="equal">
      <formula>"dl"</formula>
    </cfRule>
  </conditionalFormatting>
  <conditionalFormatting sqref="H36:H39 K45:R45 I40:I47 I52:K52 N67:U67 K53:K59 J46:S47 I48:S51 G28:G31 I34:P35 K60:N63 I33:O33 L59:M59">
    <cfRule type="cellIs" dxfId="16883" priority="3159" stopIfTrue="1" operator="equal">
      <formula>30</formula>
    </cfRule>
    <cfRule type="cellIs" dxfId="16882" priority="3160" stopIfTrue="1" operator="equal">
      <formula>"dl"</formula>
    </cfRule>
    <cfRule type="cellIs" dxfId="16881" priority="3161" stopIfTrue="1" operator="equal">
      <formula>"lot"</formula>
    </cfRule>
    <cfRule type="cellIs" dxfId="16880" priority="3162" stopIfTrue="1" operator="equal">
      <formula>36</formula>
    </cfRule>
    <cfRule type="cellIs" dxfId="16879" priority="3163" stopIfTrue="1" operator="equal">
      <formula>37</formula>
    </cfRule>
    <cfRule type="cellIs" dxfId="16878" priority="3164" stopIfTrue="1" operator="equal">
      <formula>38</formula>
    </cfRule>
    <cfRule type="cellIs" dxfId="16877" priority="3165" stopIfTrue="1" operator="equal">
      <formula>39</formula>
    </cfRule>
    <cfRule type="cellIs" dxfId="16876" priority="3166" stopIfTrue="1" operator="equal">
      <formula>32</formula>
    </cfRule>
    <cfRule type="cellIs" dxfId="16875" priority="3167" stopIfTrue="1" operator="equal">
      <formula>33</formula>
    </cfRule>
  </conditionalFormatting>
  <conditionalFormatting sqref="O24">
    <cfRule type="cellIs" dxfId="16874" priority="3150" stopIfTrue="1" operator="equal">
      <formula>30</formula>
    </cfRule>
    <cfRule type="cellIs" dxfId="16873" priority="3151" stopIfTrue="1" operator="equal">
      <formula>"lot"</formula>
    </cfRule>
    <cfRule type="cellIs" dxfId="16872" priority="3152" stopIfTrue="1" operator="equal">
      <formula>33</formula>
    </cfRule>
    <cfRule type="cellIs" dxfId="16871" priority="3153" stopIfTrue="1" operator="equal">
      <formula>36</formula>
    </cfRule>
    <cfRule type="cellIs" dxfId="16870" priority="3154" stopIfTrue="1" operator="equal">
      <formula>37</formula>
    </cfRule>
    <cfRule type="cellIs" dxfId="16869" priority="3155" stopIfTrue="1" operator="equal">
      <formula>38</formula>
    </cfRule>
    <cfRule type="cellIs" dxfId="16868" priority="3156" stopIfTrue="1" operator="equal">
      <formula>39</formula>
    </cfRule>
    <cfRule type="cellIs" dxfId="16867" priority="3157" stopIfTrue="1" operator="equal">
      <formula>40</formula>
    </cfRule>
    <cfRule type="cellIs" dxfId="16866" priority="3158" stopIfTrue="1" operator="equal">
      <formula>"dl"</formula>
    </cfRule>
  </conditionalFormatting>
  <conditionalFormatting sqref="O24">
    <cfRule type="cellIs" dxfId="16865" priority="3116" stopIfTrue="1" operator="equal">
      <formula>30</formula>
    </cfRule>
    <cfRule type="cellIs" dxfId="16864" priority="3117" stopIfTrue="1" operator="equal">
      <formula>32</formula>
    </cfRule>
    <cfRule type="cellIs" dxfId="16863" priority="3118" stopIfTrue="1" operator="equal">
      <formula>33</formula>
    </cfRule>
    <cfRule type="cellIs" dxfId="16862" priority="3119" stopIfTrue="1" operator="equal">
      <formula>36</formula>
    </cfRule>
    <cfRule type="cellIs" dxfId="16861" priority="3120" stopIfTrue="1" operator="equal">
      <formula>37</formula>
    </cfRule>
    <cfRule type="cellIs" dxfId="16860" priority="3121" stopIfTrue="1" operator="equal">
      <formula>38</formula>
    </cfRule>
    <cfRule type="cellIs" dxfId="16859" priority="3122" stopIfTrue="1" operator="equal">
      <formula>39</formula>
    </cfRule>
    <cfRule type="cellIs" dxfId="16858" priority="3123" stopIfTrue="1" operator="equal">
      <formula>40</formula>
    </cfRule>
    <cfRule type="cellIs" dxfId="16857" priority="3132" stopIfTrue="1" operator="equal">
      <formula>"dl"</formula>
    </cfRule>
  </conditionalFormatting>
  <conditionalFormatting sqref="O24">
    <cfRule type="cellIs" dxfId="16856" priority="3124" stopIfTrue="1" operator="equal">
      <formula>30</formula>
    </cfRule>
    <cfRule type="cellIs" dxfId="16855" priority="3125" stopIfTrue="1" operator="equal">
      <formula>"dl"</formula>
    </cfRule>
    <cfRule type="cellIs" dxfId="16854" priority="3126" stopIfTrue="1" operator="equal">
      <formula>"lot"</formula>
    </cfRule>
    <cfRule type="cellIs" dxfId="16853" priority="3127" stopIfTrue="1" operator="equal">
      <formula>36</formula>
    </cfRule>
    <cfRule type="cellIs" dxfId="16852" priority="3128" stopIfTrue="1" operator="equal">
      <formula>37</formula>
    </cfRule>
    <cfRule type="cellIs" dxfId="16851" priority="3129" stopIfTrue="1" operator="equal">
      <formula>38</formula>
    </cfRule>
    <cfRule type="cellIs" dxfId="16850" priority="3130" stopIfTrue="1" operator="equal">
      <formula>39</formula>
    </cfRule>
    <cfRule type="cellIs" dxfId="16849" priority="3131" stopIfTrue="1" operator="equal">
      <formula>40</formula>
    </cfRule>
  </conditionalFormatting>
  <conditionalFormatting sqref="I33:K35">
    <cfRule type="cellIs" dxfId="16848" priority="3060" stopIfTrue="1" operator="equal">
      <formula>30</formula>
    </cfRule>
    <cfRule type="cellIs" dxfId="16847" priority="3061" stopIfTrue="1" operator="equal">
      <formula>"dl"</formula>
    </cfRule>
    <cfRule type="cellIs" dxfId="16846" priority="3062" stopIfTrue="1" operator="equal">
      <formula>"lot"</formula>
    </cfRule>
    <cfRule type="cellIs" dxfId="16845" priority="3063" stopIfTrue="1" operator="equal">
      <formula>36</formula>
    </cfRule>
    <cfRule type="cellIs" dxfId="16844" priority="3064" stopIfTrue="1" operator="equal">
      <formula>37</formula>
    </cfRule>
    <cfRule type="cellIs" dxfId="16843" priority="3065" stopIfTrue="1" operator="equal">
      <formula>38</formula>
    </cfRule>
    <cfRule type="cellIs" dxfId="16842" priority="3066" stopIfTrue="1" operator="equal">
      <formula>39</formula>
    </cfRule>
    <cfRule type="cellIs" dxfId="16841" priority="3067" stopIfTrue="1" operator="equal">
      <formula>40</formula>
    </cfRule>
  </conditionalFormatting>
  <conditionalFormatting sqref="I33:K35">
    <cfRule type="cellIs" dxfId="16840" priority="3051" stopIfTrue="1" operator="equal">
      <formula>30</formula>
    </cfRule>
    <cfRule type="cellIs" dxfId="16839" priority="3052" stopIfTrue="1" operator="equal">
      <formula>"lot"</formula>
    </cfRule>
    <cfRule type="cellIs" dxfId="16838" priority="3053" stopIfTrue="1" operator="equal">
      <formula>33</formula>
    </cfRule>
    <cfRule type="cellIs" dxfId="16837" priority="3054" stopIfTrue="1" operator="equal">
      <formula>36</formula>
    </cfRule>
    <cfRule type="cellIs" dxfId="16836" priority="3055" stopIfTrue="1" operator="equal">
      <formula>37</formula>
    </cfRule>
    <cfRule type="cellIs" dxfId="16835" priority="3056" stopIfTrue="1" operator="equal">
      <formula>38</formula>
    </cfRule>
    <cfRule type="cellIs" dxfId="16834" priority="3057" stopIfTrue="1" operator="equal">
      <formula>39</formula>
    </cfRule>
    <cfRule type="cellIs" dxfId="16833" priority="3058" stopIfTrue="1" operator="equal">
      <formula>40</formula>
    </cfRule>
    <cfRule type="cellIs" dxfId="16832" priority="3059" stopIfTrue="1" operator="equal">
      <formula>"dl"</formula>
    </cfRule>
  </conditionalFormatting>
  <conditionalFormatting sqref="I33:K35">
    <cfRule type="cellIs" dxfId="16831" priority="3094" stopIfTrue="1" operator="equal">
      <formula>30</formula>
    </cfRule>
    <cfRule type="cellIs" dxfId="16830" priority="3095" stopIfTrue="1" operator="equal">
      <formula>32</formula>
    </cfRule>
    <cfRule type="cellIs" dxfId="16829" priority="3096" stopIfTrue="1" operator="equal">
      <formula>33</formula>
    </cfRule>
    <cfRule type="cellIs" dxfId="16828" priority="3097" stopIfTrue="1" operator="equal">
      <formula>36</formula>
    </cfRule>
    <cfRule type="cellIs" dxfId="16827" priority="3098" stopIfTrue="1" operator="equal">
      <formula>37</formula>
    </cfRule>
    <cfRule type="cellIs" dxfId="16826" priority="3099" stopIfTrue="1" operator="equal">
      <formula>38</formula>
    </cfRule>
    <cfRule type="cellIs" dxfId="16825" priority="3100" stopIfTrue="1" operator="equal">
      <formula>39</formula>
    </cfRule>
    <cfRule type="cellIs" dxfId="16824" priority="3101" stopIfTrue="1" operator="equal">
      <formula>40</formula>
    </cfRule>
    <cfRule type="cellIs" dxfId="16823" priority="3110" stopIfTrue="1" operator="equal">
      <formula>"dl"</formula>
    </cfRule>
  </conditionalFormatting>
  <conditionalFormatting sqref="I33:K35">
    <cfRule type="cellIs" dxfId="16822" priority="3102" stopIfTrue="1" operator="equal">
      <formula>30</formula>
    </cfRule>
    <cfRule type="cellIs" dxfId="16821" priority="3103" stopIfTrue="1" operator="equal">
      <formula>"dl"</formula>
    </cfRule>
    <cfRule type="cellIs" dxfId="16820" priority="3104" stopIfTrue="1" operator="equal">
      <formula>"lot"</formula>
    </cfRule>
    <cfRule type="cellIs" dxfId="16819" priority="3105" stopIfTrue="1" operator="equal">
      <formula>36</formula>
    </cfRule>
    <cfRule type="cellIs" dxfId="16818" priority="3106" stopIfTrue="1" operator="equal">
      <formula>37</formula>
    </cfRule>
    <cfRule type="cellIs" dxfId="16817" priority="3107" stopIfTrue="1" operator="equal">
      <formula>38</formula>
    </cfRule>
    <cfRule type="cellIs" dxfId="16816" priority="3108" stopIfTrue="1" operator="equal">
      <formula>39</formula>
    </cfRule>
    <cfRule type="cellIs" dxfId="16815" priority="3109" stopIfTrue="1" operator="equal">
      <formula>40</formula>
    </cfRule>
  </conditionalFormatting>
  <conditionalFormatting sqref="I33:K35">
    <cfRule type="cellIs" dxfId="16814" priority="3086" stopIfTrue="1" operator="equal">
      <formula>30</formula>
    </cfRule>
    <cfRule type="cellIs" dxfId="16813" priority="3087" stopIfTrue="1" operator="equal">
      <formula>32</formula>
    </cfRule>
    <cfRule type="cellIs" dxfId="16812" priority="3088" stopIfTrue="1" operator="equal">
      <formula>33</formula>
    </cfRule>
    <cfRule type="cellIs" dxfId="16811" priority="3089" stopIfTrue="1" operator="equal">
      <formula>36</formula>
    </cfRule>
    <cfRule type="cellIs" dxfId="16810" priority="3090" stopIfTrue="1" operator="equal">
      <formula>37</formula>
    </cfRule>
    <cfRule type="cellIs" dxfId="16809" priority="3091" stopIfTrue="1" operator="equal">
      <formula>38</formula>
    </cfRule>
    <cfRule type="cellIs" dxfId="16808" priority="3092" stopIfTrue="1" operator="equal">
      <formula>39</formula>
    </cfRule>
    <cfRule type="cellIs" dxfId="16807" priority="3093" stopIfTrue="1" operator="equal">
      <formula>40</formula>
    </cfRule>
  </conditionalFormatting>
  <conditionalFormatting sqref="I33:K35">
    <cfRule type="cellIs" dxfId="16806" priority="3077" stopIfTrue="1" operator="equal">
      <formula>30</formula>
    </cfRule>
    <cfRule type="cellIs" dxfId="16805" priority="3078" stopIfTrue="1" operator="equal">
      <formula>32</formula>
    </cfRule>
    <cfRule type="cellIs" dxfId="16804" priority="3079" stopIfTrue="1" operator="equal">
      <formula>33</formula>
    </cfRule>
    <cfRule type="cellIs" dxfId="16803" priority="3080" stopIfTrue="1" operator="equal">
      <formula>36</formula>
    </cfRule>
    <cfRule type="cellIs" dxfId="16802" priority="3081" stopIfTrue="1" operator="equal">
      <formula>37</formula>
    </cfRule>
    <cfRule type="cellIs" dxfId="16801" priority="3082" stopIfTrue="1" operator="equal">
      <formula>38</formula>
    </cfRule>
    <cfRule type="cellIs" dxfId="16800" priority="3083" stopIfTrue="1" operator="equal">
      <formula>"lot"</formula>
    </cfRule>
    <cfRule type="cellIs" dxfId="16799" priority="3084" stopIfTrue="1" operator="equal">
      <formula>40</formula>
    </cfRule>
    <cfRule type="cellIs" dxfId="16798" priority="3085" stopIfTrue="1" operator="equal">
      <formula>"dl"</formula>
    </cfRule>
  </conditionalFormatting>
  <conditionalFormatting sqref="I33:K35">
    <cfRule type="cellIs" dxfId="16797" priority="3068" stopIfTrue="1" operator="equal">
      <formula>30</formula>
    </cfRule>
    <cfRule type="cellIs" dxfId="16796" priority="3069" stopIfTrue="1" operator="equal">
      <formula>"dl"</formula>
    </cfRule>
    <cfRule type="cellIs" dxfId="16795" priority="3070" stopIfTrue="1" operator="equal">
      <formula>"lot"</formula>
    </cfRule>
    <cfRule type="cellIs" dxfId="16794" priority="3071" stopIfTrue="1" operator="equal">
      <formula>36</formula>
    </cfRule>
    <cfRule type="cellIs" dxfId="16793" priority="3072" stopIfTrue="1" operator="equal">
      <formula>37</formula>
    </cfRule>
    <cfRule type="cellIs" dxfId="16792" priority="3073" stopIfTrue="1" operator="equal">
      <formula>38</formula>
    </cfRule>
    <cfRule type="cellIs" dxfId="16791" priority="3074" stopIfTrue="1" operator="equal">
      <formula>39</formula>
    </cfRule>
    <cfRule type="cellIs" dxfId="16790" priority="3075" stopIfTrue="1" operator="equal">
      <formula>32</formula>
    </cfRule>
    <cfRule type="cellIs" dxfId="16789" priority="3076" stopIfTrue="1" operator="equal">
      <formula>33</formula>
    </cfRule>
  </conditionalFormatting>
  <conditionalFormatting sqref="I33:K35">
    <cfRule type="cellIs" dxfId="16788" priority="3000" stopIfTrue="1" operator="equal">
      <formula>30</formula>
    </cfRule>
    <cfRule type="cellIs" dxfId="16787" priority="3001" stopIfTrue="1" operator="equal">
      <formula>"dl"</formula>
    </cfRule>
    <cfRule type="cellIs" dxfId="16786" priority="3002" stopIfTrue="1" operator="equal">
      <formula>"lot"</formula>
    </cfRule>
    <cfRule type="cellIs" dxfId="16785" priority="3003" stopIfTrue="1" operator="equal">
      <formula>36</formula>
    </cfRule>
    <cfRule type="cellIs" dxfId="16784" priority="3004" stopIfTrue="1" operator="equal">
      <formula>37</formula>
    </cfRule>
    <cfRule type="cellIs" dxfId="16783" priority="3005" stopIfTrue="1" operator="equal">
      <formula>38</formula>
    </cfRule>
    <cfRule type="cellIs" dxfId="16782" priority="3006" stopIfTrue="1" operator="equal">
      <formula>39</formula>
    </cfRule>
    <cfRule type="cellIs" dxfId="16781" priority="3007" stopIfTrue="1" operator="equal">
      <formula>40</formula>
    </cfRule>
  </conditionalFormatting>
  <conditionalFormatting sqref="I33:K35">
    <cfRule type="cellIs" dxfId="16780" priority="2991" stopIfTrue="1" operator="equal">
      <formula>30</formula>
    </cfRule>
    <cfRule type="cellIs" dxfId="16779" priority="2992" stopIfTrue="1" operator="equal">
      <formula>"lot"</formula>
    </cfRule>
    <cfRule type="cellIs" dxfId="16778" priority="2993" stopIfTrue="1" operator="equal">
      <formula>33</formula>
    </cfRule>
    <cfRule type="cellIs" dxfId="16777" priority="2994" stopIfTrue="1" operator="equal">
      <formula>36</formula>
    </cfRule>
    <cfRule type="cellIs" dxfId="16776" priority="2995" stopIfTrue="1" operator="equal">
      <formula>37</formula>
    </cfRule>
    <cfRule type="cellIs" dxfId="16775" priority="2996" stopIfTrue="1" operator="equal">
      <formula>38</formula>
    </cfRule>
    <cfRule type="cellIs" dxfId="16774" priority="2997" stopIfTrue="1" operator="equal">
      <formula>39</formula>
    </cfRule>
    <cfRule type="cellIs" dxfId="16773" priority="2998" stopIfTrue="1" operator="equal">
      <formula>40</formula>
    </cfRule>
    <cfRule type="cellIs" dxfId="16772" priority="2999" stopIfTrue="1" operator="equal">
      <formula>"dl"</formula>
    </cfRule>
  </conditionalFormatting>
  <conditionalFormatting sqref="I33:K35">
    <cfRule type="cellIs" dxfId="16771" priority="3034" stopIfTrue="1" operator="equal">
      <formula>30</formula>
    </cfRule>
    <cfRule type="cellIs" dxfId="16770" priority="3035" stopIfTrue="1" operator="equal">
      <formula>32</formula>
    </cfRule>
    <cfRule type="cellIs" dxfId="16769" priority="3036" stopIfTrue="1" operator="equal">
      <formula>33</formula>
    </cfRule>
    <cfRule type="cellIs" dxfId="16768" priority="3037" stopIfTrue="1" operator="equal">
      <formula>36</formula>
    </cfRule>
    <cfRule type="cellIs" dxfId="16767" priority="3038" stopIfTrue="1" operator="equal">
      <formula>37</formula>
    </cfRule>
    <cfRule type="cellIs" dxfId="16766" priority="3039" stopIfTrue="1" operator="equal">
      <formula>38</formula>
    </cfRule>
    <cfRule type="cellIs" dxfId="16765" priority="3040" stopIfTrue="1" operator="equal">
      <formula>39</formula>
    </cfRule>
    <cfRule type="cellIs" dxfId="16764" priority="3041" stopIfTrue="1" operator="equal">
      <formula>40</formula>
    </cfRule>
    <cfRule type="cellIs" dxfId="16763" priority="3050" stopIfTrue="1" operator="equal">
      <formula>"dl"</formula>
    </cfRule>
  </conditionalFormatting>
  <conditionalFormatting sqref="I33:K35">
    <cfRule type="cellIs" dxfId="16762" priority="3042" stopIfTrue="1" operator="equal">
      <formula>30</formula>
    </cfRule>
    <cfRule type="cellIs" dxfId="16761" priority="3043" stopIfTrue="1" operator="equal">
      <formula>"dl"</formula>
    </cfRule>
    <cfRule type="cellIs" dxfId="16760" priority="3044" stopIfTrue="1" operator="equal">
      <formula>"lot"</formula>
    </cfRule>
    <cfRule type="cellIs" dxfId="16759" priority="3045" stopIfTrue="1" operator="equal">
      <formula>36</formula>
    </cfRule>
    <cfRule type="cellIs" dxfId="16758" priority="3046" stopIfTrue="1" operator="equal">
      <formula>37</formula>
    </cfRule>
    <cfRule type="cellIs" dxfId="16757" priority="3047" stopIfTrue="1" operator="equal">
      <formula>38</formula>
    </cfRule>
    <cfRule type="cellIs" dxfId="16756" priority="3048" stopIfTrue="1" operator="equal">
      <formula>39</formula>
    </cfRule>
    <cfRule type="cellIs" dxfId="16755" priority="3049" stopIfTrue="1" operator="equal">
      <formula>40</formula>
    </cfRule>
  </conditionalFormatting>
  <conditionalFormatting sqref="I33:K35">
    <cfRule type="cellIs" dxfId="16754" priority="3026" stopIfTrue="1" operator="equal">
      <formula>30</formula>
    </cfRule>
    <cfRule type="cellIs" dxfId="16753" priority="3027" stopIfTrue="1" operator="equal">
      <formula>32</formula>
    </cfRule>
    <cfRule type="cellIs" dxfId="16752" priority="3028" stopIfTrue="1" operator="equal">
      <formula>33</formula>
    </cfRule>
    <cfRule type="cellIs" dxfId="16751" priority="3029" stopIfTrue="1" operator="equal">
      <formula>36</formula>
    </cfRule>
    <cfRule type="cellIs" dxfId="16750" priority="3030" stopIfTrue="1" operator="equal">
      <formula>37</formula>
    </cfRule>
    <cfRule type="cellIs" dxfId="16749" priority="3031" stopIfTrue="1" operator="equal">
      <formula>38</formula>
    </cfRule>
    <cfRule type="cellIs" dxfId="16748" priority="3032" stopIfTrue="1" operator="equal">
      <formula>39</formula>
    </cfRule>
    <cfRule type="cellIs" dxfId="16747" priority="3033" stopIfTrue="1" operator="equal">
      <formula>40</formula>
    </cfRule>
  </conditionalFormatting>
  <conditionalFormatting sqref="I33:K35">
    <cfRule type="cellIs" dxfId="16746" priority="3017" stopIfTrue="1" operator="equal">
      <formula>30</formula>
    </cfRule>
    <cfRule type="cellIs" dxfId="16745" priority="3018" stopIfTrue="1" operator="equal">
      <formula>32</formula>
    </cfRule>
    <cfRule type="cellIs" dxfId="16744" priority="3019" stopIfTrue="1" operator="equal">
      <formula>33</formula>
    </cfRule>
    <cfRule type="cellIs" dxfId="16743" priority="3020" stopIfTrue="1" operator="equal">
      <formula>36</formula>
    </cfRule>
    <cfRule type="cellIs" dxfId="16742" priority="3021" stopIfTrue="1" operator="equal">
      <formula>37</formula>
    </cfRule>
    <cfRule type="cellIs" dxfId="16741" priority="3022" stopIfTrue="1" operator="equal">
      <formula>38</formula>
    </cfRule>
    <cfRule type="cellIs" dxfId="16740" priority="3023" stopIfTrue="1" operator="equal">
      <formula>"lot"</formula>
    </cfRule>
    <cfRule type="cellIs" dxfId="16739" priority="3024" stopIfTrue="1" operator="equal">
      <formula>40</formula>
    </cfRule>
    <cfRule type="cellIs" dxfId="16738" priority="3025" stopIfTrue="1" operator="equal">
      <formula>"dl"</formula>
    </cfRule>
  </conditionalFormatting>
  <conditionalFormatting sqref="I33:K35">
    <cfRule type="cellIs" dxfId="16737" priority="3008" stopIfTrue="1" operator="equal">
      <formula>30</formula>
    </cfRule>
    <cfRule type="cellIs" dxfId="16736" priority="3009" stopIfTrue="1" operator="equal">
      <formula>"dl"</formula>
    </cfRule>
    <cfRule type="cellIs" dxfId="16735" priority="3010" stopIfTrue="1" operator="equal">
      <formula>"lot"</formula>
    </cfRule>
    <cfRule type="cellIs" dxfId="16734" priority="3011" stopIfTrue="1" operator="equal">
      <formula>36</formula>
    </cfRule>
    <cfRule type="cellIs" dxfId="16733" priority="3012" stopIfTrue="1" operator="equal">
      <formula>37</formula>
    </cfRule>
    <cfRule type="cellIs" dxfId="16732" priority="3013" stopIfTrue="1" operator="equal">
      <formula>38</formula>
    </cfRule>
    <cfRule type="cellIs" dxfId="16731" priority="3014" stopIfTrue="1" operator="equal">
      <formula>39</formula>
    </cfRule>
    <cfRule type="cellIs" dxfId="16730" priority="3015" stopIfTrue="1" operator="equal">
      <formula>32</formula>
    </cfRule>
    <cfRule type="cellIs" dxfId="16729" priority="3016" stopIfTrue="1" operator="equal">
      <formula>33</formula>
    </cfRule>
  </conditionalFormatting>
  <conditionalFormatting sqref="H31:J31">
    <cfRule type="cellIs" dxfId="16728" priority="2982" stopIfTrue="1" operator="equal">
      <formula>30</formula>
    </cfRule>
    <cfRule type="cellIs" dxfId="16727" priority="2983" stopIfTrue="1" operator="equal">
      <formula>32</formula>
    </cfRule>
    <cfRule type="cellIs" dxfId="16726" priority="2984" stopIfTrue="1" operator="equal">
      <formula>33</formula>
    </cfRule>
    <cfRule type="cellIs" dxfId="16725" priority="2985" stopIfTrue="1" operator="equal">
      <formula>36</formula>
    </cfRule>
    <cfRule type="cellIs" dxfId="16724" priority="2986" stopIfTrue="1" operator="equal">
      <formula>37</formula>
    </cfRule>
    <cfRule type="cellIs" dxfId="16723" priority="2987" stopIfTrue="1" operator="equal">
      <formula>38</formula>
    </cfRule>
    <cfRule type="cellIs" dxfId="16722" priority="2988" stopIfTrue="1" operator="equal">
      <formula>39</formula>
    </cfRule>
    <cfRule type="cellIs" dxfId="16721" priority="2989" stopIfTrue="1" operator="equal">
      <formula>40</formula>
    </cfRule>
    <cfRule type="cellIs" dxfId="16720" priority="2990" stopIfTrue="1" operator="equal">
      <formula>"dl"</formula>
    </cfRule>
  </conditionalFormatting>
  <conditionalFormatting sqref="H31:J31">
    <cfRule type="cellIs" dxfId="16719" priority="2931" stopIfTrue="1" operator="equal">
      <formula>30</formula>
    </cfRule>
    <cfRule type="cellIs" dxfId="16718" priority="2932" stopIfTrue="1" operator="equal">
      <formula>"dl"</formula>
    </cfRule>
    <cfRule type="cellIs" dxfId="16717" priority="2933" stopIfTrue="1" operator="equal">
      <formula>"lot"</formula>
    </cfRule>
    <cfRule type="cellIs" dxfId="16716" priority="2934" stopIfTrue="1" operator="equal">
      <formula>36</formula>
    </cfRule>
    <cfRule type="cellIs" dxfId="16715" priority="2935" stopIfTrue="1" operator="equal">
      <formula>37</formula>
    </cfRule>
    <cfRule type="cellIs" dxfId="16714" priority="2936" stopIfTrue="1" operator="equal">
      <formula>38</formula>
    </cfRule>
    <cfRule type="cellIs" dxfId="16713" priority="2937" stopIfTrue="1" operator="equal">
      <formula>39</formula>
    </cfRule>
    <cfRule type="cellIs" dxfId="16712" priority="2938" stopIfTrue="1" operator="equal">
      <formula>40</formula>
    </cfRule>
  </conditionalFormatting>
  <conditionalFormatting sqref="H31:J31">
    <cfRule type="cellIs" dxfId="16711" priority="2965" stopIfTrue="1" operator="equal">
      <formula>30</formula>
    </cfRule>
    <cfRule type="cellIs" dxfId="16710" priority="2966" stopIfTrue="1" operator="equal">
      <formula>32</formula>
    </cfRule>
    <cfRule type="cellIs" dxfId="16709" priority="2967" stopIfTrue="1" operator="equal">
      <formula>33</formula>
    </cfRule>
    <cfRule type="cellIs" dxfId="16708" priority="2968" stopIfTrue="1" operator="equal">
      <formula>36</formula>
    </cfRule>
    <cfRule type="cellIs" dxfId="16707" priority="2969" stopIfTrue="1" operator="equal">
      <formula>37</formula>
    </cfRule>
    <cfRule type="cellIs" dxfId="16706" priority="2970" stopIfTrue="1" operator="equal">
      <formula>38</formula>
    </cfRule>
    <cfRule type="cellIs" dxfId="16705" priority="2971" stopIfTrue="1" operator="equal">
      <formula>39</formula>
    </cfRule>
    <cfRule type="cellIs" dxfId="16704" priority="2972" stopIfTrue="1" operator="equal">
      <formula>40</formula>
    </cfRule>
    <cfRule type="cellIs" dxfId="16703" priority="2981" stopIfTrue="1" operator="equal">
      <formula>"dl"</formula>
    </cfRule>
  </conditionalFormatting>
  <conditionalFormatting sqref="H31:J31">
    <cfRule type="cellIs" dxfId="16702" priority="2973" stopIfTrue="1" operator="equal">
      <formula>30</formula>
    </cfRule>
    <cfRule type="cellIs" dxfId="16701" priority="2974" stopIfTrue="1" operator="equal">
      <formula>"dl"</formula>
    </cfRule>
    <cfRule type="cellIs" dxfId="16700" priority="2975" stopIfTrue="1" operator="equal">
      <formula>"lot"</formula>
    </cfRule>
    <cfRule type="cellIs" dxfId="16699" priority="2976" stopIfTrue="1" operator="equal">
      <formula>36</formula>
    </cfRule>
    <cfRule type="cellIs" dxfId="16698" priority="2977" stopIfTrue="1" operator="equal">
      <formula>37</formula>
    </cfRule>
    <cfRule type="cellIs" dxfId="16697" priority="2978" stopIfTrue="1" operator="equal">
      <formula>38</formula>
    </cfRule>
    <cfRule type="cellIs" dxfId="16696" priority="2979" stopIfTrue="1" operator="equal">
      <formula>39</formula>
    </cfRule>
    <cfRule type="cellIs" dxfId="16695" priority="2980" stopIfTrue="1" operator="equal">
      <formula>40</formula>
    </cfRule>
  </conditionalFormatting>
  <conditionalFormatting sqref="H31:J31">
    <cfRule type="cellIs" dxfId="16694" priority="2957" stopIfTrue="1" operator="equal">
      <formula>30</formula>
    </cfRule>
    <cfRule type="cellIs" dxfId="16693" priority="2958" stopIfTrue="1" operator="equal">
      <formula>32</formula>
    </cfRule>
    <cfRule type="cellIs" dxfId="16692" priority="2959" stopIfTrue="1" operator="equal">
      <formula>33</formula>
    </cfRule>
    <cfRule type="cellIs" dxfId="16691" priority="2960" stopIfTrue="1" operator="equal">
      <formula>36</formula>
    </cfRule>
    <cfRule type="cellIs" dxfId="16690" priority="2961" stopIfTrue="1" operator="equal">
      <formula>37</formula>
    </cfRule>
    <cfRule type="cellIs" dxfId="16689" priority="2962" stopIfTrue="1" operator="equal">
      <formula>38</formula>
    </cfRule>
    <cfRule type="cellIs" dxfId="16688" priority="2963" stopIfTrue="1" operator="equal">
      <formula>39</formula>
    </cfRule>
    <cfRule type="cellIs" dxfId="16687" priority="2964" stopIfTrue="1" operator="equal">
      <formula>40</formula>
    </cfRule>
  </conditionalFormatting>
  <conditionalFormatting sqref="H31:J31">
    <cfRule type="cellIs" dxfId="16686" priority="2948" stopIfTrue="1" operator="equal">
      <formula>30</formula>
    </cfRule>
    <cfRule type="cellIs" dxfId="16685" priority="2949" stopIfTrue="1" operator="equal">
      <formula>32</formula>
    </cfRule>
    <cfRule type="cellIs" dxfId="16684" priority="2950" stopIfTrue="1" operator="equal">
      <formula>33</formula>
    </cfRule>
    <cfRule type="cellIs" dxfId="16683" priority="2951" stopIfTrue="1" operator="equal">
      <formula>36</formula>
    </cfRule>
    <cfRule type="cellIs" dxfId="16682" priority="2952" stopIfTrue="1" operator="equal">
      <formula>37</formula>
    </cfRule>
    <cfRule type="cellIs" dxfId="16681" priority="2953" stopIfTrue="1" operator="equal">
      <formula>38</formula>
    </cfRule>
    <cfRule type="cellIs" dxfId="16680" priority="2954" stopIfTrue="1" operator="equal">
      <formula>"lot"</formula>
    </cfRule>
    <cfRule type="cellIs" dxfId="16679" priority="2955" stopIfTrue="1" operator="equal">
      <formula>40</formula>
    </cfRule>
    <cfRule type="cellIs" dxfId="16678" priority="2956" stopIfTrue="1" operator="equal">
      <formula>"dl"</formula>
    </cfRule>
  </conditionalFormatting>
  <conditionalFormatting sqref="H31:J31">
    <cfRule type="cellIs" dxfId="16677" priority="2939" stopIfTrue="1" operator="equal">
      <formula>30</formula>
    </cfRule>
    <cfRule type="cellIs" dxfId="16676" priority="2940" stopIfTrue="1" operator="equal">
      <formula>"dl"</formula>
    </cfRule>
    <cfRule type="cellIs" dxfId="16675" priority="2941" stopIfTrue="1" operator="equal">
      <formula>"lot"</formula>
    </cfRule>
    <cfRule type="cellIs" dxfId="16674" priority="2942" stopIfTrue="1" operator="equal">
      <formula>36</formula>
    </cfRule>
    <cfRule type="cellIs" dxfId="16673" priority="2943" stopIfTrue="1" operator="equal">
      <formula>37</formula>
    </cfRule>
    <cfRule type="cellIs" dxfId="16672" priority="2944" stopIfTrue="1" operator="equal">
      <formula>38</formula>
    </cfRule>
    <cfRule type="cellIs" dxfId="16671" priority="2945" stopIfTrue="1" operator="equal">
      <formula>39</formula>
    </cfRule>
    <cfRule type="cellIs" dxfId="16670" priority="2946" stopIfTrue="1" operator="equal">
      <formula>32</formula>
    </cfRule>
    <cfRule type="cellIs" dxfId="16669" priority="2947" stopIfTrue="1" operator="equal">
      <formula>33</formula>
    </cfRule>
  </conditionalFormatting>
  <conditionalFormatting sqref="J33:K35">
    <cfRule type="cellIs" dxfId="16668" priority="2923" stopIfTrue="1" operator="equal">
      <formula>30</formula>
    </cfRule>
    <cfRule type="cellIs" dxfId="16667" priority="2924" stopIfTrue="1" operator="equal">
      <formula>32</formula>
    </cfRule>
    <cfRule type="cellIs" dxfId="16666" priority="2925" stopIfTrue="1" operator="equal">
      <formula>33</formula>
    </cfRule>
    <cfRule type="cellIs" dxfId="16665" priority="2926" stopIfTrue="1" operator="equal">
      <formula>36</formula>
    </cfRule>
    <cfRule type="cellIs" dxfId="16664" priority="2927" stopIfTrue="1" operator="equal">
      <formula>37</formula>
    </cfRule>
    <cfRule type="cellIs" dxfId="16663" priority="2928" stopIfTrue="1" operator="equal">
      <formula>38</formula>
    </cfRule>
    <cfRule type="cellIs" dxfId="16662" priority="2929" stopIfTrue="1" operator="equal">
      <formula>39</formula>
    </cfRule>
    <cfRule type="cellIs" dxfId="16661" priority="2930" stopIfTrue="1" operator="equal">
      <formula>40</formula>
    </cfRule>
  </conditionalFormatting>
  <conditionalFormatting sqref="J33:K35">
    <cfRule type="cellIs" dxfId="16660" priority="2854" stopIfTrue="1" operator="equal">
      <formula>30</formula>
    </cfRule>
    <cfRule type="cellIs" dxfId="16659" priority="2855" stopIfTrue="1" operator="equal">
      <formula>"dl"</formula>
    </cfRule>
    <cfRule type="cellIs" dxfId="16658" priority="2856" stopIfTrue="1" operator="equal">
      <formula>"lot"</formula>
    </cfRule>
    <cfRule type="cellIs" dxfId="16657" priority="2857" stopIfTrue="1" operator="equal">
      <formula>36</formula>
    </cfRule>
    <cfRule type="cellIs" dxfId="16656" priority="2858" stopIfTrue="1" operator="equal">
      <formula>37</formula>
    </cfRule>
    <cfRule type="cellIs" dxfId="16655" priority="2859" stopIfTrue="1" operator="equal">
      <formula>38</formula>
    </cfRule>
    <cfRule type="cellIs" dxfId="16654" priority="2860" stopIfTrue="1" operator="equal">
      <formula>39</formula>
    </cfRule>
    <cfRule type="cellIs" dxfId="16653" priority="2861" stopIfTrue="1" operator="equal">
      <formula>40</formula>
    </cfRule>
  </conditionalFormatting>
  <conditionalFormatting sqref="J33:K35">
    <cfRule type="cellIs" dxfId="16652" priority="2845" stopIfTrue="1" operator="equal">
      <formula>30</formula>
    </cfRule>
    <cfRule type="cellIs" dxfId="16651" priority="2846" stopIfTrue="1" operator="equal">
      <formula>"lot"</formula>
    </cfRule>
    <cfRule type="cellIs" dxfId="16650" priority="2847" stopIfTrue="1" operator="equal">
      <formula>33</formula>
    </cfRule>
    <cfRule type="cellIs" dxfId="16649" priority="2848" stopIfTrue="1" operator="equal">
      <formula>36</formula>
    </cfRule>
    <cfRule type="cellIs" dxfId="16648" priority="2849" stopIfTrue="1" operator="equal">
      <formula>37</formula>
    </cfRule>
    <cfRule type="cellIs" dxfId="16647" priority="2850" stopIfTrue="1" operator="equal">
      <formula>38</formula>
    </cfRule>
    <cfRule type="cellIs" dxfId="16646" priority="2851" stopIfTrue="1" operator="equal">
      <formula>39</formula>
    </cfRule>
    <cfRule type="cellIs" dxfId="16645" priority="2852" stopIfTrue="1" operator="equal">
      <formula>40</formula>
    </cfRule>
    <cfRule type="cellIs" dxfId="16644" priority="2853" stopIfTrue="1" operator="equal">
      <formula>"dl"</formula>
    </cfRule>
  </conditionalFormatting>
  <conditionalFormatting sqref="J33:K35">
    <cfRule type="cellIs" dxfId="16643" priority="2888" stopIfTrue="1" operator="equal">
      <formula>30</formula>
    </cfRule>
    <cfRule type="cellIs" dxfId="16642" priority="2889" stopIfTrue="1" operator="equal">
      <formula>32</formula>
    </cfRule>
    <cfRule type="cellIs" dxfId="16641" priority="2890" stopIfTrue="1" operator="equal">
      <formula>33</formula>
    </cfRule>
    <cfRule type="cellIs" dxfId="16640" priority="2891" stopIfTrue="1" operator="equal">
      <formula>36</formula>
    </cfRule>
    <cfRule type="cellIs" dxfId="16639" priority="2892" stopIfTrue="1" operator="equal">
      <formula>37</formula>
    </cfRule>
    <cfRule type="cellIs" dxfId="16638" priority="2893" stopIfTrue="1" operator="equal">
      <formula>38</formula>
    </cfRule>
    <cfRule type="cellIs" dxfId="16637" priority="2894" stopIfTrue="1" operator="equal">
      <formula>39</formula>
    </cfRule>
    <cfRule type="cellIs" dxfId="16636" priority="2895" stopIfTrue="1" operator="equal">
      <formula>40</formula>
    </cfRule>
    <cfRule type="cellIs" dxfId="16635" priority="2904" stopIfTrue="1" operator="equal">
      <formula>"dl"</formula>
    </cfRule>
  </conditionalFormatting>
  <conditionalFormatting sqref="J33:K35">
    <cfRule type="cellIs" dxfId="16634" priority="2896" stopIfTrue="1" operator="equal">
      <formula>30</formula>
    </cfRule>
    <cfRule type="cellIs" dxfId="16633" priority="2897" stopIfTrue="1" operator="equal">
      <formula>"dl"</formula>
    </cfRule>
    <cfRule type="cellIs" dxfId="16632" priority="2898" stopIfTrue="1" operator="equal">
      <formula>"lot"</formula>
    </cfRule>
    <cfRule type="cellIs" dxfId="16631" priority="2899" stopIfTrue="1" operator="equal">
      <formula>36</formula>
    </cfRule>
    <cfRule type="cellIs" dxfId="16630" priority="2900" stopIfTrue="1" operator="equal">
      <formula>37</formula>
    </cfRule>
    <cfRule type="cellIs" dxfId="16629" priority="2901" stopIfTrue="1" operator="equal">
      <formula>38</formula>
    </cfRule>
    <cfRule type="cellIs" dxfId="16628" priority="2902" stopIfTrue="1" operator="equal">
      <formula>39</formula>
    </cfRule>
    <cfRule type="cellIs" dxfId="16627" priority="2903" stopIfTrue="1" operator="equal">
      <formula>40</formula>
    </cfRule>
  </conditionalFormatting>
  <conditionalFormatting sqref="J33:K35">
    <cfRule type="cellIs" dxfId="16626" priority="2880" stopIfTrue="1" operator="equal">
      <formula>30</formula>
    </cfRule>
    <cfRule type="cellIs" dxfId="16625" priority="2881" stopIfTrue="1" operator="equal">
      <formula>32</formula>
    </cfRule>
    <cfRule type="cellIs" dxfId="16624" priority="2882" stopIfTrue="1" operator="equal">
      <formula>33</formula>
    </cfRule>
    <cfRule type="cellIs" dxfId="16623" priority="2883" stopIfTrue="1" operator="equal">
      <formula>36</formula>
    </cfRule>
    <cfRule type="cellIs" dxfId="16622" priority="2884" stopIfTrue="1" operator="equal">
      <formula>37</formula>
    </cfRule>
    <cfRule type="cellIs" dxfId="16621" priority="2885" stopIfTrue="1" operator="equal">
      <formula>38</formula>
    </cfRule>
    <cfRule type="cellIs" dxfId="16620" priority="2886" stopIfTrue="1" operator="equal">
      <formula>39</formula>
    </cfRule>
    <cfRule type="cellIs" dxfId="16619" priority="2887" stopIfTrue="1" operator="equal">
      <formula>40</formula>
    </cfRule>
  </conditionalFormatting>
  <conditionalFormatting sqref="J33:K35">
    <cfRule type="cellIs" dxfId="16618" priority="2871" stopIfTrue="1" operator="equal">
      <formula>30</formula>
    </cfRule>
    <cfRule type="cellIs" dxfId="16617" priority="2872" stopIfTrue="1" operator="equal">
      <formula>32</formula>
    </cfRule>
    <cfRule type="cellIs" dxfId="16616" priority="2873" stopIfTrue="1" operator="equal">
      <formula>33</formula>
    </cfRule>
    <cfRule type="cellIs" dxfId="16615" priority="2874" stopIfTrue="1" operator="equal">
      <formula>36</formula>
    </cfRule>
    <cfRule type="cellIs" dxfId="16614" priority="2875" stopIfTrue="1" operator="equal">
      <formula>37</formula>
    </cfRule>
    <cfRule type="cellIs" dxfId="16613" priority="2876" stopIfTrue="1" operator="equal">
      <formula>38</formula>
    </cfRule>
    <cfRule type="cellIs" dxfId="16612" priority="2877" stopIfTrue="1" operator="equal">
      <formula>"lot"</formula>
    </cfRule>
    <cfRule type="cellIs" dxfId="16611" priority="2878" stopIfTrue="1" operator="equal">
      <formula>40</formula>
    </cfRule>
    <cfRule type="cellIs" dxfId="16610" priority="2879" stopIfTrue="1" operator="equal">
      <formula>"dl"</formula>
    </cfRule>
  </conditionalFormatting>
  <conditionalFormatting sqref="J33:K35">
    <cfRule type="cellIs" dxfId="16609" priority="2862" stopIfTrue="1" operator="equal">
      <formula>30</formula>
    </cfRule>
    <cfRule type="cellIs" dxfId="16608" priority="2863" stopIfTrue="1" operator="equal">
      <formula>"dl"</formula>
    </cfRule>
    <cfRule type="cellIs" dxfId="16607" priority="2864" stopIfTrue="1" operator="equal">
      <formula>"lot"</formula>
    </cfRule>
    <cfRule type="cellIs" dxfId="16606" priority="2865" stopIfTrue="1" operator="equal">
      <formula>36</formula>
    </cfRule>
    <cfRule type="cellIs" dxfId="16605" priority="2866" stopIfTrue="1" operator="equal">
      <formula>37</formula>
    </cfRule>
    <cfRule type="cellIs" dxfId="16604" priority="2867" stopIfTrue="1" operator="equal">
      <formula>38</formula>
    </cfRule>
    <cfRule type="cellIs" dxfId="16603" priority="2868" stopIfTrue="1" operator="equal">
      <formula>39</formula>
    </cfRule>
    <cfRule type="cellIs" dxfId="16602" priority="2869" stopIfTrue="1" operator="equal">
      <formula>32</formula>
    </cfRule>
    <cfRule type="cellIs" dxfId="16601" priority="2870" stopIfTrue="1" operator="equal">
      <formula>33</formula>
    </cfRule>
  </conditionalFormatting>
  <conditionalFormatting sqref="J33:K35">
    <cfRule type="cellIs" dxfId="16600" priority="2794" stopIfTrue="1" operator="equal">
      <formula>30</formula>
    </cfRule>
    <cfRule type="cellIs" dxfId="16599" priority="2795" stopIfTrue="1" operator="equal">
      <formula>"dl"</formula>
    </cfRule>
    <cfRule type="cellIs" dxfId="16598" priority="2796" stopIfTrue="1" operator="equal">
      <formula>"lot"</formula>
    </cfRule>
    <cfRule type="cellIs" dxfId="16597" priority="2797" stopIfTrue="1" operator="equal">
      <formula>36</formula>
    </cfRule>
    <cfRule type="cellIs" dxfId="16596" priority="2798" stopIfTrue="1" operator="equal">
      <formula>37</formula>
    </cfRule>
    <cfRule type="cellIs" dxfId="16595" priority="2799" stopIfTrue="1" operator="equal">
      <formula>38</formula>
    </cfRule>
    <cfRule type="cellIs" dxfId="16594" priority="2800" stopIfTrue="1" operator="equal">
      <formula>39</formula>
    </cfRule>
    <cfRule type="cellIs" dxfId="16593" priority="2801" stopIfTrue="1" operator="equal">
      <formula>40</formula>
    </cfRule>
  </conditionalFormatting>
  <conditionalFormatting sqref="J33:K35">
    <cfRule type="cellIs" dxfId="16592" priority="2785" stopIfTrue="1" operator="equal">
      <formula>30</formula>
    </cfRule>
    <cfRule type="cellIs" dxfId="16591" priority="2786" stopIfTrue="1" operator="equal">
      <formula>"lot"</formula>
    </cfRule>
    <cfRule type="cellIs" dxfId="16590" priority="2787" stopIfTrue="1" operator="equal">
      <formula>33</formula>
    </cfRule>
    <cfRule type="cellIs" dxfId="16589" priority="2788" stopIfTrue="1" operator="equal">
      <formula>36</formula>
    </cfRule>
    <cfRule type="cellIs" dxfId="16588" priority="2789" stopIfTrue="1" operator="equal">
      <formula>37</formula>
    </cfRule>
    <cfRule type="cellIs" dxfId="16587" priority="2790" stopIfTrue="1" operator="equal">
      <formula>38</formula>
    </cfRule>
    <cfRule type="cellIs" dxfId="16586" priority="2791" stopIfTrue="1" operator="equal">
      <formula>39</formula>
    </cfRule>
    <cfRule type="cellIs" dxfId="16585" priority="2792" stopIfTrue="1" operator="equal">
      <formula>40</formula>
    </cfRule>
    <cfRule type="cellIs" dxfId="16584" priority="2793" stopIfTrue="1" operator="equal">
      <formula>"dl"</formula>
    </cfRule>
  </conditionalFormatting>
  <conditionalFormatting sqref="J33:K35">
    <cfRule type="cellIs" dxfId="16583" priority="2828" stopIfTrue="1" operator="equal">
      <formula>30</formula>
    </cfRule>
    <cfRule type="cellIs" dxfId="16582" priority="2829" stopIfTrue="1" operator="equal">
      <formula>32</formula>
    </cfRule>
    <cfRule type="cellIs" dxfId="16581" priority="2830" stopIfTrue="1" operator="equal">
      <formula>33</formula>
    </cfRule>
    <cfRule type="cellIs" dxfId="16580" priority="2831" stopIfTrue="1" operator="equal">
      <formula>36</formula>
    </cfRule>
    <cfRule type="cellIs" dxfId="16579" priority="2832" stopIfTrue="1" operator="equal">
      <formula>37</formula>
    </cfRule>
    <cfRule type="cellIs" dxfId="16578" priority="2833" stopIfTrue="1" operator="equal">
      <formula>38</formula>
    </cfRule>
    <cfRule type="cellIs" dxfId="16577" priority="2834" stopIfTrue="1" operator="equal">
      <formula>39</formula>
    </cfRule>
    <cfRule type="cellIs" dxfId="16576" priority="2835" stopIfTrue="1" operator="equal">
      <formula>40</formula>
    </cfRule>
    <cfRule type="cellIs" dxfId="16575" priority="2844" stopIfTrue="1" operator="equal">
      <formula>"dl"</formula>
    </cfRule>
  </conditionalFormatting>
  <conditionalFormatting sqref="J33:K35">
    <cfRule type="cellIs" dxfId="16574" priority="2836" stopIfTrue="1" operator="equal">
      <formula>30</formula>
    </cfRule>
    <cfRule type="cellIs" dxfId="16573" priority="2837" stopIfTrue="1" operator="equal">
      <formula>"dl"</formula>
    </cfRule>
    <cfRule type="cellIs" dxfId="16572" priority="2838" stopIfTrue="1" operator="equal">
      <formula>"lot"</formula>
    </cfRule>
    <cfRule type="cellIs" dxfId="16571" priority="2839" stopIfTrue="1" operator="equal">
      <formula>36</formula>
    </cfRule>
    <cfRule type="cellIs" dxfId="16570" priority="2840" stopIfTrue="1" operator="equal">
      <formula>37</formula>
    </cfRule>
    <cfRule type="cellIs" dxfId="16569" priority="2841" stopIfTrue="1" operator="equal">
      <formula>38</formula>
    </cfRule>
    <cfRule type="cellIs" dxfId="16568" priority="2842" stopIfTrue="1" operator="equal">
      <formula>39</formula>
    </cfRule>
    <cfRule type="cellIs" dxfId="16567" priority="2843" stopIfTrue="1" operator="equal">
      <formula>40</formula>
    </cfRule>
  </conditionalFormatting>
  <conditionalFormatting sqref="J33:K35">
    <cfRule type="cellIs" dxfId="16566" priority="2820" stopIfTrue="1" operator="equal">
      <formula>30</formula>
    </cfRule>
    <cfRule type="cellIs" dxfId="16565" priority="2821" stopIfTrue="1" operator="equal">
      <formula>32</formula>
    </cfRule>
    <cfRule type="cellIs" dxfId="16564" priority="2822" stopIfTrue="1" operator="equal">
      <formula>33</formula>
    </cfRule>
    <cfRule type="cellIs" dxfId="16563" priority="2823" stopIfTrue="1" operator="equal">
      <formula>36</formula>
    </cfRule>
    <cfRule type="cellIs" dxfId="16562" priority="2824" stopIfTrue="1" operator="equal">
      <formula>37</formula>
    </cfRule>
    <cfRule type="cellIs" dxfId="16561" priority="2825" stopIfTrue="1" operator="equal">
      <formula>38</formula>
    </cfRule>
    <cfRule type="cellIs" dxfId="16560" priority="2826" stopIfTrue="1" operator="equal">
      <formula>39</formula>
    </cfRule>
    <cfRule type="cellIs" dxfId="16559" priority="2827" stopIfTrue="1" operator="equal">
      <formula>40</formula>
    </cfRule>
  </conditionalFormatting>
  <conditionalFormatting sqref="J33:K35">
    <cfRule type="cellIs" dxfId="16558" priority="2811" stopIfTrue="1" operator="equal">
      <formula>30</formula>
    </cfRule>
    <cfRule type="cellIs" dxfId="16557" priority="2812" stopIfTrue="1" operator="equal">
      <formula>32</formula>
    </cfRule>
    <cfRule type="cellIs" dxfId="16556" priority="2813" stopIfTrue="1" operator="equal">
      <formula>33</formula>
    </cfRule>
    <cfRule type="cellIs" dxfId="16555" priority="2814" stopIfTrue="1" operator="equal">
      <formula>36</formula>
    </cfRule>
    <cfRule type="cellIs" dxfId="16554" priority="2815" stopIfTrue="1" operator="equal">
      <formula>37</formula>
    </cfRule>
    <cfRule type="cellIs" dxfId="16553" priority="2816" stopIfTrue="1" operator="equal">
      <formula>38</formula>
    </cfRule>
    <cfRule type="cellIs" dxfId="16552" priority="2817" stopIfTrue="1" operator="equal">
      <formula>"lot"</formula>
    </cfRule>
    <cfRule type="cellIs" dxfId="16551" priority="2818" stopIfTrue="1" operator="equal">
      <formula>40</formula>
    </cfRule>
    <cfRule type="cellIs" dxfId="16550" priority="2819" stopIfTrue="1" operator="equal">
      <formula>"dl"</formula>
    </cfRule>
  </conditionalFormatting>
  <conditionalFormatting sqref="J33:K35">
    <cfRule type="cellIs" dxfId="16549" priority="2802" stopIfTrue="1" operator="equal">
      <formula>30</formula>
    </cfRule>
    <cfRule type="cellIs" dxfId="16548" priority="2803" stopIfTrue="1" operator="equal">
      <formula>"dl"</formula>
    </cfRule>
    <cfRule type="cellIs" dxfId="16547" priority="2804" stopIfTrue="1" operator="equal">
      <formula>"lot"</formula>
    </cfRule>
    <cfRule type="cellIs" dxfId="16546" priority="2805" stopIfTrue="1" operator="equal">
      <formula>36</formula>
    </cfRule>
    <cfRule type="cellIs" dxfId="16545" priority="2806" stopIfTrue="1" operator="equal">
      <formula>37</formula>
    </cfRule>
    <cfRule type="cellIs" dxfId="16544" priority="2807" stopIfTrue="1" operator="equal">
      <formula>38</formula>
    </cfRule>
    <cfRule type="cellIs" dxfId="16543" priority="2808" stopIfTrue="1" operator="equal">
      <formula>39</formula>
    </cfRule>
    <cfRule type="cellIs" dxfId="16542" priority="2809" stopIfTrue="1" operator="equal">
      <formula>32</formula>
    </cfRule>
    <cfRule type="cellIs" dxfId="16541" priority="2810" stopIfTrue="1" operator="equal">
      <formula>33</formula>
    </cfRule>
  </conditionalFormatting>
  <conditionalFormatting sqref="J33:K35">
    <cfRule type="cellIs" dxfId="16540" priority="2734" stopIfTrue="1" operator="equal">
      <formula>30</formula>
    </cfRule>
    <cfRule type="cellIs" dxfId="16539" priority="2735" stopIfTrue="1" operator="equal">
      <formula>"dl"</formula>
    </cfRule>
    <cfRule type="cellIs" dxfId="16538" priority="2736" stopIfTrue="1" operator="equal">
      <formula>"lot"</formula>
    </cfRule>
    <cfRule type="cellIs" dxfId="16537" priority="2737" stopIfTrue="1" operator="equal">
      <formula>36</formula>
    </cfRule>
    <cfRule type="cellIs" dxfId="16536" priority="2738" stopIfTrue="1" operator="equal">
      <formula>37</formula>
    </cfRule>
    <cfRule type="cellIs" dxfId="16535" priority="2739" stopIfTrue="1" operator="equal">
      <formula>38</formula>
    </cfRule>
    <cfRule type="cellIs" dxfId="16534" priority="2740" stopIfTrue="1" operator="equal">
      <formula>39</formula>
    </cfRule>
    <cfRule type="cellIs" dxfId="16533" priority="2741" stopIfTrue="1" operator="equal">
      <formula>40</formula>
    </cfRule>
  </conditionalFormatting>
  <conditionalFormatting sqref="J33:K35">
    <cfRule type="cellIs" dxfId="16532" priority="2725" stopIfTrue="1" operator="equal">
      <formula>30</formula>
    </cfRule>
    <cfRule type="cellIs" dxfId="16531" priority="2726" stopIfTrue="1" operator="equal">
      <formula>"lot"</formula>
    </cfRule>
    <cfRule type="cellIs" dxfId="16530" priority="2727" stopIfTrue="1" operator="equal">
      <formula>33</formula>
    </cfRule>
    <cfRule type="cellIs" dxfId="16529" priority="2728" stopIfTrue="1" operator="equal">
      <formula>36</formula>
    </cfRule>
    <cfRule type="cellIs" dxfId="16528" priority="2729" stopIfTrue="1" operator="equal">
      <formula>37</formula>
    </cfRule>
    <cfRule type="cellIs" dxfId="16527" priority="2730" stopIfTrue="1" operator="equal">
      <formula>38</formula>
    </cfRule>
    <cfRule type="cellIs" dxfId="16526" priority="2731" stopIfTrue="1" operator="equal">
      <formula>39</formula>
    </cfRule>
    <cfRule type="cellIs" dxfId="16525" priority="2732" stopIfTrue="1" operator="equal">
      <formula>40</formula>
    </cfRule>
    <cfRule type="cellIs" dxfId="16524" priority="2733" stopIfTrue="1" operator="equal">
      <formula>"dl"</formula>
    </cfRule>
  </conditionalFormatting>
  <conditionalFormatting sqref="J33:K35">
    <cfRule type="cellIs" dxfId="16523" priority="2768" stopIfTrue="1" operator="equal">
      <formula>30</formula>
    </cfRule>
    <cfRule type="cellIs" dxfId="16522" priority="2769" stopIfTrue="1" operator="equal">
      <formula>32</formula>
    </cfRule>
    <cfRule type="cellIs" dxfId="16521" priority="2770" stopIfTrue="1" operator="equal">
      <formula>33</formula>
    </cfRule>
    <cfRule type="cellIs" dxfId="16520" priority="2771" stopIfTrue="1" operator="equal">
      <formula>36</formula>
    </cfRule>
    <cfRule type="cellIs" dxfId="16519" priority="2772" stopIfTrue="1" operator="equal">
      <formula>37</formula>
    </cfRule>
    <cfRule type="cellIs" dxfId="16518" priority="2773" stopIfTrue="1" operator="equal">
      <formula>38</formula>
    </cfRule>
    <cfRule type="cellIs" dxfId="16517" priority="2774" stopIfTrue="1" operator="equal">
      <formula>39</formula>
    </cfRule>
    <cfRule type="cellIs" dxfId="16516" priority="2775" stopIfTrue="1" operator="equal">
      <formula>40</formula>
    </cfRule>
    <cfRule type="cellIs" dxfId="16515" priority="2784" stopIfTrue="1" operator="equal">
      <formula>"dl"</formula>
    </cfRule>
  </conditionalFormatting>
  <conditionalFormatting sqref="J33:K35">
    <cfRule type="cellIs" dxfId="16514" priority="2776" stopIfTrue="1" operator="equal">
      <formula>30</formula>
    </cfRule>
    <cfRule type="cellIs" dxfId="16513" priority="2777" stopIfTrue="1" operator="equal">
      <formula>"dl"</formula>
    </cfRule>
    <cfRule type="cellIs" dxfId="16512" priority="2778" stopIfTrue="1" operator="equal">
      <formula>"lot"</formula>
    </cfRule>
    <cfRule type="cellIs" dxfId="16511" priority="2779" stopIfTrue="1" operator="equal">
      <formula>36</formula>
    </cfRule>
    <cfRule type="cellIs" dxfId="16510" priority="2780" stopIfTrue="1" operator="equal">
      <formula>37</formula>
    </cfRule>
    <cfRule type="cellIs" dxfId="16509" priority="2781" stopIfTrue="1" operator="equal">
      <formula>38</formula>
    </cfRule>
    <cfRule type="cellIs" dxfId="16508" priority="2782" stopIfTrue="1" operator="equal">
      <formula>39</formula>
    </cfRule>
    <cfRule type="cellIs" dxfId="16507" priority="2783" stopIfTrue="1" operator="equal">
      <formula>40</formula>
    </cfRule>
  </conditionalFormatting>
  <conditionalFormatting sqref="J33:K35">
    <cfRule type="cellIs" dxfId="16506" priority="2760" stopIfTrue="1" operator="equal">
      <formula>30</formula>
    </cfRule>
    <cfRule type="cellIs" dxfId="16505" priority="2761" stopIfTrue="1" operator="equal">
      <formula>32</formula>
    </cfRule>
    <cfRule type="cellIs" dxfId="16504" priority="2762" stopIfTrue="1" operator="equal">
      <formula>33</formula>
    </cfRule>
    <cfRule type="cellIs" dxfId="16503" priority="2763" stopIfTrue="1" operator="equal">
      <formula>36</formula>
    </cfRule>
    <cfRule type="cellIs" dxfId="16502" priority="2764" stopIfTrue="1" operator="equal">
      <formula>37</formula>
    </cfRule>
    <cfRule type="cellIs" dxfId="16501" priority="2765" stopIfTrue="1" operator="equal">
      <formula>38</formula>
    </cfRule>
    <cfRule type="cellIs" dxfId="16500" priority="2766" stopIfTrue="1" operator="equal">
      <formula>39</formula>
    </cfRule>
    <cfRule type="cellIs" dxfId="16499" priority="2767" stopIfTrue="1" operator="equal">
      <formula>40</formula>
    </cfRule>
  </conditionalFormatting>
  <conditionalFormatting sqref="J33:K35">
    <cfRule type="cellIs" dxfId="16498" priority="2751" stopIfTrue="1" operator="equal">
      <formula>30</formula>
    </cfRule>
    <cfRule type="cellIs" dxfId="16497" priority="2752" stopIfTrue="1" operator="equal">
      <formula>32</formula>
    </cfRule>
    <cfRule type="cellIs" dxfId="16496" priority="2753" stopIfTrue="1" operator="equal">
      <formula>33</formula>
    </cfRule>
    <cfRule type="cellIs" dxfId="16495" priority="2754" stopIfTrue="1" operator="equal">
      <formula>36</formula>
    </cfRule>
    <cfRule type="cellIs" dxfId="16494" priority="2755" stopIfTrue="1" operator="equal">
      <formula>37</formula>
    </cfRule>
    <cfRule type="cellIs" dxfId="16493" priority="2756" stopIfTrue="1" operator="equal">
      <formula>38</formula>
    </cfRule>
    <cfRule type="cellIs" dxfId="16492" priority="2757" stopIfTrue="1" operator="equal">
      <formula>"lot"</formula>
    </cfRule>
    <cfRule type="cellIs" dxfId="16491" priority="2758" stopIfTrue="1" operator="equal">
      <formula>40</formula>
    </cfRule>
    <cfRule type="cellIs" dxfId="16490" priority="2759" stopIfTrue="1" operator="equal">
      <formula>"dl"</formula>
    </cfRule>
  </conditionalFormatting>
  <conditionalFormatting sqref="J33:K35">
    <cfRule type="cellIs" dxfId="16489" priority="2742" stopIfTrue="1" operator="equal">
      <formula>30</formula>
    </cfRule>
    <cfRule type="cellIs" dxfId="16488" priority="2743" stopIfTrue="1" operator="equal">
      <formula>"dl"</formula>
    </cfRule>
    <cfRule type="cellIs" dxfId="16487" priority="2744" stopIfTrue="1" operator="equal">
      <formula>"lot"</formula>
    </cfRule>
    <cfRule type="cellIs" dxfId="16486" priority="2745" stopIfTrue="1" operator="equal">
      <formula>36</formula>
    </cfRule>
    <cfRule type="cellIs" dxfId="16485" priority="2746" stopIfTrue="1" operator="equal">
      <formula>37</formula>
    </cfRule>
    <cfRule type="cellIs" dxfId="16484" priority="2747" stopIfTrue="1" operator="equal">
      <formula>38</formula>
    </cfRule>
    <cfRule type="cellIs" dxfId="16483" priority="2748" stopIfTrue="1" operator="equal">
      <formula>39</formula>
    </cfRule>
    <cfRule type="cellIs" dxfId="16482" priority="2749" stopIfTrue="1" operator="equal">
      <formula>32</formula>
    </cfRule>
    <cfRule type="cellIs" dxfId="16481" priority="2750" stopIfTrue="1" operator="equal">
      <formula>33</formula>
    </cfRule>
  </conditionalFormatting>
  <conditionalFormatting sqref="J33:K35">
    <cfRule type="cellIs" dxfId="16480" priority="2674" stopIfTrue="1" operator="equal">
      <formula>30</formula>
    </cfRule>
    <cfRule type="cellIs" dxfId="16479" priority="2675" stopIfTrue="1" operator="equal">
      <formula>"dl"</formula>
    </cfRule>
    <cfRule type="cellIs" dxfId="16478" priority="2676" stopIfTrue="1" operator="equal">
      <formula>"lot"</formula>
    </cfRule>
    <cfRule type="cellIs" dxfId="16477" priority="2677" stopIfTrue="1" operator="equal">
      <formula>36</formula>
    </cfRule>
    <cfRule type="cellIs" dxfId="16476" priority="2678" stopIfTrue="1" operator="equal">
      <formula>37</formula>
    </cfRule>
    <cfRule type="cellIs" dxfId="16475" priority="2679" stopIfTrue="1" operator="equal">
      <formula>38</formula>
    </cfRule>
    <cfRule type="cellIs" dxfId="16474" priority="2680" stopIfTrue="1" operator="equal">
      <formula>39</formula>
    </cfRule>
    <cfRule type="cellIs" dxfId="16473" priority="2681" stopIfTrue="1" operator="equal">
      <formula>40</formula>
    </cfRule>
  </conditionalFormatting>
  <conditionalFormatting sqref="J33:K35">
    <cfRule type="cellIs" dxfId="16472" priority="2665" stopIfTrue="1" operator="equal">
      <formula>30</formula>
    </cfRule>
    <cfRule type="cellIs" dxfId="16471" priority="2666" stopIfTrue="1" operator="equal">
      <formula>"lot"</formula>
    </cfRule>
    <cfRule type="cellIs" dxfId="16470" priority="2667" stopIfTrue="1" operator="equal">
      <formula>33</formula>
    </cfRule>
    <cfRule type="cellIs" dxfId="16469" priority="2668" stopIfTrue="1" operator="equal">
      <formula>36</formula>
    </cfRule>
    <cfRule type="cellIs" dxfId="16468" priority="2669" stopIfTrue="1" operator="equal">
      <formula>37</formula>
    </cfRule>
    <cfRule type="cellIs" dxfId="16467" priority="2670" stopIfTrue="1" operator="equal">
      <formula>38</formula>
    </cfRule>
    <cfRule type="cellIs" dxfId="16466" priority="2671" stopIfTrue="1" operator="equal">
      <formula>39</formula>
    </cfRule>
    <cfRule type="cellIs" dxfId="16465" priority="2672" stopIfTrue="1" operator="equal">
      <formula>40</formula>
    </cfRule>
    <cfRule type="cellIs" dxfId="16464" priority="2673" stopIfTrue="1" operator="equal">
      <formula>"dl"</formula>
    </cfRule>
  </conditionalFormatting>
  <conditionalFormatting sqref="J33:K35">
    <cfRule type="cellIs" dxfId="16463" priority="2708" stopIfTrue="1" operator="equal">
      <formula>30</formula>
    </cfRule>
    <cfRule type="cellIs" dxfId="16462" priority="2709" stopIfTrue="1" operator="equal">
      <formula>32</formula>
    </cfRule>
    <cfRule type="cellIs" dxfId="16461" priority="2710" stopIfTrue="1" operator="equal">
      <formula>33</formula>
    </cfRule>
    <cfRule type="cellIs" dxfId="16460" priority="2711" stopIfTrue="1" operator="equal">
      <formula>36</formula>
    </cfRule>
    <cfRule type="cellIs" dxfId="16459" priority="2712" stopIfTrue="1" operator="equal">
      <formula>37</formula>
    </cfRule>
    <cfRule type="cellIs" dxfId="16458" priority="2713" stopIfTrue="1" operator="equal">
      <formula>38</formula>
    </cfRule>
    <cfRule type="cellIs" dxfId="16457" priority="2714" stopIfTrue="1" operator="equal">
      <formula>39</formula>
    </cfRule>
    <cfRule type="cellIs" dxfId="16456" priority="2715" stopIfTrue="1" operator="equal">
      <formula>40</formula>
    </cfRule>
    <cfRule type="cellIs" dxfId="16455" priority="2724" stopIfTrue="1" operator="equal">
      <formula>"dl"</formula>
    </cfRule>
  </conditionalFormatting>
  <conditionalFormatting sqref="J33:K35">
    <cfRule type="cellIs" dxfId="16454" priority="2716" stopIfTrue="1" operator="equal">
      <formula>30</formula>
    </cfRule>
    <cfRule type="cellIs" dxfId="16453" priority="2717" stopIfTrue="1" operator="equal">
      <formula>"dl"</formula>
    </cfRule>
    <cfRule type="cellIs" dxfId="16452" priority="2718" stopIfTrue="1" operator="equal">
      <formula>"lot"</formula>
    </cfRule>
    <cfRule type="cellIs" dxfId="16451" priority="2719" stopIfTrue="1" operator="equal">
      <formula>36</formula>
    </cfRule>
    <cfRule type="cellIs" dxfId="16450" priority="2720" stopIfTrue="1" operator="equal">
      <formula>37</formula>
    </cfRule>
    <cfRule type="cellIs" dxfId="16449" priority="2721" stopIfTrue="1" operator="equal">
      <formula>38</formula>
    </cfRule>
    <cfRule type="cellIs" dxfId="16448" priority="2722" stopIfTrue="1" operator="equal">
      <formula>39</formula>
    </cfRule>
    <cfRule type="cellIs" dxfId="16447" priority="2723" stopIfTrue="1" operator="equal">
      <formula>40</formula>
    </cfRule>
  </conditionalFormatting>
  <conditionalFormatting sqref="J33:K35">
    <cfRule type="cellIs" dxfId="16446" priority="2700" stopIfTrue="1" operator="equal">
      <formula>30</formula>
    </cfRule>
    <cfRule type="cellIs" dxfId="16445" priority="2701" stopIfTrue="1" operator="equal">
      <formula>32</formula>
    </cfRule>
    <cfRule type="cellIs" dxfId="16444" priority="2702" stopIfTrue="1" operator="equal">
      <formula>33</formula>
    </cfRule>
    <cfRule type="cellIs" dxfId="16443" priority="2703" stopIfTrue="1" operator="equal">
      <formula>36</formula>
    </cfRule>
    <cfRule type="cellIs" dxfId="16442" priority="2704" stopIfTrue="1" operator="equal">
      <formula>37</formula>
    </cfRule>
    <cfRule type="cellIs" dxfId="16441" priority="2705" stopIfTrue="1" operator="equal">
      <formula>38</formula>
    </cfRule>
    <cfRule type="cellIs" dxfId="16440" priority="2706" stopIfTrue="1" operator="equal">
      <formula>39</formula>
    </cfRule>
    <cfRule type="cellIs" dxfId="16439" priority="2707" stopIfTrue="1" operator="equal">
      <formula>40</formula>
    </cfRule>
  </conditionalFormatting>
  <conditionalFormatting sqref="J33:K35">
    <cfRule type="cellIs" dxfId="16438" priority="2691" stopIfTrue="1" operator="equal">
      <formula>30</formula>
    </cfRule>
    <cfRule type="cellIs" dxfId="16437" priority="2692" stopIfTrue="1" operator="equal">
      <formula>32</formula>
    </cfRule>
    <cfRule type="cellIs" dxfId="16436" priority="2693" stopIfTrue="1" operator="equal">
      <formula>33</formula>
    </cfRule>
    <cfRule type="cellIs" dxfId="16435" priority="2694" stopIfTrue="1" operator="equal">
      <formula>36</formula>
    </cfRule>
    <cfRule type="cellIs" dxfId="16434" priority="2695" stopIfTrue="1" operator="equal">
      <formula>37</formula>
    </cfRule>
    <cfRule type="cellIs" dxfId="16433" priority="2696" stopIfTrue="1" operator="equal">
      <formula>38</formula>
    </cfRule>
    <cfRule type="cellIs" dxfId="16432" priority="2697" stopIfTrue="1" operator="equal">
      <formula>"lot"</formula>
    </cfRule>
    <cfRule type="cellIs" dxfId="16431" priority="2698" stopIfTrue="1" operator="equal">
      <formula>40</formula>
    </cfRule>
    <cfRule type="cellIs" dxfId="16430" priority="2699" stopIfTrue="1" operator="equal">
      <formula>"dl"</formula>
    </cfRule>
  </conditionalFormatting>
  <conditionalFormatting sqref="J33:K35">
    <cfRule type="cellIs" dxfId="16429" priority="2682" stopIfTrue="1" operator="equal">
      <formula>30</formula>
    </cfRule>
    <cfRule type="cellIs" dxfId="16428" priority="2683" stopIfTrue="1" operator="equal">
      <formula>"dl"</formula>
    </cfRule>
    <cfRule type="cellIs" dxfId="16427" priority="2684" stopIfTrue="1" operator="equal">
      <formula>"lot"</formula>
    </cfRule>
    <cfRule type="cellIs" dxfId="16426" priority="2685" stopIfTrue="1" operator="equal">
      <formula>36</formula>
    </cfRule>
    <cfRule type="cellIs" dxfId="16425" priority="2686" stopIfTrue="1" operator="equal">
      <formula>37</formula>
    </cfRule>
    <cfRule type="cellIs" dxfId="16424" priority="2687" stopIfTrue="1" operator="equal">
      <formula>38</formula>
    </cfRule>
    <cfRule type="cellIs" dxfId="16423" priority="2688" stopIfTrue="1" operator="equal">
      <formula>39</formula>
    </cfRule>
    <cfRule type="cellIs" dxfId="16422" priority="2689" stopIfTrue="1" operator="equal">
      <formula>32</formula>
    </cfRule>
    <cfRule type="cellIs" dxfId="16421" priority="2690" stopIfTrue="1" operator="equal">
      <formula>33</formula>
    </cfRule>
  </conditionalFormatting>
  <conditionalFormatting sqref="I33:K35">
    <cfRule type="cellIs" dxfId="16420" priority="2614" stopIfTrue="1" operator="equal">
      <formula>30</formula>
    </cfRule>
    <cfRule type="cellIs" dxfId="16419" priority="2615" stopIfTrue="1" operator="equal">
      <formula>"dl"</formula>
    </cfRule>
    <cfRule type="cellIs" dxfId="16418" priority="2616" stopIfTrue="1" operator="equal">
      <formula>"lot"</formula>
    </cfRule>
    <cfRule type="cellIs" dxfId="16417" priority="2617" stopIfTrue="1" operator="equal">
      <formula>36</formula>
    </cfRule>
    <cfRule type="cellIs" dxfId="16416" priority="2618" stopIfTrue="1" operator="equal">
      <formula>37</formula>
    </cfRule>
    <cfRule type="cellIs" dxfId="16415" priority="2619" stopIfTrue="1" operator="equal">
      <formula>38</formula>
    </cfRule>
    <cfRule type="cellIs" dxfId="16414" priority="2620" stopIfTrue="1" operator="equal">
      <formula>39</formula>
    </cfRule>
    <cfRule type="cellIs" dxfId="16413" priority="2621" stopIfTrue="1" operator="equal">
      <formula>40</formula>
    </cfRule>
  </conditionalFormatting>
  <conditionalFormatting sqref="I33:K35">
    <cfRule type="cellIs" dxfId="16412" priority="2605" stopIfTrue="1" operator="equal">
      <formula>30</formula>
    </cfRule>
    <cfRule type="cellIs" dxfId="16411" priority="2606" stopIfTrue="1" operator="equal">
      <formula>"lot"</formula>
    </cfRule>
    <cfRule type="cellIs" dxfId="16410" priority="2607" stopIfTrue="1" operator="equal">
      <formula>33</formula>
    </cfRule>
    <cfRule type="cellIs" dxfId="16409" priority="2608" stopIfTrue="1" operator="equal">
      <formula>36</formula>
    </cfRule>
    <cfRule type="cellIs" dxfId="16408" priority="2609" stopIfTrue="1" operator="equal">
      <formula>37</formula>
    </cfRule>
    <cfRule type="cellIs" dxfId="16407" priority="2610" stopIfTrue="1" operator="equal">
      <formula>38</formula>
    </cfRule>
    <cfRule type="cellIs" dxfId="16406" priority="2611" stopIfTrue="1" operator="equal">
      <formula>39</formula>
    </cfRule>
    <cfRule type="cellIs" dxfId="16405" priority="2612" stopIfTrue="1" operator="equal">
      <formula>40</formula>
    </cfRule>
    <cfRule type="cellIs" dxfId="16404" priority="2613" stopIfTrue="1" operator="equal">
      <formula>"dl"</formula>
    </cfRule>
  </conditionalFormatting>
  <conditionalFormatting sqref="I33:K35">
    <cfRule type="cellIs" dxfId="16403" priority="2648" stopIfTrue="1" operator="equal">
      <formula>30</formula>
    </cfRule>
    <cfRule type="cellIs" dxfId="16402" priority="2649" stopIfTrue="1" operator="equal">
      <formula>32</formula>
    </cfRule>
    <cfRule type="cellIs" dxfId="16401" priority="2650" stopIfTrue="1" operator="equal">
      <formula>33</formula>
    </cfRule>
    <cfRule type="cellIs" dxfId="16400" priority="2651" stopIfTrue="1" operator="equal">
      <formula>36</formula>
    </cfRule>
    <cfRule type="cellIs" dxfId="16399" priority="2652" stopIfTrue="1" operator="equal">
      <formula>37</formula>
    </cfRule>
    <cfRule type="cellIs" dxfId="16398" priority="2653" stopIfTrue="1" operator="equal">
      <formula>38</formula>
    </cfRule>
    <cfRule type="cellIs" dxfId="16397" priority="2654" stopIfTrue="1" operator="equal">
      <formula>39</formula>
    </cfRule>
    <cfRule type="cellIs" dxfId="16396" priority="2655" stopIfTrue="1" operator="equal">
      <formula>40</formula>
    </cfRule>
    <cfRule type="cellIs" dxfId="16395" priority="2664" stopIfTrue="1" operator="equal">
      <formula>"dl"</formula>
    </cfRule>
  </conditionalFormatting>
  <conditionalFormatting sqref="I33:K35">
    <cfRule type="cellIs" dxfId="16394" priority="2656" stopIfTrue="1" operator="equal">
      <formula>30</formula>
    </cfRule>
    <cfRule type="cellIs" dxfId="16393" priority="2657" stopIfTrue="1" operator="equal">
      <formula>"dl"</formula>
    </cfRule>
    <cfRule type="cellIs" dxfId="16392" priority="2658" stopIfTrue="1" operator="equal">
      <formula>"lot"</formula>
    </cfRule>
    <cfRule type="cellIs" dxfId="16391" priority="2659" stopIfTrue="1" operator="equal">
      <formula>36</formula>
    </cfRule>
    <cfRule type="cellIs" dxfId="16390" priority="2660" stopIfTrue="1" operator="equal">
      <formula>37</formula>
    </cfRule>
    <cfRule type="cellIs" dxfId="16389" priority="2661" stopIfTrue="1" operator="equal">
      <formula>38</formula>
    </cfRule>
    <cfRule type="cellIs" dxfId="16388" priority="2662" stopIfTrue="1" operator="equal">
      <formula>39</formula>
    </cfRule>
    <cfRule type="cellIs" dxfId="16387" priority="2663" stopIfTrue="1" operator="equal">
      <formula>40</formula>
    </cfRule>
  </conditionalFormatting>
  <conditionalFormatting sqref="I33:K35">
    <cfRule type="cellIs" dxfId="16386" priority="2640" stopIfTrue="1" operator="equal">
      <formula>30</formula>
    </cfRule>
    <cfRule type="cellIs" dxfId="16385" priority="2641" stopIfTrue="1" operator="equal">
      <formula>32</formula>
    </cfRule>
    <cfRule type="cellIs" dxfId="16384" priority="2642" stopIfTrue="1" operator="equal">
      <formula>33</formula>
    </cfRule>
    <cfRule type="cellIs" dxfId="16383" priority="2643" stopIfTrue="1" operator="equal">
      <formula>36</formula>
    </cfRule>
    <cfRule type="cellIs" dxfId="16382" priority="2644" stopIfTrue="1" operator="equal">
      <formula>37</formula>
    </cfRule>
    <cfRule type="cellIs" dxfId="16381" priority="2645" stopIfTrue="1" operator="equal">
      <formula>38</formula>
    </cfRule>
    <cfRule type="cellIs" dxfId="16380" priority="2646" stopIfTrue="1" operator="equal">
      <formula>39</formula>
    </cfRule>
    <cfRule type="cellIs" dxfId="16379" priority="2647" stopIfTrue="1" operator="equal">
      <formula>40</formula>
    </cfRule>
  </conditionalFormatting>
  <conditionalFormatting sqref="I33:K35">
    <cfRule type="cellIs" dxfId="16378" priority="2631" stopIfTrue="1" operator="equal">
      <formula>30</formula>
    </cfRule>
    <cfRule type="cellIs" dxfId="16377" priority="2632" stopIfTrue="1" operator="equal">
      <formula>32</formula>
    </cfRule>
    <cfRule type="cellIs" dxfId="16376" priority="2633" stopIfTrue="1" operator="equal">
      <formula>33</formula>
    </cfRule>
    <cfRule type="cellIs" dxfId="16375" priority="2634" stopIfTrue="1" operator="equal">
      <formula>36</formula>
    </cfRule>
    <cfRule type="cellIs" dxfId="16374" priority="2635" stopIfTrue="1" operator="equal">
      <formula>37</formula>
    </cfRule>
    <cfRule type="cellIs" dxfId="16373" priority="2636" stopIfTrue="1" operator="equal">
      <formula>38</formula>
    </cfRule>
    <cfRule type="cellIs" dxfId="16372" priority="2637" stopIfTrue="1" operator="equal">
      <formula>"lot"</formula>
    </cfRule>
    <cfRule type="cellIs" dxfId="16371" priority="2638" stopIfTrue="1" operator="equal">
      <formula>40</formula>
    </cfRule>
    <cfRule type="cellIs" dxfId="16370" priority="2639" stopIfTrue="1" operator="equal">
      <formula>"dl"</formula>
    </cfRule>
  </conditionalFormatting>
  <conditionalFormatting sqref="I33:K35">
    <cfRule type="cellIs" dxfId="16369" priority="2622" stopIfTrue="1" operator="equal">
      <formula>30</formula>
    </cfRule>
    <cfRule type="cellIs" dxfId="16368" priority="2623" stopIfTrue="1" operator="equal">
      <formula>"dl"</formula>
    </cfRule>
    <cfRule type="cellIs" dxfId="16367" priority="2624" stopIfTrue="1" operator="equal">
      <formula>"lot"</formula>
    </cfRule>
    <cfRule type="cellIs" dxfId="16366" priority="2625" stopIfTrue="1" operator="equal">
      <formula>36</formula>
    </cfRule>
    <cfRule type="cellIs" dxfId="16365" priority="2626" stopIfTrue="1" operator="equal">
      <formula>37</formula>
    </cfRule>
    <cfRule type="cellIs" dxfId="16364" priority="2627" stopIfTrue="1" operator="equal">
      <formula>38</formula>
    </cfRule>
    <cfRule type="cellIs" dxfId="16363" priority="2628" stopIfTrue="1" operator="equal">
      <formula>39</formula>
    </cfRule>
    <cfRule type="cellIs" dxfId="16362" priority="2629" stopIfTrue="1" operator="equal">
      <formula>32</formula>
    </cfRule>
    <cfRule type="cellIs" dxfId="16361" priority="2630" stopIfTrue="1" operator="equal">
      <formula>33</formula>
    </cfRule>
  </conditionalFormatting>
  <conditionalFormatting sqref="I33:K35">
    <cfRule type="cellIs" dxfId="16360" priority="2554" stopIfTrue="1" operator="equal">
      <formula>30</formula>
    </cfRule>
    <cfRule type="cellIs" dxfId="16359" priority="2555" stopIfTrue="1" operator="equal">
      <formula>"dl"</formula>
    </cfRule>
    <cfRule type="cellIs" dxfId="16358" priority="2556" stopIfTrue="1" operator="equal">
      <formula>"lot"</formula>
    </cfRule>
    <cfRule type="cellIs" dxfId="16357" priority="2557" stopIfTrue="1" operator="equal">
      <formula>36</formula>
    </cfRule>
    <cfRule type="cellIs" dxfId="16356" priority="2558" stopIfTrue="1" operator="equal">
      <formula>37</formula>
    </cfRule>
    <cfRule type="cellIs" dxfId="16355" priority="2559" stopIfTrue="1" operator="equal">
      <formula>38</formula>
    </cfRule>
    <cfRule type="cellIs" dxfId="16354" priority="2560" stopIfTrue="1" operator="equal">
      <formula>39</formula>
    </cfRule>
    <cfRule type="cellIs" dxfId="16353" priority="2561" stopIfTrue="1" operator="equal">
      <formula>40</formula>
    </cfRule>
  </conditionalFormatting>
  <conditionalFormatting sqref="I33:K35">
    <cfRule type="cellIs" dxfId="16352" priority="2545" stopIfTrue="1" operator="equal">
      <formula>30</formula>
    </cfRule>
    <cfRule type="cellIs" dxfId="16351" priority="2546" stopIfTrue="1" operator="equal">
      <formula>"lot"</formula>
    </cfRule>
    <cfRule type="cellIs" dxfId="16350" priority="2547" stopIfTrue="1" operator="equal">
      <formula>33</formula>
    </cfRule>
    <cfRule type="cellIs" dxfId="16349" priority="2548" stopIfTrue="1" operator="equal">
      <formula>36</formula>
    </cfRule>
    <cfRule type="cellIs" dxfId="16348" priority="2549" stopIfTrue="1" operator="equal">
      <formula>37</formula>
    </cfRule>
    <cfRule type="cellIs" dxfId="16347" priority="2550" stopIfTrue="1" operator="equal">
      <formula>38</formula>
    </cfRule>
    <cfRule type="cellIs" dxfId="16346" priority="2551" stopIfTrue="1" operator="equal">
      <formula>39</formula>
    </cfRule>
    <cfRule type="cellIs" dxfId="16345" priority="2552" stopIfTrue="1" operator="equal">
      <formula>40</formula>
    </cfRule>
    <cfRule type="cellIs" dxfId="16344" priority="2553" stopIfTrue="1" operator="equal">
      <formula>"dl"</formula>
    </cfRule>
  </conditionalFormatting>
  <conditionalFormatting sqref="I33:K35">
    <cfRule type="cellIs" dxfId="16343" priority="2588" stopIfTrue="1" operator="equal">
      <formula>30</formula>
    </cfRule>
    <cfRule type="cellIs" dxfId="16342" priority="2589" stopIfTrue="1" operator="equal">
      <formula>32</formula>
    </cfRule>
    <cfRule type="cellIs" dxfId="16341" priority="2590" stopIfTrue="1" operator="equal">
      <formula>33</formula>
    </cfRule>
    <cfRule type="cellIs" dxfId="16340" priority="2591" stopIfTrue="1" operator="equal">
      <formula>36</formula>
    </cfRule>
    <cfRule type="cellIs" dxfId="16339" priority="2592" stopIfTrue="1" operator="equal">
      <formula>37</formula>
    </cfRule>
    <cfRule type="cellIs" dxfId="16338" priority="2593" stopIfTrue="1" operator="equal">
      <formula>38</formula>
    </cfRule>
    <cfRule type="cellIs" dxfId="16337" priority="2594" stopIfTrue="1" operator="equal">
      <formula>39</formula>
    </cfRule>
    <cfRule type="cellIs" dxfId="16336" priority="2595" stopIfTrue="1" operator="equal">
      <formula>40</formula>
    </cfRule>
    <cfRule type="cellIs" dxfId="16335" priority="2604" stopIfTrue="1" operator="equal">
      <formula>"dl"</formula>
    </cfRule>
  </conditionalFormatting>
  <conditionalFormatting sqref="I33:K35">
    <cfRule type="cellIs" dxfId="16334" priority="2596" stopIfTrue="1" operator="equal">
      <formula>30</formula>
    </cfRule>
    <cfRule type="cellIs" dxfId="16333" priority="2597" stopIfTrue="1" operator="equal">
      <formula>"dl"</formula>
    </cfRule>
    <cfRule type="cellIs" dxfId="16332" priority="2598" stopIfTrue="1" operator="equal">
      <formula>"lot"</formula>
    </cfRule>
    <cfRule type="cellIs" dxfId="16331" priority="2599" stopIfTrue="1" operator="equal">
      <formula>36</formula>
    </cfRule>
    <cfRule type="cellIs" dxfId="16330" priority="2600" stopIfTrue="1" operator="equal">
      <formula>37</formula>
    </cfRule>
    <cfRule type="cellIs" dxfId="16329" priority="2601" stopIfTrue="1" operator="equal">
      <formula>38</formula>
    </cfRule>
    <cfRule type="cellIs" dxfId="16328" priority="2602" stopIfTrue="1" operator="equal">
      <formula>39</formula>
    </cfRule>
    <cfRule type="cellIs" dxfId="16327" priority="2603" stopIfTrue="1" operator="equal">
      <formula>40</formula>
    </cfRule>
  </conditionalFormatting>
  <conditionalFormatting sqref="I33:K35">
    <cfRule type="cellIs" dxfId="16326" priority="2580" stopIfTrue="1" operator="equal">
      <formula>30</formula>
    </cfRule>
    <cfRule type="cellIs" dxfId="16325" priority="2581" stopIfTrue="1" operator="equal">
      <formula>32</formula>
    </cfRule>
    <cfRule type="cellIs" dxfId="16324" priority="2582" stopIfTrue="1" operator="equal">
      <formula>33</formula>
    </cfRule>
    <cfRule type="cellIs" dxfId="16323" priority="2583" stopIfTrue="1" operator="equal">
      <formula>36</formula>
    </cfRule>
    <cfRule type="cellIs" dxfId="16322" priority="2584" stopIfTrue="1" operator="equal">
      <formula>37</formula>
    </cfRule>
    <cfRule type="cellIs" dxfId="16321" priority="2585" stopIfTrue="1" operator="equal">
      <formula>38</formula>
    </cfRule>
    <cfRule type="cellIs" dxfId="16320" priority="2586" stopIfTrue="1" operator="equal">
      <formula>39</formula>
    </cfRule>
    <cfRule type="cellIs" dxfId="16319" priority="2587" stopIfTrue="1" operator="equal">
      <formula>40</formula>
    </cfRule>
  </conditionalFormatting>
  <conditionalFormatting sqref="I33:K35">
    <cfRule type="cellIs" dxfId="16318" priority="2571" stopIfTrue="1" operator="equal">
      <formula>30</formula>
    </cfRule>
    <cfRule type="cellIs" dxfId="16317" priority="2572" stopIfTrue="1" operator="equal">
      <formula>32</formula>
    </cfRule>
    <cfRule type="cellIs" dxfId="16316" priority="2573" stopIfTrue="1" operator="equal">
      <formula>33</formula>
    </cfRule>
    <cfRule type="cellIs" dxfId="16315" priority="2574" stopIfTrue="1" operator="equal">
      <formula>36</formula>
    </cfRule>
    <cfRule type="cellIs" dxfId="16314" priority="2575" stopIfTrue="1" operator="equal">
      <formula>37</formula>
    </cfRule>
    <cfRule type="cellIs" dxfId="16313" priority="2576" stopIfTrue="1" operator="equal">
      <formula>38</formula>
    </cfRule>
    <cfRule type="cellIs" dxfId="16312" priority="2577" stopIfTrue="1" operator="equal">
      <formula>"lot"</formula>
    </cfRule>
    <cfRule type="cellIs" dxfId="16311" priority="2578" stopIfTrue="1" operator="equal">
      <formula>40</formula>
    </cfRule>
    <cfRule type="cellIs" dxfId="16310" priority="2579" stopIfTrue="1" operator="equal">
      <formula>"dl"</formula>
    </cfRule>
  </conditionalFormatting>
  <conditionalFormatting sqref="I33:K35">
    <cfRule type="cellIs" dxfId="16309" priority="2562" stopIfTrue="1" operator="equal">
      <formula>30</formula>
    </cfRule>
    <cfRule type="cellIs" dxfId="16308" priority="2563" stopIfTrue="1" operator="equal">
      <formula>"dl"</formula>
    </cfRule>
    <cfRule type="cellIs" dxfId="16307" priority="2564" stopIfTrue="1" operator="equal">
      <formula>"lot"</formula>
    </cfRule>
    <cfRule type="cellIs" dxfId="16306" priority="2565" stopIfTrue="1" operator="equal">
      <formula>36</formula>
    </cfRule>
    <cfRule type="cellIs" dxfId="16305" priority="2566" stopIfTrue="1" operator="equal">
      <formula>37</formula>
    </cfRule>
    <cfRule type="cellIs" dxfId="16304" priority="2567" stopIfTrue="1" operator="equal">
      <formula>38</formula>
    </cfRule>
    <cfRule type="cellIs" dxfId="16303" priority="2568" stopIfTrue="1" operator="equal">
      <formula>39</formula>
    </cfRule>
    <cfRule type="cellIs" dxfId="16302" priority="2569" stopIfTrue="1" operator="equal">
      <formula>32</formula>
    </cfRule>
    <cfRule type="cellIs" dxfId="16301" priority="2570" stopIfTrue="1" operator="equal">
      <formula>33</formula>
    </cfRule>
  </conditionalFormatting>
  <conditionalFormatting sqref="I33:K35">
    <cfRule type="cellIs" dxfId="16300" priority="2494" stopIfTrue="1" operator="equal">
      <formula>30</formula>
    </cfRule>
    <cfRule type="cellIs" dxfId="16299" priority="2495" stopIfTrue="1" operator="equal">
      <formula>"dl"</formula>
    </cfRule>
    <cfRule type="cellIs" dxfId="16298" priority="2496" stopIfTrue="1" operator="equal">
      <formula>"lot"</formula>
    </cfRule>
    <cfRule type="cellIs" dxfId="16297" priority="2497" stopIfTrue="1" operator="equal">
      <formula>36</formula>
    </cfRule>
    <cfRule type="cellIs" dxfId="16296" priority="2498" stopIfTrue="1" operator="equal">
      <formula>37</formula>
    </cfRule>
    <cfRule type="cellIs" dxfId="16295" priority="2499" stopIfTrue="1" operator="equal">
      <formula>38</formula>
    </cfRule>
    <cfRule type="cellIs" dxfId="16294" priority="2500" stopIfTrue="1" operator="equal">
      <formula>39</formula>
    </cfRule>
    <cfRule type="cellIs" dxfId="16293" priority="2501" stopIfTrue="1" operator="equal">
      <formula>40</formula>
    </cfRule>
  </conditionalFormatting>
  <conditionalFormatting sqref="I33:K35">
    <cfRule type="cellIs" dxfId="16292" priority="2485" stopIfTrue="1" operator="equal">
      <formula>30</formula>
    </cfRule>
    <cfRule type="cellIs" dxfId="16291" priority="2486" stopIfTrue="1" operator="equal">
      <formula>"lot"</formula>
    </cfRule>
    <cfRule type="cellIs" dxfId="16290" priority="2487" stopIfTrue="1" operator="equal">
      <formula>33</formula>
    </cfRule>
    <cfRule type="cellIs" dxfId="16289" priority="2488" stopIfTrue="1" operator="equal">
      <formula>36</formula>
    </cfRule>
    <cfRule type="cellIs" dxfId="16288" priority="2489" stopIfTrue="1" operator="equal">
      <formula>37</formula>
    </cfRule>
    <cfRule type="cellIs" dxfId="16287" priority="2490" stopIfTrue="1" operator="equal">
      <formula>38</formula>
    </cfRule>
    <cfRule type="cellIs" dxfId="16286" priority="2491" stopIfTrue="1" operator="equal">
      <formula>39</formula>
    </cfRule>
    <cfRule type="cellIs" dxfId="16285" priority="2492" stopIfTrue="1" operator="equal">
      <formula>40</formula>
    </cfRule>
    <cfRule type="cellIs" dxfId="16284" priority="2493" stopIfTrue="1" operator="equal">
      <formula>"dl"</formula>
    </cfRule>
  </conditionalFormatting>
  <conditionalFormatting sqref="I33:K35">
    <cfRule type="cellIs" dxfId="16283" priority="2528" stopIfTrue="1" operator="equal">
      <formula>30</formula>
    </cfRule>
    <cfRule type="cellIs" dxfId="16282" priority="2529" stopIfTrue="1" operator="equal">
      <formula>32</formula>
    </cfRule>
    <cfRule type="cellIs" dxfId="16281" priority="2530" stopIfTrue="1" operator="equal">
      <formula>33</formula>
    </cfRule>
    <cfRule type="cellIs" dxfId="16280" priority="2531" stopIfTrue="1" operator="equal">
      <formula>36</formula>
    </cfRule>
    <cfRule type="cellIs" dxfId="16279" priority="2532" stopIfTrue="1" operator="equal">
      <formula>37</formula>
    </cfRule>
    <cfRule type="cellIs" dxfId="16278" priority="2533" stopIfTrue="1" operator="equal">
      <formula>38</formula>
    </cfRule>
    <cfRule type="cellIs" dxfId="16277" priority="2534" stopIfTrue="1" operator="equal">
      <formula>39</formula>
    </cfRule>
    <cfRule type="cellIs" dxfId="16276" priority="2535" stopIfTrue="1" operator="equal">
      <formula>40</formula>
    </cfRule>
    <cfRule type="cellIs" dxfId="16275" priority="2544" stopIfTrue="1" operator="equal">
      <formula>"dl"</formula>
    </cfRule>
  </conditionalFormatting>
  <conditionalFormatting sqref="I33:K35">
    <cfRule type="cellIs" dxfId="16274" priority="2536" stopIfTrue="1" operator="equal">
      <formula>30</formula>
    </cfRule>
    <cfRule type="cellIs" dxfId="16273" priority="2537" stopIfTrue="1" operator="equal">
      <formula>"dl"</formula>
    </cfRule>
    <cfRule type="cellIs" dxfId="16272" priority="2538" stopIfTrue="1" operator="equal">
      <formula>"lot"</formula>
    </cfRule>
    <cfRule type="cellIs" dxfId="16271" priority="2539" stopIfTrue="1" operator="equal">
      <formula>36</formula>
    </cfRule>
    <cfRule type="cellIs" dxfId="16270" priority="2540" stopIfTrue="1" operator="equal">
      <formula>37</formula>
    </cfRule>
    <cfRule type="cellIs" dxfId="16269" priority="2541" stopIfTrue="1" operator="equal">
      <formula>38</formula>
    </cfRule>
    <cfRule type="cellIs" dxfId="16268" priority="2542" stopIfTrue="1" operator="equal">
      <formula>39</formula>
    </cfRule>
    <cfRule type="cellIs" dxfId="16267" priority="2543" stopIfTrue="1" operator="equal">
      <formula>40</formula>
    </cfRule>
  </conditionalFormatting>
  <conditionalFormatting sqref="I33:K35">
    <cfRule type="cellIs" dxfId="16266" priority="2520" stopIfTrue="1" operator="equal">
      <formula>30</formula>
    </cfRule>
    <cfRule type="cellIs" dxfId="16265" priority="2521" stopIfTrue="1" operator="equal">
      <formula>32</formula>
    </cfRule>
    <cfRule type="cellIs" dxfId="16264" priority="2522" stopIfTrue="1" operator="equal">
      <formula>33</formula>
    </cfRule>
    <cfRule type="cellIs" dxfId="16263" priority="2523" stopIfTrue="1" operator="equal">
      <formula>36</formula>
    </cfRule>
    <cfRule type="cellIs" dxfId="16262" priority="2524" stopIfTrue="1" operator="equal">
      <formula>37</formula>
    </cfRule>
    <cfRule type="cellIs" dxfId="16261" priority="2525" stopIfTrue="1" operator="equal">
      <formula>38</formula>
    </cfRule>
    <cfRule type="cellIs" dxfId="16260" priority="2526" stopIfTrue="1" operator="equal">
      <formula>39</formula>
    </cfRule>
    <cfRule type="cellIs" dxfId="16259" priority="2527" stopIfTrue="1" operator="equal">
      <formula>40</formula>
    </cfRule>
  </conditionalFormatting>
  <conditionalFormatting sqref="I33:K35">
    <cfRule type="cellIs" dxfId="16258" priority="2511" stopIfTrue="1" operator="equal">
      <formula>30</formula>
    </cfRule>
    <cfRule type="cellIs" dxfId="16257" priority="2512" stopIfTrue="1" operator="equal">
      <formula>32</formula>
    </cfRule>
    <cfRule type="cellIs" dxfId="16256" priority="2513" stopIfTrue="1" operator="equal">
      <formula>33</formula>
    </cfRule>
    <cfRule type="cellIs" dxfId="16255" priority="2514" stopIfTrue="1" operator="equal">
      <formula>36</formula>
    </cfRule>
    <cfRule type="cellIs" dxfId="16254" priority="2515" stopIfTrue="1" operator="equal">
      <formula>37</formula>
    </cfRule>
    <cfRule type="cellIs" dxfId="16253" priority="2516" stopIfTrue="1" operator="equal">
      <formula>38</formula>
    </cfRule>
    <cfRule type="cellIs" dxfId="16252" priority="2517" stopIfTrue="1" operator="equal">
      <formula>"lot"</formula>
    </cfRule>
    <cfRule type="cellIs" dxfId="16251" priority="2518" stopIfTrue="1" operator="equal">
      <formula>40</formula>
    </cfRule>
    <cfRule type="cellIs" dxfId="16250" priority="2519" stopIfTrue="1" operator="equal">
      <formula>"dl"</formula>
    </cfRule>
  </conditionalFormatting>
  <conditionalFormatting sqref="I33:K35">
    <cfRule type="cellIs" dxfId="16249" priority="2502" stopIfTrue="1" operator="equal">
      <formula>30</formula>
    </cfRule>
    <cfRule type="cellIs" dxfId="16248" priority="2503" stopIfTrue="1" operator="equal">
      <formula>"dl"</formula>
    </cfRule>
    <cfRule type="cellIs" dxfId="16247" priority="2504" stopIfTrue="1" operator="equal">
      <formula>"lot"</formula>
    </cfRule>
    <cfRule type="cellIs" dxfId="16246" priority="2505" stopIfTrue="1" operator="equal">
      <formula>36</formula>
    </cfRule>
    <cfRule type="cellIs" dxfId="16245" priority="2506" stopIfTrue="1" operator="equal">
      <formula>37</formula>
    </cfRule>
    <cfRule type="cellIs" dxfId="16244" priority="2507" stopIfTrue="1" operator="equal">
      <formula>38</formula>
    </cfRule>
    <cfRule type="cellIs" dxfId="16243" priority="2508" stopIfTrue="1" operator="equal">
      <formula>39</formula>
    </cfRule>
    <cfRule type="cellIs" dxfId="16242" priority="2509" stopIfTrue="1" operator="equal">
      <formula>32</formula>
    </cfRule>
    <cfRule type="cellIs" dxfId="16241" priority="2510" stopIfTrue="1" operator="equal">
      <formula>33</formula>
    </cfRule>
  </conditionalFormatting>
  <conditionalFormatting sqref="I33:K35">
    <cfRule type="cellIs" dxfId="16240" priority="2434" stopIfTrue="1" operator="equal">
      <formula>30</formula>
    </cfRule>
    <cfRule type="cellIs" dxfId="16239" priority="2435" stopIfTrue="1" operator="equal">
      <formula>"dl"</formula>
    </cfRule>
    <cfRule type="cellIs" dxfId="16238" priority="2436" stopIfTrue="1" operator="equal">
      <formula>"lot"</formula>
    </cfRule>
    <cfRule type="cellIs" dxfId="16237" priority="2437" stopIfTrue="1" operator="equal">
      <formula>36</formula>
    </cfRule>
    <cfRule type="cellIs" dxfId="16236" priority="2438" stopIfTrue="1" operator="equal">
      <formula>37</formula>
    </cfRule>
    <cfRule type="cellIs" dxfId="16235" priority="2439" stopIfTrue="1" operator="equal">
      <formula>38</formula>
    </cfRule>
    <cfRule type="cellIs" dxfId="16234" priority="2440" stopIfTrue="1" operator="equal">
      <formula>39</formula>
    </cfRule>
    <cfRule type="cellIs" dxfId="16233" priority="2441" stopIfTrue="1" operator="equal">
      <formula>40</formula>
    </cfRule>
  </conditionalFormatting>
  <conditionalFormatting sqref="I33:K35">
    <cfRule type="cellIs" dxfId="16232" priority="2425" stopIfTrue="1" operator="equal">
      <formula>30</formula>
    </cfRule>
    <cfRule type="cellIs" dxfId="16231" priority="2426" stopIfTrue="1" operator="equal">
      <formula>"lot"</formula>
    </cfRule>
    <cfRule type="cellIs" dxfId="16230" priority="2427" stopIfTrue="1" operator="equal">
      <formula>33</formula>
    </cfRule>
    <cfRule type="cellIs" dxfId="16229" priority="2428" stopIfTrue="1" operator="equal">
      <formula>36</formula>
    </cfRule>
    <cfRule type="cellIs" dxfId="16228" priority="2429" stopIfTrue="1" operator="equal">
      <formula>37</formula>
    </cfRule>
    <cfRule type="cellIs" dxfId="16227" priority="2430" stopIfTrue="1" operator="equal">
      <formula>38</formula>
    </cfRule>
    <cfRule type="cellIs" dxfId="16226" priority="2431" stopIfTrue="1" operator="equal">
      <formula>39</formula>
    </cfRule>
    <cfRule type="cellIs" dxfId="16225" priority="2432" stopIfTrue="1" operator="equal">
      <formula>40</formula>
    </cfRule>
    <cfRule type="cellIs" dxfId="16224" priority="2433" stopIfTrue="1" operator="equal">
      <formula>"dl"</formula>
    </cfRule>
  </conditionalFormatting>
  <conditionalFormatting sqref="I33:K35">
    <cfRule type="cellIs" dxfId="16223" priority="2468" stopIfTrue="1" operator="equal">
      <formula>30</formula>
    </cfRule>
    <cfRule type="cellIs" dxfId="16222" priority="2469" stopIfTrue="1" operator="equal">
      <formula>32</formula>
    </cfRule>
    <cfRule type="cellIs" dxfId="16221" priority="2470" stopIfTrue="1" operator="equal">
      <formula>33</formula>
    </cfRule>
    <cfRule type="cellIs" dxfId="16220" priority="2471" stopIfTrue="1" operator="equal">
      <formula>36</formula>
    </cfRule>
    <cfRule type="cellIs" dxfId="16219" priority="2472" stopIfTrue="1" operator="equal">
      <formula>37</formula>
    </cfRule>
    <cfRule type="cellIs" dxfId="16218" priority="2473" stopIfTrue="1" operator="equal">
      <formula>38</formula>
    </cfRule>
    <cfRule type="cellIs" dxfId="16217" priority="2474" stopIfTrue="1" operator="equal">
      <formula>39</formula>
    </cfRule>
    <cfRule type="cellIs" dxfId="16216" priority="2475" stopIfTrue="1" operator="equal">
      <formula>40</formula>
    </cfRule>
    <cfRule type="cellIs" dxfId="16215" priority="2484" stopIfTrue="1" operator="equal">
      <formula>"dl"</formula>
    </cfRule>
  </conditionalFormatting>
  <conditionalFormatting sqref="I33:K35">
    <cfRule type="cellIs" dxfId="16214" priority="2476" stopIfTrue="1" operator="equal">
      <formula>30</formula>
    </cfRule>
    <cfRule type="cellIs" dxfId="16213" priority="2477" stopIfTrue="1" operator="equal">
      <formula>"dl"</formula>
    </cfRule>
    <cfRule type="cellIs" dxfId="16212" priority="2478" stopIfTrue="1" operator="equal">
      <formula>"lot"</formula>
    </cfRule>
    <cfRule type="cellIs" dxfId="16211" priority="2479" stopIfTrue="1" operator="equal">
      <formula>36</formula>
    </cfRule>
    <cfRule type="cellIs" dxfId="16210" priority="2480" stopIfTrue="1" operator="equal">
      <formula>37</formula>
    </cfRule>
    <cfRule type="cellIs" dxfId="16209" priority="2481" stopIfTrue="1" operator="equal">
      <formula>38</formula>
    </cfRule>
    <cfRule type="cellIs" dxfId="16208" priority="2482" stopIfTrue="1" operator="equal">
      <formula>39</formula>
    </cfRule>
    <cfRule type="cellIs" dxfId="16207" priority="2483" stopIfTrue="1" operator="equal">
      <formula>40</formula>
    </cfRule>
  </conditionalFormatting>
  <conditionalFormatting sqref="I33:K35">
    <cfRule type="cellIs" dxfId="16206" priority="2460" stopIfTrue="1" operator="equal">
      <formula>30</formula>
    </cfRule>
    <cfRule type="cellIs" dxfId="16205" priority="2461" stopIfTrue="1" operator="equal">
      <formula>32</formula>
    </cfRule>
    <cfRule type="cellIs" dxfId="16204" priority="2462" stopIfTrue="1" operator="equal">
      <formula>33</formula>
    </cfRule>
    <cfRule type="cellIs" dxfId="16203" priority="2463" stopIfTrue="1" operator="equal">
      <formula>36</formula>
    </cfRule>
    <cfRule type="cellIs" dxfId="16202" priority="2464" stopIfTrue="1" operator="equal">
      <formula>37</formula>
    </cfRule>
    <cfRule type="cellIs" dxfId="16201" priority="2465" stopIfTrue="1" operator="equal">
      <formula>38</formula>
    </cfRule>
    <cfRule type="cellIs" dxfId="16200" priority="2466" stopIfTrue="1" operator="equal">
      <formula>39</formula>
    </cfRule>
    <cfRule type="cellIs" dxfId="16199" priority="2467" stopIfTrue="1" operator="equal">
      <formula>40</formula>
    </cfRule>
  </conditionalFormatting>
  <conditionalFormatting sqref="I33:K35">
    <cfRule type="cellIs" dxfId="16198" priority="2451" stopIfTrue="1" operator="equal">
      <formula>30</formula>
    </cfRule>
    <cfRule type="cellIs" dxfId="16197" priority="2452" stopIfTrue="1" operator="equal">
      <formula>32</formula>
    </cfRule>
    <cfRule type="cellIs" dxfId="16196" priority="2453" stopIfTrue="1" operator="equal">
      <formula>33</formula>
    </cfRule>
    <cfRule type="cellIs" dxfId="16195" priority="2454" stopIfTrue="1" operator="equal">
      <formula>36</formula>
    </cfRule>
    <cfRule type="cellIs" dxfId="16194" priority="2455" stopIfTrue="1" operator="equal">
      <formula>37</formula>
    </cfRule>
    <cfRule type="cellIs" dxfId="16193" priority="2456" stopIfTrue="1" operator="equal">
      <formula>38</formula>
    </cfRule>
    <cfRule type="cellIs" dxfId="16192" priority="2457" stopIfTrue="1" operator="equal">
      <formula>"lot"</formula>
    </cfRule>
    <cfRule type="cellIs" dxfId="16191" priority="2458" stopIfTrue="1" operator="equal">
      <formula>40</formula>
    </cfRule>
    <cfRule type="cellIs" dxfId="16190" priority="2459" stopIfTrue="1" operator="equal">
      <formula>"dl"</formula>
    </cfRule>
  </conditionalFormatting>
  <conditionalFormatting sqref="I33:K35">
    <cfRule type="cellIs" dxfId="16189" priority="2442" stopIfTrue="1" operator="equal">
      <formula>30</formula>
    </cfRule>
    <cfRule type="cellIs" dxfId="16188" priority="2443" stopIfTrue="1" operator="equal">
      <formula>"dl"</formula>
    </cfRule>
    <cfRule type="cellIs" dxfId="16187" priority="2444" stopIfTrue="1" operator="equal">
      <formula>"lot"</formula>
    </cfRule>
    <cfRule type="cellIs" dxfId="16186" priority="2445" stopIfTrue="1" operator="equal">
      <formula>36</formula>
    </cfRule>
    <cfRule type="cellIs" dxfId="16185" priority="2446" stopIfTrue="1" operator="equal">
      <formula>37</formula>
    </cfRule>
    <cfRule type="cellIs" dxfId="16184" priority="2447" stopIfTrue="1" operator="equal">
      <formula>38</formula>
    </cfRule>
    <cfRule type="cellIs" dxfId="16183" priority="2448" stopIfTrue="1" operator="equal">
      <formula>39</formula>
    </cfRule>
    <cfRule type="cellIs" dxfId="16182" priority="2449" stopIfTrue="1" operator="equal">
      <formula>32</formula>
    </cfRule>
    <cfRule type="cellIs" dxfId="16181" priority="2450" stopIfTrue="1" operator="equal">
      <formula>33</formula>
    </cfRule>
  </conditionalFormatting>
  <conditionalFormatting sqref="J28:J30">
    <cfRule type="cellIs" dxfId="16180" priority="2408" stopIfTrue="1" operator="equal">
      <formula>30</formula>
    </cfRule>
    <cfRule type="cellIs" dxfId="16179" priority="2409" stopIfTrue="1" operator="equal">
      <formula>32</formula>
    </cfRule>
    <cfRule type="cellIs" dxfId="16178" priority="2410" stopIfTrue="1" operator="equal">
      <formula>33</formula>
    </cfRule>
    <cfRule type="cellIs" dxfId="16177" priority="2411" stopIfTrue="1" operator="equal">
      <formula>36</formula>
    </cfRule>
    <cfRule type="cellIs" dxfId="16176" priority="2412" stopIfTrue="1" operator="equal">
      <formula>37</formula>
    </cfRule>
    <cfRule type="cellIs" dxfId="16175" priority="2413" stopIfTrue="1" operator="equal">
      <formula>38</formula>
    </cfRule>
    <cfRule type="cellIs" dxfId="16174" priority="2414" stopIfTrue="1" operator="equal">
      <formula>39</formula>
    </cfRule>
    <cfRule type="cellIs" dxfId="16173" priority="2415" stopIfTrue="1" operator="equal">
      <formula>40</formula>
    </cfRule>
    <cfRule type="cellIs" dxfId="16172" priority="2424" stopIfTrue="1" operator="equal">
      <formula>"dl"</formula>
    </cfRule>
  </conditionalFormatting>
  <conditionalFormatting sqref="J28:J30">
    <cfRule type="cellIs" dxfId="16171" priority="2416" stopIfTrue="1" operator="equal">
      <formula>30</formula>
    </cfRule>
    <cfRule type="cellIs" dxfId="16170" priority="2417" stopIfTrue="1" operator="equal">
      <formula>32</formula>
    </cfRule>
    <cfRule type="cellIs" dxfId="16169" priority="2418" stopIfTrue="1" operator="equal">
      <formula>33</formula>
    </cfRule>
    <cfRule type="cellIs" dxfId="16168" priority="2419" stopIfTrue="1" operator="equal">
      <formula>36</formula>
    </cfRule>
    <cfRule type="cellIs" dxfId="16167" priority="2420" stopIfTrue="1" operator="equal">
      <formula>37</formula>
    </cfRule>
    <cfRule type="cellIs" dxfId="16166" priority="2421" stopIfTrue="1" operator="equal">
      <formula>38</formula>
    </cfRule>
    <cfRule type="cellIs" dxfId="16165" priority="2422" stopIfTrue="1" operator="equal">
      <formula>39</formula>
    </cfRule>
    <cfRule type="cellIs" dxfId="16164" priority="2423" stopIfTrue="1" operator="equal">
      <formula>40</formula>
    </cfRule>
  </conditionalFormatting>
  <conditionalFormatting sqref="J28:J30">
    <cfRule type="cellIs" dxfId="16163" priority="2399" stopIfTrue="1" operator="equal">
      <formula>30</formula>
    </cfRule>
    <cfRule type="cellIs" dxfId="16162" priority="2400" stopIfTrue="1" operator="equal">
      <formula>32</formula>
    </cfRule>
    <cfRule type="cellIs" dxfId="16161" priority="2401" stopIfTrue="1" operator="equal">
      <formula>33</formula>
    </cfRule>
    <cfRule type="cellIs" dxfId="16160" priority="2402" stopIfTrue="1" operator="equal">
      <formula>36</formula>
    </cfRule>
    <cfRule type="cellIs" dxfId="16159" priority="2403" stopIfTrue="1" operator="equal">
      <formula>37</formula>
    </cfRule>
    <cfRule type="cellIs" dxfId="16158" priority="2404" stopIfTrue="1" operator="equal">
      <formula>38</formula>
    </cfRule>
    <cfRule type="cellIs" dxfId="16157" priority="2405" stopIfTrue="1" operator="equal">
      <formula>"lot"</formula>
    </cfRule>
    <cfRule type="cellIs" dxfId="16156" priority="2406" stopIfTrue="1" operator="equal">
      <formula>40</formula>
    </cfRule>
    <cfRule type="cellIs" dxfId="16155" priority="2407" stopIfTrue="1" operator="equal">
      <formula>"dl"</formula>
    </cfRule>
  </conditionalFormatting>
  <conditionalFormatting sqref="J28:J30">
    <cfRule type="cellIs" dxfId="16154" priority="2390" stopIfTrue="1" operator="equal">
      <formula>30</formula>
    </cfRule>
    <cfRule type="cellIs" dxfId="16153" priority="2391" stopIfTrue="1" operator="equal">
      <formula>"dl"</formula>
    </cfRule>
    <cfRule type="cellIs" dxfId="16152" priority="2392" stopIfTrue="1" operator="equal">
      <formula>"lot"</formula>
    </cfRule>
    <cfRule type="cellIs" dxfId="16151" priority="2393" stopIfTrue="1" operator="equal">
      <formula>36</formula>
    </cfRule>
    <cfRule type="cellIs" dxfId="16150" priority="2394" stopIfTrue="1" operator="equal">
      <formula>37</formula>
    </cfRule>
    <cfRule type="cellIs" dxfId="16149" priority="2395" stopIfTrue="1" operator="equal">
      <formula>38</formula>
    </cfRule>
    <cfRule type="cellIs" dxfId="16148" priority="2396" stopIfTrue="1" operator="equal">
      <formula>39</formula>
    </cfRule>
    <cfRule type="cellIs" dxfId="16147" priority="2397" stopIfTrue="1" operator="equal">
      <formula>32</formula>
    </cfRule>
    <cfRule type="cellIs" dxfId="16146" priority="2398" stopIfTrue="1" operator="equal">
      <formula>33</formula>
    </cfRule>
  </conditionalFormatting>
  <conditionalFormatting sqref="J28:J30">
    <cfRule type="cellIs" dxfId="16145" priority="2339" stopIfTrue="1" operator="equal">
      <formula>30</formula>
    </cfRule>
    <cfRule type="cellIs" dxfId="16144" priority="2340" stopIfTrue="1" operator="equal">
      <formula>"dl"</formula>
    </cfRule>
    <cfRule type="cellIs" dxfId="16143" priority="2341" stopIfTrue="1" operator="equal">
      <formula>"lot"</formula>
    </cfRule>
    <cfRule type="cellIs" dxfId="16142" priority="2342" stopIfTrue="1" operator="equal">
      <formula>36</formula>
    </cfRule>
    <cfRule type="cellIs" dxfId="16141" priority="2343" stopIfTrue="1" operator="equal">
      <formula>37</formula>
    </cfRule>
    <cfRule type="cellIs" dxfId="16140" priority="2344" stopIfTrue="1" operator="equal">
      <formula>38</formula>
    </cfRule>
    <cfRule type="cellIs" dxfId="16139" priority="2345" stopIfTrue="1" operator="equal">
      <formula>39</formula>
    </cfRule>
    <cfRule type="cellIs" dxfId="16138" priority="2346" stopIfTrue="1" operator="equal">
      <formula>40</formula>
    </cfRule>
  </conditionalFormatting>
  <conditionalFormatting sqref="J28:J30">
    <cfRule type="cellIs" dxfId="16137" priority="2330" stopIfTrue="1" operator="equal">
      <formula>30</formula>
    </cfRule>
    <cfRule type="cellIs" dxfId="16136" priority="2331" stopIfTrue="1" operator="equal">
      <formula>"lot"</formula>
    </cfRule>
    <cfRule type="cellIs" dxfId="16135" priority="2332" stopIfTrue="1" operator="equal">
      <formula>33</formula>
    </cfRule>
    <cfRule type="cellIs" dxfId="16134" priority="2333" stopIfTrue="1" operator="equal">
      <formula>36</formula>
    </cfRule>
    <cfRule type="cellIs" dxfId="16133" priority="2334" stopIfTrue="1" operator="equal">
      <formula>37</formula>
    </cfRule>
    <cfRule type="cellIs" dxfId="16132" priority="2335" stopIfTrue="1" operator="equal">
      <formula>38</formula>
    </cfRule>
    <cfRule type="cellIs" dxfId="16131" priority="2336" stopIfTrue="1" operator="equal">
      <formula>39</formula>
    </cfRule>
    <cfRule type="cellIs" dxfId="16130" priority="2337" stopIfTrue="1" operator="equal">
      <formula>40</formula>
    </cfRule>
    <cfRule type="cellIs" dxfId="16129" priority="2338" stopIfTrue="1" operator="equal">
      <formula>"dl"</formula>
    </cfRule>
  </conditionalFormatting>
  <conditionalFormatting sqref="J28:J30">
    <cfRule type="cellIs" dxfId="16128" priority="2373" stopIfTrue="1" operator="equal">
      <formula>30</formula>
    </cfRule>
    <cfRule type="cellIs" dxfId="16127" priority="2374" stopIfTrue="1" operator="equal">
      <formula>32</formula>
    </cfRule>
    <cfRule type="cellIs" dxfId="16126" priority="2375" stopIfTrue="1" operator="equal">
      <formula>33</formula>
    </cfRule>
    <cfRule type="cellIs" dxfId="16125" priority="2376" stopIfTrue="1" operator="equal">
      <formula>36</formula>
    </cfRule>
    <cfRule type="cellIs" dxfId="16124" priority="2377" stopIfTrue="1" operator="equal">
      <formula>37</formula>
    </cfRule>
    <cfRule type="cellIs" dxfId="16123" priority="2378" stopIfTrue="1" operator="equal">
      <formula>38</formula>
    </cfRule>
    <cfRule type="cellIs" dxfId="16122" priority="2379" stopIfTrue="1" operator="equal">
      <formula>39</formula>
    </cfRule>
    <cfRule type="cellIs" dxfId="16121" priority="2380" stopIfTrue="1" operator="equal">
      <formula>40</formula>
    </cfRule>
    <cfRule type="cellIs" dxfId="16120" priority="2389" stopIfTrue="1" operator="equal">
      <formula>"dl"</formula>
    </cfRule>
  </conditionalFormatting>
  <conditionalFormatting sqref="J28:J30">
    <cfRule type="cellIs" dxfId="16119" priority="2381" stopIfTrue="1" operator="equal">
      <formula>30</formula>
    </cfRule>
    <cfRule type="cellIs" dxfId="16118" priority="2382" stopIfTrue="1" operator="equal">
      <formula>"dl"</formula>
    </cfRule>
    <cfRule type="cellIs" dxfId="16117" priority="2383" stopIfTrue="1" operator="equal">
      <formula>"lot"</formula>
    </cfRule>
    <cfRule type="cellIs" dxfId="16116" priority="2384" stopIfTrue="1" operator="equal">
      <formula>36</formula>
    </cfRule>
    <cfRule type="cellIs" dxfId="16115" priority="2385" stopIfTrue="1" operator="equal">
      <formula>37</formula>
    </cfRule>
    <cfRule type="cellIs" dxfId="16114" priority="2386" stopIfTrue="1" operator="equal">
      <formula>38</formula>
    </cfRule>
    <cfRule type="cellIs" dxfId="16113" priority="2387" stopIfTrue="1" operator="equal">
      <formula>39</formula>
    </cfRule>
    <cfRule type="cellIs" dxfId="16112" priority="2388" stopIfTrue="1" operator="equal">
      <formula>40</formula>
    </cfRule>
  </conditionalFormatting>
  <conditionalFormatting sqref="J28:J30">
    <cfRule type="cellIs" dxfId="16111" priority="2365" stopIfTrue="1" operator="equal">
      <formula>30</formula>
    </cfRule>
    <cfRule type="cellIs" dxfId="16110" priority="2366" stopIfTrue="1" operator="equal">
      <formula>32</formula>
    </cfRule>
    <cfRule type="cellIs" dxfId="16109" priority="2367" stopIfTrue="1" operator="equal">
      <formula>33</formula>
    </cfRule>
    <cfRule type="cellIs" dxfId="16108" priority="2368" stopIfTrue="1" operator="equal">
      <formula>36</formula>
    </cfRule>
    <cfRule type="cellIs" dxfId="16107" priority="2369" stopIfTrue="1" operator="equal">
      <formula>37</formula>
    </cfRule>
    <cfRule type="cellIs" dxfId="16106" priority="2370" stopIfTrue="1" operator="equal">
      <formula>38</formula>
    </cfRule>
    <cfRule type="cellIs" dxfId="16105" priority="2371" stopIfTrue="1" operator="equal">
      <formula>39</formula>
    </cfRule>
    <cfRule type="cellIs" dxfId="16104" priority="2372" stopIfTrue="1" operator="equal">
      <formula>40</formula>
    </cfRule>
  </conditionalFormatting>
  <conditionalFormatting sqref="J28:J30">
    <cfRule type="cellIs" dxfId="16103" priority="2356" stopIfTrue="1" operator="equal">
      <formula>30</formula>
    </cfRule>
    <cfRule type="cellIs" dxfId="16102" priority="2357" stopIfTrue="1" operator="equal">
      <formula>32</formula>
    </cfRule>
    <cfRule type="cellIs" dxfId="16101" priority="2358" stopIfTrue="1" operator="equal">
      <formula>33</formula>
    </cfRule>
    <cfRule type="cellIs" dxfId="16100" priority="2359" stopIfTrue="1" operator="equal">
      <formula>36</formula>
    </cfRule>
    <cfRule type="cellIs" dxfId="16099" priority="2360" stopIfTrue="1" operator="equal">
      <formula>37</formula>
    </cfRule>
    <cfRule type="cellIs" dxfId="16098" priority="2361" stopIfTrue="1" operator="equal">
      <formula>38</formula>
    </cfRule>
    <cfRule type="cellIs" dxfId="16097" priority="2362" stopIfTrue="1" operator="equal">
      <formula>"lot"</formula>
    </cfRule>
    <cfRule type="cellIs" dxfId="16096" priority="2363" stopIfTrue="1" operator="equal">
      <formula>40</formula>
    </cfRule>
    <cfRule type="cellIs" dxfId="16095" priority="2364" stopIfTrue="1" operator="equal">
      <formula>"dl"</formula>
    </cfRule>
  </conditionalFormatting>
  <conditionalFormatting sqref="J28:J30">
    <cfRule type="cellIs" dxfId="16094" priority="2347" stopIfTrue="1" operator="equal">
      <formula>30</formula>
    </cfRule>
    <cfRule type="cellIs" dxfId="16093" priority="2348" stopIfTrue="1" operator="equal">
      <formula>"dl"</formula>
    </cfRule>
    <cfRule type="cellIs" dxfId="16092" priority="2349" stopIfTrue="1" operator="equal">
      <formula>"lot"</formula>
    </cfRule>
    <cfRule type="cellIs" dxfId="16091" priority="2350" stopIfTrue="1" operator="equal">
      <formula>36</formula>
    </cfRule>
    <cfRule type="cellIs" dxfId="16090" priority="2351" stopIfTrue="1" operator="equal">
      <formula>37</formula>
    </cfRule>
    <cfRule type="cellIs" dxfId="16089" priority="2352" stopIfTrue="1" operator="equal">
      <formula>38</formula>
    </cfRule>
    <cfRule type="cellIs" dxfId="16088" priority="2353" stopIfTrue="1" operator="equal">
      <formula>39</formula>
    </cfRule>
    <cfRule type="cellIs" dxfId="16087" priority="2354" stopIfTrue="1" operator="equal">
      <formula>32</formula>
    </cfRule>
    <cfRule type="cellIs" dxfId="16086" priority="2355" stopIfTrue="1" operator="equal">
      <formula>33</formula>
    </cfRule>
  </conditionalFormatting>
  <conditionalFormatting sqref="J28:J30">
    <cfRule type="cellIs" dxfId="16085" priority="2279" stopIfTrue="1" operator="equal">
      <formula>30</formula>
    </cfRule>
    <cfRule type="cellIs" dxfId="16084" priority="2280" stopIfTrue="1" operator="equal">
      <formula>"dl"</formula>
    </cfRule>
    <cfRule type="cellIs" dxfId="16083" priority="2281" stopIfTrue="1" operator="equal">
      <formula>"lot"</formula>
    </cfRule>
    <cfRule type="cellIs" dxfId="16082" priority="2282" stopIfTrue="1" operator="equal">
      <formula>36</formula>
    </cfRule>
    <cfRule type="cellIs" dxfId="16081" priority="2283" stopIfTrue="1" operator="equal">
      <formula>37</formula>
    </cfRule>
    <cfRule type="cellIs" dxfId="16080" priority="2284" stopIfTrue="1" operator="equal">
      <formula>38</formula>
    </cfRule>
    <cfRule type="cellIs" dxfId="16079" priority="2285" stopIfTrue="1" operator="equal">
      <formula>39</formula>
    </cfRule>
    <cfRule type="cellIs" dxfId="16078" priority="2286" stopIfTrue="1" operator="equal">
      <formula>40</formula>
    </cfRule>
  </conditionalFormatting>
  <conditionalFormatting sqref="J28:J30">
    <cfRule type="cellIs" dxfId="16077" priority="2270" stopIfTrue="1" operator="equal">
      <formula>30</formula>
    </cfRule>
    <cfRule type="cellIs" dxfId="16076" priority="2271" stopIfTrue="1" operator="equal">
      <formula>"lot"</formula>
    </cfRule>
    <cfRule type="cellIs" dxfId="16075" priority="2272" stopIfTrue="1" operator="equal">
      <formula>33</formula>
    </cfRule>
    <cfRule type="cellIs" dxfId="16074" priority="2273" stopIfTrue="1" operator="equal">
      <formula>36</formula>
    </cfRule>
    <cfRule type="cellIs" dxfId="16073" priority="2274" stopIfTrue="1" operator="equal">
      <formula>37</formula>
    </cfRule>
    <cfRule type="cellIs" dxfId="16072" priority="2275" stopIfTrue="1" operator="equal">
      <formula>38</formula>
    </cfRule>
    <cfRule type="cellIs" dxfId="16071" priority="2276" stopIfTrue="1" operator="equal">
      <formula>39</formula>
    </cfRule>
    <cfRule type="cellIs" dxfId="16070" priority="2277" stopIfTrue="1" operator="equal">
      <formula>40</formula>
    </cfRule>
    <cfRule type="cellIs" dxfId="16069" priority="2278" stopIfTrue="1" operator="equal">
      <formula>"dl"</formula>
    </cfRule>
  </conditionalFormatting>
  <conditionalFormatting sqref="J28:J30">
    <cfRule type="cellIs" dxfId="16068" priority="2313" stopIfTrue="1" operator="equal">
      <formula>30</formula>
    </cfRule>
    <cfRule type="cellIs" dxfId="16067" priority="2314" stopIfTrue="1" operator="equal">
      <formula>32</formula>
    </cfRule>
    <cfRule type="cellIs" dxfId="16066" priority="2315" stopIfTrue="1" operator="equal">
      <formula>33</formula>
    </cfRule>
    <cfRule type="cellIs" dxfId="16065" priority="2316" stopIfTrue="1" operator="equal">
      <formula>36</formula>
    </cfRule>
    <cfRule type="cellIs" dxfId="16064" priority="2317" stopIfTrue="1" operator="equal">
      <formula>37</formula>
    </cfRule>
    <cfRule type="cellIs" dxfId="16063" priority="2318" stopIfTrue="1" operator="equal">
      <formula>38</formula>
    </cfRule>
    <cfRule type="cellIs" dxfId="16062" priority="2319" stopIfTrue="1" operator="equal">
      <formula>39</formula>
    </cfRule>
    <cfRule type="cellIs" dxfId="16061" priority="2320" stopIfTrue="1" operator="equal">
      <formula>40</formula>
    </cfRule>
    <cfRule type="cellIs" dxfId="16060" priority="2329" stopIfTrue="1" operator="equal">
      <formula>"dl"</formula>
    </cfRule>
  </conditionalFormatting>
  <conditionalFormatting sqref="J28:J30">
    <cfRule type="cellIs" dxfId="16059" priority="2321" stopIfTrue="1" operator="equal">
      <formula>30</formula>
    </cfRule>
    <cfRule type="cellIs" dxfId="16058" priority="2322" stopIfTrue="1" operator="equal">
      <formula>"dl"</formula>
    </cfRule>
    <cfRule type="cellIs" dxfId="16057" priority="2323" stopIfTrue="1" operator="equal">
      <formula>"lot"</formula>
    </cfRule>
    <cfRule type="cellIs" dxfId="16056" priority="2324" stopIfTrue="1" operator="equal">
      <formula>36</formula>
    </cfRule>
    <cfRule type="cellIs" dxfId="16055" priority="2325" stopIfTrue="1" operator="equal">
      <formula>37</formula>
    </cfRule>
    <cfRule type="cellIs" dxfId="16054" priority="2326" stopIfTrue="1" operator="equal">
      <formula>38</formula>
    </cfRule>
    <cfRule type="cellIs" dxfId="16053" priority="2327" stopIfTrue="1" operator="equal">
      <formula>39</formula>
    </cfRule>
    <cfRule type="cellIs" dxfId="16052" priority="2328" stopIfTrue="1" operator="equal">
      <formula>40</formula>
    </cfRule>
  </conditionalFormatting>
  <conditionalFormatting sqref="J28:J30">
    <cfRule type="cellIs" dxfId="16051" priority="2305" stopIfTrue="1" operator="equal">
      <formula>30</formula>
    </cfRule>
    <cfRule type="cellIs" dxfId="16050" priority="2306" stopIfTrue="1" operator="equal">
      <formula>32</formula>
    </cfRule>
    <cfRule type="cellIs" dxfId="16049" priority="2307" stopIfTrue="1" operator="equal">
      <formula>33</formula>
    </cfRule>
    <cfRule type="cellIs" dxfId="16048" priority="2308" stopIfTrue="1" operator="equal">
      <formula>36</formula>
    </cfRule>
    <cfRule type="cellIs" dxfId="16047" priority="2309" stopIfTrue="1" operator="equal">
      <formula>37</formula>
    </cfRule>
    <cfRule type="cellIs" dxfId="16046" priority="2310" stopIfTrue="1" operator="equal">
      <formula>38</formula>
    </cfRule>
    <cfRule type="cellIs" dxfId="16045" priority="2311" stopIfTrue="1" operator="equal">
      <formula>39</formula>
    </cfRule>
    <cfRule type="cellIs" dxfId="16044" priority="2312" stopIfTrue="1" operator="equal">
      <formula>40</formula>
    </cfRule>
  </conditionalFormatting>
  <conditionalFormatting sqref="J28:J30">
    <cfRule type="cellIs" dxfId="16043" priority="2296" stopIfTrue="1" operator="equal">
      <formula>30</formula>
    </cfRule>
    <cfRule type="cellIs" dxfId="16042" priority="2297" stopIfTrue="1" operator="equal">
      <formula>32</formula>
    </cfRule>
    <cfRule type="cellIs" dxfId="16041" priority="2298" stopIfTrue="1" operator="equal">
      <formula>33</formula>
    </cfRule>
    <cfRule type="cellIs" dxfId="16040" priority="2299" stopIfTrue="1" operator="equal">
      <formula>36</formula>
    </cfRule>
    <cfRule type="cellIs" dxfId="16039" priority="2300" stopIfTrue="1" operator="equal">
      <formula>37</formula>
    </cfRule>
    <cfRule type="cellIs" dxfId="16038" priority="2301" stopIfTrue="1" operator="equal">
      <formula>38</formula>
    </cfRule>
    <cfRule type="cellIs" dxfId="16037" priority="2302" stopIfTrue="1" operator="equal">
      <formula>"lot"</formula>
    </cfRule>
    <cfRule type="cellIs" dxfId="16036" priority="2303" stopIfTrue="1" operator="equal">
      <formula>40</formula>
    </cfRule>
    <cfRule type="cellIs" dxfId="16035" priority="2304" stopIfTrue="1" operator="equal">
      <formula>"dl"</formula>
    </cfRule>
  </conditionalFormatting>
  <conditionalFormatting sqref="J28:J30">
    <cfRule type="cellIs" dxfId="16034" priority="2287" stopIfTrue="1" operator="equal">
      <formula>30</formula>
    </cfRule>
    <cfRule type="cellIs" dxfId="16033" priority="2288" stopIfTrue="1" operator="equal">
      <formula>"dl"</formula>
    </cfRule>
    <cfRule type="cellIs" dxfId="16032" priority="2289" stopIfTrue="1" operator="equal">
      <formula>"lot"</formula>
    </cfRule>
    <cfRule type="cellIs" dxfId="16031" priority="2290" stopIfTrue="1" operator="equal">
      <formula>36</formula>
    </cfRule>
    <cfRule type="cellIs" dxfId="16030" priority="2291" stopIfTrue="1" operator="equal">
      <formula>37</formula>
    </cfRule>
    <cfRule type="cellIs" dxfId="16029" priority="2292" stopIfTrue="1" operator="equal">
      <formula>38</formula>
    </cfRule>
    <cfRule type="cellIs" dxfId="16028" priority="2293" stopIfTrue="1" operator="equal">
      <formula>39</formula>
    </cfRule>
    <cfRule type="cellIs" dxfId="16027" priority="2294" stopIfTrue="1" operator="equal">
      <formula>32</formula>
    </cfRule>
    <cfRule type="cellIs" dxfId="16026" priority="2295" stopIfTrue="1" operator="equal">
      <formula>33</formula>
    </cfRule>
  </conditionalFormatting>
  <conditionalFormatting sqref="J28:J30">
    <cfRule type="cellIs" dxfId="16025" priority="2219" stopIfTrue="1" operator="equal">
      <formula>30</formula>
    </cfRule>
    <cfRule type="cellIs" dxfId="16024" priority="2220" stopIfTrue="1" operator="equal">
      <formula>"dl"</formula>
    </cfRule>
    <cfRule type="cellIs" dxfId="16023" priority="2221" stopIfTrue="1" operator="equal">
      <formula>"lot"</formula>
    </cfRule>
    <cfRule type="cellIs" dxfId="16022" priority="2222" stopIfTrue="1" operator="equal">
      <formula>36</formula>
    </cfRule>
    <cfRule type="cellIs" dxfId="16021" priority="2223" stopIfTrue="1" operator="equal">
      <formula>37</formula>
    </cfRule>
    <cfRule type="cellIs" dxfId="16020" priority="2224" stopIfTrue="1" operator="equal">
      <formula>38</formula>
    </cfRule>
    <cfRule type="cellIs" dxfId="16019" priority="2225" stopIfTrue="1" operator="equal">
      <formula>39</formula>
    </cfRule>
    <cfRule type="cellIs" dxfId="16018" priority="2226" stopIfTrue="1" operator="equal">
      <formula>40</formula>
    </cfRule>
  </conditionalFormatting>
  <conditionalFormatting sqref="J28:J30">
    <cfRule type="cellIs" dxfId="16017" priority="2210" stopIfTrue="1" operator="equal">
      <formula>30</formula>
    </cfRule>
    <cfRule type="cellIs" dxfId="16016" priority="2211" stopIfTrue="1" operator="equal">
      <formula>"lot"</formula>
    </cfRule>
    <cfRule type="cellIs" dxfId="16015" priority="2212" stopIfTrue="1" operator="equal">
      <formula>33</formula>
    </cfRule>
    <cfRule type="cellIs" dxfId="16014" priority="2213" stopIfTrue="1" operator="equal">
      <formula>36</formula>
    </cfRule>
    <cfRule type="cellIs" dxfId="16013" priority="2214" stopIfTrue="1" operator="equal">
      <formula>37</formula>
    </cfRule>
    <cfRule type="cellIs" dxfId="16012" priority="2215" stopIfTrue="1" operator="equal">
      <formula>38</formula>
    </cfRule>
    <cfRule type="cellIs" dxfId="16011" priority="2216" stopIfTrue="1" operator="equal">
      <formula>39</formula>
    </cfRule>
    <cfRule type="cellIs" dxfId="16010" priority="2217" stopIfTrue="1" operator="equal">
      <formula>40</formula>
    </cfRule>
    <cfRule type="cellIs" dxfId="16009" priority="2218" stopIfTrue="1" operator="equal">
      <formula>"dl"</formula>
    </cfRule>
  </conditionalFormatting>
  <conditionalFormatting sqref="J28:J30">
    <cfRule type="cellIs" dxfId="16008" priority="2253" stopIfTrue="1" operator="equal">
      <formula>30</formula>
    </cfRule>
    <cfRule type="cellIs" dxfId="16007" priority="2254" stopIfTrue="1" operator="equal">
      <formula>32</formula>
    </cfRule>
    <cfRule type="cellIs" dxfId="16006" priority="2255" stopIfTrue="1" operator="equal">
      <formula>33</formula>
    </cfRule>
    <cfRule type="cellIs" dxfId="16005" priority="2256" stopIfTrue="1" operator="equal">
      <formula>36</formula>
    </cfRule>
    <cfRule type="cellIs" dxfId="16004" priority="2257" stopIfTrue="1" operator="equal">
      <formula>37</formula>
    </cfRule>
    <cfRule type="cellIs" dxfId="16003" priority="2258" stopIfTrue="1" operator="equal">
      <formula>38</formula>
    </cfRule>
    <cfRule type="cellIs" dxfId="16002" priority="2259" stopIfTrue="1" operator="equal">
      <formula>39</formula>
    </cfRule>
    <cfRule type="cellIs" dxfId="16001" priority="2260" stopIfTrue="1" operator="equal">
      <formula>40</formula>
    </cfRule>
    <cfRule type="cellIs" dxfId="16000" priority="2269" stopIfTrue="1" operator="equal">
      <formula>"dl"</formula>
    </cfRule>
  </conditionalFormatting>
  <conditionalFormatting sqref="J28:J30">
    <cfRule type="cellIs" dxfId="15999" priority="2261" stopIfTrue="1" operator="equal">
      <formula>30</formula>
    </cfRule>
    <cfRule type="cellIs" dxfId="15998" priority="2262" stopIfTrue="1" operator="equal">
      <formula>"dl"</formula>
    </cfRule>
    <cfRule type="cellIs" dxfId="15997" priority="2263" stopIfTrue="1" operator="equal">
      <formula>"lot"</formula>
    </cfRule>
    <cfRule type="cellIs" dxfId="15996" priority="2264" stopIfTrue="1" operator="equal">
      <formula>36</formula>
    </cfRule>
    <cfRule type="cellIs" dxfId="15995" priority="2265" stopIfTrue="1" operator="equal">
      <formula>37</formula>
    </cfRule>
    <cfRule type="cellIs" dxfId="15994" priority="2266" stopIfTrue="1" operator="equal">
      <formula>38</formula>
    </cfRule>
    <cfRule type="cellIs" dxfId="15993" priority="2267" stopIfTrue="1" operator="equal">
      <formula>39</formula>
    </cfRule>
    <cfRule type="cellIs" dxfId="15992" priority="2268" stopIfTrue="1" operator="equal">
      <formula>40</formula>
    </cfRule>
  </conditionalFormatting>
  <conditionalFormatting sqref="J28:J30">
    <cfRule type="cellIs" dxfId="15991" priority="2245" stopIfTrue="1" operator="equal">
      <formula>30</formula>
    </cfRule>
    <cfRule type="cellIs" dxfId="15990" priority="2246" stopIfTrue="1" operator="equal">
      <formula>32</formula>
    </cfRule>
    <cfRule type="cellIs" dxfId="15989" priority="2247" stopIfTrue="1" operator="equal">
      <formula>33</formula>
    </cfRule>
    <cfRule type="cellIs" dxfId="15988" priority="2248" stopIfTrue="1" operator="equal">
      <formula>36</formula>
    </cfRule>
    <cfRule type="cellIs" dxfId="15987" priority="2249" stopIfTrue="1" operator="equal">
      <formula>37</formula>
    </cfRule>
    <cfRule type="cellIs" dxfId="15986" priority="2250" stopIfTrue="1" operator="equal">
      <formula>38</formula>
    </cfRule>
    <cfRule type="cellIs" dxfId="15985" priority="2251" stopIfTrue="1" operator="equal">
      <formula>39</formula>
    </cfRule>
    <cfRule type="cellIs" dxfId="15984" priority="2252" stopIfTrue="1" operator="equal">
      <formula>40</formula>
    </cfRule>
  </conditionalFormatting>
  <conditionalFormatting sqref="J28:J30">
    <cfRule type="cellIs" dxfId="15983" priority="2236" stopIfTrue="1" operator="equal">
      <formula>30</formula>
    </cfRule>
    <cfRule type="cellIs" dxfId="15982" priority="2237" stopIfTrue="1" operator="equal">
      <formula>32</formula>
    </cfRule>
    <cfRule type="cellIs" dxfId="15981" priority="2238" stopIfTrue="1" operator="equal">
      <formula>33</formula>
    </cfRule>
    <cfRule type="cellIs" dxfId="15980" priority="2239" stopIfTrue="1" operator="equal">
      <formula>36</formula>
    </cfRule>
    <cfRule type="cellIs" dxfId="15979" priority="2240" stopIfTrue="1" operator="equal">
      <formula>37</formula>
    </cfRule>
    <cfRule type="cellIs" dxfId="15978" priority="2241" stopIfTrue="1" operator="equal">
      <formula>38</formula>
    </cfRule>
    <cfRule type="cellIs" dxfId="15977" priority="2242" stopIfTrue="1" operator="equal">
      <formula>"lot"</formula>
    </cfRule>
    <cfRule type="cellIs" dxfId="15976" priority="2243" stopIfTrue="1" operator="equal">
      <formula>40</formula>
    </cfRule>
    <cfRule type="cellIs" dxfId="15975" priority="2244" stopIfTrue="1" operator="equal">
      <formula>"dl"</formula>
    </cfRule>
  </conditionalFormatting>
  <conditionalFormatting sqref="J28:J30">
    <cfRule type="cellIs" dxfId="15974" priority="2227" stopIfTrue="1" operator="equal">
      <formula>30</formula>
    </cfRule>
    <cfRule type="cellIs" dxfId="15973" priority="2228" stopIfTrue="1" operator="equal">
      <formula>"dl"</formula>
    </cfRule>
    <cfRule type="cellIs" dxfId="15972" priority="2229" stopIfTrue="1" operator="equal">
      <formula>"lot"</formula>
    </cfRule>
    <cfRule type="cellIs" dxfId="15971" priority="2230" stopIfTrue="1" operator="equal">
      <formula>36</formula>
    </cfRule>
    <cfRule type="cellIs" dxfId="15970" priority="2231" stopIfTrue="1" operator="equal">
      <formula>37</formula>
    </cfRule>
    <cfRule type="cellIs" dxfId="15969" priority="2232" stopIfTrue="1" operator="equal">
      <formula>38</formula>
    </cfRule>
    <cfRule type="cellIs" dxfId="15968" priority="2233" stopIfTrue="1" operator="equal">
      <formula>39</formula>
    </cfRule>
    <cfRule type="cellIs" dxfId="15967" priority="2234" stopIfTrue="1" operator="equal">
      <formula>32</formula>
    </cfRule>
    <cfRule type="cellIs" dxfId="15966" priority="2235" stopIfTrue="1" operator="equal">
      <formula>33</formula>
    </cfRule>
  </conditionalFormatting>
  <conditionalFormatting sqref="J28:J30">
    <cfRule type="cellIs" dxfId="15965" priority="2159" stopIfTrue="1" operator="equal">
      <formula>30</formula>
    </cfRule>
    <cfRule type="cellIs" dxfId="15964" priority="2160" stopIfTrue="1" operator="equal">
      <formula>"dl"</formula>
    </cfRule>
    <cfRule type="cellIs" dxfId="15963" priority="2161" stopIfTrue="1" operator="equal">
      <formula>"lot"</formula>
    </cfRule>
    <cfRule type="cellIs" dxfId="15962" priority="2162" stopIfTrue="1" operator="equal">
      <formula>36</formula>
    </cfRule>
    <cfRule type="cellIs" dxfId="15961" priority="2163" stopIfTrue="1" operator="equal">
      <formula>37</formula>
    </cfRule>
    <cfRule type="cellIs" dxfId="15960" priority="2164" stopIfTrue="1" operator="equal">
      <formula>38</formula>
    </cfRule>
    <cfRule type="cellIs" dxfId="15959" priority="2165" stopIfTrue="1" operator="equal">
      <formula>39</formula>
    </cfRule>
    <cfRule type="cellIs" dxfId="15958" priority="2166" stopIfTrue="1" operator="equal">
      <formula>40</formula>
    </cfRule>
  </conditionalFormatting>
  <conditionalFormatting sqref="J28:J30">
    <cfRule type="cellIs" dxfId="15957" priority="2150" stopIfTrue="1" operator="equal">
      <formula>30</formula>
    </cfRule>
    <cfRule type="cellIs" dxfId="15956" priority="2151" stopIfTrue="1" operator="equal">
      <formula>"lot"</formula>
    </cfRule>
    <cfRule type="cellIs" dxfId="15955" priority="2152" stopIfTrue="1" operator="equal">
      <formula>33</formula>
    </cfRule>
    <cfRule type="cellIs" dxfId="15954" priority="2153" stopIfTrue="1" operator="equal">
      <formula>36</formula>
    </cfRule>
    <cfRule type="cellIs" dxfId="15953" priority="2154" stopIfTrue="1" operator="equal">
      <formula>37</formula>
    </cfRule>
    <cfRule type="cellIs" dxfId="15952" priority="2155" stopIfTrue="1" operator="equal">
      <formula>38</formula>
    </cfRule>
    <cfRule type="cellIs" dxfId="15951" priority="2156" stopIfTrue="1" operator="equal">
      <formula>39</formula>
    </cfRule>
    <cfRule type="cellIs" dxfId="15950" priority="2157" stopIfTrue="1" operator="equal">
      <formula>40</formula>
    </cfRule>
    <cfRule type="cellIs" dxfId="15949" priority="2158" stopIfTrue="1" operator="equal">
      <formula>"dl"</formula>
    </cfRule>
  </conditionalFormatting>
  <conditionalFormatting sqref="J28:J30">
    <cfRule type="cellIs" dxfId="15948" priority="2193" stopIfTrue="1" operator="equal">
      <formula>30</formula>
    </cfRule>
    <cfRule type="cellIs" dxfId="15947" priority="2194" stopIfTrue="1" operator="equal">
      <formula>32</formula>
    </cfRule>
    <cfRule type="cellIs" dxfId="15946" priority="2195" stopIfTrue="1" operator="equal">
      <formula>33</formula>
    </cfRule>
    <cfRule type="cellIs" dxfId="15945" priority="2196" stopIfTrue="1" operator="equal">
      <formula>36</formula>
    </cfRule>
    <cfRule type="cellIs" dxfId="15944" priority="2197" stopIfTrue="1" operator="equal">
      <formula>37</formula>
    </cfRule>
    <cfRule type="cellIs" dxfId="15943" priority="2198" stopIfTrue="1" operator="equal">
      <formula>38</formula>
    </cfRule>
    <cfRule type="cellIs" dxfId="15942" priority="2199" stopIfTrue="1" operator="equal">
      <formula>39</formula>
    </cfRule>
    <cfRule type="cellIs" dxfId="15941" priority="2200" stopIfTrue="1" operator="equal">
      <formula>40</formula>
    </cfRule>
    <cfRule type="cellIs" dxfId="15940" priority="2209" stopIfTrue="1" operator="equal">
      <formula>"dl"</formula>
    </cfRule>
  </conditionalFormatting>
  <conditionalFormatting sqref="J28:J30">
    <cfRule type="cellIs" dxfId="15939" priority="2201" stopIfTrue="1" operator="equal">
      <formula>30</formula>
    </cfRule>
    <cfRule type="cellIs" dxfId="15938" priority="2202" stopIfTrue="1" operator="equal">
      <formula>"dl"</formula>
    </cfRule>
    <cfRule type="cellIs" dxfId="15937" priority="2203" stopIfTrue="1" operator="equal">
      <formula>"lot"</formula>
    </cfRule>
    <cfRule type="cellIs" dxfId="15936" priority="2204" stopIfTrue="1" operator="equal">
      <formula>36</formula>
    </cfRule>
    <cfRule type="cellIs" dxfId="15935" priority="2205" stopIfTrue="1" operator="equal">
      <formula>37</formula>
    </cfRule>
    <cfRule type="cellIs" dxfId="15934" priority="2206" stopIfTrue="1" operator="equal">
      <formula>38</formula>
    </cfRule>
    <cfRule type="cellIs" dxfId="15933" priority="2207" stopIfTrue="1" operator="equal">
      <formula>39</formula>
    </cfRule>
    <cfRule type="cellIs" dxfId="15932" priority="2208" stopIfTrue="1" operator="equal">
      <formula>40</formula>
    </cfRule>
  </conditionalFormatting>
  <conditionalFormatting sqref="J28:J30">
    <cfRule type="cellIs" dxfId="15931" priority="2185" stopIfTrue="1" operator="equal">
      <formula>30</formula>
    </cfRule>
    <cfRule type="cellIs" dxfId="15930" priority="2186" stopIfTrue="1" operator="equal">
      <formula>32</formula>
    </cfRule>
    <cfRule type="cellIs" dxfId="15929" priority="2187" stopIfTrue="1" operator="equal">
      <formula>33</formula>
    </cfRule>
    <cfRule type="cellIs" dxfId="15928" priority="2188" stopIfTrue="1" operator="equal">
      <formula>36</formula>
    </cfRule>
    <cfRule type="cellIs" dxfId="15927" priority="2189" stopIfTrue="1" operator="equal">
      <formula>37</formula>
    </cfRule>
    <cfRule type="cellIs" dxfId="15926" priority="2190" stopIfTrue="1" operator="equal">
      <formula>38</formula>
    </cfRule>
    <cfRule type="cellIs" dxfId="15925" priority="2191" stopIfTrue="1" operator="equal">
      <formula>39</formula>
    </cfRule>
    <cfRule type="cellIs" dxfId="15924" priority="2192" stopIfTrue="1" operator="equal">
      <formula>40</formula>
    </cfRule>
  </conditionalFormatting>
  <conditionalFormatting sqref="J28:J30">
    <cfRule type="cellIs" dxfId="15923" priority="2176" stopIfTrue="1" operator="equal">
      <formula>30</formula>
    </cfRule>
    <cfRule type="cellIs" dxfId="15922" priority="2177" stopIfTrue="1" operator="equal">
      <formula>32</formula>
    </cfRule>
    <cfRule type="cellIs" dxfId="15921" priority="2178" stopIfTrue="1" operator="equal">
      <formula>33</formula>
    </cfRule>
    <cfRule type="cellIs" dxfId="15920" priority="2179" stopIfTrue="1" operator="equal">
      <formula>36</formula>
    </cfRule>
    <cfRule type="cellIs" dxfId="15919" priority="2180" stopIfTrue="1" operator="equal">
      <formula>37</formula>
    </cfRule>
    <cfRule type="cellIs" dxfId="15918" priority="2181" stopIfTrue="1" operator="equal">
      <formula>38</formula>
    </cfRule>
    <cfRule type="cellIs" dxfId="15917" priority="2182" stopIfTrue="1" operator="equal">
      <formula>"lot"</formula>
    </cfRule>
    <cfRule type="cellIs" dxfId="15916" priority="2183" stopIfTrue="1" operator="equal">
      <formula>40</formula>
    </cfRule>
    <cfRule type="cellIs" dxfId="15915" priority="2184" stopIfTrue="1" operator="equal">
      <formula>"dl"</formula>
    </cfRule>
  </conditionalFormatting>
  <conditionalFormatting sqref="J28:J30">
    <cfRule type="cellIs" dxfId="15914" priority="2167" stopIfTrue="1" operator="equal">
      <formula>30</formula>
    </cfRule>
    <cfRule type="cellIs" dxfId="15913" priority="2168" stopIfTrue="1" operator="equal">
      <formula>"dl"</formula>
    </cfRule>
    <cfRule type="cellIs" dxfId="15912" priority="2169" stopIfTrue="1" operator="equal">
      <formula>"lot"</formula>
    </cfRule>
    <cfRule type="cellIs" dxfId="15911" priority="2170" stopIfTrue="1" operator="equal">
      <formula>36</formula>
    </cfRule>
    <cfRule type="cellIs" dxfId="15910" priority="2171" stopIfTrue="1" operator="equal">
      <formula>37</formula>
    </cfRule>
    <cfRule type="cellIs" dxfId="15909" priority="2172" stopIfTrue="1" operator="equal">
      <formula>38</formula>
    </cfRule>
    <cfRule type="cellIs" dxfId="15908" priority="2173" stopIfTrue="1" operator="equal">
      <formula>39</formula>
    </cfRule>
    <cfRule type="cellIs" dxfId="15907" priority="2174" stopIfTrue="1" operator="equal">
      <formula>32</formula>
    </cfRule>
    <cfRule type="cellIs" dxfId="15906" priority="2175" stopIfTrue="1" operator="equal">
      <formula>33</formula>
    </cfRule>
  </conditionalFormatting>
  <conditionalFormatting sqref="J28:J30">
    <cfRule type="cellIs" dxfId="15905" priority="2133" stopIfTrue="1" operator="equal">
      <formula>30</formula>
    </cfRule>
    <cfRule type="cellIs" dxfId="15904" priority="2134" stopIfTrue="1" operator="equal">
      <formula>32</formula>
    </cfRule>
    <cfRule type="cellIs" dxfId="15903" priority="2135" stopIfTrue="1" operator="equal">
      <formula>33</formula>
    </cfRule>
    <cfRule type="cellIs" dxfId="15902" priority="2136" stopIfTrue="1" operator="equal">
      <formula>36</formula>
    </cfRule>
    <cfRule type="cellIs" dxfId="15901" priority="2137" stopIfTrue="1" operator="equal">
      <formula>37</formula>
    </cfRule>
    <cfRule type="cellIs" dxfId="15900" priority="2138" stopIfTrue="1" operator="equal">
      <formula>38</formula>
    </cfRule>
    <cfRule type="cellIs" dxfId="15899" priority="2139" stopIfTrue="1" operator="equal">
      <formula>39</formula>
    </cfRule>
    <cfRule type="cellIs" dxfId="15898" priority="2140" stopIfTrue="1" operator="equal">
      <formula>40</formula>
    </cfRule>
    <cfRule type="cellIs" dxfId="15897" priority="2149" stopIfTrue="1" operator="equal">
      <formula>"dl"</formula>
    </cfRule>
  </conditionalFormatting>
  <conditionalFormatting sqref="J28:J30">
    <cfRule type="cellIs" dxfId="15896" priority="2141" stopIfTrue="1" operator="equal">
      <formula>30</formula>
    </cfRule>
    <cfRule type="cellIs" dxfId="15895" priority="2142" stopIfTrue="1" operator="equal">
      <formula>32</formula>
    </cfRule>
    <cfRule type="cellIs" dxfId="15894" priority="2143" stopIfTrue="1" operator="equal">
      <formula>33</formula>
    </cfRule>
    <cfRule type="cellIs" dxfId="15893" priority="2144" stopIfTrue="1" operator="equal">
      <formula>36</formula>
    </cfRule>
    <cfRule type="cellIs" dxfId="15892" priority="2145" stopIfTrue="1" operator="equal">
      <formula>37</formula>
    </cfRule>
    <cfRule type="cellIs" dxfId="15891" priority="2146" stopIfTrue="1" operator="equal">
      <formula>38</formula>
    </cfRule>
    <cfRule type="cellIs" dxfId="15890" priority="2147" stopIfTrue="1" operator="equal">
      <formula>39</formula>
    </cfRule>
    <cfRule type="cellIs" dxfId="15889" priority="2148" stopIfTrue="1" operator="equal">
      <formula>40</formula>
    </cfRule>
  </conditionalFormatting>
  <conditionalFormatting sqref="J28:J30">
    <cfRule type="cellIs" dxfId="15888" priority="2124" stopIfTrue="1" operator="equal">
      <formula>30</formula>
    </cfRule>
    <cfRule type="cellIs" dxfId="15887" priority="2125" stopIfTrue="1" operator="equal">
      <formula>32</formula>
    </cfRule>
    <cfRule type="cellIs" dxfId="15886" priority="2126" stopIfTrue="1" operator="equal">
      <formula>33</formula>
    </cfRule>
    <cfRule type="cellIs" dxfId="15885" priority="2127" stopIfTrue="1" operator="equal">
      <formula>36</formula>
    </cfRule>
    <cfRule type="cellIs" dxfId="15884" priority="2128" stopIfTrue="1" operator="equal">
      <formula>37</formula>
    </cfRule>
    <cfRule type="cellIs" dxfId="15883" priority="2129" stopIfTrue="1" operator="equal">
      <formula>38</formula>
    </cfRule>
    <cfRule type="cellIs" dxfId="15882" priority="2130" stopIfTrue="1" operator="equal">
      <formula>"lot"</formula>
    </cfRule>
    <cfRule type="cellIs" dxfId="15881" priority="2131" stopIfTrue="1" operator="equal">
      <formula>40</formula>
    </cfRule>
    <cfRule type="cellIs" dxfId="15880" priority="2132" stopIfTrue="1" operator="equal">
      <formula>"dl"</formula>
    </cfRule>
  </conditionalFormatting>
  <conditionalFormatting sqref="J28:J30">
    <cfRule type="cellIs" dxfId="15879" priority="2115" stopIfTrue="1" operator="equal">
      <formula>30</formula>
    </cfRule>
    <cfRule type="cellIs" dxfId="15878" priority="2116" stopIfTrue="1" operator="equal">
      <formula>"dl"</formula>
    </cfRule>
    <cfRule type="cellIs" dxfId="15877" priority="2117" stopIfTrue="1" operator="equal">
      <formula>"lot"</formula>
    </cfRule>
    <cfRule type="cellIs" dxfId="15876" priority="2118" stopIfTrue="1" operator="equal">
      <formula>36</formula>
    </cfRule>
    <cfRule type="cellIs" dxfId="15875" priority="2119" stopIfTrue="1" operator="equal">
      <formula>37</formula>
    </cfRule>
    <cfRule type="cellIs" dxfId="15874" priority="2120" stopIfTrue="1" operator="equal">
      <formula>38</formula>
    </cfRule>
    <cfRule type="cellIs" dxfId="15873" priority="2121" stopIfTrue="1" operator="equal">
      <formula>39</formula>
    </cfRule>
    <cfRule type="cellIs" dxfId="15872" priority="2122" stopIfTrue="1" operator="equal">
      <formula>32</formula>
    </cfRule>
    <cfRule type="cellIs" dxfId="15871" priority="2123" stopIfTrue="1" operator="equal">
      <formula>33</formula>
    </cfRule>
  </conditionalFormatting>
  <conditionalFormatting sqref="J28:J30">
    <cfRule type="cellIs" dxfId="15870" priority="2064" stopIfTrue="1" operator="equal">
      <formula>30</formula>
    </cfRule>
    <cfRule type="cellIs" dxfId="15869" priority="2065" stopIfTrue="1" operator="equal">
      <formula>"dl"</formula>
    </cfRule>
    <cfRule type="cellIs" dxfId="15868" priority="2066" stopIfTrue="1" operator="equal">
      <formula>"lot"</formula>
    </cfRule>
    <cfRule type="cellIs" dxfId="15867" priority="2067" stopIfTrue="1" operator="equal">
      <formula>36</formula>
    </cfRule>
    <cfRule type="cellIs" dxfId="15866" priority="2068" stopIfTrue="1" operator="equal">
      <formula>37</formula>
    </cfRule>
    <cfRule type="cellIs" dxfId="15865" priority="2069" stopIfTrue="1" operator="equal">
      <formula>38</formula>
    </cfRule>
    <cfRule type="cellIs" dxfId="15864" priority="2070" stopIfTrue="1" operator="equal">
      <formula>39</formula>
    </cfRule>
    <cfRule type="cellIs" dxfId="15863" priority="2071" stopIfTrue="1" operator="equal">
      <formula>40</formula>
    </cfRule>
  </conditionalFormatting>
  <conditionalFormatting sqref="J28:J30">
    <cfRule type="cellIs" dxfId="15862" priority="2055" stopIfTrue="1" operator="equal">
      <formula>30</formula>
    </cfRule>
    <cfRule type="cellIs" dxfId="15861" priority="2056" stopIfTrue="1" operator="equal">
      <formula>"lot"</formula>
    </cfRule>
    <cfRule type="cellIs" dxfId="15860" priority="2057" stopIfTrue="1" operator="equal">
      <formula>33</formula>
    </cfRule>
    <cfRule type="cellIs" dxfId="15859" priority="2058" stopIfTrue="1" operator="equal">
      <formula>36</formula>
    </cfRule>
    <cfRule type="cellIs" dxfId="15858" priority="2059" stopIfTrue="1" operator="equal">
      <formula>37</formula>
    </cfRule>
    <cfRule type="cellIs" dxfId="15857" priority="2060" stopIfTrue="1" operator="equal">
      <formula>38</formula>
    </cfRule>
    <cfRule type="cellIs" dxfId="15856" priority="2061" stopIfTrue="1" operator="equal">
      <formula>39</formula>
    </cfRule>
    <cfRule type="cellIs" dxfId="15855" priority="2062" stopIfTrue="1" operator="equal">
      <formula>40</formula>
    </cfRule>
    <cfRule type="cellIs" dxfId="15854" priority="2063" stopIfTrue="1" operator="equal">
      <formula>"dl"</formula>
    </cfRule>
  </conditionalFormatting>
  <conditionalFormatting sqref="J28:J30">
    <cfRule type="cellIs" dxfId="15853" priority="2098" stopIfTrue="1" operator="equal">
      <formula>30</formula>
    </cfRule>
    <cfRule type="cellIs" dxfId="15852" priority="2099" stopIfTrue="1" operator="equal">
      <formula>32</formula>
    </cfRule>
    <cfRule type="cellIs" dxfId="15851" priority="2100" stopIfTrue="1" operator="equal">
      <formula>33</formula>
    </cfRule>
    <cfRule type="cellIs" dxfId="15850" priority="2101" stopIfTrue="1" operator="equal">
      <formula>36</formula>
    </cfRule>
    <cfRule type="cellIs" dxfId="15849" priority="2102" stopIfTrue="1" operator="equal">
      <formula>37</formula>
    </cfRule>
    <cfRule type="cellIs" dxfId="15848" priority="2103" stopIfTrue="1" operator="equal">
      <formula>38</formula>
    </cfRule>
    <cfRule type="cellIs" dxfId="15847" priority="2104" stopIfTrue="1" operator="equal">
      <formula>39</formula>
    </cfRule>
    <cfRule type="cellIs" dxfId="15846" priority="2105" stopIfTrue="1" operator="equal">
      <formula>40</formula>
    </cfRule>
    <cfRule type="cellIs" dxfId="15845" priority="2114" stopIfTrue="1" operator="equal">
      <formula>"dl"</formula>
    </cfRule>
  </conditionalFormatting>
  <conditionalFormatting sqref="J28:J30">
    <cfRule type="cellIs" dxfId="15844" priority="2106" stopIfTrue="1" operator="equal">
      <formula>30</formula>
    </cfRule>
    <cfRule type="cellIs" dxfId="15843" priority="2107" stopIfTrue="1" operator="equal">
      <formula>"dl"</formula>
    </cfRule>
    <cfRule type="cellIs" dxfId="15842" priority="2108" stopIfTrue="1" operator="equal">
      <formula>"lot"</formula>
    </cfRule>
    <cfRule type="cellIs" dxfId="15841" priority="2109" stopIfTrue="1" operator="equal">
      <formula>36</formula>
    </cfRule>
    <cfRule type="cellIs" dxfId="15840" priority="2110" stopIfTrue="1" operator="equal">
      <formula>37</formula>
    </cfRule>
    <cfRule type="cellIs" dxfId="15839" priority="2111" stopIfTrue="1" operator="equal">
      <formula>38</formula>
    </cfRule>
    <cfRule type="cellIs" dxfId="15838" priority="2112" stopIfTrue="1" operator="equal">
      <formula>39</formula>
    </cfRule>
    <cfRule type="cellIs" dxfId="15837" priority="2113" stopIfTrue="1" operator="equal">
      <formula>40</formula>
    </cfRule>
  </conditionalFormatting>
  <conditionalFormatting sqref="J28:J30">
    <cfRule type="cellIs" dxfId="15836" priority="2090" stopIfTrue="1" operator="equal">
      <formula>30</formula>
    </cfRule>
    <cfRule type="cellIs" dxfId="15835" priority="2091" stopIfTrue="1" operator="equal">
      <formula>32</formula>
    </cfRule>
    <cfRule type="cellIs" dxfId="15834" priority="2092" stopIfTrue="1" operator="equal">
      <formula>33</formula>
    </cfRule>
    <cfRule type="cellIs" dxfId="15833" priority="2093" stopIfTrue="1" operator="equal">
      <formula>36</formula>
    </cfRule>
    <cfRule type="cellIs" dxfId="15832" priority="2094" stopIfTrue="1" operator="equal">
      <formula>37</formula>
    </cfRule>
    <cfRule type="cellIs" dxfId="15831" priority="2095" stopIfTrue="1" operator="equal">
      <formula>38</formula>
    </cfRule>
    <cfRule type="cellIs" dxfId="15830" priority="2096" stopIfTrue="1" operator="equal">
      <formula>39</formula>
    </cfRule>
    <cfRule type="cellIs" dxfId="15829" priority="2097" stopIfTrue="1" operator="equal">
      <formula>40</formula>
    </cfRule>
  </conditionalFormatting>
  <conditionalFormatting sqref="J28:J30">
    <cfRule type="cellIs" dxfId="15828" priority="2081" stopIfTrue="1" operator="equal">
      <formula>30</formula>
    </cfRule>
    <cfRule type="cellIs" dxfId="15827" priority="2082" stopIfTrue="1" operator="equal">
      <formula>32</formula>
    </cfRule>
    <cfRule type="cellIs" dxfId="15826" priority="2083" stopIfTrue="1" operator="equal">
      <formula>33</formula>
    </cfRule>
    <cfRule type="cellIs" dxfId="15825" priority="2084" stopIfTrue="1" operator="equal">
      <formula>36</formula>
    </cfRule>
    <cfRule type="cellIs" dxfId="15824" priority="2085" stopIfTrue="1" operator="equal">
      <formula>37</formula>
    </cfRule>
    <cfRule type="cellIs" dxfId="15823" priority="2086" stopIfTrue="1" operator="equal">
      <formula>38</formula>
    </cfRule>
    <cfRule type="cellIs" dxfId="15822" priority="2087" stopIfTrue="1" operator="equal">
      <formula>"lot"</formula>
    </cfRule>
    <cfRule type="cellIs" dxfId="15821" priority="2088" stopIfTrue="1" operator="equal">
      <formula>40</formula>
    </cfRule>
    <cfRule type="cellIs" dxfId="15820" priority="2089" stopIfTrue="1" operator="equal">
      <formula>"dl"</formula>
    </cfRule>
  </conditionalFormatting>
  <conditionalFormatting sqref="J28:J30">
    <cfRule type="cellIs" dxfId="15819" priority="2072" stopIfTrue="1" operator="equal">
      <formula>30</formula>
    </cfRule>
    <cfRule type="cellIs" dxfId="15818" priority="2073" stopIfTrue="1" operator="equal">
      <formula>"dl"</formula>
    </cfRule>
    <cfRule type="cellIs" dxfId="15817" priority="2074" stopIfTrue="1" operator="equal">
      <formula>"lot"</formula>
    </cfRule>
    <cfRule type="cellIs" dxfId="15816" priority="2075" stopIfTrue="1" operator="equal">
      <formula>36</formula>
    </cfRule>
    <cfRule type="cellIs" dxfId="15815" priority="2076" stopIfTrue="1" operator="equal">
      <formula>37</formula>
    </cfRule>
    <cfRule type="cellIs" dxfId="15814" priority="2077" stopIfTrue="1" operator="equal">
      <formula>38</formula>
    </cfRule>
    <cfRule type="cellIs" dxfId="15813" priority="2078" stopIfTrue="1" operator="equal">
      <formula>39</formula>
    </cfRule>
    <cfRule type="cellIs" dxfId="15812" priority="2079" stopIfTrue="1" operator="equal">
      <formula>32</formula>
    </cfRule>
    <cfRule type="cellIs" dxfId="15811" priority="2080" stopIfTrue="1" operator="equal">
      <formula>33</formula>
    </cfRule>
  </conditionalFormatting>
  <conditionalFormatting sqref="J28:J30">
    <cfRule type="cellIs" dxfId="15810" priority="2004" stopIfTrue="1" operator="equal">
      <formula>30</formula>
    </cfRule>
    <cfRule type="cellIs" dxfId="15809" priority="2005" stopIfTrue="1" operator="equal">
      <formula>"dl"</formula>
    </cfRule>
    <cfRule type="cellIs" dxfId="15808" priority="2006" stopIfTrue="1" operator="equal">
      <formula>"lot"</formula>
    </cfRule>
    <cfRule type="cellIs" dxfId="15807" priority="2007" stopIfTrue="1" operator="equal">
      <formula>36</formula>
    </cfRule>
    <cfRule type="cellIs" dxfId="15806" priority="2008" stopIfTrue="1" operator="equal">
      <formula>37</formula>
    </cfRule>
    <cfRule type="cellIs" dxfId="15805" priority="2009" stopIfTrue="1" operator="equal">
      <formula>38</formula>
    </cfRule>
    <cfRule type="cellIs" dxfId="15804" priority="2010" stopIfTrue="1" operator="equal">
      <formula>39</formula>
    </cfRule>
    <cfRule type="cellIs" dxfId="15803" priority="2011" stopIfTrue="1" operator="equal">
      <formula>40</formula>
    </cfRule>
  </conditionalFormatting>
  <conditionalFormatting sqref="J28:J30">
    <cfRule type="cellIs" dxfId="15802" priority="1995" stopIfTrue="1" operator="equal">
      <formula>30</formula>
    </cfRule>
    <cfRule type="cellIs" dxfId="15801" priority="1996" stopIfTrue="1" operator="equal">
      <formula>"lot"</formula>
    </cfRule>
    <cfRule type="cellIs" dxfId="15800" priority="1997" stopIfTrue="1" operator="equal">
      <formula>33</formula>
    </cfRule>
    <cfRule type="cellIs" dxfId="15799" priority="1998" stopIfTrue="1" operator="equal">
      <formula>36</formula>
    </cfRule>
    <cfRule type="cellIs" dxfId="15798" priority="1999" stopIfTrue="1" operator="equal">
      <formula>37</formula>
    </cfRule>
    <cfRule type="cellIs" dxfId="15797" priority="2000" stopIfTrue="1" operator="equal">
      <formula>38</formula>
    </cfRule>
    <cfRule type="cellIs" dxfId="15796" priority="2001" stopIfTrue="1" operator="equal">
      <formula>39</formula>
    </cfRule>
    <cfRule type="cellIs" dxfId="15795" priority="2002" stopIfTrue="1" operator="equal">
      <formula>40</formula>
    </cfRule>
    <cfRule type="cellIs" dxfId="15794" priority="2003" stopIfTrue="1" operator="equal">
      <formula>"dl"</formula>
    </cfRule>
  </conditionalFormatting>
  <conditionalFormatting sqref="J28:J30">
    <cfRule type="cellIs" dxfId="15793" priority="2038" stopIfTrue="1" operator="equal">
      <formula>30</formula>
    </cfRule>
    <cfRule type="cellIs" dxfId="15792" priority="2039" stopIfTrue="1" operator="equal">
      <formula>32</formula>
    </cfRule>
    <cfRule type="cellIs" dxfId="15791" priority="2040" stopIfTrue="1" operator="equal">
      <formula>33</formula>
    </cfRule>
    <cfRule type="cellIs" dxfId="15790" priority="2041" stopIfTrue="1" operator="equal">
      <formula>36</formula>
    </cfRule>
    <cfRule type="cellIs" dxfId="15789" priority="2042" stopIfTrue="1" operator="equal">
      <formula>37</formula>
    </cfRule>
    <cfRule type="cellIs" dxfId="15788" priority="2043" stopIfTrue="1" operator="equal">
      <formula>38</formula>
    </cfRule>
    <cfRule type="cellIs" dxfId="15787" priority="2044" stopIfTrue="1" operator="equal">
      <formula>39</formula>
    </cfRule>
    <cfRule type="cellIs" dxfId="15786" priority="2045" stopIfTrue="1" operator="equal">
      <formula>40</formula>
    </cfRule>
    <cfRule type="cellIs" dxfId="15785" priority="2054" stopIfTrue="1" operator="equal">
      <formula>"dl"</formula>
    </cfRule>
  </conditionalFormatting>
  <conditionalFormatting sqref="J28:J30">
    <cfRule type="cellIs" dxfId="15784" priority="2046" stopIfTrue="1" operator="equal">
      <formula>30</formula>
    </cfRule>
    <cfRule type="cellIs" dxfId="15783" priority="2047" stopIfTrue="1" operator="equal">
      <formula>"dl"</formula>
    </cfRule>
    <cfRule type="cellIs" dxfId="15782" priority="2048" stopIfTrue="1" operator="equal">
      <formula>"lot"</formula>
    </cfRule>
    <cfRule type="cellIs" dxfId="15781" priority="2049" stopIfTrue="1" operator="equal">
      <formula>36</formula>
    </cfRule>
    <cfRule type="cellIs" dxfId="15780" priority="2050" stopIfTrue="1" operator="equal">
      <formula>37</formula>
    </cfRule>
    <cfRule type="cellIs" dxfId="15779" priority="2051" stopIfTrue="1" operator="equal">
      <formula>38</formula>
    </cfRule>
    <cfRule type="cellIs" dxfId="15778" priority="2052" stopIfTrue="1" operator="equal">
      <formula>39</formula>
    </cfRule>
    <cfRule type="cellIs" dxfId="15777" priority="2053" stopIfTrue="1" operator="equal">
      <formula>40</formula>
    </cfRule>
  </conditionalFormatting>
  <conditionalFormatting sqref="J28:J30">
    <cfRule type="cellIs" dxfId="15776" priority="2030" stopIfTrue="1" operator="equal">
      <formula>30</formula>
    </cfRule>
    <cfRule type="cellIs" dxfId="15775" priority="2031" stopIfTrue="1" operator="equal">
      <formula>32</formula>
    </cfRule>
    <cfRule type="cellIs" dxfId="15774" priority="2032" stopIfTrue="1" operator="equal">
      <formula>33</formula>
    </cfRule>
    <cfRule type="cellIs" dxfId="15773" priority="2033" stopIfTrue="1" operator="equal">
      <formula>36</formula>
    </cfRule>
    <cfRule type="cellIs" dxfId="15772" priority="2034" stopIfTrue="1" operator="equal">
      <formula>37</formula>
    </cfRule>
    <cfRule type="cellIs" dxfId="15771" priority="2035" stopIfTrue="1" operator="equal">
      <formula>38</formula>
    </cfRule>
    <cfRule type="cellIs" dxfId="15770" priority="2036" stopIfTrue="1" operator="equal">
      <formula>39</formula>
    </cfRule>
    <cfRule type="cellIs" dxfId="15769" priority="2037" stopIfTrue="1" operator="equal">
      <formula>40</formula>
    </cfRule>
  </conditionalFormatting>
  <conditionalFormatting sqref="J28:J30">
    <cfRule type="cellIs" dxfId="15768" priority="2021" stopIfTrue="1" operator="equal">
      <formula>30</formula>
    </cfRule>
    <cfRule type="cellIs" dxfId="15767" priority="2022" stopIfTrue="1" operator="equal">
      <formula>32</formula>
    </cfRule>
    <cfRule type="cellIs" dxfId="15766" priority="2023" stopIfTrue="1" operator="equal">
      <formula>33</formula>
    </cfRule>
    <cfRule type="cellIs" dxfId="15765" priority="2024" stopIfTrue="1" operator="equal">
      <formula>36</formula>
    </cfRule>
    <cfRule type="cellIs" dxfId="15764" priority="2025" stopIfTrue="1" operator="equal">
      <formula>37</formula>
    </cfRule>
    <cfRule type="cellIs" dxfId="15763" priority="2026" stopIfTrue="1" operator="equal">
      <formula>38</formula>
    </cfRule>
    <cfRule type="cellIs" dxfId="15762" priority="2027" stopIfTrue="1" operator="equal">
      <formula>"lot"</formula>
    </cfRule>
    <cfRule type="cellIs" dxfId="15761" priority="2028" stopIfTrue="1" operator="equal">
      <formula>40</formula>
    </cfRule>
    <cfRule type="cellIs" dxfId="15760" priority="2029" stopIfTrue="1" operator="equal">
      <formula>"dl"</formula>
    </cfRule>
  </conditionalFormatting>
  <conditionalFormatting sqref="J28:J30">
    <cfRule type="cellIs" dxfId="15759" priority="2012" stopIfTrue="1" operator="equal">
      <formula>30</formula>
    </cfRule>
    <cfRule type="cellIs" dxfId="15758" priority="2013" stopIfTrue="1" operator="equal">
      <formula>"dl"</formula>
    </cfRule>
    <cfRule type="cellIs" dxfId="15757" priority="2014" stopIfTrue="1" operator="equal">
      <formula>"lot"</formula>
    </cfRule>
    <cfRule type="cellIs" dxfId="15756" priority="2015" stopIfTrue="1" operator="equal">
      <formula>36</formula>
    </cfRule>
    <cfRule type="cellIs" dxfId="15755" priority="2016" stopIfTrue="1" operator="equal">
      <formula>37</formula>
    </cfRule>
    <cfRule type="cellIs" dxfId="15754" priority="2017" stopIfTrue="1" operator="equal">
      <formula>38</formula>
    </cfRule>
    <cfRule type="cellIs" dxfId="15753" priority="2018" stopIfTrue="1" operator="equal">
      <formula>39</formula>
    </cfRule>
    <cfRule type="cellIs" dxfId="15752" priority="2019" stopIfTrue="1" operator="equal">
      <formula>32</formula>
    </cfRule>
    <cfRule type="cellIs" dxfId="15751" priority="2020" stopIfTrue="1" operator="equal">
      <formula>33</formula>
    </cfRule>
  </conditionalFormatting>
  <conditionalFormatting sqref="J28:J30">
    <cfRule type="cellIs" dxfId="15750" priority="1944" stopIfTrue="1" operator="equal">
      <formula>30</formula>
    </cfRule>
    <cfRule type="cellIs" dxfId="15749" priority="1945" stopIfTrue="1" operator="equal">
      <formula>"dl"</formula>
    </cfRule>
    <cfRule type="cellIs" dxfId="15748" priority="1946" stopIfTrue="1" operator="equal">
      <formula>"lot"</formula>
    </cfRule>
    <cfRule type="cellIs" dxfId="15747" priority="1947" stopIfTrue="1" operator="equal">
      <formula>36</formula>
    </cfRule>
    <cfRule type="cellIs" dxfId="15746" priority="1948" stopIfTrue="1" operator="equal">
      <formula>37</formula>
    </cfRule>
    <cfRule type="cellIs" dxfId="15745" priority="1949" stopIfTrue="1" operator="equal">
      <formula>38</formula>
    </cfRule>
    <cfRule type="cellIs" dxfId="15744" priority="1950" stopIfTrue="1" operator="equal">
      <formula>39</formula>
    </cfRule>
    <cfRule type="cellIs" dxfId="15743" priority="1951" stopIfTrue="1" operator="equal">
      <formula>40</formula>
    </cfRule>
  </conditionalFormatting>
  <conditionalFormatting sqref="J28:J30">
    <cfRule type="cellIs" dxfId="15742" priority="1935" stopIfTrue="1" operator="equal">
      <formula>30</formula>
    </cfRule>
    <cfRule type="cellIs" dxfId="15741" priority="1936" stopIfTrue="1" operator="equal">
      <formula>"lot"</formula>
    </cfRule>
    <cfRule type="cellIs" dxfId="15740" priority="1937" stopIfTrue="1" operator="equal">
      <formula>33</formula>
    </cfRule>
    <cfRule type="cellIs" dxfId="15739" priority="1938" stopIfTrue="1" operator="equal">
      <formula>36</formula>
    </cfRule>
    <cfRule type="cellIs" dxfId="15738" priority="1939" stopIfTrue="1" operator="equal">
      <formula>37</formula>
    </cfRule>
    <cfRule type="cellIs" dxfId="15737" priority="1940" stopIfTrue="1" operator="equal">
      <formula>38</formula>
    </cfRule>
    <cfRule type="cellIs" dxfId="15736" priority="1941" stopIfTrue="1" operator="equal">
      <formula>39</formula>
    </cfRule>
    <cfRule type="cellIs" dxfId="15735" priority="1942" stopIfTrue="1" operator="equal">
      <formula>40</formula>
    </cfRule>
    <cfRule type="cellIs" dxfId="15734" priority="1943" stopIfTrue="1" operator="equal">
      <formula>"dl"</formula>
    </cfRule>
  </conditionalFormatting>
  <conditionalFormatting sqref="J28:J30">
    <cfRule type="cellIs" dxfId="15733" priority="1978" stopIfTrue="1" operator="equal">
      <formula>30</formula>
    </cfRule>
    <cfRule type="cellIs" dxfId="15732" priority="1979" stopIfTrue="1" operator="equal">
      <formula>32</formula>
    </cfRule>
    <cfRule type="cellIs" dxfId="15731" priority="1980" stopIfTrue="1" operator="equal">
      <formula>33</formula>
    </cfRule>
    <cfRule type="cellIs" dxfId="15730" priority="1981" stopIfTrue="1" operator="equal">
      <formula>36</formula>
    </cfRule>
    <cfRule type="cellIs" dxfId="15729" priority="1982" stopIfTrue="1" operator="equal">
      <formula>37</formula>
    </cfRule>
    <cfRule type="cellIs" dxfId="15728" priority="1983" stopIfTrue="1" operator="equal">
      <formula>38</formula>
    </cfRule>
    <cfRule type="cellIs" dxfId="15727" priority="1984" stopIfTrue="1" operator="equal">
      <formula>39</formula>
    </cfRule>
    <cfRule type="cellIs" dxfId="15726" priority="1985" stopIfTrue="1" operator="equal">
      <formula>40</formula>
    </cfRule>
    <cfRule type="cellIs" dxfId="15725" priority="1994" stopIfTrue="1" operator="equal">
      <formula>"dl"</formula>
    </cfRule>
  </conditionalFormatting>
  <conditionalFormatting sqref="J28:J30">
    <cfRule type="cellIs" dxfId="15724" priority="1986" stopIfTrue="1" operator="equal">
      <formula>30</formula>
    </cfRule>
    <cfRule type="cellIs" dxfId="15723" priority="1987" stopIfTrue="1" operator="equal">
      <formula>"dl"</formula>
    </cfRule>
    <cfRule type="cellIs" dxfId="15722" priority="1988" stopIfTrue="1" operator="equal">
      <formula>"lot"</formula>
    </cfRule>
    <cfRule type="cellIs" dxfId="15721" priority="1989" stopIfTrue="1" operator="equal">
      <formula>36</formula>
    </cfRule>
    <cfRule type="cellIs" dxfId="15720" priority="1990" stopIfTrue="1" operator="equal">
      <formula>37</formula>
    </cfRule>
    <cfRule type="cellIs" dxfId="15719" priority="1991" stopIfTrue="1" operator="equal">
      <formula>38</formula>
    </cfRule>
    <cfRule type="cellIs" dxfId="15718" priority="1992" stopIfTrue="1" operator="equal">
      <formula>39</formula>
    </cfRule>
    <cfRule type="cellIs" dxfId="15717" priority="1993" stopIfTrue="1" operator="equal">
      <formula>40</formula>
    </cfRule>
  </conditionalFormatting>
  <conditionalFormatting sqref="J28:J30">
    <cfRule type="cellIs" dxfId="15716" priority="1970" stopIfTrue="1" operator="equal">
      <formula>30</formula>
    </cfRule>
    <cfRule type="cellIs" dxfId="15715" priority="1971" stopIfTrue="1" operator="equal">
      <formula>32</formula>
    </cfRule>
    <cfRule type="cellIs" dxfId="15714" priority="1972" stopIfTrue="1" operator="equal">
      <formula>33</formula>
    </cfRule>
    <cfRule type="cellIs" dxfId="15713" priority="1973" stopIfTrue="1" operator="equal">
      <formula>36</formula>
    </cfRule>
    <cfRule type="cellIs" dxfId="15712" priority="1974" stopIfTrue="1" operator="equal">
      <formula>37</formula>
    </cfRule>
    <cfRule type="cellIs" dxfId="15711" priority="1975" stopIfTrue="1" operator="equal">
      <formula>38</formula>
    </cfRule>
    <cfRule type="cellIs" dxfId="15710" priority="1976" stopIfTrue="1" operator="equal">
      <formula>39</formula>
    </cfRule>
    <cfRule type="cellIs" dxfId="15709" priority="1977" stopIfTrue="1" operator="equal">
      <formula>40</formula>
    </cfRule>
  </conditionalFormatting>
  <conditionalFormatting sqref="J28:J30">
    <cfRule type="cellIs" dxfId="15708" priority="1961" stopIfTrue="1" operator="equal">
      <formula>30</formula>
    </cfRule>
    <cfRule type="cellIs" dxfId="15707" priority="1962" stopIfTrue="1" operator="equal">
      <formula>32</formula>
    </cfRule>
    <cfRule type="cellIs" dxfId="15706" priority="1963" stopIfTrue="1" operator="equal">
      <formula>33</formula>
    </cfRule>
    <cfRule type="cellIs" dxfId="15705" priority="1964" stopIfTrue="1" operator="equal">
      <formula>36</formula>
    </cfRule>
    <cfRule type="cellIs" dxfId="15704" priority="1965" stopIfTrue="1" operator="equal">
      <formula>37</formula>
    </cfRule>
    <cfRule type="cellIs" dxfId="15703" priority="1966" stopIfTrue="1" operator="equal">
      <formula>38</formula>
    </cfRule>
    <cfRule type="cellIs" dxfId="15702" priority="1967" stopIfTrue="1" operator="equal">
      <formula>"lot"</formula>
    </cfRule>
    <cfRule type="cellIs" dxfId="15701" priority="1968" stopIfTrue="1" operator="equal">
      <formula>40</formula>
    </cfRule>
    <cfRule type="cellIs" dxfId="15700" priority="1969" stopIfTrue="1" operator="equal">
      <formula>"dl"</formula>
    </cfRule>
  </conditionalFormatting>
  <conditionalFormatting sqref="J28:J30">
    <cfRule type="cellIs" dxfId="15699" priority="1952" stopIfTrue="1" operator="equal">
      <formula>30</formula>
    </cfRule>
    <cfRule type="cellIs" dxfId="15698" priority="1953" stopIfTrue="1" operator="equal">
      <formula>"dl"</formula>
    </cfRule>
    <cfRule type="cellIs" dxfId="15697" priority="1954" stopIfTrue="1" operator="equal">
      <formula>"lot"</formula>
    </cfRule>
    <cfRule type="cellIs" dxfId="15696" priority="1955" stopIfTrue="1" operator="equal">
      <formula>36</formula>
    </cfRule>
    <cfRule type="cellIs" dxfId="15695" priority="1956" stopIfTrue="1" operator="equal">
      <formula>37</formula>
    </cfRule>
    <cfRule type="cellIs" dxfId="15694" priority="1957" stopIfTrue="1" operator="equal">
      <formula>38</formula>
    </cfRule>
    <cfRule type="cellIs" dxfId="15693" priority="1958" stopIfTrue="1" operator="equal">
      <formula>39</formula>
    </cfRule>
    <cfRule type="cellIs" dxfId="15692" priority="1959" stopIfTrue="1" operator="equal">
      <formula>32</formula>
    </cfRule>
    <cfRule type="cellIs" dxfId="15691" priority="1960" stopIfTrue="1" operator="equal">
      <formula>33</formula>
    </cfRule>
  </conditionalFormatting>
  <conditionalFormatting sqref="J28:J30">
    <cfRule type="cellIs" dxfId="15690" priority="1884" stopIfTrue="1" operator="equal">
      <formula>30</formula>
    </cfRule>
    <cfRule type="cellIs" dxfId="15689" priority="1885" stopIfTrue="1" operator="equal">
      <formula>"dl"</formula>
    </cfRule>
    <cfRule type="cellIs" dxfId="15688" priority="1886" stopIfTrue="1" operator="equal">
      <formula>"lot"</formula>
    </cfRule>
    <cfRule type="cellIs" dxfId="15687" priority="1887" stopIfTrue="1" operator="equal">
      <formula>36</formula>
    </cfRule>
    <cfRule type="cellIs" dxfId="15686" priority="1888" stopIfTrue="1" operator="equal">
      <formula>37</formula>
    </cfRule>
    <cfRule type="cellIs" dxfId="15685" priority="1889" stopIfTrue="1" operator="equal">
      <formula>38</formula>
    </cfRule>
    <cfRule type="cellIs" dxfId="15684" priority="1890" stopIfTrue="1" operator="equal">
      <formula>39</formula>
    </cfRule>
    <cfRule type="cellIs" dxfId="15683" priority="1891" stopIfTrue="1" operator="equal">
      <formula>40</formula>
    </cfRule>
  </conditionalFormatting>
  <conditionalFormatting sqref="J28:J30">
    <cfRule type="cellIs" dxfId="15682" priority="1875" stopIfTrue="1" operator="equal">
      <formula>30</formula>
    </cfRule>
    <cfRule type="cellIs" dxfId="15681" priority="1876" stopIfTrue="1" operator="equal">
      <formula>"lot"</formula>
    </cfRule>
    <cfRule type="cellIs" dxfId="15680" priority="1877" stopIfTrue="1" operator="equal">
      <formula>33</formula>
    </cfRule>
    <cfRule type="cellIs" dxfId="15679" priority="1878" stopIfTrue="1" operator="equal">
      <formula>36</formula>
    </cfRule>
    <cfRule type="cellIs" dxfId="15678" priority="1879" stopIfTrue="1" operator="equal">
      <formula>37</formula>
    </cfRule>
    <cfRule type="cellIs" dxfId="15677" priority="1880" stopIfTrue="1" operator="equal">
      <formula>38</formula>
    </cfRule>
    <cfRule type="cellIs" dxfId="15676" priority="1881" stopIfTrue="1" operator="equal">
      <formula>39</formula>
    </cfRule>
    <cfRule type="cellIs" dxfId="15675" priority="1882" stopIfTrue="1" operator="equal">
      <formula>40</formula>
    </cfRule>
    <cfRule type="cellIs" dxfId="15674" priority="1883" stopIfTrue="1" operator="equal">
      <formula>"dl"</formula>
    </cfRule>
  </conditionalFormatting>
  <conditionalFormatting sqref="J28:J30">
    <cfRule type="cellIs" dxfId="15673" priority="1918" stopIfTrue="1" operator="equal">
      <formula>30</formula>
    </cfRule>
    <cfRule type="cellIs" dxfId="15672" priority="1919" stopIfTrue="1" operator="equal">
      <formula>32</formula>
    </cfRule>
    <cfRule type="cellIs" dxfId="15671" priority="1920" stopIfTrue="1" operator="equal">
      <formula>33</formula>
    </cfRule>
    <cfRule type="cellIs" dxfId="15670" priority="1921" stopIfTrue="1" operator="equal">
      <formula>36</formula>
    </cfRule>
    <cfRule type="cellIs" dxfId="15669" priority="1922" stopIfTrue="1" operator="equal">
      <formula>37</formula>
    </cfRule>
    <cfRule type="cellIs" dxfId="15668" priority="1923" stopIfTrue="1" operator="equal">
      <formula>38</formula>
    </cfRule>
    <cfRule type="cellIs" dxfId="15667" priority="1924" stopIfTrue="1" operator="equal">
      <formula>39</formula>
    </cfRule>
    <cfRule type="cellIs" dxfId="15666" priority="1925" stopIfTrue="1" operator="equal">
      <formula>40</formula>
    </cfRule>
    <cfRule type="cellIs" dxfId="15665" priority="1934" stopIfTrue="1" operator="equal">
      <formula>"dl"</formula>
    </cfRule>
  </conditionalFormatting>
  <conditionalFormatting sqref="J28:J30">
    <cfRule type="cellIs" dxfId="15664" priority="1926" stopIfTrue="1" operator="equal">
      <formula>30</formula>
    </cfRule>
    <cfRule type="cellIs" dxfId="15663" priority="1927" stopIfTrue="1" operator="equal">
      <formula>"dl"</formula>
    </cfRule>
    <cfRule type="cellIs" dxfId="15662" priority="1928" stopIfTrue="1" operator="equal">
      <formula>"lot"</formula>
    </cfRule>
    <cfRule type="cellIs" dxfId="15661" priority="1929" stopIfTrue="1" operator="equal">
      <formula>36</formula>
    </cfRule>
    <cfRule type="cellIs" dxfId="15660" priority="1930" stopIfTrue="1" operator="equal">
      <formula>37</formula>
    </cfRule>
    <cfRule type="cellIs" dxfId="15659" priority="1931" stopIfTrue="1" operator="equal">
      <formula>38</formula>
    </cfRule>
    <cfRule type="cellIs" dxfId="15658" priority="1932" stopIfTrue="1" operator="equal">
      <formula>39</formula>
    </cfRule>
    <cfRule type="cellIs" dxfId="15657" priority="1933" stopIfTrue="1" operator="equal">
      <formula>40</formula>
    </cfRule>
  </conditionalFormatting>
  <conditionalFormatting sqref="J28:J30">
    <cfRule type="cellIs" dxfId="15656" priority="1910" stopIfTrue="1" operator="equal">
      <formula>30</formula>
    </cfRule>
    <cfRule type="cellIs" dxfId="15655" priority="1911" stopIfTrue="1" operator="equal">
      <formula>32</formula>
    </cfRule>
    <cfRule type="cellIs" dxfId="15654" priority="1912" stopIfTrue="1" operator="equal">
      <formula>33</formula>
    </cfRule>
    <cfRule type="cellIs" dxfId="15653" priority="1913" stopIfTrue="1" operator="equal">
      <formula>36</formula>
    </cfRule>
    <cfRule type="cellIs" dxfId="15652" priority="1914" stopIfTrue="1" operator="equal">
      <formula>37</formula>
    </cfRule>
    <cfRule type="cellIs" dxfId="15651" priority="1915" stopIfTrue="1" operator="equal">
      <formula>38</formula>
    </cfRule>
    <cfRule type="cellIs" dxfId="15650" priority="1916" stopIfTrue="1" operator="equal">
      <formula>39</formula>
    </cfRule>
    <cfRule type="cellIs" dxfId="15649" priority="1917" stopIfTrue="1" operator="equal">
      <formula>40</formula>
    </cfRule>
  </conditionalFormatting>
  <conditionalFormatting sqref="J28:J30">
    <cfRule type="cellIs" dxfId="15648" priority="1901" stopIfTrue="1" operator="equal">
      <formula>30</formula>
    </cfRule>
    <cfRule type="cellIs" dxfId="15647" priority="1902" stopIfTrue="1" operator="equal">
      <formula>32</formula>
    </cfRule>
    <cfRule type="cellIs" dxfId="15646" priority="1903" stopIfTrue="1" operator="equal">
      <formula>33</formula>
    </cfRule>
    <cfRule type="cellIs" dxfId="15645" priority="1904" stopIfTrue="1" operator="equal">
      <formula>36</formula>
    </cfRule>
    <cfRule type="cellIs" dxfId="15644" priority="1905" stopIfTrue="1" operator="equal">
      <formula>37</formula>
    </cfRule>
    <cfRule type="cellIs" dxfId="15643" priority="1906" stopIfTrue="1" operator="equal">
      <formula>38</formula>
    </cfRule>
    <cfRule type="cellIs" dxfId="15642" priority="1907" stopIfTrue="1" operator="equal">
      <formula>"lot"</formula>
    </cfRule>
    <cfRule type="cellIs" dxfId="15641" priority="1908" stopIfTrue="1" operator="equal">
      <formula>40</formula>
    </cfRule>
    <cfRule type="cellIs" dxfId="15640" priority="1909" stopIfTrue="1" operator="equal">
      <formula>"dl"</formula>
    </cfRule>
  </conditionalFormatting>
  <conditionalFormatting sqref="J28:J30">
    <cfRule type="cellIs" dxfId="15639" priority="1892" stopIfTrue="1" operator="equal">
      <formula>30</formula>
    </cfRule>
    <cfRule type="cellIs" dxfId="15638" priority="1893" stopIfTrue="1" operator="equal">
      <formula>"dl"</formula>
    </cfRule>
    <cfRule type="cellIs" dxfId="15637" priority="1894" stopIfTrue="1" operator="equal">
      <formula>"lot"</formula>
    </cfRule>
    <cfRule type="cellIs" dxfId="15636" priority="1895" stopIfTrue="1" operator="equal">
      <formula>36</formula>
    </cfRule>
    <cfRule type="cellIs" dxfId="15635" priority="1896" stopIfTrue="1" operator="equal">
      <formula>37</formula>
    </cfRule>
    <cfRule type="cellIs" dxfId="15634" priority="1897" stopIfTrue="1" operator="equal">
      <formula>38</formula>
    </cfRule>
    <cfRule type="cellIs" dxfId="15633" priority="1898" stopIfTrue="1" operator="equal">
      <formula>39</formula>
    </cfRule>
    <cfRule type="cellIs" dxfId="15632" priority="1899" stopIfTrue="1" operator="equal">
      <formula>32</formula>
    </cfRule>
    <cfRule type="cellIs" dxfId="15631" priority="1900" stopIfTrue="1" operator="equal">
      <formula>33</formula>
    </cfRule>
  </conditionalFormatting>
  <conditionalFormatting sqref="P27:Q27">
    <cfRule type="cellIs" dxfId="15630" priority="1867" stopIfTrue="1" operator="equal">
      <formula>30</formula>
    </cfRule>
    <cfRule type="cellIs" dxfId="15629" priority="1868" stopIfTrue="1" operator="equal">
      <formula>32</formula>
    </cfRule>
    <cfRule type="cellIs" dxfId="15628" priority="1869" stopIfTrue="1" operator="equal">
      <formula>33</formula>
    </cfRule>
    <cfRule type="cellIs" dxfId="15627" priority="1870" stopIfTrue="1" operator="equal">
      <formula>36</formula>
    </cfRule>
    <cfRule type="cellIs" dxfId="15626" priority="1871" stopIfTrue="1" operator="equal">
      <formula>37</formula>
    </cfRule>
    <cfRule type="cellIs" dxfId="15625" priority="1872" stopIfTrue="1" operator="equal">
      <formula>38</formula>
    </cfRule>
    <cfRule type="cellIs" dxfId="15624" priority="1873" stopIfTrue="1" operator="equal">
      <formula>39</formula>
    </cfRule>
    <cfRule type="cellIs" dxfId="15623" priority="1874" stopIfTrue="1" operator="equal">
      <formula>40</formula>
    </cfRule>
  </conditionalFormatting>
  <conditionalFormatting sqref="R27">
    <cfRule type="cellIs" dxfId="15622" priority="1850" stopIfTrue="1" operator="equal">
      <formula>30</formula>
    </cfRule>
    <cfRule type="cellIs" dxfId="15621" priority="1851" stopIfTrue="1" operator="equal">
      <formula>32</formula>
    </cfRule>
    <cfRule type="cellIs" dxfId="15620" priority="1852" stopIfTrue="1" operator="equal">
      <formula>33</formula>
    </cfRule>
    <cfRule type="cellIs" dxfId="15619" priority="1853" stopIfTrue="1" operator="equal">
      <formula>36</formula>
    </cfRule>
    <cfRule type="cellIs" dxfId="15618" priority="1854" stopIfTrue="1" operator="equal">
      <formula>37</formula>
    </cfRule>
    <cfRule type="cellIs" dxfId="15617" priority="1855" stopIfTrue="1" operator="equal">
      <formula>38</formula>
    </cfRule>
    <cfRule type="cellIs" dxfId="15616" priority="1856" stopIfTrue="1" operator="equal">
      <formula>39</formula>
    </cfRule>
    <cfRule type="cellIs" dxfId="15615" priority="1857" stopIfTrue="1" operator="equal">
      <formula>40</formula>
    </cfRule>
    <cfRule type="cellIs" dxfId="15614" priority="1866" stopIfTrue="1" operator="equal">
      <formula>"dl"</formula>
    </cfRule>
  </conditionalFormatting>
  <conditionalFormatting sqref="R27">
    <cfRule type="cellIs" dxfId="15613" priority="1858" stopIfTrue="1" operator="equal">
      <formula>30</formula>
    </cfRule>
    <cfRule type="cellIs" dxfId="15612" priority="1859" stopIfTrue="1" operator="equal">
      <formula>32</formula>
    </cfRule>
    <cfRule type="cellIs" dxfId="15611" priority="1860" stopIfTrue="1" operator="equal">
      <formula>33</formula>
    </cfRule>
    <cfRule type="cellIs" dxfId="15610" priority="1861" stopIfTrue="1" operator="equal">
      <formula>36</formula>
    </cfRule>
    <cfRule type="cellIs" dxfId="15609" priority="1862" stopIfTrue="1" operator="equal">
      <formula>37</formula>
    </cfRule>
    <cfRule type="cellIs" dxfId="15608" priority="1863" stopIfTrue="1" operator="equal">
      <formula>38</formula>
    </cfRule>
    <cfRule type="cellIs" dxfId="15607" priority="1864" stopIfTrue="1" operator="equal">
      <formula>39</formula>
    </cfRule>
    <cfRule type="cellIs" dxfId="15606" priority="1865" stopIfTrue="1" operator="equal">
      <formula>40</formula>
    </cfRule>
  </conditionalFormatting>
  <conditionalFormatting sqref="R27">
    <cfRule type="cellIs" dxfId="15605" priority="1841" stopIfTrue="1" operator="equal">
      <formula>30</formula>
    </cfRule>
    <cfRule type="cellIs" dxfId="15604" priority="1842" stopIfTrue="1" operator="equal">
      <formula>32</formula>
    </cfRule>
    <cfRule type="cellIs" dxfId="15603" priority="1843" stopIfTrue="1" operator="equal">
      <formula>33</formula>
    </cfRule>
    <cfRule type="cellIs" dxfId="15602" priority="1844" stopIfTrue="1" operator="equal">
      <formula>36</formula>
    </cfRule>
    <cfRule type="cellIs" dxfId="15601" priority="1845" stopIfTrue="1" operator="equal">
      <formula>37</formula>
    </cfRule>
    <cfRule type="cellIs" dxfId="15600" priority="1846" stopIfTrue="1" operator="equal">
      <formula>38</formula>
    </cfRule>
    <cfRule type="cellIs" dxfId="15599" priority="1847" stopIfTrue="1" operator="equal">
      <formula>"lot"</formula>
    </cfRule>
    <cfRule type="cellIs" dxfId="15598" priority="1848" stopIfTrue="1" operator="equal">
      <formula>40</formula>
    </cfRule>
    <cfRule type="cellIs" dxfId="15597" priority="1849" stopIfTrue="1" operator="equal">
      <formula>"dl"</formula>
    </cfRule>
  </conditionalFormatting>
  <conditionalFormatting sqref="R27">
    <cfRule type="cellIs" dxfId="15596" priority="1832" stopIfTrue="1" operator="equal">
      <formula>30</formula>
    </cfRule>
    <cfRule type="cellIs" dxfId="15595" priority="1833" stopIfTrue="1" operator="equal">
      <formula>"dl"</formula>
    </cfRule>
    <cfRule type="cellIs" dxfId="15594" priority="1834" stopIfTrue="1" operator="equal">
      <formula>"lot"</formula>
    </cfRule>
    <cfRule type="cellIs" dxfId="15593" priority="1835" stopIfTrue="1" operator="equal">
      <formula>36</formula>
    </cfRule>
    <cfRule type="cellIs" dxfId="15592" priority="1836" stopIfTrue="1" operator="equal">
      <formula>37</formula>
    </cfRule>
    <cfRule type="cellIs" dxfId="15591" priority="1837" stopIfTrue="1" operator="equal">
      <formula>38</formula>
    </cfRule>
    <cfRule type="cellIs" dxfId="15590" priority="1838" stopIfTrue="1" operator="equal">
      <formula>39</formula>
    </cfRule>
    <cfRule type="cellIs" dxfId="15589" priority="1839" stopIfTrue="1" operator="equal">
      <formula>32</formula>
    </cfRule>
    <cfRule type="cellIs" dxfId="15588" priority="1840" stopIfTrue="1" operator="equal">
      <formula>33</formula>
    </cfRule>
  </conditionalFormatting>
  <conditionalFormatting sqref="R27">
    <cfRule type="cellIs" dxfId="15587" priority="1781" stopIfTrue="1" operator="equal">
      <formula>30</formula>
    </cfRule>
    <cfRule type="cellIs" dxfId="15586" priority="1782" stopIfTrue="1" operator="equal">
      <formula>"dl"</formula>
    </cfRule>
    <cfRule type="cellIs" dxfId="15585" priority="1783" stopIfTrue="1" operator="equal">
      <formula>"lot"</formula>
    </cfRule>
    <cfRule type="cellIs" dxfId="15584" priority="1784" stopIfTrue="1" operator="equal">
      <formula>36</formula>
    </cfRule>
    <cfRule type="cellIs" dxfId="15583" priority="1785" stopIfTrue="1" operator="equal">
      <formula>37</formula>
    </cfRule>
    <cfRule type="cellIs" dxfId="15582" priority="1786" stopIfTrue="1" operator="equal">
      <formula>38</formula>
    </cfRule>
    <cfRule type="cellIs" dxfId="15581" priority="1787" stopIfTrue="1" operator="equal">
      <formula>39</formula>
    </cfRule>
    <cfRule type="cellIs" dxfId="15580" priority="1788" stopIfTrue="1" operator="equal">
      <formula>40</formula>
    </cfRule>
  </conditionalFormatting>
  <conditionalFormatting sqref="R27">
    <cfRule type="cellIs" dxfId="15579" priority="1772" stopIfTrue="1" operator="equal">
      <formula>30</formula>
    </cfRule>
    <cfRule type="cellIs" dxfId="15578" priority="1773" stopIfTrue="1" operator="equal">
      <formula>"lot"</formula>
    </cfRule>
    <cfRule type="cellIs" dxfId="15577" priority="1774" stopIfTrue="1" operator="equal">
      <formula>33</formula>
    </cfRule>
    <cfRule type="cellIs" dxfId="15576" priority="1775" stopIfTrue="1" operator="equal">
      <formula>36</formula>
    </cfRule>
    <cfRule type="cellIs" dxfId="15575" priority="1776" stopIfTrue="1" operator="equal">
      <formula>37</formula>
    </cfRule>
    <cfRule type="cellIs" dxfId="15574" priority="1777" stopIfTrue="1" operator="equal">
      <formula>38</formula>
    </cfRule>
    <cfRule type="cellIs" dxfId="15573" priority="1778" stopIfTrue="1" operator="equal">
      <formula>39</formula>
    </cfRule>
    <cfRule type="cellIs" dxfId="15572" priority="1779" stopIfTrue="1" operator="equal">
      <formula>40</formula>
    </cfRule>
    <cfRule type="cellIs" dxfId="15571" priority="1780" stopIfTrue="1" operator="equal">
      <formula>"dl"</formula>
    </cfRule>
  </conditionalFormatting>
  <conditionalFormatting sqref="R27">
    <cfRule type="cellIs" dxfId="15570" priority="1815" stopIfTrue="1" operator="equal">
      <formula>30</formula>
    </cfRule>
    <cfRule type="cellIs" dxfId="15569" priority="1816" stopIfTrue="1" operator="equal">
      <formula>32</formula>
    </cfRule>
    <cfRule type="cellIs" dxfId="15568" priority="1817" stopIfTrue="1" operator="equal">
      <formula>33</formula>
    </cfRule>
    <cfRule type="cellIs" dxfId="15567" priority="1818" stopIfTrue="1" operator="equal">
      <formula>36</formula>
    </cfRule>
    <cfRule type="cellIs" dxfId="15566" priority="1819" stopIfTrue="1" operator="equal">
      <formula>37</formula>
    </cfRule>
    <cfRule type="cellIs" dxfId="15565" priority="1820" stopIfTrue="1" operator="equal">
      <formula>38</formula>
    </cfRule>
    <cfRule type="cellIs" dxfId="15564" priority="1821" stopIfTrue="1" operator="equal">
      <formula>39</formula>
    </cfRule>
    <cfRule type="cellIs" dxfId="15563" priority="1822" stopIfTrue="1" operator="equal">
      <formula>40</formula>
    </cfRule>
    <cfRule type="cellIs" dxfId="15562" priority="1831" stopIfTrue="1" operator="equal">
      <formula>"dl"</formula>
    </cfRule>
  </conditionalFormatting>
  <conditionalFormatting sqref="R27">
    <cfRule type="cellIs" dxfId="15561" priority="1823" stopIfTrue="1" operator="equal">
      <formula>30</formula>
    </cfRule>
    <cfRule type="cellIs" dxfId="15560" priority="1824" stopIfTrue="1" operator="equal">
      <formula>"dl"</formula>
    </cfRule>
    <cfRule type="cellIs" dxfId="15559" priority="1825" stopIfTrue="1" operator="equal">
      <formula>"lot"</formula>
    </cfRule>
    <cfRule type="cellIs" dxfId="15558" priority="1826" stopIfTrue="1" operator="equal">
      <formula>36</formula>
    </cfRule>
    <cfRule type="cellIs" dxfId="15557" priority="1827" stopIfTrue="1" operator="equal">
      <formula>37</formula>
    </cfRule>
    <cfRule type="cellIs" dxfId="15556" priority="1828" stopIfTrue="1" operator="equal">
      <formula>38</formula>
    </cfRule>
    <cfRule type="cellIs" dxfId="15555" priority="1829" stopIfTrue="1" operator="equal">
      <formula>39</formula>
    </cfRule>
    <cfRule type="cellIs" dxfId="15554" priority="1830" stopIfTrue="1" operator="equal">
      <formula>40</formula>
    </cfRule>
  </conditionalFormatting>
  <conditionalFormatting sqref="R27">
    <cfRule type="cellIs" dxfId="15553" priority="1807" stopIfTrue="1" operator="equal">
      <formula>30</formula>
    </cfRule>
    <cfRule type="cellIs" dxfId="15552" priority="1808" stopIfTrue="1" operator="equal">
      <formula>32</formula>
    </cfRule>
    <cfRule type="cellIs" dxfId="15551" priority="1809" stopIfTrue="1" operator="equal">
      <formula>33</formula>
    </cfRule>
    <cfRule type="cellIs" dxfId="15550" priority="1810" stopIfTrue="1" operator="equal">
      <formula>36</formula>
    </cfRule>
    <cfRule type="cellIs" dxfId="15549" priority="1811" stopIfTrue="1" operator="equal">
      <formula>37</formula>
    </cfRule>
    <cfRule type="cellIs" dxfId="15548" priority="1812" stopIfTrue="1" operator="equal">
      <formula>38</formula>
    </cfRule>
    <cfRule type="cellIs" dxfId="15547" priority="1813" stopIfTrue="1" operator="equal">
      <formula>39</formula>
    </cfRule>
    <cfRule type="cellIs" dxfId="15546" priority="1814" stopIfTrue="1" operator="equal">
      <formula>40</formula>
    </cfRule>
  </conditionalFormatting>
  <conditionalFormatting sqref="R27">
    <cfRule type="cellIs" dxfId="15545" priority="1798" stopIfTrue="1" operator="equal">
      <formula>30</formula>
    </cfRule>
    <cfRule type="cellIs" dxfId="15544" priority="1799" stopIfTrue="1" operator="equal">
      <formula>32</formula>
    </cfRule>
    <cfRule type="cellIs" dxfId="15543" priority="1800" stopIfTrue="1" operator="equal">
      <formula>33</formula>
    </cfRule>
    <cfRule type="cellIs" dxfId="15542" priority="1801" stopIfTrue="1" operator="equal">
      <formula>36</formula>
    </cfRule>
    <cfRule type="cellIs" dxfId="15541" priority="1802" stopIfTrue="1" operator="equal">
      <formula>37</formula>
    </cfRule>
    <cfRule type="cellIs" dxfId="15540" priority="1803" stopIfTrue="1" operator="equal">
      <formula>38</formula>
    </cfRule>
    <cfRule type="cellIs" dxfId="15539" priority="1804" stopIfTrue="1" operator="equal">
      <formula>"lot"</formula>
    </cfRule>
    <cfRule type="cellIs" dxfId="15538" priority="1805" stopIfTrue="1" operator="equal">
      <formula>40</formula>
    </cfRule>
    <cfRule type="cellIs" dxfId="15537" priority="1806" stopIfTrue="1" operator="equal">
      <formula>"dl"</formula>
    </cfRule>
  </conditionalFormatting>
  <conditionalFormatting sqref="R27">
    <cfRule type="cellIs" dxfId="15536" priority="1789" stopIfTrue="1" operator="equal">
      <formula>30</formula>
    </cfRule>
    <cfRule type="cellIs" dxfId="15535" priority="1790" stopIfTrue="1" operator="equal">
      <formula>"dl"</formula>
    </cfRule>
    <cfRule type="cellIs" dxfId="15534" priority="1791" stopIfTrue="1" operator="equal">
      <formula>"lot"</formula>
    </cfRule>
    <cfRule type="cellIs" dxfId="15533" priority="1792" stopIfTrue="1" operator="equal">
      <formula>36</formula>
    </cfRule>
    <cfRule type="cellIs" dxfId="15532" priority="1793" stopIfTrue="1" operator="equal">
      <formula>37</formula>
    </cfRule>
    <cfRule type="cellIs" dxfId="15531" priority="1794" stopIfTrue="1" operator="equal">
      <formula>38</formula>
    </cfRule>
    <cfRule type="cellIs" dxfId="15530" priority="1795" stopIfTrue="1" operator="equal">
      <formula>39</formula>
    </cfRule>
    <cfRule type="cellIs" dxfId="15529" priority="1796" stopIfTrue="1" operator="equal">
      <formula>32</formula>
    </cfRule>
    <cfRule type="cellIs" dxfId="15528" priority="1797" stopIfTrue="1" operator="equal">
      <formula>33</formula>
    </cfRule>
  </conditionalFormatting>
  <conditionalFormatting sqref="R27">
    <cfRule type="cellIs" dxfId="15527" priority="1721" stopIfTrue="1" operator="equal">
      <formula>30</formula>
    </cfRule>
    <cfRule type="cellIs" dxfId="15526" priority="1722" stopIfTrue="1" operator="equal">
      <formula>"dl"</formula>
    </cfRule>
    <cfRule type="cellIs" dxfId="15525" priority="1723" stopIfTrue="1" operator="equal">
      <formula>"lot"</formula>
    </cfRule>
    <cfRule type="cellIs" dxfId="15524" priority="1724" stopIfTrue="1" operator="equal">
      <formula>36</formula>
    </cfRule>
    <cfRule type="cellIs" dxfId="15523" priority="1725" stopIfTrue="1" operator="equal">
      <formula>37</formula>
    </cfRule>
    <cfRule type="cellIs" dxfId="15522" priority="1726" stopIfTrue="1" operator="equal">
      <formula>38</formula>
    </cfRule>
    <cfRule type="cellIs" dxfId="15521" priority="1727" stopIfTrue="1" operator="equal">
      <formula>39</formula>
    </cfRule>
    <cfRule type="cellIs" dxfId="15520" priority="1728" stopIfTrue="1" operator="equal">
      <formula>40</formula>
    </cfRule>
  </conditionalFormatting>
  <conditionalFormatting sqref="R27">
    <cfRule type="cellIs" dxfId="15519" priority="1712" stopIfTrue="1" operator="equal">
      <formula>30</formula>
    </cfRule>
    <cfRule type="cellIs" dxfId="15518" priority="1713" stopIfTrue="1" operator="equal">
      <formula>"lot"</formula>
    </cfRule>
    <cfRule type="cellIs" dxfId="15517" priority="1714" stopIfTrue="1" operator="equal">
      <formula>33</formula>
    </cfRule>
    <cfRule type="cellIs" dxfId="15516" priority="1715" stopIfTrue="1" operator="equal">
      <formula>36</formula>
    </cfRule>
    <cfRule type="cellIs" dxfId="15515" priority="1716" stopIfTrue="1" operator="equal">
      <formula>37</formula>
    </cfRule>
    <cfRule type="cellIs" dxfId="15514" priority="1717" stopIfTrue="1" operator="equal">
      <formula>38</formula>
    </cfRule>
    <cfRule type="cellIs" dxfId="15513" priority="1718" stopIfTrue="1" operator="equal">
      <formula>39</formula>
    </cfRule>
    <cfRule type="cellIs" dxfId="15512" priority="1719" stopIfTrue="1" operator="equal">
      <formula>40</formula>
    </cfRule>
    <cfRule type="cellIs" dxfId="15511" priority="1720" stopIfTrue="1" operator="equal">
      <formula>"dl"</formula>
    </cfRule>
  </conditionalFormatting>
  <conditionalFormatting sqref="R27">
    <cfRule type="cellIs" dxfId="15510" priority="1755" stopIfTrue="1" operator="equal">
      <formula>30</formula>
    </cfRule>
    <cfRule type="cellIs" dxfId="15509" priority="1756" stopIfTrue="1" operator="equal">
      <formula>32</formula>
    </cfRule>
    <cfRule type="cellIs" dxfId="15508" priority="1757" stopIfTrue="1" operator="equal">
      <formula>33</formula>
    </cfRule>
    <cfRule type="cellIs" dxfId="15507" priority="1758" stopIfTrue="1" operator="equal">
      <formula>36</formula>
    </cfRule>
    <cfRule type="cellIs" dxfId="15506" priority="1759" stopIfTrue="1" operator="equal">
      <formula>37</formula>
    </cfRule>
    <cfRule type="cellIs" dxfId="15505" priority="1760" stopIfTrue="1" operator="equal">
      <formula>38</formula>
    </cfRule>
    <cfRule type="cellIs" dxfId="15504" priority="1761" stopIfTrue="1" operator="equal">
      <formula>39</formula>
    </cfRule>
    <cfRule type="cellIs" dxfId="15503" priority="1762" stopIfTrue="1" operator="equal">
      <formula>40</formula>
    </cfRule>
    <cfRule type="cellIs" dxfId="15502" priority="1771" stopIfTrue="1" operator="equal">
      <formula>"dl"</formula>
    </cfRule>
  </conditionalFormatting>
  <conditionalFormatting sqref="R27">
    <cfRule type="cellIs" dxfId="15501" priority="1763" stopIfTrue="1" operator="equal">
      <formula>30</formula>
    </cfRule>
    <cfRule type="cellIs" dxfId="15500" priority="1764" stopIfTrue="1" operator="equal">
      <formula>"dl"</formula>
    </cfRule>
    <cfRule type="cellIs" dxfId="15499" priority="1765" stopIfTrue="1" operator="equal">
      <formula>"lot"</formula>
    </cfRule>
    <cfRule type="cellIs" dxfId="15498" priority="1766" stopIfTrue="1" operator="equal">
      <formula>36</formula>
    </cfRule>
    <cfRule type="cellIs" dxfId="15497" priority="1767" stopIfTrue="1" operator="equal">
      <formula>37</formula>
    </cfRule>
    <cfRule type="cellIs" dxfId="15496" priority="1768" stopIfTrue="1" operator="equal">
      <formula>38</formula>
    </cfRule>
    <cfRule type="cellIs" dxfId="15495" priority="1769" stopIfTrue="1" operator="equal">
      <formula>39</formula>
    </cfRule>
    <cfRule type="cellIs" dxfId="15494" priority="1770" stopIfTrue="1" operator="equal">
      <formula>40</formula>
    </cfRule>
  </conditionalFormatting>
  <conditionalFormatting sqref="R27">
    <cfRule type="cellIs" dxfId="15493" priority="1747" stopIfTrue="1" operator="equal">
      <formula>30</formula>
    </cfRule>
    <cfRule type="cellIs" dxfId="15492" priority="1748" stopIfTrue="1" operator="equal">
      <formula>32</formula>
    </cfRule>
    <cfRule type="cellIs" dxfId="15491" priority="1749" stopIfTrue="1" operator="equal">
      <formula>33</formula>
    </cfRule>
    <cfRule type="cellIs" dxfId="15490" priority="1750" stopIfTrue="1" operator="equal">
      <formula>36</formula>
    </cfRule>
    <cfRule type="cellIs" dxfId="15489" priority="1751" stopIfTrue="1" operator="equal">
      <formula>37</formula>
    </cfRule>
    <cfRule type="cellIs" dxfId="15488" priority="1752" stopIfTrue="1" operator="equal">
      <formula>38</formula>
    </cfRule>
    <cfRule type="cellIs" dxfId="15487" priority="1753" stopIfTrue="1" operator="equal">
      <formula>39</formula>
    </cfRule>
    <cfRule type="cellIs" dxfId="15486" priority="1754" stopIfTrue="1" operator="equal">
      <formula>40</formula>
    </cfRule>
  </conditionalFormatting>
  <conditionalFormatting sqref="R27">
    <cfRule type="cellIs" dxfId="15485" priority="1738" stopIfTrue="1" operator="equal">
      <formula>30</formula>
    </cfRule>
    <cfRule type="cellIs" dxfId="15484" priority="1739" stopIfTrue="1" operator="equal">
      <formula>32</formula>
    </cfRule>
    <cfRule type="cellIs" dxfId="15483" priority="1740" stopIfTrue="1" operator="equal">
      <formula>33</formula>
    </cfRule>
    <cfRule type="cellIs" dxfId="15482" priority="1741" stopIfTrue="1" operator="equal">
      <formula>36</formula>
    </cfRule>
    <cfRule type="cellIs" dxfId="15481" priority="1742" stopIfTrue="1" operator="equal">
      <formula>37</formula>
    </cfRule>
    <cfRule type="cellIs" dxfId="15480" priority="1743" stopIfTrue="1" operator="equal">
      <formula>38</formula>
    </cfRule>
    <cfRule type="cellIs" dxfId="15479" priority="1744" stopIfTrue="1" operator="equal">
      <formula>"lot"</formula>
    </cfRule>
    <cfRule type="cellIs" dxfId="15478" priority="1745" stopIfTrue="1" operator="equal">
      <formula>40</formula>
    </cfRule>
    <cfRule type="cellIs" dxfId="15477" priority="1746" stopIfTrue="1" operator="equal">
      <formula>"dl"</formula>
    </cfRule>
  </conditionalFormatting>
  <conditionalFormatting sqref="R27">
    <cfRule type="cellIs" dxfId="15476" priority="1729" stopIfTrue="1" operator="equal">
      <formula>30</formula>
    </cfRule>
    <cfRule type="cellIs" dxfId="15475" priority="1730" stopIfTrue="1" operator="equal">
      <formula>"dl"</formula>
    </cfRule>
    <cfRule type="cellIs" dxfId="15474" priority="1731" stopIfTrue="1" operator="equal">
      <formula>"lot"</formula>
    </cfRule>
    <cfRule type="cellIs" dxfId="15473" priority="1732" stopIfTrue="1" operator="equal">
      <formula>36</formula>
    </cfRule>
    <cfRule type="cellIs" dxfId="15472" priority="1733" stopIfTrue="1" operator="equal">
      <formula>37</formula>
    </cfRule>
    <cfRule type="cellIs" dxfId="15471" priority="1734" stopIfTrue="1" operator="equal">
      <formula>38</formula>
    </cfRule>
    <cfRule type="cellIs" dxfId="15470" priority="1735" stopIfTrue="1" operator="equal">
      <formula>39</formula>
    </cfRule>
    <cfRule type="cellIs" dxfId="15469" priority="1736" stopIfTrue="1" operator="equal">
      <formula>32</formula>
    </cfRule>
    <cfRule type="cellIs" dxfId="15468" priority="1737" stopIfTrue="1" operator="equal">
      <formula>33</formula>
    </cfRule>
  </conditionalFormatting>
  <conditionalFormatting sqref="R27">
    <cfRule type="cellIs" dxfId="15467" priority="1661" stopIfTrue="1" operator="equal">
      <formula>30</formula>
    </cfRule>
    <cfRule type="cellIs" dxfId="15466" priority="1662" stopIfTrue="1" operator="equal">
      <formula>"dl"</formula>
    </cfRule>
    <cfRule type="cellIs" dxfId="15465" priority="1663" stopIfTrue="1" operator="equal">
      <formula>"lot"</formula>
    </cfRule>
    <cfRule type="cellIs" dxfId="15464" priority="1664" stopIfTrue="1" operator="equal">
      <formula>36</formula>
    </cfRule>
    <cfRule type="cellIs" dxfId="15463" priority="1665" stopIfTrue="1" operator="equal">
      <formula>37</formula>
    </cfRule>
    <cfRule type="cellIs" dxfId="15462" priority="1666" stopIfTrue="1" operator="equal">
      <formula>38</formula>
    </cfRule>
    <cfRule type="cellIs" dxfId="15461" priority="1667" stopIfTrue="1" operator="equal">
      <formula>39</formula>
    </cfRule>
    <cfRule type="cellIs" dxfId="15460" priority="1668" stopIfTrue="1" operator="equal">
      <formula>40</formula>
    </cfRule>
  </conditionalFormatting>
  <conditionalFormatting sqref="R27">
    <cfRule type="cellIs" dxfId="15459" priority="1652" stopIfTrue="1" operator="equal">
      <formula>30</formula>
    </cfRule>
    <cfRule type="cellIs" dxfId="15458" priority="1653" stopIfTrue="1" operator="equal">
      <formula>"lot"</formula>
    </cfRule>
    <cfRule type="cellIs" dxfId="15457" priority="1654" stopIfTrue="1" operator="equal">
      <formula>33</formula>
    </cfRule>
    <cfRule type="cellIs" dxfId="15456" priority="1655" stopIfTrue="1" operator="equal">
      <formula>36</formula>
    </cfRule>
    <cfRule type="cellIs" dxfId="15455" priority="1656" stopIfTrue="1" operator="equal">
      <formula>37</formula>
    </cfRule>
    <cfRule type="cellIs" dxfId="15454" priority="1657" stopIfTrue="1" operator="equal">
      <formula>38</formula>
    </cfRule>
    <cfRule type="cellIs" dxfId="15453" priority="1658" stopIfTrue="1" operator="equal">
      <formula>39</formula>
    </cfRule>
    <cfRule type="cellIs" dxfId="15452" priority="1659" stopIfTrue="1" operator="equal">
      <formula>40</formula>
    </cfRule>
    <cfRule type="cellIs" dxfId="15451" priority="1660" stopIfTrue="1" operator="equal">
      <formula>"dl"</formula>
    </cfRule>
  </conditionalFormatting>
  <conditionalFormatting sqref="R27">
    <cfRule type="cellIs" dxfId="15450" priority="1695" stopIfTrue="1" operator="equal">
      <formula>30</formula>
    </cfRule>
    <cfRule type="cellIs" dxfId="15449" priority="1696" stopIfTrue="1" operator="equal">
      <formula>32</formula>
    </cfRule>
    <cfRule type="cellIs" dxfId="15448" priority="1697" stopIfTrue="1" operator="equal">
      <formula>33</formula>
    </cfRule>
    <cfRule type="cellIs" dxfId="15447" priority="1698" stopIfTrue="1" operator="equal">
      <formula>36</formula>
    </cfRule>
    <cfRule type="cellIs" dxfId="15446" priority="1699" stopIfTrue="1" operator="equal">
      <formula>37</formula>
    </cfRule>
    <cfRule type="cellIs" dxfId="15445" priority="1700" stopIfTrue="1" operator="equal">
      <formula>38</formula>
    </cfRule>
    <cfRule type="cellIs" dxfId="15444" priority="1701" stopIfTrue="1" operator="equal">
      <formula>39</formula>
    </cfRule>
    <cfRule type="cellIs" dxfId="15443" priority="1702" stopIfTrue="1" operator="equal">
      <formula>40</formula>
    </cfRule>
    <cfRule type="cellIs" dxfId="15442" priority="1711" stopIfTrue="1" operator="equal">
      <formula>"dl"</formula>
    </cfRule>
  </conditionalFormatting>
  <conditionalFormatting sqref="R27">
    <cfRule type="cellIs" dxfId="15441" priority="1703" stopIfTrue="1" operator="equal">
      <formula>30</formula>
    </cfRule>
    <cfRule type="cellIs" dxfId="15440" priority="1704" stopIfTrue="1" operator="equal">
      <formula>"dl"</formula>
    </cfRule>
    <cfRule type="cellIs" dxfId="15439" priority="1705" stopIfTrue="1" operator="equal">
      <formula>"lot"</formula>
    </cfRule>
    <cfRule type="cellIs" dxfId="15438" priority="1706" stopIfTrue="1" operator="equal">
      <formula>36</formula>
    </cfRule>
    <cfRule type="cellIs" dxfId="15437" priority="1707" stopIfTrue="1" operator="equal">
      <formula>37</formula>
    </cfRule>
    <cfRule type="cellIs" dxfId="15436" priority="1708" stopIfTrue="1" operator="equal">
      <formula>38</formula>
    </cfRule>
    <cfRule type="cellIs" dxfId="15435" priority="1709" stopIfTrue="1" operator="equal">
      <formula>39</formula>
    </cfRule>
    <cfRule type="cellIs" dxfId="15434" priority="1710" stopIfTrue="1" operator="equal">
      <formula>40</formula>
    </cfRule>
  </conditionalFormatting>
  <conditionalFormatting sqref="R27">
    <cfRule type="cellIs" dxfId="15433" priority="1687" stopIfTrue="1" operator="equal">
      <formula>30</formula>
    </cfRule>
    <cfRule type="cellIs" dxfId="15432" priority="1688" stopIfTrue="1" operator="equal">
      <formula>32</formula>
    </cfRule>
    <cfRule type="cellIs" dxfId="15431" priority="1689" stopIfTrue="1" operator="equal">
      <formula>33</formula>
    </cfRule>
    <cfRule type="cellIs" dxfId="15430" priority="1690" stopIfTrue="1" operator="equal">
      <formula>36</formula>
    </cfRule>
    <cfRule type="cellIs" dxfId="15429" priority="1691" stopIfTrue="1" operator="equal">
      <formula>37</formula>
    </cfRule>
    <cfRule type="cellIs" dxfId="15428" priority="1692" stopIfTrue="1" operator="equal">
      <formula>38</formula>
    </cfRule>
    <cfRule type="cellIs" dxfId="15427" priority="1693" stopIfTrue="1" operator="equal">
      <formula>39</formula>
    </cfRule>
    <cfRule type="cellIs" dxfId="15426" priority="1694" stopIfTrue="1" operator="equal">
      <formula>40</formula>
    </cfRule>
  </conditionalFormatting>
  <conditionalFormatting sqref="R27">
    <cfRule type="cellIs" dxfId="15425" priority="1678" stopIfTrue="1" operator="equal">
      <formula>30</formula>
    </cfRule>
    <cfRule type="cellIs" dxfId="15424" priority="1679" stopIfTrue="1" operator="equal">
      <formula>32</formula>
    </cfRule>
    <cfRule type="cellIs" dxfId="15423" priority="1680" stopIfTrue="1" operator="equal">
      <formula>33</formula>
    </cfRule>
    <cfRule type="cellIs" dxfId="15422" priority="1681" stopIfTrue="1" operator="equal">
      <formula>36</formula>
    </cfRule>
    <cfRule type="cellIs" dxfId="15421" priority="1682" stopIfTrue="1" operator="equal">
      <formula>37</formula>
    </cfRule>
    <cfRule type="cellIs" dxfId="15420" priority="1683" stopIfTrue="1" operator="equal">
      <formula>38</formula>
    </cfRule>
    <cfRule type="cellIs" dxfId="15419" priority="1684" stopIfTrue="1" operator="equal">
      <formula>"lot"</formula>
    </cfRule>
    <cfRule type="cellIs" dxfId="15418" priority="1685" stopIfTrue="1" operator="equal">
      <formula>40</formula>
    </cfRule>
    <cfRule type="cellIs" dxfId="15417" priority="1686" stopIfTrue="1" operator="equal">
      <formula>"dl"</formula>
    </cfRule>
  </conditionalFormatting>
  <conditionalFormatting sqref="R27">
    <cfRule type="cellIs" dxfId="15416" priority="1669" stopIfTrue="1" operator="equal">
      <formula>30</formula>
    </cfRule>
    <cfRule type="cellIs" dxfId="15415" priority="1670" stopIfTrue="1" operator="equal">
      <formula>"dl"</formula>
    </cfRule>
    <cfRule type="cellIs" dxfId="15414" priority="1671" stopIfTrue="1" operator="equal">
      <formula>"lot"</formula>
    </cfRule>
    <cfRule type="cellIs" dxfId="15413" priority="1672" stopIfTrue="1" operator="equal">
      <formula>36</formula>
    </cfRule>
    <cfRule type="cellIs" dxfId="15412" priority="1673" stopIfTrue="1" operator="equal">
      <formula>37</formula>
    </cfRule>
    <cfRule type="cellIs" dxfId="15411" priority="1674" stopIfTrue="1" operator="equal">
      <formula>38</formula>
    </cfRule>
    <cfRule type="cellIs" dxfId="15410" priority="1675" stopIfTrue="1" operator="equal">
      <formula>39</formula>
    </cfRule>
    <cfRule type="cellIs" dxfId="15409" priority="1676" stopIfTrue="1" operator="equal">
      <formula>32</formula>
    </cfRule>
    <cfRule type="cellIs" dxfId="15408" priority="1677" stopIfTrue="1" operator="equal">
      <formula>33</formula>
    </cfRule>
  </conditionalFormatting>
  <conditionalFormatting sqref="R27">
    <cfRule type="cellIs" dxfId="15407" priority="1601" stopIfTrue="1" operator="equal">
      <formula>30</formula>
    </cfRule>
    <cfRule type="cellIs" dxfId="15406" priority="1602" stopIfTrue="1" operator="equal">
      <formula>"dl"</formula>
    </cfRule>
    <cfRule type="cellIs" dxfId="15405" priority="1603" stopIfTrue="1" operator="equal">
      <formula>"lot"</formula>
    </cfRule>
    <cfRule type="cellIs" dxfId="15404" priority="1604" stopIfTrue="1" operator="equal">
      <formula>36</formula>
    </cfRule>
    <cfRule type="cellIs" dxfId="15403" priority="1605" stopIfTrue="1" operator="equal">
      <formula>37</formula>
    </cfRule>
    <cfRule type="cellIs" dxfId="15402" priority="1606" stopIfTrue="1" operator="equal">
      <formula>38</formula>
    </cfRule>
    <cfRule type="cellIs" dxfId="15401" priority="1607" stopIfTrue="1" operator="equal">
      <formula>39</formula>
    </cfRule>
    <cfRule type="cellIs" dxfId="15400" priority="1608" stopIfTrue="1" operator="equal">
      <formula>40</formula>
    </cfRule>
  </conditionalFormatting>
  <conditionalFormatting sqref="R27">
    <cfRule type="cellIs" dxfId="15399" priority="1592" stopIfTrue="1" operator="equal">
      <formula>30</formula>
    </cfRule>
    <cfRule type="cellIs" dxfId="15398" priority="1593" stopIfTrue="1" operator="equal">
      <formula>"lot"</formula>
    </cfRule>
    <cfRule type="cellIs" dxfId="15397" priority="1594" stopIfTrue="1" operator="equal">
      <formula>33</formula>
    </cfRule>
    <cfRule type="cellIs" dxfId="15396" priority="1595" stopIfTrue="1" operator="equal">
      <formula>36</formula>
    </cfRule>
    <cfRule type="cellIs" dxfId="15395" priority="1596" stopIfTrue="1" operator="equal">
      <formula>37</formula>
    </cfRule>
    <cfRule type="cellIs" dxfId="15394" priority="1597" stopIfTrue="1" operator="equal">
      <formula>38</formula>
    </cfRule>
    <cfRule type="cellIs" dxfId="15393" priority="1598" stopIfTrue="1" operator="equal">
      <formula>39</formula>
    </cfRule>
    <cfRule type="cellIs" dxfId="15392" priority="1599" stopIfTrue="1" operator="equal">
      <formula>40</formula>
    </cfRule>
    <cfRule type="cellIs" dxfId="15391" priority="1600" stopIfTrue="1" operator="equal">
      <formula>"dl"</formula>
    </cfRule>
  </conditionalFormatting>
  <conditionalFormatting sqref="R27">
    <cfRule type="cellIs" dxfId="15390" priority="1635" stopIfTrue="1" operator="equal">
      <formula>30</formula>
    </cfRule>
    <cfRule type="cellIs" dxfId="15389" priority="1636" stopIfTrue="1" operator="equal">
      <formula>32</formula>
    </cfRule>
    <cfRule type="cellIs" dxfId="15388" priority="1637" stopIfTrue="1" operator="equal">
      <formula>33</formula>
    </cfRule>
    <cfRule type="cellIs" dxfId="15387" priority="1638" stopIfTrue="1" operator="equal">
      <formula>36</formula>
    </cfRule>
    <cfRule type="cellIs" dxfId="15386" priority="1639" stopIfTrue="1" operator="equal">
      <formula>37</formula>
    </cfRule>
    <cfRule type="cellIs" dxfId="15385" priority="1640" stopIfTrue="1" operator="equal">
      <formula>38</formula>
    </cfRule>
    <cfRule type="cellIs" dxfId="15384" priority="1641" stopIfTrue="1" operator="equal">
      <formula>39</formula>
    </cfRule>
    <cfRule type="cellIs" dxfId="15383" priority="1642" stopIfTrue="1" operator="equal">
      <formula>40</formula>
    </cfRule>
    <cfRule type="cellIs" dxfId="15382" priority="1651" stopIfTrue="1" operator="equal">
      <formula>"dl"</formula>
    </cfRule>
  </conditionalFormatting>
  <conditionalFormatting sqref="R27">
    <cfRule type="cellIs" dxfId="15381" priority="1643" stopIfTrue="1" operator="equal">
      <formula>30</formula>
    </cfRule>
    <cfRule type="cellIs" dxfId="15380" priority="1644" stopIfTrue="1" operator="equal">
      <formula>"dl"</formula>
    </cfRule>
    <cfRule type="cellIs" dxfId="15379" priority="1645" stopIfTrue="1" operator="equal">
      <formula>"lot"</formula>
    </cfRule>
    <cfRule type="cellIs" dxfId="15378" priority="1646" stopIfTrue="1" operator="equal">
      <formula>36</formula>
    </cfRule>
    <cfRule type="cellIs" dxfId="15377" priority="1647" stopIfTrue="1" operator="equal">
      <formula>37</formula>
    </cfRule>
    <cfRule type="cellIs" dxfId="15376" priority="1648" stopIfTrue="1" operator="equal">
      <formula>38</formula>
    </cfRule>
    <cfRule type="cellIs" dxfId="15375" priority="1649" stopIfTrue="1" operator="equal">
      <formula>39</formula>
    </cfRule>
    <cfRule type="cellIs" dxfId="15374" priority="1650" stopIfTrue="1" operator="equal">
      <formula>40</formula>
    </cfRule>
  </conditionalFormatting>
  <conditionalFormatting sqref="R27">
    <cfRule type="cellIs" dxfId="15373" priority="1627" stopIfTrue="1" operator="equal">
      <formula>30</formula>
    </cfRule>
    <cfRule type="cellIs" dxfId="15372" priority="1628" stopIfTrue="1" operator="equal">
      <formula>32</formula>
    </cfRule>
    <cfRule type="cellIs" dxfId="15371" priority="1629" stopIfTrue="1" operator="equal">
      <formula>33</formula>
    </cfRule>
    <cfRule type="cellIs" dxfId="15370" priority="1630" stopIfTrue="1" operator="equal">
      <formula>36</formula>
    </cfRule>
    <cfRule type="cellIs" dxfId="15369" priority="1631" stopIfTrue="1" operator="equal">
      <formula>37</formula>
    </cfRule>
    <cfRule type="cellIs" dxfId="15368" priority="1632" stopIfTrue="1" operator="equal">
      <formula>38</formula>
    </cfRule>
    <cfRule type="cellIs" dxfId="15367" priority="1633" stopIfTrue="1" operator="equal">
      <formula>39</formula>
    </cfRule>
    <cfRule type="cellIs" dxfId="15366" priority="1634" stopIfTrue="1" operator="equal">
      <formula>40</formula>
    </cfRule>
  </conditionalFormatting>
  <conditionalFormatting sqref="R27">
    <cfRule type="cellIs" dxfId="15365" priority="1618" stopIfTrue="1" operator="equal">
      <formula>30</formula>
    </cfRule>
    <cfRule type="cellIs" dxfId="15364" priority="1619" stopIfTrue="1" operator="equal">
      <formula>32</formula>
    </cfRule>
    <cfRule type="cellIs" dxfId="15363" priority="1620" stopIfTrue="1" operator="equal">
      <formula>33</formula>
    </cfRule>
    <cfRule type="cellIs" dxfId="15362" priority="1621" stopIfTrue="1" operator="equal">
      <formula>36</formula>
    </cfRule>
    <cfRule type="cellIs" dxfId="15361" priority="1622" stopIfTrue="1" operator="equal">
      <formula>37</formula>
    </cfRule>
    <cfRule type="cellIs" dxfId="15360" priority="1623" stopIfTrue="1" operator="equal">
      <formula>38</formula>
    </cfRule>
    <cfRule type="cellIs" dxfId="15359" priority="1624" stopIfTrue="1" operator="equal">
      <formula>"lot"</formula>
    </cfRule>
    <cfRule type="cellIs" dxfId="15358" priority="1625" stopIfTrue="1" operator="equal">
      <formula>40</formula>
    </cfRule>
    <cfRule type="cellIs" dxfId="15357" priority="1626" stopIfTrue="1" operator="equal">
      <formula>"dl"</formula>
    </cfRule>
  </conditionalFormatting>
  <conditionalFormatting sqref="R27">
    <cfRule type="cellIs" dxfId="15356" priority="1609" stopIfTrue="1" operator="equal">
      <formula>30</formula>
    </cfRule>
    <cfRule type="cellIs" dxfId="15355" priority="1610" stopIfTrue="1" operator="equal">
      <formula>"dl"</formula>
    </cfRule>
    <cfRule type="cellIs" dxfId="15354" priority="1611" stopIfTrue="1" operator="equal">
      <formula>"lot"</formula>
    </cfRule>
    <cfRule type="cellIs" dxfId="15353" priority="1612" stopIfTrue="1" operator="equal">
      <formula>36</formula>
    </cfRule>
    <cfRule type="cellIs" dxfId="15352" priority="1613" stopIfTrue="1" operator="equal">
      <formula>37</formula>
    </cfRule>
    <cfRule type="cellIs" dxfId="15351" priority="1614" stopIfTrue="1" operator="equal">
      <formula>38</formula>
    </cfRule>
    <cfRule type="cellIs" dxfId="15350" priority="1615" stopIfTrue="1" operator="equal">
      <formula>39</formula>
    </cfRule>
    <cfRule type="cellIs" dxfId="15349" priority="1616" stopIfTrue="1" operator="equal">
      <formula>32</formula>
    </cfRule>
    <cfRule type="cellIs" dxfId="15348" priority="1617" stopIfTrue="1" operator="equal">
      <formula>33</formula>
    </cfRule>
  </conditionalFormatting>
  <conditionalFormatting sqref="Q27">
    <cfRule type="cellIs" dxfId="15347" priority="1584" stopIfTrue="1" operator="equal">
      <formula>30</formula>
    </cfRule>
    <cfRule type="cellIs" dxfId="15346" priority="1585" stopIfTrue="1" operator="equal">
      <formula>32</formula>
    </cfRule>
    <cfRule type="cellIs" dxfId="15345" priority="1586" stopIfTrue="1" operator="equal">
      <formula>33</formula>
    </cfRule>
    <cfRule type="cellIs" dxfId="15344" priority="1587" stopIfTrue="1" operator="equal">
      <formula>36</formula>
    </cfRule>
    <cfRule type="cellIs" dxfId="15343" priority="1588" stopIfTrue="1" operator="equal">
      <formula>37</formula>
    </cfRule>
    <cfRule type="cellIs" dxfId="15342" priority="1589" stopIfTrue="1" operator="equal">
      <formula>38</formula>
    </cfRule>
    <cfRule type="cellIs" dxfId="15341" priority="1590" stopIfTrue="1" operator="equal">
      <formula>39</formula>
    </cfRule>
    <cfRule type="cellIs" dxfId="15340" priority="1591" stopIfTrue="1" operator="equal">
      <formula>40</formula>
    </cfRule>
  </conditionalFormatting>
  <conditionalFormatting sqref="Q27">
    <cfRule type="cellIs" dxfId="15339" priority="1567" stopIfTrue="1" operator="equal">
      <formula>30</formula>
    </cfRule>
    <cfRule type="cellIs" dxfId="15338" priority="1568" stopIfTrue="1" operator="equal">
      <formula>32</formula>
    </cfRule>
    <cfRule type="cellIs" dxfId="15337" priority="1569" stopIfTrue="1" operator="equal">
      <formula>33</formula>
    </cfRule>
    <cfRule type="cellIs" dxfId="15336" priority="1570" stopIfTrue="1" operator="equal">
      <formula>36</formula>
    </cfRule>
    <cfRule type="cellIs" dxfId="15335" priority="1571" stopIfTrue="1" operator="equal">
      <formula>37</formula>
    </cfRule>
    <cfRule type="cellIs" dxfId="15334" priority="1572" stopIfTrue="1" operator="equal">
      <formula>38</formula>
    </cfRule>
    <cfRule type="cellIs" dxfId="15333" priority="1573" stopIfTrue="1" operator="equal">
      <formula>39</formula>
    </cfRule>
    <cfRule type="cellIs" dxfId="15332" priority="1574" stopIfTrue="1" operator="equal">
      <formula>40</formula>
    </cfRule>
    <cfRule type="cellIs" dxfId="15331" priority="1583" stopIfTrue="1" operator="equal">
      <formula>"dl"</formula>
    </cfRule>
  </conditionalFormatting>
  <conditionalFormatting sqref="Q27">
    <cfRule type="cellIs" dxfId="15330" priority="1575" stopIfTrue="1" operator="equal">
      <formula>30</formula>
    </cfRule>
    <cfRule type="cellIs" dxfId="15329" priority="1576" stopIfTrue="1" operator="equal">
      <formula>"dl"</formula>
    </cfRule>
    <cfRule type="cellIs" dxfId="15328" priority="1577" stopIfTrue="1" operator="equal">
      <formula>"lot"</formula>
    </cfRule>
    <cfRule type="cellIs" dxfId="15327" priority="1578" stopIfTrue="1" operator="equal">
      <formula>36</formula>
    </cfRule>
    <cfRule type="cellIs" dxfId="15326" priority="1579" stopIfTrue="1" operator="equal">
      <formula>37</formula>
    </cfRule>
    <cfRule type="cellIs" dxfId="15325" priority="1580" stopIfTrue="1" operator="equal">
      <formula>38</formula>
    </cfRule>
    <cfRule type="cellIs" dxfId="15324" priority="1581" stopIfTrue="1" operator="equal">
      <formula>39</formula>
    </cfRule>
    <cfRule type="cellIs" dxfId="15323" priority="1582" stopIfTrue="1" operator="equal">
      <formula>40</formula>
    </cfRule>
  </conditionalFormatting>
  <conditionalFormatting sqref="Q27">
    <cfRule type="cellIs" dxfId="15322" priority="1558" stopIfTrue="1" operator="equal">
      <formula>30</formula>
    </cfRule>
    <cfRule type="cellIs" dxfId="15321" priority="1559" stopIfTrue="1" operator="equal">
      <formula>32</formula>
    </cfRule>
    <cfRule type="cellIs" dxfId="15320" priority="1560" stopIfTrue="1" operator="equal">
      <formula>33</formula>
    </cfRule>
    <cfRule type="cellIs" dxfId="15319" priority="1561" stopIfTrue="1" operator="equal">
      <formula>36</formula>
    </cfRule>
    <cfRule type="cellIs" dxfId="15318" priority="1562" stopIfTrue="1" operator="equal">
      <formula>37</formula>
    </cfRule>
    <cfRule type="cellIs" dxfId="15317" priority="1563" stopIfTrue="1" operator="equal">
      <formula>38</formula>
    </cfRule>
    <cfRule type="cellIs" dxfId="15316" priority="1564" stopIfTrue="1" operator="equal">
      <formula>39</formula>
    </cfRule>
    <cfRule type="cellIs" dxfId="15315" priority="1565" stopIfTrue="1" operator="equal">
      <formula>40</formula>
    </cfRule>
    <cfRule type="cellIs" dxfId="15314" priority="1566" stopIfTrue="1" operator="equal">
      <formula>"dl"</formula>
    </cfRule>
  </conditionalFormatting>
  <conditionalFormatting sqref="Q27">
    <cfRule type="cellIs" dxfId="15313" priority="1550" stopIfTrue="1" operator="equal">
      <formula>30</formula>
    </cfRule>
    <cfRule type="cellIs" dxfId="15312" priority="1551" stopIfTrue="1" operator="equal">
      <formula>32</formula>
    </cfRule>
    <cfRule type="cellIs" dxfId="15311" priority="1552" stopIfTrue="1" operator="equal">
      <formula>33</formula>
    </cfRule>
    <cfRule type="cellIs" dxfId="15310" priority="1553" stopIfTrue="1" operator="equal">
      <formula>36</formula>
    </cfRule>
    <cfRule type="cellIs" dxfId="15309" priority="1554" stopIfTrue="1" operator="equal">
      <formula>37</formula>
    </cfRule>
    <cfRule type="cellIs" dxfId="15308" priority="1555" stopIfTrue="1" operator="equal">
      <formula>38</formula>
    </cfRule>
    <cfRule type="cellIs" dxfId="15307" priority="1556" stopIfTrue="1" operator="equal">
      <formula>39</formula>
    </cfRule>
    <cfRule type="cellIs" dxfId="15306" priority="1557" stopIfTrue="1" operator="equal">
      <formula>40</formula>
    </cfRule>
  </conditionalFormatting>
  <conditionalFormatting sqref="Q27">
    <cfRule type="cellIs" dxfId="15305" priority="1541" stopIfTrue="1" operator="equal">
      <formula>30</formula>
    </cfRule>
    <cfRule type="cellIs" dxfId="15304" priority="1542" stopIfTrue="1" operator="equal">
      <formula>32</formula>
    </cfRule>
    <cfRule type="cellIs" dxfId="15303" priority="1543" stopIfTrue="1" operator="equal">
      <formula>33</formula>
    </cfRule>
    <cfRule type="cellIs" dxfId="15302" priority="1544" stopIfTrue="1" operator="equal">
      <formula>36</formula>
    </cfRule>
    <cfRule type="cellIs" dxfId="15301" priority="1545" stopIfTrue="1" operator="equal">
      <formula>37</formula>
    </cfRule>
    <cfRule type="cellIs" dxfId="15300" priority="1546" stopIfTrue="1" operator="equal">
      <formula>38</formula>
    </cfRule>
    <cfRule type="cellIs" dxfId="15299" priority="1547" stopIfTrue="1" operator="equal">
      <formula>39</formula>
    </cfRule>
    <cfRule type="cellIs" dxfId="15298" priority="1548" stopIfTrue="1" operator="equal">
      <formula>40</formula>
    </cfRule>
    <cfRule type="cellIs" dxfId="15297" priority="1549" stopIfTrue="1" operator="equal">
      <formula>"dl"</formula>
    </cfRule>
  </conditionalFormatting>
  <conditionalFormatting sqref="Q27">
    <cfRule type="cellIs" dxfId="15296" priority="1533" stopIfTrue="1" operator="equal">
      <formula>30</formula>
    </cfRule>
    <cfRule type="cellIs" dxfId="15295" priority="1534" stopIfTrue="1" operator="equal">
      <formula>32</formula>
    </cfRule>
    <cfRule type="cellIs" dxfId="15294" priority="1535" stopIfTrue="1" operator="equal">
      <formula>33</formula>
    </cfRule>
    <cfRule type="cellIs" dxfId="15293" priority="1536" stopIfTrue="1" operator="equal">
      <formula>36</formula>
    </cfRule>
    <cfRule type="cellIs" dxfId="15292" priority="1537" stopIfTrue="1" operator="equal">
      <formula>37</formula>
    </cfRule>
    <cfRule type="cellIs" dxfId="15291" priority="1538" stopIfTrue="1" operator="equal">
      <formula>38</formula>
    </cfRule>
    <cfRule type="cellIs" dxfId="15290" priority="1539" stopIfTrue="1" operator="equal">
      <formula>39</formula>
    </cfRule>
    <cfRule type="cellIs" dxfId="15289" priority="1540" stopIfTrue="1" operator="equal">
      <formula>40</formula>
    </cfRule>
  </conditionalFormatting>
  <conditionalFormatting sqref="Q27">
    <cfRule type="cellIs" dxfId="15288" priority="1516" stopIfTrue="1" operator="equal">
      <formula>30</formula>
    </cfRule>
    <cfRule type="cellIs" dxfId="15287" priority="1517" stopIfTrue="1" operator="equal">
      <formula>32</formula>
    </cfRule>
    <cfRule type="cellIs" dxfId="15286" priority="1518" stopIfTrue="1" operator="equal">
      <formula>33</formula>
    </cfRule>
    <cfRule type="cellIs" dxfId="15285" priority="1519" stopIfTrue="1" operator="equal">
      <formula>36</formula>
    </cfRule>
    <cfRule type="cellIs" dxfId="15284" priority="1520" stopIfTrue="1" operator="equal">
      <formula>37</formula>
    </cfRule>
    <cfRule type="cellIs" dxfId="15283" priority="1521" stopIfTrue="1" operator="equal">
      <formula>38</formula>
    </cfRule>
    <cfRule type="cellIs" dxfId="15282" priority="1522" stopIfTrue="1" operator="equal">
      <formula>39</formula>
    </cfRule>
    <cfRule type="cellIs" dxfId="15281" priority="1523" stopIfTrue="1" operator="equal">
      <formula>40</formula>
    </cfRule>
    <cfRule type="cellIs" dxfId="15280" priority="1532" stopIfTrue="1" operator="equal">
      <formula>"dl"</formula>
    </cfRule>
  </conditionalFormatting>
  <conditionalFormatting sqref="Q27">
    <cfRule type="cellIs" dxfId="15279" priority="1524" stopIfTrue="1" operator="equal">
      <formula>30</formula>
    </cfRule>
    <cfRule type="cellIs" dxfId="15278" priority="1525" stopIfTrue="1" operator="equal">
      <formula>"dl"</formula>
    </cfRule>
    <cfRule type="cellIs" dxfId="15277" priority="1526" stopIfTrue="1" operator="equal">
      <formula>"lot"</formula>
    </cfRule>
    <cfRule type="cellIs" dxfId="15276" priority="1527" stopIfTrue="1" operator="equal">
      <formula>36</formula>
    </cfRule>
    <cfRule type="cellIs" dxfId="15275" priority="1528" stopIfTrue="1" operator="equal">
      <formula>37</formula>
    </cfRule>
    <cfRule type="cellIs" dxfId="15274" priority="1529" stopIfTrue="1" operator="equal">
      <formula>38</formula>
    </cfRule>
    <cfRule type="cellIs" dxfId="15273" priority="1530" stopIfTrue="1" operator="equal">
      <formula>39</formula>
    </cfRule>
    <cfRule type="cellIs" dxfId="15272" priority="1531" stopIfTrue="1" operator="equal">
      <formula>40</formula>
    </cfRule>
  </conditionalFormatting>
  <conditionalFormatting sqref="Q27">
    <cfRule type="cellIs" dxfId="15271" priority="1507" stopIfTrue="1" operator="equal">
      <formula>30</formula>
    </cfRule>
    <cfRule type="cellIs" dxfId="15270" priority="1508" stopIfTrue="1" operator="equal">
      <formula>32</formula>
    </cfRule>
    <cfRule type="cellIs" dxfId="15269" priority="1509" stopIfTrue="1" operator="equal">
      <formula>33</formula>
    </cfRule>
    <cfRule type="cellIs" dxfId="15268" priority="1510" stopIfTrue="1" operator="equal">
      <formula>36</formula>
    </cfRule>
    <cfRule type="cellIs" dxfId="15267" priority="1511" stopIfTrue="1" operator="equal">
      <formula>37</formula>
    </cfRule>
    <cfRule type="cellIs" dxfId="15266" priority="1512" stopIfTrue="1" operator="equal">
      <formula>38</formula>
    </cfRule>
    <cfRule type="cellIs" dxfId="15265" priority="1513" stopIfTrue="1" operator="equal">
      <formula>39</formula>
    </cfRule>
    <cfRule type="cellIs" dxfId="15264" priority="1514" stopIfTrue="1" operator="equal">
      <formula>40</formula>
    </cfRule>
    <cfRule type="cellIs" dxfId="15263" priority="1515" stopIfTrue="1" operator="equal">
      <formula>"dl"</formula>
    </cfRule>
  </conditionalFormatting>
  <conditionalFormatting sqref="Q27">
    <cfRule type="cellIs" dxfId="15262" priority="1499" stopIfTrue="1" operator="equal">
      <formula>30</formula>
    </cfRule>
    <cfRule type="cellIs" dxfId="15261" priority="1500" stopIfTrue="1" operator="equal">
      <formula>32</formula>
    </cfRule>
    <cfRule type="cellIs" dxfId="15260" priority="1501" stopIfTrue="1" operator="equal">
      <formula>33</formula>
    </cfRule>
    <cfRule type="cellIs" dxfId="15259" priority="1502" stopIfTrue="1" operator="equal">
      <formula>36</formula>
    </cfRule>
    <cfRule type="cellIs" dxfId="15258" priority="1503" stopIfTrue="1" operator="equal">
      <formula>37</formula>
    </cfRule>
    <cfRule type="cellIs" dxfId="15257" priority="1504" stopIfTrue="1" operator="equal">
      <formula>38</formula>
    </cfRule>
    <cfRule type="cellIs" dxfId="15256" priority="1505" stopIfTrue="1" operator="equal">
      <formula>39</formula>
    </cfRule>
    <cfRule type="cellIs" dxfId="15255" priority="1506" stopIfTrue="1" operator="equal">
      <formula>40</formula>
    </cfRule>
  </conditionalFormatting>
  <conditionalFormatting sqref="Q27">
    <cfRule type="cellIs" dxfId="15254" priority="1490" stopIfTrue="1" operator="equal">
      <formula>30</formula>
    </cfRule>
    <cfRule type="cellIs" dxfId="15253" priority="1491" stopIfTrue="1" operator="equal">
      <formula>32</formula>
    </cfRule>
    <cfRule type="cellIs" dxfId="15252" priority="1492" stopIfTrue="1" operator="equal">
      <formula>33</formula>
    </cfRule>
    <cfRule type="cellIs" dxfId="15251" priority="1493" stopIfTrue="1" operator="equal">
      <formula>36</formula>
    </cfRule>
    <cfRule type="cellIs" dxfId="15250" priority="1494" stopIfTrue="1" operator="equal">
      <formula>37</formula>
    </cfRule>
    <cfRule type="cellIs" dxfId="15249" priority="1495" stopIfTrue="1" operator="equal">
      <formula>38</formula>
    </cfRule>
    <cfRule type="cellIs" dxfId="15248" priority="1496" stopIfTrue="1" operator="equal">
      <formula>39</formula>
    </cfRule>
    <cfRule type="cellIs" dxfId="15247" priority="1497" stopIfTrue="1" operator="equal">
      <formula>40</formula>
    </cfRule>
    <cfRule type="cellIs" dxfId="15246" priority="1498" stopIfTrue="1" operator="equal">
      <formula>"dl"</formula>
    </cfRule>
  </conditionalFormatting>
  <conditionalFormatting sqref="Q27">
    <cfRule type="cellIs" dxfId="15245" priority="1482" stopIfTrue="1" operator="equal">
      <formula>30</formula>
    </cfRule>
    <cfRule type="cellIs" dxfId="15244" priority="1483" stopIfTrue="1" operator="equal">
      <formula>32</formula>
    </cfRule>
    <cfRule type="cellIs" dxfId="15243" priority="1484" stopIfTrue="1" operator="equal">
      <formula>33</formula>
    </cfRule>
    <cfRule type="cellIs" dxfId="15242" priority="1485" stopIfTrue="1" operator="equal">
      <formula>36</formula>
    </cfRule>
    <cfRule type="cellIs" dxfId="15241" priority="1486" stopIfTrue="1" operator="equal">
      <formula>37</formula>
    </cfRule>
    <cfRule type="cellIs" dxfId="15240" priority="1487" stopIfTrue="1" operator="equal">
      <formula>38</formula>
    </cfRule>
    <cfRule type="cellIs" dxfId="15239" priority="1488" stopIfTrue="1" operator="equal">
      <formula>39</formula>
    </cfRule>
    <cfRule type="cellIs" dxfId="15238" priority="1489" stopIfTrue="1" operator="equal">
      <formula>40</formula>
    </cfRule>
  </conditionalFormatting>
  <conditionalFormatting sqref="I34:P35 I33:O33">
    <cfRule type="cellIs" dxfId="15237" priority="1473" stopIfTrue="1" operator="equal">
      <formula>30</formula>
    </cfRule>
    <cfRule type="cellIs" dxfId="15236" priority="1474" stopIfTrue="1" operator="equal">
      <formula>32</formula>
    </cfRule>
    <cfRule type="cellIs" dxfId="15235" priority="1475" stopIfTrue="1" operator="equal">
      <formula>33</formula>
    </cfRule>
    <cfRule type="cellIs" dxfId="15234" priority="1476" stopIfTrue="1" operator="equal">
      <formula>36</formula>
    </cfRule>
    <cfRule type="cellIs" dxfId="15233" priority="1477" stopIfTrue="1" operator="equal">
      <formula>37</formula>
    </cfRule>
    <cfRule type="cellIs" dxfId="15232" priority="1478" stopIfTrue="1" operator="equal">
      <formula>38</formula>
    </cfRule>
    <cfRule type="cellIs" dxfId="15231" priority="1479" stopIfTrue="1" operator="equal">
      <formula>39</formula>
    </cfRule>
    <cfRule type="cellIs" dxfId="15230" priority="1480" stopIfTrue="1" operator="equal">
      <formula>40</formula>
    </cfRule>
    <cfRule type="cellIs" dxfId="15229" priority="1481" stopIfTrue="1" operator="equal">
      <formula>"dl"</formula>
    </cfRule>
  </conditionalFormatting>
  <conditionalFormatting sqref="I34:P35 I33:O33">
    <cfRule type="cellIs" dxfId="15228" priority="1465" stopIfTrue="1" operator="equal">
      <formula>30</formula>
    </cfRule>
    <cfRule type="cellIs" dxfId="15227" priority="1466" stopIfTrue="1" operator="equal">
      <formula>"dl"</formula>
    </cfRule>
    <cfRule type="cellIs" dxfId="15226" priority="1467" stopIfTrue="1" operator="equal">
      <formula>"lot"</formula>
    </cfRule>
    <cfRule type="cellIs" dxfId="15225" priority="1468" stopIfTrue="1" operator="equal">
      <formula>36</formula>
    </cfRule>
    <cfRule type="cellIs" dxfId="15224" priority="1469" stopIfTrue="1" operator="equal">
      <formula>37</formula>
    </cfRule>
    <cfRule type="cellIs" dxfId="15223" priority="1470" stopIfTrue="1" operator="equal">
      <formula>38</formula>
    </cfRule>
    <cfRule type="cellIs" dxfId="15222" priority="1471" stopIfTrue="1" operator="equal">
      <formula>39</formula>
    </cfRule>
    <cfRule type="cellIs" dxfId="15221" priority="1472" stopIfTrue="1" operator="equal">
      <formula>40</formula>
    </cfRule>
  </conditionalFormatting>
  <conditionalFormatting sqref="I34:P35 I33:O33">
    <cfRule type="cellIs" dxfId="15220" priority="1457" stopIfTrue="1" operator="equal">
      <formula>30</formula>
    </cfRule>
    <cfRule type="cellIs" dxfId="15219" priority="1458" stopIfTrue="1" operator="equal">
      <formula>32</formula>
    </cfRule>
    <cfRule type="cellIs" dxfId="15218" priority="1459" stopIfTrue="1" operator="equal">
      <formula>33</formula>
    </cfRule>
    <cfRule type="cellIs" dxfId="15217" priority="1460" stopIfTrue="1" operator="equal">
      <formula>36</formula>
    </cfRule>
    <cfRule type="cellIs" dxfId="15216" priority="1461" stopIfTrue="1" operator="equal">
      <formula>37</formula>
    </cfRule>
    <cfRule type="cellIs" dxfId="15215" priority="1462" stopIfTrue="1" operator="equal">
      <formula>38</formula>
    </cfRule>
    <cfRule type="cellIs" dxfId="15214" priority="1463" stopIfTrue="1" operator="equal">
      <formula>39</formula>
    </cfRule>
    <cfRule type="cellIs" dxfId="15213" priority="1464" stopIfTrue="1" operator="equal">
      <formula>40</formula>
    </cfRule>
  </conditionalFormatting>
  <conditionalFormatting sqref="I34:P35 I33:O33">
    <cfRule type="cellIs" dxfId="15212" priority="1448" stopIfTrue="1" operator="equal">
      <formula>30</formula>
    </cfRule>
    <cfRule type="cellIs" dxfId="15211" priority="1449" stopIfTrue="1" operator="equal">
      <formula>32</formula>
    </cfRule>
    <cfRule type="cellIs" dxfId="15210" priority="1450" stopIfTrue="1" operator="equal">
      <formula>33</formula>
    </cfRule>
    <cfRule type="cellIs" dxfId="15209" priority="1451" stopIfTrue="1" operator="equal">
      <formula>36</formula>
    </cfRule>
    <cfRule type="cellIs" dxfId="15208" priority="1452" stopIfTrue="1" operator="equal">
      <formula>37</formula>
    </cfRule>
    <cfRule type="cellIs" dxfId="15207" priority="1453" stopIfTrue="1" operator="equal">
      <formula>38</formula>
    </cfRule>
    <cfRule type="cellIs" dxfId="15206" priority="1454" stopIfTrue="1" operator="equal">
      <formula>"lot"</formula>
    </cfRule>
    <cfRule type="cellIs" dxfId="15205" priority="1455" stopIfTrue="1" operator="equal">
      <formula>40</formula>
    </cfRule>
    <cfRule type="cellIs" dxfId="15204" priority="1456" stopIfTrue="1" operator="equal">
      <formula>"dl"</formula>
    </cfRule>
  </conditionalFormatting>
  <conditionalFormatting sqref="I34:P35 I33:O33">
    <cfRule type="cellIs" dxfId="15203" priority="1439" stopIfTrue="1" operator="equal">
      <formula>30</formula>
    </cfRule>
    <cfRule type="cellIs" dxfId="15202" priority="1440" stopIfTrue="1" operator="equal">
      <formula>"dl"</formula>
    </cfRule>
    <cfRule type="cellIs" dxfId="15201" priority="1441" stopIfTrue="1" operator="equal">
      <formula>"lot"</formula>
    </cfRule>
    <cfRule type="cellIs" dxfId="15200" priority="1442" stopIfTrue="1" operator="equal">
      <formula>36</formula>
    </cfRule>
    <cfRule type="cellIs" dxfId="15199" priority="1443" stopIfTrue="1" operator="equal">
      <formula>37</formula>
    </cfRule>
    <cfRule type="cellIs" dxfId="15198" priority="1444" stopIfTrue="1" operator="equal">
      <formula>38</formula>
    </cfRule>
    <cfRule type="cellIs" dxfId="15197" priority="1445" stopIfTrue="1" operator="equal">
      <formula>39</formula>
    </cfRule>
    <cfRule type="cellIs" dxfId="15196" priority="1446" stopIfTrue="1" operator="equal">
      <formula>32</formula>
    </cfRule>
    <cfRule type="cellIs" dxfId="15195" priority="1447" stopIfTrue="1" operator="equal">
      <formula>33</formula>
    </cfRule>
  </conditionalFormatting>
  <conditionalFormatting sqref="I34:P35 I33:O33">
    <cfRule type="cellIs" dxfId="15194" priority="1430" stopIfTrue="1" operator="equal">
      <formula>30</formula>
    </cfRule>
    <cfRule type="cellIs" dxfId="15193" priority="1431" stopIfTrue="1" operator="equal">
      <formula>32</formula>
    </cfRule>
    <cfRule type="cellIs" dxfId="15192" priority="1432" stopIfTrue="1" operator="equal">
      <formula>33</formula>
    </cfRule>
    <cfRule type="cellIs" dxfId="15191" priority="1433" stopIfTrue="1" operator="equal">
      <formula>36</formula>
    </cfRule>
    <cfRule type="cellIs" dxfId="15190" priority="1434" stopIfTrue="1" operator="equal">
      <formula>37</formula>
    </cfRule>
    <cfRule type="cellIs" dxfId="15189" priority="1435" stopIfTrue="1" operator="equal">
      <formula>38</formula>
    </cfRule>
    <cfRule type="cellIs" dxfId="15188" priority="1436" stopIfTrue="1" operator="equal">
      <formula>39</formula>
    </cfRule>
    <cfRule type="cellIs" dxfId="15187" priority="1437" stopIfTrue="1" operator="equal">
      <formula>40</formula>
    </cfRule>
    <cfRule type="cellIs" dxfId="15186" priority="1438" stopIfTrue="1" operator="equal">
      <formula>"dl"</formula>
    </cfRule>
  </conditionalFormatting>
  <conditionalFormatting sqref="I34:P35 I33:O33">
    <cfRule type="cellIs" dxfId="15185" priority="1422" stopIfTrue="1" operator="equal">
      <formula>30</formula>
    </cfRule>
    <cfRule type="cellIs" dxfId="15184" priority="1423" stopIfTrue="1" operator="equal">
      <formula>"dl"</formula>
    </cfRule>
    <cfRule type="cellIs" dxfId="15183" priority="1424" stopIfTrue="1" operator="equal">
      <formula>"lot"</formula>
    </cfRule>
    <cfRule type="cellIs" dxfId="15182" priority="1425" stopIfTrue="1" operator="equal">
      <formula>36</formula>
    </cfRule>
    <cfRule type="cellIs" dxfId="15181" priority="1426" stopIfTrue="1" operator="equal">
      <formula>37</formula>
    </cfRule>
    <cfRule type="cellIs" dxfId="15180" priority="1427" stopIfTrue="1" operator="equal">
      <formula>38</formula>
    </cfRule>
    <cfRule type="cellIs" dxfId="15179" priority="1428" stopIfTrue="1" operator="equal">
      <formula>39</formula>
    </cfRule>
    <cfRule type="cellIs" dxfId="15178" priority="1429" stopIfTrue="1" operator="equal">
      <formula>40</formula>
    </cfRule>
  </conditionalFormatting>
  <conditionalFormatting sqref="I34:P35 I33:O33">
    <cfRule type="cellIs" dxfId="15177" priority="1414" stopIfTrue="1" operator="equal">
      <formula>30</formula>
    </cfRule>
    <cfRule type="cellIs" dxfId="15176" priority="1415" stopIfTrue="1" operator="equal">
      <formula>32</formula>
    </cfRule>
    <cfRule type="cellIs" dxfId="15175" priority="1416" stopIfTrue="1" operator="equal">
      <formula>33</formula>
    </cfRule>
    <cfRule type="cellIs" dxfId="15174" priority="1417" stopIfTrue="1" operator="equal">
      <formula>36</formula>
    </cfRule>
    <cfRule type="cellIs" dxfId="15173" priority="1418" stopIfTrue="1" operator="equal">
      <formula>37</formula>
    </cfRule>
    <cfRule type="cellIs" dxfId="15172" priority="1419" stopIfTrue="1" operator="equal">
      <formula>38</formula>
    </cfRule>
    <cfRule type="cellIs" dxfId="15171" priority="1420" stopIfTrue="1" operator="equal">
      <formula>39</formula>
    </cfRule>
    <cfRule type="cellIs" dxfId="15170" priority="1421" stopIfTrue="1" operator="equal">
      <formula>40</formula>
    </cfRule>
  </conditionalFormatting>
  <conditionalFormatting sqref="I34:P35 I33:O33">
    <cfRule type="cellIs" dxfId="15169" priority="1405" stopIfTrue="1" operator="equal">
      <formula>30</formula>
    </cfRule>
    <cfRule type="cellIs" dxfId="15168" priority="1406" stopIfTrue="1" operator="equal">
      <formula>32</formula>
    </cfRule>
    <cfRule type="cellIs" dxfId="15167" priority="1407" stopIfTrue="1" operator="equal">
      <formula>33</formula>
    </cfRule>
    <cfRule type="cellIs" dxfId="15166" priority="1408" stopIfTrue="1" operator="equal">
      <formula>36</formula>
    </cfRule>
    <cfRule type="cellIs" dxfId="15165" priority="1409" stopIfTrue="1" operator="equal">
      <formula>37</formula>
    </cfRule>
    <cfRule type="cellIs" dxfId="15164" priority="1410" stopIfTrue="1" operator="equal">
      <formula>38</formula>
    </cfRule>
    <cfRule type="cellIs" dxfId="15163" priority="1411" stopIfTrue="1" operator="equal">
      <formula>"lot"</formula>
    </cfRule>
    <cfRule type="cellIs" dxfId="15162" priority="1412" stopIfTrue="1" operator="equal">
      <formula>40</formula>
    </cfRule>
    <cfRule type="cellIs" dxfId="15161" priority="1413" stopIfTrue="1" operator="equal">
      <formula>"dl"</formula>
    </cfRule>
  </conditionalFormatting>
  <conditionalFormatting sqref="I34:P35 I33:O33">
    <cfRule type="cellIs" dxfId="15160" priority="1396" stopIfTrue="1" operator="equal">
      <formula>30</formula>
    </cfRule>
    <cfRule type="cellIs" dxfId="15159" priority="1397" stopIfTrue="1" operator="equal">
      <formula>"dl"</formula>
    </cfRule>
    <cfRule type="cellIs" dxfId="15158" priority="1398" stopIfTrue="1" operator="equal">
      <formula>"lot"</formula>
    </cfRule>
    <cfRule type="cellIs" dxfId="15157" priority="1399" stopIfTrue="1" operator="equal">
      <formula>36</formula>
    </cfRule>
    <cfRule type="cellIs" dxfId="15156" priority="1400" stopIfTrue="1" operator="equal">
      <formula>37</formula>
    </cfRule>
    <cfRule type="cellIs" dxfId="15155" priority="1401" stopIfTrue="1" operator="equal">
      <formula>38</formula>
    </cfRule>
    <cfRule type="cellIs" dxfId="15154" priority="1402" stopIfTrue="1" operator="equal">
      <formula>39</formula>
    </cfRule>
    <cfRule type="cellIs" dxfId="15153" priority="1403" stopIfTrue="1" operator="equal">
      <formula>32</formula>
    </cfRule>
    <cfRule type="cellIs" dxfId="15152" priority="1404" stopIfTrue="1" operator="equal">
      <formula>33</formula>
    </cfRule>
  </conditionalFormatting>
  <conditionalFormatting sqref="L28:M30">
    <cfRule type="cellIs" dxfId="15151" priority="1387" stopIfTrue="1" operator="equal">
      <formula>30</formula>
    </cfRule>
    <cfRule type="cellIs" dxfId="15150" priority="1388" stopIfTrue="1" operator="equal">
      <formula>32</formula>
    </cfRule>
    <cfRule type="cellIs" dxfId="15149" priority="1389" stopIfTrue="1" operator="equal">
      <formula>33</formula>
    </cfRule>
    <cfRule type="cellIs" dxfId="15148" priority="1390" stopIfTrue="1" operator="equal">
      <formula>36</formula>
    </cfRule>
    <cfRule type="cellIs" dxfId="15147" priority="1391" stopIfTrue="1" operator="equal">
      <formula>37</formula>
    </cfRule>
    <cfRule type="cellIs" dxfId="15146" priority="1392" stopIfTrue="1" operator="equal">
      <formula>38</formula>
    </cfRule>
    <cfRule type="cellIs" dxfId="15145" priority="1393" stopIfTrue="1" operator="equal">
      <formula>39</formula>
    </cfRule>
    <cfRule type="cellIs" dxfId="15144" priority="1394" stopIfTrue="1" operator="equal">
      <formula>40</formula>
    </cfRule>
    <cfRule type="cellIs" dxfId="15143" priority="1395" stopIfTrue="1" operator="equal">
      <formula>"dl"</formula>
    </cfRule>
  </conditionalFormatting>
  <conditionalFormatting sqref="L28:M30">
    <cfRule type="cellIs" dxfId="15142" priority="1379" stopIfTrue="1" operator="equal">
      <formula>30</formula>
    </cfRule>
    <cfRule type="cellIs" dxfId="15141" priority="1380" stopIfTrue="1" operator="equal">
      <formula>"dl"</formula>
    </cfRule>
    <cfRule type="cellIs" dxfId="15140" priority="1381" stopIfTrue="1" operator="equal">
      <formula>"lot"</formula>
    </cfRule>
    <cfRule type="cellIs" dxfId="15139" priority="1382" stopIfTrue="1" operator="equal">
      <formula>36</formula>
    </cfRule>
    <cfRule type="cellIs" dxfId="15138" priority="1383" stopIfTrue="1" operator="equal">
      <formula>37</formula>
    </cfRule>
    <cfRule type="cellIs" dxfId="15137" priority="1384" stopIfTrue="1" operator="equal">
      <formula>38</formula>
    </cfRule>
    <cfRule type="cellIs" dxfId="15136" priority="1385" stopIfTrue="1" operator="equal">
      <formula>39</formula>
    </cfRule>
    <cfRule type="cellIs" dxfId="15135" priority="1386" stopIfTrue="1" operator="equal">
      <formula>40</formula>
    </cfRule>
  </conditionalFormatting>
  <conditionalFormatting sqref="L28:M30">
    <cfRule type="cellIs" dxfId="15134" priority="1371" stopIfTrue="1" operator="equal">
      <formula>30</formula>
    </cfRule>
    <cfRule type="cellIs" dxfId="15133" priority="1372" stopIfTrue="1" operator="equal">
      <formula>32</formula>
    </cfRule>
    <cfRule type="cellIs" dxfId="15132" priority="1373" stopIfTrue="1" operator="equal">
      <formula>33</formula>
    </cfRule>
    <cfRule type="cellIs" dxfId="15131" priority="1374" stopIfTrue="1" operator="equal">
      <formula>36</formula>
    </cfRule>
    <cfRule type="cellIs" dxfId="15130" priority="1375" stopIfTrue="1" operator="equal">
      <formula>37</formula>
    </cfRule>
    <cfRule type="cellIs" dxfId="15129" priority="1376" stopIfTrue="1" operator="equal">
      <formula>38</formula>
    </cfRule>
    <cfRule type="cellIs" dxfId="15128" priority="1377" stopIfTrue="1" operator="equal">
      <formula>39</formula>
    </cfRule>
    <cfRule type="cellIs" dxfId="15127" priority="1378" stopIfTrue="1" operator="equal">
      <formula>40</formula>
    </cfRule>
  </conditionalFormatting>
  <conditionalFormatting sqref="L28:M30">
    <cfRule type="cellIs" dxfId="15126" priority="1362" stopIfTrue="1" operator="equal">
      <formula>30</formula>
    </cfRule>
    <cfRule type="cellIs" dxfId="15125" priority="1363" stopIfTrue="1" operator="equal">
      <formula>32</formula>
    </cfRule>
    <cfRule type="cellIs" dxfId="15124" priority="1364" stopIfTrue="1" operator="equal">
      <formula>33</formula>
    </cfRule>
    <cfRule type="cellIs" dxfId="15123" priority="1365" stopIfTrue="1" operator="equal">
      <formula>36</formula>
    </cfRule>
    <cfRule type="cellIs" dxfId="15122" priority="1366" stopIfTrue="1" operator="equal">
      <formula>37</formula>
    </cfRule>
    <cfRule type="cellIs" dxfId="15121" priority="1367" stopIfTrue="1" operator="equal">
      <formula>38</formula>
    </cfRule>
    <cfRule type="cellIs" dxfId="15120" priority="1368" stopIfTrue="1" operator="equal">
      <formula>"lot"</formula>
    </cfRule>
    <cfRule type="cellIs" dxfId="15119" priority="1369" stopIfTrue="1" operator="equal">
      <formula>40</formula>
    </cfRule>
    <cfRule type="cellIs" dxfId="15118" priority="1370" stopIfTrue="1" operator="equal">
      <formula>"dl"</formula>
    </cfRule>
  </conditionalFormatting>
  <conditionalFormatting sqref="L28:M30">
    <cfRule type="cellIs" dxfId="15117" priority="1353" stopIfTrue="1" operator="equal">
      <formula>30</formula>
    </cfRule>
    <cfRule type="cellIs" dxfId="15116" priority="1354" stopIfTrue="1" operator="equal">
      <formula>"dl"</formula>
    </cfRule>
    <cfRule type="cellIs" dxfId="15115" priority="1355" stopIfTrue="1" operator="equal">
      <formula>"lot"</formula>
    </cfRule>
    <cfRule type="cellIs" dxfId="15114" priority="1356" stopIfTrue="1" operator="equal">
      <formula>36</formula>
    </cfRule>
    <cfRule type="cellIs" dxfId="15113" priority="1357" stopIfTrue="1" operator="equal">
      <formula>37</formula>
    </cfRule>
    <cfRule type="cellIs" dxfId="15112" priority="1358" stopIfTrue="1" operator="equal">
      <formula>38</formula>
    </cfRule>
    <cfRule type="cellIs" dxfId="15111" priority="1359" stopIfTrue="1" operator="equal">
      <formula>39</formula>
    </cfRule>
    <cfRule type="cellIs" dxfId="15110" priority="1360" stopIfTrue="1" operator="equal">
      <formula>32</formula>
    </cfRule>
    <cfRule type="cellIs" dxfId="15109" priority="1361" stopIfTrue="1" operator="equal">
      <formula>33</formula>
    </cfRule>
  </conditionalFormatting>
  <conditionalFormatting sqref="L28:M30">
    <cfRule type="cellIs" dxfId="15108" priority="1344" stopIfTrue="1" operator="equal">
      <formula>30</formula>
    </cfRule>
    <cfRule type="cellIs" dxfId="15107" priority="1345" stopIfTrue="1" operator="equal">
      <formula>32</formula>
    </cfRule>
    <cfRule type="cellIs" dxfId="15106" priority="1346" stopIfTrue="1" operator="equal">
      <formula>33</formula>
    </cfRule>
    <cfRule type="cellIs" dxfId="15105" priority="1347" stopIfTrue="1" operator="equal">
      <formula>36</formula>
    </cfRule>
    <cfRule type="cellIs" dxfId="15104" priority="1348" stopIfTrue="1" operator="equal">
      <formula>37</formula>
    </cfRule>
    <cfRule type="cellIs" dxfId="15103" priority="1349" stopIfTrue="1" operator="equal">
      <formula>38</formula>
    </cfRule>
    <cfRule type="cellIs" dxfId="15102" priority="1350" stopIfTrue="1" operator="equal">
      <formula>39</formula>
    </cfRule>
    <cfRule type="cellIs" dxfId="15101" priority="1351" stopIfTrue="1" operator="equal">
      <formula>40</formula>
    </cfRule>
    <cfRule type="cellIs" dxfId="15100" priority="1352" stopIfTrue="1" operator="equal">
      <formula>"dl"</formula>
    </cfRule>
  </conditionalFormatting>
  <conditionalFormatting sqref="L28:M30">
    <cfRule type="cellIs" dxfId="15099" priority="1336" stopIfTrue="1" operator="equal">
      <formula>30</formula>
    </cfRule>
    <cfRule type="cellIs" dxfId="15098" priority="1337" stopIfTrue="1" operator="equal">
      <formula>"dl"</formula>
    </cfRule>
    <cfRule type="cellIs" dxfId="15097" priority="1338" stopIfTrue="1" operator="equal">
      <formula>"lot"</formula>
    </cfRule>
    <cfRule type="cellIs" dxfId="15096" priority="1339" stopIfTrue="1" operator="equal">
      <formula>36</formula>
    </cfRule>
    <cfRule type="cellIs" dxfId="15095" priority="1340" stopIfTrue="1" operator="equal">
      <formula>37</formula>
    </cfRule>
    <cfRule type="cellIs" dxfId="15094" priority="1341" stopIfTrue="1" operator="equal">
      <formula>38</formula>
    </cfRule>
    <cfRule type="cellIs" dxfId="15093" priority="1342" stopIfTrue="1" operator="equal">
      <formula>39</formula>
    </cfRule>
    <cfRule type="cellIs" dxfId="15092" priority="1343" stopIfTrue="1" operator="equal">
      <formula>40</formula>
    </cfRule>
  </conditionalFormatting>
  <conditionalFormatting sqref="L28:M30">
    <cfRule type="cellIs" dxfId="15091" priority="1328" stopIfTrue="1" operator="equal">
      <formula>30</formula>
    </cfRule>
    <cfRule type="cellIs" dxfId="15090" priority="1329" stopIfTrue="1" operator="equal">
      <formula>32</formula>
    </cfRule>
    <cfRule type="cellIs" dxfId="15089" priority="1330" stopIfTrue="1" operator="equal">
      <formula>33</formula>
    </cfRule>
    <cfRule type="cellIs" dxfId="15088" priority="1331" stopIfTrue="1" operator="equal">
      <formula>36</formula>
    </cfRule>
    <cfRule type="cellIs" dxfId="15087" priority="1332" stopIfTrue="1" operator="equal">
      <formula>37</formula>
    </cfRule>
    <cfRule type="cellIs" dxfId="15086" priority="1333" stopIfTrue="1" operator="equal">
      <formula>38</formula>
    </cfRule>
    <cfRule type="cellIs" dxfId="15085" priority="1334" stopIfTrue="1" operator="equal">
      <formula>39</formula>
    </cfRule>
    <cfRule type="cellIs" dxfId="15084" priority="1335" stopIfTrue="1" operator="equal">
      <formula>40</formula>
    </cfRule>
  </conditionalFormatting>
  <conditionalFormatting sqref="L28:M30">
    <cfRule type="cellIs" dxfId="15083" priority="1319" stopIfTrue="1" operator="equal">
      <formula>30</formula>
    </cfRule>
    <cfRule type="cellIs" dxfId="15082" priority="1320" stopIfTrue="1" operator="equal">
      <formula>32</formula>
    </cfRule>
    <cfRule type="cellIs" dxfId="15081" priority="1321" stopIfTrue="1" operator="equal">
      <formula>33</formula>
    </cfRule>
    <cfRule type="cellIs" dxfId="15080" priority="1322" stopIfTrue="1" operator="equal">
      <formula>36</formula>
    </cfRule>
    <cfRule type="cellIs" dxfId="15079" priority="1323" stopIfTrue="1" operator="equal">
      <formula>37</formula>
    </cfRule>
    <cfRule type="cellIs" dxfId="15078" priority="1324" stopIfTrue="1" operator="equal">
      <formula>38</formula>
    </cfRule>
    <cfRule type="cellIs" dxfId="15077" priority="1325" stopIfTrue="1" operator="equal">
      <formula>"lot"</formula>
    </cfRule>
    <cfRule type="cellIs" dxfId="15076" priority="1326" stopIfTrue="1" operator="equal">
      <formula>40</formula>
    </cfRule>
    <cfRule type="cellIs" dxfId="15075" priority="1327" stopIfTrue="1" operator="equal">
      <formula>"dl"</formula>
    </cfRule>
  </conditionalFormatting>
  <conditionalFormatting sqref="L28:M30">
    <cfRule type="cellIs" dxfId="15074" priority="1310" stopIfTrue="1" operator="equal">
      <formula>30</formula>
    </cfRule>
    <cfRule type="cellIs" dxfId="15073" priority="1311" stopIfTrue="1" operator="equal">
      <formula>"dl"</formula>
    </cfRule>
    <cfRule type="cellIs" dxfId="15072" priority="1312" stopIfTrue="1" operator="equal">
      <formula>"lot"</formula>
    </cfRule>
    <cfRule type="cellIs" dxfId="15071" priority="1313" stopIfTrue="1" operator="equal">
      <formula>36</formula>
    </cfRule>
    <cfRule type="cellIs" dxfId="15070" priority="1314" stopIfTrue="1" operator="equal">
      <formula>37</formula>
    </cfRule>
    <cfRule type="cellIs" dxfId="15069" priority="1315" stopIfTrue="1" operator="equal">
      <formula>38</formula>
    </cfRule>
    <cfRule type="cellIs" dxfId="15068" priority="1316" stopIfTrue="1" operator="equal">
      <formula>39</formula>
    </cfRule>
    <cfRule type="cellIs" dxfId="15067" priority="1317" stopIfTrue="1" operator="equal">
      <formula>32</formula>
    </cfRule>
    <cfRule type="cellIs" dxfId="15066" priority="1318" stopIfTrue="1" operator="equal">
      <formula>33</formula>
    </cfRule>
  </conditionalFormatting>
  <conditionalFormatting sqref="G27:L27 N27 G24:N26">
    <cfRule type="cellIs" dxfId="15065" priority="1304" stopIfTrue="1" operator="equal">
      <formula>L</formula>
    </cfRule>
    <cfRule type="cellIs" dxfId="15064" priority="1305" stopIfTrue="1" operator="equal">
      <formula>"FSC"</formula>
    </cfRule>
    <cfRule type="cellIs" dxfId="15063" priority="1306" stopIfTrue="1" operator="equal">
      <formula>"ACC/V"</formula>
    </cfRule>
  </conditionalFormatting>
  <conditionalFormatting sqref="G27:L27 N27 G24:N26">
    <cfRule type="cellIs" dxfId="15062" priority="1275" stopIfTrue="1" operator="equal">
      <formula>"L"</formula>
    </cfRule>
    <cfRule type="cellIs" dxfId="15061" priority="1276" stopIfTrue="1" operator="equal">
      <formula>"FSC"</formula>
    </cfRule>
  </conditionalFormatting>
  <conditionalFormatting sqref="G24:G27 I25 H26:I26 J27 N24:N27 H24:M24">
    <cfRule type="cellIs" dxfId="15060" priority="1277" stopIfTrue="1" operator="equal">
      <formula>30</formula>
    </cfRule>
    <cfRule type="cellIs" dxfId="15059" priority="1278" stopIfTrue="1" operator="equal">
      <formula>32</formula>
    </cfRule>
    <cfRule type="cellIs" dxfId="15058" priority="1279" stopIfTrue="1" operator="equal">
      <formula>33</formula>
    </cfRule>
    <cfRule type="cellIs" dxfId="15057" priority="1280" stopIfTrue="1" operator="equal">
      <formula>36</formula>
    </cfRule>
    <cfRule type="cellIs" dxfId="15056" priority="1281" stopIfTrue="1" operator="equal">
      <formula>37</formula>
    </cfRule>
    <cfRule type="cellIs" dxfId="15055" priority="1282" stopIfTrue="1" operator="equal">
      <formula>38</formula>
    </cfRule>
    <cfRule type="cellIs" dxfId="15054" priority="1283" stopIfTrue="1" operator="equal">
      <formula>39</formula>
    </cfRule>
    <cfRule type="cellIs" dxfId="15053" priority="1284" stopIfTrue="1" operator="equal">
      <formula>40</formula>
    </cfRule>
    <cfRule type="cellIs" dxfId="15052" priority="1303" stopIfTrue="1" operator="equal">
      <formula>"dl"</formula>
    </cfRule>
  </conditionalFormatting>
  <conditionalFormatting sqref="G27:L27 N27 G24:N26">
    <cfRule type="cellIs" dxfId="15051" priority="1293" stopIfTrue="1" operator="equal">
      <formula>"dl"</formula>
    </cfRule>
    <cfRule type="cellIs" dxfId="15050" priority="1294" stopIfTrue="1" operator="equal">
      <formula>"lot"</formula>
    </cfRule>
    <cfRule type="cellIs" dxfId="15049" priority="1295" stopIfTrue="1" operator="equal">
      <formula>30</formula>
    </cfRule>
    <cfRule type="cellIs" dxfId="15048" priority="1296" stopIfTrue="1" operator="equal">
      <formula>32</formula>
    </cfRule>
    <cfRule type="cellIs" dxfId="15047" priority="1297" stopIfTrue="1" operator="equal">
      <formula>33</formula>
    </cfRule>
    <cfRule type="cellIs" dxfId="15046" priority="1298" stopIfTrue="1" operator="equal">
      <formula>36</formula>
    </cfRule>
    <cfRule type="cellIs" dxfId="15045" priority="1299" stopIfTrue="1" operator="equal">
      <formula>37</formula>
    </cfRule>
    <cfRule type="cellIs" dxfId="15044" priority="1300" stopIfTrue="1" operator="equal">
      <formula>38</formula>
    </cfRule>
    <cfRule type="cellIs" dxfId="15043" priority="1301" stopIfTrue="1" operator="equal">
      <formula>39</formula>
    </cfRule>
    <cfRule type="cellIs" dxfId="15042" priority="1302" stopIfTrue="1" operator="equal">
      <formula>40</formula>
    </cfRule>
  </conditionalFormatting>
  <conditionalFormatting sqref="G24:G27 I25 H26:I26 H24:M24 J27 N24:N27 K25:L27 M25">
    <cfRule type="cellIs" dxfId="15041" priority="1285" stopIfTrue="1" operator="equal">
      <formula>30</formula>
    </cfRule>
    <cfRule type="cellIs" dxfId="15040" priority="1286" stopIfTrue="1" operator="equal">
      <formula>32</formula>
    </cfRule>
    <cfRule type="cellIs" dxfId="15039" priority="1287" stopIfTrue="1" operator="equal">
      <formula>33</formula>
    </cfRule>
    <cfRule type="cellIs" dxfId="15038" priority="1288" stopIfTrue="1" operator="equal">
      <formula>36</formula>
    </cfRule>
    <cfRule type="cellIs" dxfId="15037" priority="1289" stopIfTrue="1" operator="equal">
      <formula>37</formula>
    </cfRule>
    <cfRule type="cellIs" dxfId="15036" priority="1290" stopIfTrue="1" operator="equal">
      <formula>38</formula>
    </cfRule>
    <cfRule type="cellIs" dxfId="15035" priority="1291" stopIfTrue="1" operator="equal">
      <formula>39</formula>
    </cfRule>
    <cfRule type="cellIs" dxfId="15034" priority="1292" stopIfTrue="1" operator="equal">
      <formula>40</formula>
    </cfRule>
  </conditionalFormatting>
  <conditionalFormatting sqref="H24:J24 I25 G26:I26 J27 N24:N27 L24:M24">
    <cfRule type="cellIs" dxfId="15033" priority="1243" stopIfTrue="1" operator="equal">
      <formula>30</formula>
    </cfRule>
    <cfRule type="cellIs" dxfId="15032" priority="1244" stopIfTrue="1" operator="equal">
      <formula>"dl"</formula>
    </cfRule>
    <cfRule type="cellIs" dxfId="15031" priority="1245" stopIfTrue="1" operator="equal">
      <formula>"lot"</formula>
    </cfRule>
    <cfRule type="cellIs" dxfId="15030" priority="1246" stopIfTrue="1" operator="equal">
      <formula>36</formula>
    </cfRule>
    <cfRule type="cellIs" dxfId="15029" priority="1247" stopIfTrue="1" operator="equal">
      <formula>37</formula>
    </cfRule>
    <cfRule type="cellIs" dxfId="15028" priority="1248" stopIfTrue="1" operator="equal">
      <formula>38</formula>
    </cfRule>
    <cfRule type="cellIs" dxfId="15027" priority="1249" stopIfTrue="1" operator="equal">
      <formula>39</formula>
    </cfRule>
    <cfRule type="cellIs" dxfId="15026" priority="1250" stopIfTrue="1" operator="equal">
      <formula>40</formula>
    </cfRule>
  </conditionalFormatting>
  <conditionalFormatting sqref="I25 G26:I26 M24:N24 J24:L27 M25">
    <cfRule type="cellIs" dxfId="15025" priority="1234" stopIfTrue="1" operator="equal">
      <formula>30</formula>
    </cfRule>
    <cfRule type="cellIs" dxfId="15024" priority="1235" stopIfTrue="1" operator="equal">
      <formula>"lot"</formula>
    </cfRule>
    <cfRule type="cellIs" dxfId="15023" priority="1236" stopIfTrue="1" operator="equal">
      <formula>33</formula>
    </cfRule>
    <cfRule type="cellIs" dxfId="15022" priority="1237" stopIfTrue="1" operator="equal">
      <formula>36</formula>
    </cfRule>
    <cfRule type="cellIs" dxfId="15021" priority="1238" stopIfTrue="1" operator="equal">
      <formula>37</formula>
    </cfRule>
    <cfRule type="cellIs" dxfId="15020" priority="1239" stopIfTrue="1" operator="equal">
      <formula>38</formula>
    </cfRule>
    <cfRule type="cellIs" dxfId="15019" priority="1240" stopIfTrue="1" operator="equal">
      <formula>39</formula>
    </cfRule>
    <cfRule type="cellIs" dxfId="15018" priority="1241" stopIfTrue="1" operator="equal">
      <formula>40</formula>
    </cfRule>
    <cfRule type="cellIs" dxfId="15017" priority="1242" stopIfTrue="1" operator="equal">
      <formula>"dl"</formula>
    </cfRule>
  </conditionalFormatting>
  <conditionalFormatting sqref="G24:G27 I25 H26:I26 J27 H24:M24">
    <cfRule type="cellIs" dxfId="15016" priority="1266" stopIfTrue="1" operator="equal">
      <formula>30</formula>
    </cfRule>
    <cfRule type="cellIs" dxfId="15015" priority="1267" stopIfTrue="1" operator="equal">
      <formula>32</formula>
    </cfRule>
    <cfRule type="cellIs" dxfId="15014" priority="1268" stopIfTrue="1" operator="equal">
      <formula>33</formula>
    </cfRule>
    <cfRule type="cellIs" dxfId="15013" priority="1269" stopIfTrue="1" operator="equal">
      <formula>36</formula>
    </cfRule>
    <cfRule type="cellIs" dxfId="15012" priority="1270" stopIfTrue="1" operator="equal">
      <formula>37</formula>
    </cfRule>
    <cfRule type="cellIs" dxfId="15011" priority="1271" stopIfTrue="1" operator="equal">
      <formula>38</formula>
    </cfRule>
    <cfRule type="cellIs" dxfId="15010" priority="1272" stopIfTrue="1" operator="equal">
      <formula>"lot"</formula>
    </cfRule>
    <cfRule type="cellIs" dxfId="15009" priority="1273" stopIfTrue="1" operator="equal">
      <formula>40</formula>
    </cfRule>
    <cfRule type="cellIs" dxfId="15008" priority="1274" stopIfTrue="1" operator="equal">
      <formula>"dl"</formula>
    </cfRule>
  </conditionalFormatting>
  <conditionalFormatting sqref="G24:G27 I25 H26:I26 J27 H24:M24">
    <cfRule type="cellIs" dxfId="15007" priority="1257" stopIfTrue="1" operator="equal">
      <formula>30</formula>
    </cfRule>
    <cfRule type="cellIs" dxfId="15006" priority="1258" stopIfTrue="1" operator="equal">
      <formula>"dl"</formula>
    </cfRule>
    <cfRule type="cellIs" dxfId="15005" priority="1259" stopIfTrue="1" operator="equal">
      <formula>"lot"</formula>
    </cfRule>
    <cfRule type="cellIs" dxfId="15004" priority="1260" stopIfTrue="1" operator="equal">
      <formula>36</formula>
    </cfRule>
    <cfRule type="cellIs" dxfId="15003" priority="1261" stopIfTrue="1" operator="equal">
      <formula>37</formula>
    </cfRule>
    <cfRule type="cellIs" dxfId="15002" priority="1262" stopIfTrue="1" operator="equal">
      <formula>38</formula>
    </cfRule>
    <cfRule type="cellIs" dxfId="15001" priority="1263" stopIfTrue="1" operator="equal">
      <formula>39</formula>
    </cfRule>
    <cfRule type="cellIs" dxfId="15000" priority="1264" stopIfTrue="1" operator="equal">
      <formula>32</formula>
    </cfRule>
    <cfRule type="cellIs" dxfId="14999" priority="1265" stopIfTrue="1" operator="equal">
      <formula>33</formula>
    </cfRule>
  </conditionalFormatting>
  <conditionalFormatting sqref="K26">
    <cfRule type="cellIs" dxfId="14998" priority="1180" stopIfTrue="1" operator="equal">
      <formula>30</formula>
    </cfRule>
    <cfRule type="cellIs" dxfId="14997" priority="1181" stopIfTrue="1" operator="equal">
      <formula>32</formula>
    </cfRule>
    <cfRule type="cellIs" dxfId="14996" priority="1182" stopIfTrue="1" operator="equal">
      <formula>33</formula>
    </cfRule>
    <cfRule type="cellIs" dxfId="14995" priority="1183" stopIfTrue="1" operator="equal">
      <formula>36</formula>
    </cfRule>
    <cfRule type="cellIs" dxfId="14994" priority="1184" stopIfTrue="1" operator="equal">
      <formula>37</formula>
    </cfRule>
    <cfRule type="cellIs" dxfId="14993" priority="1185" stopIfTrue="1" operator="equal">
      <formula>38</formula>
    </cfRule>
    <cfRule type="cellIs" dxfId="14992" priority="1186" stopIfTrue="1" operator="equal">
      <formula>39</formula>
    </cfRule>
    <cfRule type="cellIs" dxfId="14991" priority="1187" stopIfTrue="1" operator="equal">
      <formula>40</formula>
    </cfRule>
    <cfRule type="cellIs" dxfId="14990" priority="1188" stopIfTrue="1" operator="equal">
      <formula>"dl"</formula>
    </cfRule>
  </conditionalFormatting>
  <conditionalFormatting sqref="K26">
    <cfRule type="cellIs" dxfId="14989" priority="1172" stopIfTrue="1" operator="equal">
      <formula>30</formula>
    </cfRule>
    <cfRule type="cellIs" dxfId="14988" priority="1173" stopIfTrue="1" operator="equal">
      <formula>"dl"</formula>
    </cfRule>
    <cfRule type="cellIs" dxfId="14987" priority="1174" stopIfTrue="1" operator="equal">
      <formula>"lot"</formula>
    </cfRule>
    <cfRule type="cellIs" dxfId="14986" priority="1175" stopIfTrue="1" operator="equal">
      <formula>36</formula>
    </cfRule>
    <cfRule type="cellIs" dxfId="14985" priority="1176" stopIfTrue="1" operator="equal">
      <formula>37</formula>
    </cfRule>
    <cfRule type="cellIs" dxfId="14984" priority="1177" stopIfTrue="1" operator="equal">
      <formula>38</formula>
    </cfRule>
    <cfRule type="cellIs" dxfId="14983" priority="1178" stopIfTrue="1" operator="equal">
      <formula>39</formula>
    </cfRule>
    <cfRule type="cellIs" dxfId="14982" priority="1179" stopIfTrue="1" operator="equal">
      <formula>40</formula>
    </cfRule>
  </conditionalFormatting>
  <conditionalFormatting sqref="K26">
    <cfRule type="cellIs" dxfId="14981" priority="1163" stopIfTrue="1" operator="equal">
      <formula>30</formula>
    </cfRule>
    <cfRule type="cellIs" dxfId="14980" priority="1164" stopIfTrue="1" operator="equal">
      <formula>32</formula>
    </cfRule>
    <cfRule type="cellIs" dxfId="14979" priority="1165" stopIfTrue="1" operator="equal">
      <formula>33</formula>
    </cfRule>
    <cfRule type="cellIs" dxfId="14978" priority="1166" stopIfTrue="1" operator="equal">
      <formula>36</formula>
    </cfRule>
    <cfRule type="cellIs" dxfId="14977" priority="1167" stopIfTrue="1" operator="equal">
      <formula>37</formula>
    </cfRule>
    <cfRule type="cellIs" dxfId="14976" priority="1168" stopIfTrue="1" operator="equal">
      <formula>38</formula>
    </cfRule>
    <cfRule type="cellIs" dxfId="14975" priority="1169" stopIfTrue="1" operator="equal">
      <formula>"lot"</formula>
    </cfRule>
    <cfRule type="cellIs" dxfId="14974" priority="1170" stopIfTrue="1" operator="equal">
      <formula>40</formula>
    </cfRule>
    <cfRule type="cellIs" dxfId="14973" priority="1171" stopIfTrue="1" operator="equal">
      <formula>"dl"</formula>
    </cfRule>
  </conditionalFormatting>
  <conditionalFormatting sqref="K26">
    <cfRule type="cellIs" dxfId="14972" priority="1154" stopIfTrue="1" operator="equal">
      <formula>30</formula>
    </cfRule>
    <cfRule type="cellIs" dxfId="14971" priority="1155" stopIfTrue="1" operator="equal">
      <formula>"dl"</formula>
    </cfRule>
    <cfRule type="cellIs" dxfId="14970" priority="1156" stopIfTrue="1" operator="equal">
      <formula>"lot"</formula>
    </cfRule>
    <cfRule type="cellIs" dxfId="14969" priority="1157" stopIfTrue="1" operator="equal">
      <formula>36</formula>
    </cfRule>
    <cfRule type="cellIs" dxfId="14968" priority="1158" stopIfTrue="1" operator="equal">
      <formula>37</formula>
    </cfRule>
    <cfRule type="cellIs" dxfId="14967" priority="1159" stopIfTrue="1" operator="equal">
      <formula>38</formula>
    </cfRule>
    <cfRule type="cellIs" dxfId="14966" priority="1160" stopIfTrue="1" operator="equal">
      <formula>39</formula>
    </cfRule>
    <cfRule type="cellIs" dxfId="14965" priority="1161" stopIfTrue="1" operator="equal">
      <formula>32</formula>
    </cfRule>
    <cfRule type="cellIs" dxfId="14964" priority="1162" stopIfTrue="1" operator="equal">
      <formula>33</formula>
    </cfRule>
  </conditionalFormatting>
  <conditionalFormatting sqref="L26">
    <cfRule type="cellIs" dxfId="14963" priority="1145" stopIfTrue="1" operator="equal">
      <formula>30</formula>
    </cfRule>
    <cfRule type="cellIs" dxfId="14962" priority="1146" stopIfTrue="1" operator="equal">
      <formula>32</formula>
    </cfRule>
    <cfRule type="cellIs" dxfId="14961" priority="1147" stopIfTrue="1" operator="equal">
      <formula>33</formula>
    </cfRule>
    <cfRule type="cellIs" dxfId="14960" priority="1148" stopIfTrue="1" operator="equal">
      <formula>36</formula>
    </cfRule>
    <cfRule type="cellIs" dxfId="14959" priority="1149" stopIfTrue="1" operator="equal">
      <formula>37</formula>
    </cfRule>
    <cfRule type="cellIs" dxfId="14958" priority="1150" stopIfTrue="1" operator="equal">
      <formula>38</formula>
    </cfRule>
    <cfRule type="cellIs" dxfId="14957" priority="1151" stopIfTrue="1" operator="equal">
      <formula>39</formula>
    </cfRule>
    <cfRule type="cellIs" dxfId="14956" priority="1152" stopIfTrue="1" operator="equal">
      <formula>40</formula>
    </cfRule>
    <cfRule type="cellIs" dxfId="14955" priority="1153" stopIfTrue="1" operator="equal">
      <formula>"dl"</formula>
    </cfRule>
  </conditionalFormatting>
  <conditionalFormatting sqref="L26">
    <cfRule type="cellIs" dxfId="14954" priority="1136" stopIfTrue="1" operator="equal">
      <formula>30</formula>
    </cfRule>
    <cfRule type="cellIs" dxfId="14953" priority="1137" stopIfTrue="1" operator="equal">
      <formula>32</formula>
    </cfRule>
    <cfRule type="cellIs" dxfId="14952" priority="1138" stopIfTrue="1" operator="equal">
      <formula>33</formula>
    </cfRule>
    <cfRule type="cellIs" dxfId="14951" priority="1139" stopIfTrue="1" operator="equal">
      <formula>36</formula>
    </cfRule>
    <cfRule type="cellIs" dxfId="14950" priority="1140" stopIfTrue="1" operator="equal">
      <formula>37</formula>
    </cfRule>
    <cfRule type="cellIs" dxfId="14949" priority="1141" stopIfTrue="1" operator="equal">
      <formula>38</formula>
    </cfRule>
    <cfRule type="cellIs" dxfId="14948" priority="1142" stopIfTrue="1" operator="equal">
      <formula>"lot"</formula>
    </cfRule>
    <cfRule type="cellIs" dxfId="14947" priority="1143" stopIfTrue="1" operator="equal">
      <formula>40</formula>
    </cfRule>
    <cfRule type="cellIs" dxfId="14946" priority="1144" stopIfTrue="1" operator="equal">
      <formula>"dl"</formula>
    </cfRule>
  </conditionalFormatting>
  <conditionalFormatting sqref="L26">
    <cfRule type="cellIs" dxfId="14945" priority="1127" stopIfTrue="1" operator="equal">
      <formula>30</formula>
    </cfRule>
    <cfRule type="cellIs" dxfId="14944" priority="1128" stopIfTrue="1" operator="equal">
      <formula>"dl"</formula>
    </cfRule>
    <cfRule type="cellIs" dxfId="14943" priority="1129" stopIfTrue="1" operator="equal">
      <formula>"lot"</formula>
    </cfRule>
    <cfRule type="cellIs" dxfId="14942" priority="1130" stopIfTrue="1" operator="equal">
      <formula>36</formula>
    </cfRule>
    <cfRule type="cellIs" dxfId="14941" priority="1131" stopIfTrue="1" operator="equal">
      <formula>37</formula>
    </cfRule>
    <cfRule type="cellIs" dxfId="14940" priority="1132" stopIfTrue="1" operator="equal">
      <formula>38</formula>
    </cfRule>
    <cfRule type="cellIs" dxfId="14939" priority="1133" stopIfTrue="1" operator="equal">
      <formula>39</formula>
    </cfRule>
    <cfRule type="cellIs" dxfId="14938" priority="1134" stopIfTrue="1" operator="equal">
      <formula>32</formula>
    </cfRule>
    <cfRule type="cellIs" dxfId="14937" priority="1135" stopIfTrue="1" operator="equal">
      <formula>33</formula>
    </cfRule>
  </conditionalFormatting>
  <conditionalFormatting sqref="H32:I32 H33:H35 L32:M32 P32:P33">
    <cfRule type="cellIs" dxfId="14936" priority="1124" stopIfTrue="1" operator="equal">
      <formula>L</formula>
    </cfRule>
    <cfRule type="cellIs" dxfId="14935" priority="1125" stopIfTrue="1" operator="equal">
      <formula>"FSC"</formula>
    </cfRule>
    <cfRule type="cellIs" dxfId="14934" priority="1126" stopIfTrue="1" operator="equal">
      <formula>"ACC/V"</formula>
    </cfRule>
  </conditionalFormatting>
  <conditionalFormatting sqref="H32:I32 H33:H35 L32:M32 P32:P33">
    <cfRule type="cellIs" dxfId="14933" priority="1095" stopIfTrue="1" operator="equal">
      <formula>"L"</formula>
    </cfRule>
    <cfRule type="cellIs" dxfId="14932" priority="1096" stopIfTrue="1" operator="equal">
      <formula>"FSC"</formula>
    </cfRule>
  </conditionalFormatting>
  <conditionalFormatting sqref="H32:I32 L32:M32 H33:H35 P32:P33">
    <cfRule type="cellIs" dxfId="14931" priority="1097" stopIfTrue="1" operator="equal">
      <formula>30</formula>
    </cfRule>
    <cfRule type="cellIs" dxfId="14930" priority="1098" stopIfTrue="1" operator="equal">
      <formula>32</formula>
    </cfRule>
    <cfRule type="cellIs" dxfId="14929" priority="1099" stopIfTrue="1" operator="equal">
      <formula>33</formula>
    </cfRule>
    <cfRule type="cellIs" dxfId="14928" priority="1100" stopIfTrue="1" operator="equal">
      <formula>36</formula>
    </cfRule>
    <cfRule type="cellIs" dxfId="14927" priority="1101" stopIfTrue="1" operator="equal">
      <formula>37</formula>
    </cfRule>
    <cfRule type="cellIs" dxfId="14926" priority="1102" stopIfTrue="1" operator="equal">
      <formula>38</formula>
    </cfRule>
    <cfRule type="cellIs" dxfId="14925" priority="1103" stopIfTrue="1" operator="equal">
      <formula>39</formula>
    </cfRule>
    <cfRule type="cellIs" dxfId="14924" priority="1104" stopIfTrue="1" operator="equal">
      <formula>40</formula>
    </cfRule>
    <cfRule type="cellIs" dxfId="14923" priority="1123" stopIfTrue="1" operator="equal">
      <formula>"dl"</formula>
    </cfRule>
  </conditionalFormatting>
  <conditionalFormatting sqref="H32:I32 H33:H35 L32:M32 P32:P33">
    <cfRule type="cellIs" dxfId="14922" priority="1113" stopIfTrue="1" operator="equal">
      <formula>"dl"</formula>
    </cfRule>
    <cfRule type="cellIs" dxfId="14921" priority="1114" stopIfTrue="1" operator="equal">
      <formula>"lot"</formula>
    </cfRule>
    <cfRule type="cellIs" dxfId="14920" priority="1115" stopIfTrue="1" operator="equal">
      <formula>30</formula>
    </cfRule>
    <cfRule type="cellIs" dxfId="14919" priority="1116" stopIfTrue="1" operator="equal">
      <formula>32</formula>
    </cfRule>
    <cfRule type="cellIs" dxfId="14918" priority="1117" stopIfTrue="1" operator="equal">
      <formula>33</formula>
    </cfRule>
    <cfRule type="cellIs" dxfId="14917" priority="1118" stopIfTrue="1" operator="equal">
      <formula>36</formula>
    </cfRule>
    <cfRule type="cellIs" dxfId="14916" priority="1119" stopIfTrue="1" operator="equal">
      <formula>37</formula>
    </cfRule>
    <cfRule type="cellIs" dxfId="14915" priority="1120" stopIfTrue="1" operator="equal">
      <formula>38</formula>
    </cfRule>
    <cfRule type="cellIs" dxfId="14914" priority="1121" stopIfTrue="1" operator="equal">
      <formula>39</formula>
    </cfRule>
    <cfRule type="cellIs" dxfId="14913" priority="1122" stopIfTrue="1" operator="equal">
      <formula>40</formula>
    </cfRule>
  </conditionalFormatting>
  <conditionalFormatting sqref="H32:I32 H33:H35 L32:M32 P32:P33">
    <cfRule type="cellIs" dxfId="14912" priority="1105" stopIfTrue="1" operator="equal">
      <formula>30</formula>
    </cfRule>
    <cfRule type="cellIs" dxfId="14911" priority="1106" stopIfTrue="1" operator="equal">
      <formula>32</formula>
    </cfRule>
    <cfRule type="cellIs" dxfId="14910" priority="1107" stopIfTrue="1" operator="equal">
      <formula>33</formula>
    </cfRule>
    <cfRule type="cellIs" dxfId="14909" priority="1108" stopIfTrue="1" operator="equal">
      <formula>36</formula>
    </cfRule>
    <cfRule type="cellIs" dxfId="14908" priority="1109" stopIfTrue="1" operator="equal">
      <formula>37</formula>
    </cfRule>
    <cfRule type="cellIs" dxfId="14907" priority="1110" stopIfTrue="1" operator="equal">
      <formula>38</formula>
    </cfRule>
    <cfRule type="cellIs" dxfId="14906" priority="1111" stopIfTrue="1" operator="equal">
      <formula>39</formula>
    </cfRule>
    <cfRule type="cellIs" dxfId="14905" priority="1112" stopIfTrue="1" operator="equal">
      <formula>40</formula>
    </cfRule>
  </conditionalFormatting>
  <conditionalFormatting sqref="I32 L32:M32 P32:P33">
    <cfRule type="cellIs" dxfId="14904" priority="1012" stopIfTrue="1" operator="equal">
      <formula>30</formula>
    </cfRule>
    <cfRule type="cellIs" dxfId="14903" priority="1013" stopIfTrue="1" operator="equal">
      <formula>"dl"</formula>
    </cfRule>
    <cfRule type="cellIs" dxfId="14902" priority="1014" stopIfTrue="1" operator="equal">
      <formula>"lot"</formula>
    </cfRule>
    <cfRule type="cellIs" dxfId="14901" priority="1015" stopIfTrue="1" operator="equal">
      <formula>36</formula>
    </cfRule>
    <cfRule type="cellIs" dxfId="14900" priority="1016" stopIfTrue="1" operator="equal">
      <formula>37</formula>
    </cfRule>
    <cfRule type="cellIs" dxfId="14899" priority="1017" stopIfTrue="1" operator="equal">
      <formula>38</formula>
    </cfRule>
    <cfRule type="cellIs" dxfId="14898" priority="1018" stopIfTrue="1" operator="equal">
      <formula>39</formula>
    </cfRule>
    <cfRule type="cellIs" dxfId="14897" priority="1019" stopIfTrue="1" operator="equal">
      <formula>40</formula>
    </cfRule>
  </conditionalFormatting>
  <conditionalFormatting sqref="H32:I32 H33:H35">
    <cfRule type="cellIs" dxfId="14896" priority="1086" stopIfTrue="1" operator="equal">
      <formula>30</formula>
    </cfRule>
    <cfRule type="cellIs" dxfId="14895" priority="1087" stopIfTrue="1" operator="equal">
      <formula>32</formula>
    </cfRule>
    <cfRule type="cellIs" dxfId="14894" priority="1088" stopIfTrue="1" operator="equal">
      <formula>33</formula>
    </cfRule>
    <cfRule type="cellIs" dxfId="14893" priority="1089" stopIfTrue="1" operator="equal">
      <formula>36</formula>
    </cfRule>
    <cfRule type="cellIs" dxfId="14892" priority="1090" stopIfTrue="1" operator="equal">
      <formula>37</formula>
    </cfRule>
    <cfRule type="cellIs" dxfId="14891" priority="1091" stopIfTrue="1" operator="equal">
      <formula>38</formula>
    </cfRule>
    <cfRule type="cellIs" dxfId="14890" priority="1092" stopIfTrue="1" operator="equal">
      <formula>"lot"</formula>
    </cfRule>
    <cfRule type="cellIs" dxfId="14889" priority="1093" stopIfTrue="1" operator="equal">
      <formula>40</formula>
    </cfRule>
    <cfRule type="cellIs" dxfId="14888" priority="1094" stopIfTrue="1" operator="equal">
      <formula>"dl"</formula>
    </cfRule>
  </conditionalFormatting>
  <conditionalFormatting sqref="H32:I32 H33:H35">
    <cfRule type="cellIs" dxfId="14887" priority="1077" stopIfTrue="1" operator="equal">
      <formula>30</formula>
    </cfRule>
    <cfRule type="cellIs" dxfId="14886" priority="1078" stopIfTrue="1" operator="equal">
      <formula>"dl"</formula>
    </cfRule>
    <cfRule type="cellIs" dxfId="14885" priority="1079" stopIfTrue="1" operator="equal">
      <formula>"lot"</formula>
    </cfRule>
    <cfRule type="cellIs" dxfId="14884" priority="1080" stopIfTrue="1" operator="equal">
      <formula>36</formula>
    </cfRule>
    <cfRule type="cellIs" dxfId="14883" priority="1081" stopIfTrue="1" operator="equal">
      <formula>37</formula>
    </cfRule>
    <cfRule type="cellIs" dxfId="14882" priority="1082" stopIfTrue="1" operator="equal">
      <formula>38</formula>
    </cfRule>
    <cfRule type="cellIs" dxfId="14881" priority="1083" stopIfTrue="1" operator="equal">
      <formula>39</formula>
    </cfRule>
    <cfRule type="cellIs" dxfId="14880" priority="1084" stopIfTrue="1" operator="equal">
      <formula>32</formula>
    </cfRule>
    <cfRule type="cellIs" dxfId="14879" priority="1085" stopIfTrue="1" operator="equal">
      <formula>33</formula>
    </cfRule>
  </conditionalFormatting>
  <conditionalFormatting sqref="J39:L39 K40:L40 M39:M40">
    <cfRule type="cellIs" dxfId="14878" priority="932" stopIfTrue="1" operator="equal">
      <formula>30</formula>
    </cfRule>
    <cfRule type="cellIs" dxfId="14877" priority="933" stopIfTrue="1" operator="equal">
      <formula>32</formula>
    </cfRule>
    <cfRule type="cellIs" dxfId="14876" priority="934" stopIfTrue="1" operator="equal">
      <formula>33</formula>
    </cfRule>
    <cfRule type="cellIs" dxfId="14875" priority="935" stopIfTrue="1" operator="equal">
      <formula>36</formula>
    </cfRule>
    <cfRule type="cellIs" dxfId="14874" priority="936" stopIfTrue="1" operator="equal">
      <formula>37</formula>
    </cfRule>
    <cfRule type="cellIs" dxfId="14873" priority="937" stopIfTrue="1" operator="equal">
      <formula>38</formula>
    </cfRule>
    <cfRule type="cellIs" dxfId="14872" priority="938" stopIfTrue="1" operator="equal">
      <formula>39</formula>
    </cfRule>
    <cfRule type="cellIs" dxfId="14871" priority="939" stopIfTrue="1" operator="equal">
      <formula>40</formula>
    </cfRule>
  </conditionalFormatting>
  <conditionalFormatting sqref="K40:L40 I36:Q36 I38:L39 I37:K37 M37:N37 Q37 M38:Q40">
    <cfRule type="cellIs" dxfId="14870" priority="1007" stopIfTrue="1" operator="equal">
      <formula>L</formula>
    </cfRule>
    <cfRule type="cellIs" dxfId="14869" priority="1008" stopIfTrue="1" operator="equal">
      <formula>"FSC"</formula>
    </cfRule>
    <cfRule type="cellIs" dxfId="14868" priority="1009" stopIfTrue="1" operator="equal">
      <formula>"ACC/V"</formula>
    </cfRule>
  </conditionalFormatting>
  <conditionalFormatting sqref="K40:L40 I36:Q36 I38:L39 I37:K37 M37:N37 Q37 M38:Q40">
    <cfRule type="cellIs" dxfId="14867" priority="978" stopIfTrue="1" operator="equal">
      <formula>"L"</formula>
    </cfRule>
    <cfRule type="cellIs" dxfId="14866" priority="979" stopIfTrue="1" operator="equal">
      <formula>"FSC"</formula>
    </cfRule>
  </conditionalFormatting>
  <conditionalFormatting sqref="K40:L40 I36:Q36 I38:L39 I37:K37 M37:N37 Q37 M38:Q40">
    <cfRule type="cellIs" dxfId="14865" priority="980" stopIfTrue="1" operator="equal">
      <formula>30</formula>
    </cfRule>
    <cfRule type="cellIs" dxfId="14864" priority="981" stopIfTrue="1" operator="equal">
      <formula>32</formula>
    </cfRule>
    <cfRule type="cellIs" dxfId="14863" priority="982" stopIfTrue="1" operator="equal">
      <formula>33</formula>
    </cfRule>
    <cfRule type="cellIs" dxfId="14862" priority="983" stopIfTrue="1" operator="equal">
      <formula>36</formula>
    </cfRule>
    <cfRule type="cellIs" dxfId="14861" priority="984" stopIfTrue="1" operator="equal">
      <formula>37</formula>
    </cfRule>
    <cfRule type="cellIs" dxfId="14860" priority="985" stopIfTrue="1" operator="equal">
      <formula>38</formula>
    </cfRule>
    <cfRule type="cellIs" dxfId="14859" priority="986" stopIfTrue="1" operator="equal">
      <formula>39</formula>
    </cfRule>
    <cfRule type="cellIs" dxfId="14858" priority="987" stopIfTrue="1" operator="equal">
      <formula>40</formula>
    </cfRule>
    <cfRule type="cellIs" dxfId="14857" priority="1006" stopIfTrue="1" operator="equal">
      <formula>"dl"</formula>
    </cfRule>
  </conditionalFormatting>
  <conditionalFormatting sqref="K36:K38 J39:L39 I36:I39 K40:L40 L36:Q36 L38 M37:N37 Q37 M38:Q40">
    <cfRule type="cellIs" dxfId="14856" priority="996" stopIfTrue="1" operator="equal">
      <formula>"dl"</formula>
    </cfRule>
    <cfRule type="cellIs" dxfId="14855" priority="997" stopIfTrue="1" operator="equal">
      <formula>"lot"</formula>
    </cfRule>
    <cfRule type="cellIs" dxfId="14854" priority="998" stopIfTrue="1" operator="equal">
      <formula>30</formula>
    </cfRule>
    <cfRule type="cellIs" dxfId="14853" priority="999" stopIfTrue="1" operator="equal">
      <formula>32</formula>
    </cfRule>
    <cfRule type="cellIs" dxfId="14852" priority="1000" stopIfTrue="1" operator="equal">
      <formula>33</formula>
    </cfRule>
    <cfRule type="cellIs" dxfId="14851" priority="1001" stopIfTrue="1" operator="equal">
      <formula>36</formula>
    </cfRule>
    <cfRule type="cellIs" dxfId="14850" priority="1002" stopIfTrue="1" operator="equal">
      <formula>37</formula>
    </cfRule>
    <cfRule type="cellIs" dxfId="14849" priority="1003" stopIfTrue="1" operator="equal">
      <formula>38</formula>
    </cfRule>
    <cfRule type="cellIs" dxfId="14848" priority="1004" stopIfTrue="1" operator="equal">
      <formula>39</formula>
    </cfRule>
    <cfRule type="cellIs" dxfId="14847" priority="1005" stopIfTrue="1" operator="equal">
      <formula>40</formula>
    </cfRule>
  </conditionalFormatting>
  <conditionalFormatting sqref="I36:I39 N36:P36 N38:P40 N37">
    <cfRule type="cellIs" dxfId="14846" priority="988" stopIfTrue="1" operator="equal">
      <formula>30</formula>
    </cfRule>
    <cfRule type="cellIs" dxfId="14845" priority="989" stopIfTrue="1" operator="equal">
      <formula>32</formula>
    </cfRule>
    <cfRule type="cellIs" dxfId="14844" priority="990" stopIfTrue="1" operator="equal">
      <formula>33</formula>
    </cfRule>
    <cfRule type="cellIs" dxfId="14843" priority="991" stopIfTrue="1" operator="equal">
      <formula>36</formula>
    </cfRule>
    <cfRule type="cellIs" dxfId="14842" priority="992" stopIfTrue="1" operator="equal">
      <formula>37</formula>
    </cfRule>
    <cfRule type="cellIs" dxfId="14841" priority="993" stopIfTrue="1" operator="equal">
      <formula>38</formula>
    </cfRule>
    <cfRule type="cellIs" dxfId="14840" priority="994" stopIfTrue="1" operator="equal">
      <formula>39</formula>
    </cfRule>
    <cfRule type="cellIs" dxfId="14839" priority="995" stopIfTrue="1" operator="equal">
      <formula>40</formula>
    </cfRule>
  </conditionalFormatting>
  <conditionalFormatting sqref="M36:Q36 N38:Q40 M37:N37 Q37">
    <cfRule type="cellIs" dxfId="14838" priority="949" stopIfTrue="1" operator="equal">
      <formula>30</formula>
    </cfRule>
    <cfRule type="cellIs" dxfId="14837" priority="950" stopIfTrue="1" operator="equal">
      <formula>"dl"</formula>
    </cfRule>
    <cfRule type="cellIs" dxfId="14836" priority="951" stopIfTrue="1" operator="equal">
      <formula>"lot"</formula>
    </cfRule>
    <cfRule type="cellIs" dxfId="14835" priority="952" stopIfTrue="1" operator="equal">
      <formula>36</formula>
    </cfRule>
    <cfRule type="cellIs" dxfId="14834" priority="953" stopIfTrue="1" operator="equal">
      <formula>37</formula>
    </cfRule>
    <cfRule type="cellIs" dxfId="14833" priority="954" stopIfTrue="1" operator="equal">
      <formula>38</formula>
    </cfRule>
    <cfRule type="cellIs" dxfId="14832" priority="955" stopIfTrue="1" operator="equal">
      <formula>39</formula>
    </cfRule>
    <cfRule type="cellIs" dxfId="14831" priority="956" stopIfTrue="1" operator="equal">
      <formula>40</formula>
    </cfRule>
  </conditionalFormatting>
  <conditionalFormatting sqref="N36:P36 N38:P40 N37">
    <cfRule type="cellIs" dxfId="14830" priority="940" stopIfTrue="1" operator="equal">
      <formula>30</formula>
    </cfRule>
    <cfRule type="cellIs" dxfId="14829" priority="941" stopIfTrue="1" operator="equal">
      <formula>"lot"</formula>
    </cfRule>
    <cfRule type="cellIs" dxfId="14828" priority="942" stopIfTrue="1" operator="equal">
      <formula>33</formula>
    </cfRule>
    <cfRule type="cellIs" dxfId="14827" priority="943" stopIfTrue="1" operator="equal">
      <formula>36</formula>
    </cfRule>
    <cfRule type="cellIs" dxfId="14826" priority="944" stopIfTrue="1" operator="equal">
      <formula>37</formula>
    </cfRule>
    <cfRule type="cellIs" dxfId="14825" priority="945" stopIfTrue="1" operator="equal">
      <formula>38</formula>
    </cfRule>
    <cfRule type="cellIs" dxfId="14824" priority="946" stopIfTrue="1" operator="equal">
      <formula>39</formula>
    </cfRule>
    <cfRule type="cellIs" dxfId="14823" priority="947" stopIfTrue="1" operator="equal">
      <formula>40</formula>
    </cfRule>
    <cfRule type="cellIs" dxfId="14822" priority="948" stopIfTrue="1" operator="equal">
      <formula>"dl"</formula>
    </cfRule>
  </conditionalFormatting>
  <conditionalFormatting sqref="I36:I39 N36:P36 N38:P40 N37">
    <cfRule type="cellIs" dxfId="14821" priority="969" stopIfTrue="1" operator="equal">
      <formula>30</formula>
    </cfRule>
    <cfRule type="cellIs" dxfId="14820" priority="970" stopIfTrue="1" operator="equal">
      <formula>32</formula>
    </cfRule>
    <cfRule type="cellIs" dxfId="14819" priority="971" stopIfTrue="1" operator="equal">
      <formula>33</formula>
    </cfRule>
    <cfRule type="cellIs" dxfId="14818" priority="972" stopIfTrue="1" operator="equal">
      <formula>36</formula>
    </cfRule>
    <cfRule type="cellIs" dxfId="14817" priority="973" stopIfTrue="1" operator="equal">
      <formula>37</formula>
    </cfRule>
    <cfRule type="cellIs" dxfId="14816" priority="974" stopIfTrue="1" operator="equal">
      <formula>38</formula>
    </cfRule>
    <cfRule type="cellIs" dxfId="14815" priority="975" stopIfTrue="1" operator="equal">
      <formula>"lot"</formula>
    </cfRule>
    <cfRule type="cellIs" dxfId="14814" priority="976" stopIfTrue="1" operator="equal">
      <formula>40</formula>
    </cfRule>
    <cfRule type="cellIs" dxfId="14813" priority="977" stopIfTrue="1" operator="equal">
      <formula>"dl"</formula>
    </cfRule>
  </conditionalFormatting>
  <conditionalFormatting sqref="I36:I39 N36:P36 N38:P40 N37">
    <cfRule type="cellIs" dxfId="14812" priority="960" stopIfTrue="1" operator="equal">
      <formula>30</formula>
    </cfRule>
    <cfRule type="cellIs" dxfId="14811" priority="961" stopIfTrue="1" operator="equal">
      <formula>"dl"</formula>
    </cfRule>
    <cfRule type="cellIs" dxfId="14810" priority="962" stopIfTrue="1" operator="equal">
      <formula>"lot"</formula>
    </cfRule>
    <cfRule type="cellIs" dxfId="14809" priority="963" stopIfTrue="1" operator="equal">
      <formula>36</formula>
    </cfRule>
    <cfRule type="cellIs" dxfId="14808" priority="964" stopIfTrue="1" operator="equal">
      <formula>37</formula>
    </cfRule>
    <cfRule type="cellIs" dxfId="14807" priority="965" stopIfTrue="1" operator="equal">
      <formula>38</formula>
    </cfRule>
    <cfRule type="cellIs" dxfId="14806" priority="966" stopIfTrue="1" operator="equal">
      <formula>39</formula>
    </cfRule>
    <cfRule type="cellIs" dxfId="14805" priority="967" stopIfTrue="1" operator="equal">
      <formula>32</formula>
    </cfRule>
    <cfRule type="cellIs" dxfId="14804" priority="968" stopIfTrue="1" operator="equal">
      <formula>33</formula>
    </cfRule>
  </conditionalFormatting>
  <conditionalFormatting sqref="J39:L39 K40:L40 M39:M40">
    <cfRule type="cellIs" dxfId="14803" priority="924" stopIfTrue="1" operator="equal">
      <formula>30</formula>
    </cfRule>
    <cfRule type="cellIs" dxfId="14802" priority="925" stopIfTrue="1" operator="equal">
      <formula>"dl"</formula>
    </cfRule>
    <cfRule type="cellIs" dxfId="14801" priority="926" stopIfTrue="1" operator="equal">
      <formula>"lot"</formula>
    </cfRule>
    <cfRule type="cellIs" dxfId="14800" priority="927" stopIfTrue="1" operator="equal">
      <formula>36</formula>
    </cfRule>
    <cfRule type="cellIs" dxfId="14799" priority="928" stopIfTrue="1" operator="equal">
      <formula>37</formula>
    </cfRule>
    <cfRule type="cellIs" dxfId="14798" priority="929" stopIfTrue="1" operator="equal">
      <formula>38</formula>
    </cfRule>
    <cfRule type="cellIs" dxfId="14797" priority="930" stopIfTrue="1" operator="equal">
      <formula>39</formula>
    </cfRule>
    <cfRule type="cellIs" dxfId="14796" priority="931" stopIfTrue="1" operator="equal">
      <formula>40</formula>
    </cfRule>
  </conditionalFormatting>
  <conditionalFormatting sqref="J39:L39 K40:L40 M39:M40">
    <cfRule type="cellIs" dxfId="14795" priority="915" stopIfTrue="1" operator="equal">
      <formula>30</formula>
    </cfRule>
    <cfRule type="cellIs" dxfId="14794" priority="916" stopIfTrue="1" operator="equal">
      <formula>32</formula>
    </cfRule>
    <cfRule type="cellIs" dxfId="14793" priority="917" stopIfTrue="1" operator="equal">
      <formula>33</formula>
    </cfRule>
    <cfRule type="cellIs" dxfId="14792" priority="918" stopIfTrue="1" operator="equal">
      <formula>36</formula>
    </cfRule>
    <cfRule type="cellIs" dxfId="14791" priority="919" stopIfTrue="1" operator="equal">
      <formula>37</formula>
    </cfRule>
    <cfRule type="cellIs" dxfId="14790" priority="920" stopIfTrue="1" operator="equal">
      <formula>38</formula>
    </cfRule>
    <cfRule type="cellIs" dxfId="14789" priority="921" stopIfTrue="1" operator="equal">
      <formula>"lot"</formula>
    </cfRule>
    <cfRule type="cellIs" dxfId="14788" priority="922" stopIfTrue="1" operator="equal">
      <formula>40</formula>
    </cfRule>
    <cfRule type="cellIs" dxfId="14787" priority="923" stopIfTrue="1" operator="equal">
      <formula>"dl"</formula>
    </cfRule>
  </conditionalFormatting>
  <conditionalFormatting sqref="J39:L39 K40:L40 M39:M40">
    <cfRule type="cellIs" dxfId="14786" priority="906" stopIfTrue="1" operator="equal">
      <formula>30</formula>
    </cfRule>
    <cfRule type="cellIs" dxfId="14785" priority="907" stopIfTrue="1" operator="equal">
      <formula>"dl"</formula>
    </cfRule>
    <cfRule type="cellIs" dxfId="14784" priority="908" stopIfTrue="1" operator="equal">
      <formula>"lot"</formula>
    </cfRule>
    <cfRule type="cellIs" dxfId="14783" priority="909" stopIfTrue="1" operator="equal">
      <formula>36</formula>
    </cfRule>
    <cfRule type="cellIs" dxfId="14782" priority="910" stopIfTrue="1" operator="equal">
      <formula>37</formula>
    </cfRule>
    <cfRule type="cellIs" dxfId="14781" priority="911" stopIfTrue="1" operator="equal">
      <formula>38</formula>
    </cfRule>
    <cfRule type="cellIs" dxfId="14780" priority="912" stopIfTrue="1" operator="equal">
      <formula>39</formula>
    </cfRule>
    <cfRule type="cellIs" dxfId="14779" priority="913" stopIfTrue="1" operator="equal">
      <formula>32</formula>
    </cfRule>
    <cfRule type="cellIs" dxfId="14778" priority="914" stopIfTrue="1" operator="equal">
      <formula>33</formula>
    </cfRule>
  </conditionalFormatting>
  <conditionalFormatting sqref="R40 J40:J45 K41:R44">
    <cfRule type="cellIs" dxfId="14777" priority="885" stopIfTrue="1" operator="equal">
      <formula>L</formula>
    </cfRule>
    <cfRule type="cellIs" dxfId="14776" priority="886" stopIfTrue="1" operator="equal">
      <formula>"FSC"</formula>
    </cfRule>
    <cfRule type="cellIs" dxfId="14775" priority="887" stopIfTrue="1" operator="equal">
      <formula>"ACC/V"</formula>
    </cfRule>
  </conditionalFormatting>
  <conditionalFormatting sqref="R40 J40:J45 K41:R44">
    <cfRule type="cellIs" dxfId="14774" priority="856" stopIfTrue="1" operator="equal">
      <formula>"L"</formula>
    </cfRule>
    <cfRule type="cellIs" dxfId="14773" priority="857" stopIfTrue="1" operator="equal">
      <formula>"FSC"</formula>
    </cfRule>
  </conditionalFormatting>
  <conditionalFormatting sqref="R40 J40:J45 K41:R44">
    <cfRule type="cellIs" dxfId="14772" priority="858" stopIfTrue="1" operator="equal">
      <formula>30</formula>
    </cfRule>
    <cfRule type="cellIs" dxfId="14771" priority="859" stopIfTrue="1" operator="equal">
      <formula>32</formula>
    </cfRule>
    <cfRule type="cellIs" dxfId="14770" priority="860" stopIfTrue="1" operator="equal">
      <formula>33</formula>
    </cfRule>
    <cfRule type="cellIs" dxfId="14769" priority="861" stopIfTrue="1" operator="equal">
      <formula>36</formula>
    </cfRule>
    <cfRule type="cellIs" dxfId="14768" priority="862" stopIfTrue="1" operator="equal">
      <formula>37</formula>
    </cfRule>
    <cfRule type="cellIs" dxfId="14767" priority="863" stopIfTrue="1" operator="equal">
      <formula>38</formula>
    </cfRule>
    <cfRule type="cellIs" dxfId="14766" priority="864" stopIfTrue="1" operator="equal">
      <formula>39</formula>
    </cfRule>
    <cfRule type="cellIs" dxfId="14765" priority="865" stopIfTrue="1" operator="equal">
      <formula>40</formula>
    </cfRule>
    <cfRule type="cellIs" dxfId="14764" priority="884" stopIfTrue="1" operator="equal">
      <formula>"dl"</formula>
    </cfRule>
  </conditionalFormatting>
  <conditionalFormatting sqref="R40 R42:R44 J40:J45 K41:Q44">
    <cfRule type="cellIs" dxfId="14763" priority="874" stopIfTrue="1" operator="equal">
      <formula>"dl"</formula>
    </cfRule>
    <cfRule type="cellIs" dxfId="14762" priority="875" stopIfTrue="1" operator="equal">
      <formula>"lot"</formula>
    </cfRule>
    <cfRule type="cellIs" dxfId="14761" priority="876" stopIfTrue="1" operator="equal">
      <formula>30</formula>
    </cfRule>
    <cfRule type="cellIs" dxfId="14760" priority="877" stopIfTrue="1" operator="equal">
      <formula>32</formula>
    </cfRule>
    <cfRule type="cellIs" dxfId="14759" priority="878" stopIfTrue="1" operator="equal">
      <formula>33</formula>
    </cfRule>
    <cfRule type="cellIs" dxfId="14758" priority="879" stopIfTrue="1" operator="equal">
      <formula>36</formula>
    </cfRule>
    <cfRule type="cellIs" dxfId="14757" priority="880" stopIfTrue="1" operator="equal">
      <formula>37</formula>
    </cfRule>
    <cfRule type="cellIs" dxfId="14756" priority="881" stopIfTrue="1" operator="equal">
      <formula>38</formula>
    </cfRule>
    <cfRule type="cellIs" dxfId="14755" priority="882" stopIfTrue="1" operator="equal">
      <formula>39</formula>
    </cfRule>
    <cfRule type="cellIs" dxfId="14754" priority="883" stopIfTrue="1" operator="equal">
      <formula>40</formula>
    </cfRule>
  </conditionalFormatting>
  <conditionalFormatting sqref="J40 J42:J45 J41:Q41 K42:R44">
    <cfRule type="cellIs" dxfId="14753" priority="866" stopIfTrue="1" operator="equal">
      <formula>30</formula>
    </cfRule>
    <cfRule type="cellIs" dxfId="14752" priority="867" stopIfTrue="1" operator="equal">
      <formula>32</formula>
    </cfRule>
    <cfRule type="cellIs" dxfId="14751" priority="868" stopIfTrue="1" operator="equal">
      <formula>33</formula>
    </cfRule>
    <cfRule type="cellIs" dxfId="14750" priority="869" stopIfTrue="1" operator="equal">
      <formula>36</formula>
    </cfRule>
    <cfRule type="cellIs" dxfId="14749" priority="870" stopIfTrue="1" operator="equal">
      <formula>37</formula>
    </cfRule>
    <cfRule type="cellIs" dxfId="14748" priority="871" stopIfTrue="1" operator="equal">
      <formula>38</formula>
    </cfRule>
    <cfRule type="cellIs" dxfId="14747" priority="872" stopIfTrue="1" operator="equal">
      <formula>39</formula>
    </cfRule>
    <cfRule type="cellIs" dxfId="14746" priority="873" stopIfTrue="1" operator="equal">
      <formula>40</formula>
    </cfRule>
  </conditionalFormatting>
  <conditionalFormatting sqref="J40 K41:Q41 K42:R44">
    <cfRule type="cellIs" dxfId="14745" priority="827" stopIfTrue="1" operator="equal">
      <formula>30</formula>
    </cfRule>
    <cfRule type="cellIs" dxfId="14744" priority="828" stopIfTrue="1" operator="equal">
      <formula>"dl"</formula>
    </cfRule>
    <cfRule type="cellIs" dxfId="14743" priority="829" stopIfTrue="1" operator="equal">
      <formula>"lot"</formula>
    </cfRule>
    <cfRule type="cellIs" dxfId="14742" priority="830" stopIfTrue="1" operator="equal">
      <formula>36</formula>
    </cfRule>
    <cfRule type="cellIs" dxfId="14741" priority="831" stopIfTrue="1" operator="equal">
      <formula>37</formula>
    </cfRule>
    <cfRule type="cellIs" dxfId="14740" priority="832" stopIfTrue="1" operator="equal">
      <formula>38</formula>
    </cfRule>
    <cfRule type="cellIs" dxfId="14739" priority="833" stopIfTrue="1" operator="equal">
      <formula>39</formula>
    </cfRule>
    <cfRule type="cellIs" dxfId="14738" priority="834" stopIfTrue="1" operator="equal">
      <formula>40</formula>
    </cfRule>
  </conditionalFormatting>
  <conditionalFormatting sqref="J40 P41:Q44 R42:R44 K41:M41 K42:O44">
    <cfRule type="cellIs" dxfId="14737" priority="818" stopIfTrue="1" operator="equal">
      <formula>30</formula>
    </cfRule>
    <cfRule type="cellIs" dxfId="14736" priority="819" stopIfTrue="1" operator="equal">
      <formula>"lot"</formula>
    </cfRule>
    <cfRule type="cellIs" dxfId="14735" priority="820" stopIfTrue="1" operator="equal">
      <formula>33</formula>
    </cfRule>
    <cfRule type="cellIs" dxfId="14734" priority="821" stopIfTrue="1" operator="equal">
      <formula>36</formula>
    </cfRule>
    <cfRule type="cellIs" dxfId="14733" priority="822" stopIfTrue="1" operator="equal">
      <formula>37</formula>
    </cfRule>
    <cfRule type="cellIs" dxfId="14732" priority="823" stopIfTrue="1" operator="equal">
      <formula>38</formula>
    </cfRule>
    <cfRule type="cellIs" dxfId="14731" priority="824" stopIfTrue="1" operator="equal">
      <formula>39</formula>
    </cfRule>
    <cfRule type="cellIs" dxfId="14730" priority="825" stopIfTrue="1" operator="equal">
      <formula>40</formula>
    </cfRule>
    <cfRule type="cellIs" dxfId="14729" priority="826" stopIfTrue="1" operator="equal">
      <formula>"dl"</formula>
    </cfRule>
  </conditionalFormatting>
  <conditionalFormatting sqref="P41:Q44 R42:R44 J40:J45 K41:M41 K42:O44">
    <cfRule type="cellIs" dxfId="14728" priority="847" stopIfTrue="1" operator="equal">
      <formula>30</formula>
    </cfRule>
    <cfRule type="cellIs" dxfId="14727" priority="848" stopIfTrue="1" operator="equal">
      <formula>32</formula>
    </cfRule>
    <cfRule type="cellIs" dxfId="14726" priority="849" stopIfTrue="1" operator="equal">
      <formula>33</formula>
    </cfRule>
    <cfRule type="cellIs" dxfId="14725" priority="850" stopIfTrue="1" operator="equal">
      <formula>36</formula>
    </cfRule>
    <cfRule type="cellIs" dxfId="14724" priority="851" stopIfTrue="1" operator="equal">
      <formula>37</formula>
    </cfRule>
    <cfRule type="cellIs" dxfId="14723" priority="852" stopIfTrue="1" operator="equal">
      <formula>38</formula>
    </cfRule>
    <cfRule type="cellIs" dxfId="14722" priority="853" stopIfTrue="1" operator="equal">
      <formula>"lot"</formula>
    </cfRule>
    <cfRule type="cellIs" dxfId="14721" priority="854" stopIfTrue="1" operator="equal">
      <formula>40</formula>
    </cfRule>
    <cfRule type="cellIs" dxfId="14720" priority="855" stopIfTrue="1" operator="equal">
      <formula>"dl"</formula>
    </cfRule>
  </conditionalFormatting>
  <conditionalFormatting sqref="P41:Q44 R42:R44 J40:J45 K41:M41 K42:O44">
    <cfRule type="cellIs" dxfId="14719" priority="838" stopIfTrue="1" operator="equal">
      <formula>30</formula>
    </cfRule>
    <cfRule type="cellIs" dxfId="14718" priority="839" stopIfTrue="1" operator="equal">
      <formula>"dl"</formula>
    </cfRule>
    <cfRule type="cellIs" dxfId="14717" priority="840" stopIfTrue="1" operator="equal">
      <formula>"lot"</formula>
    </cfRule>
    <cfRule type="cellIs" dxfId="14716" priority="841" stopIfTrue="1" operator="equal">
      <formula>36</formula>
    </cfRule>
    <cfRule type="cellIs" dxfId="14715" priority="842" stopIfTrue="1" operator="equal">
      <formula>37</formula>
    </cfRule>
    <cfRule type="cellIs" dxfId="14714" priority="843" stopIfTrue="1" operator="equal">
      <formula>38</formula>
    </cfRule>
    <cfRule type="cellIs" dxfId="14713" priority="844" stopIfTrue="1" operator="equal">
      <formula>39</formula>
    </cfRule>
    <cfRule type="cellIs" dxfId="14712" priority="845" stopIfTrue="1" operator="equal">
      <formula>32</formula>
    </cfRule>
    <cfRule type="cellIs" dxfId="14711" priority="846" stopIfTrue="1" operator="equal">
      <formula>33</formula>
    </cfRule>
  </conditionalFormatting>
  <conditionalFormatting sqref="L52:S52">
    <cfRule type="cellIs" dxfId="14710" priority="791" stopIfTrue="1" operator="equal">
      <formula>L</formula>
    </cfRule>
    <cfRule type="cellIs" dxfId="14709" priority="792" stopIfTrue="1" operator="equal">
      <formula>"FSC"</formula>
    </cfRule>
    <cfRule type="cellIs" dxfId="14708" priority="793" stopIfTrue="1" operator="equal">
      <formula>"ACC/V"</formula>
    </cfRule>
  </conditionalFormatting>
  <conditionalFormatting sqref="L52:S52">
    <cfRule type="cellIs" dxfId="14707" priority="762" stopIfTrue="1" operator="equal">
      <formula>"L"</formula>
    </cfRule>
    <cfRule type="cellIs" dxfId="14706" priority="763" stopIfTrue="1" operator="equal">
      <formula>"FSC"</formula>
    </cfRule>
  </conditionalFormatting>
  <conditionalFormatting sqref="L52:S52">
    <cfRule type="cellIs" dxfId="14705" priority="764" stopIfTrue="1" operator="equal">
      <formula>30</formula>
    </cfRule>
    <cfRule type="cellIs" dxfId="14704" priority="765" stopIfTrue="1" operator="equal">
      <formula>32</formula>
    </cfRule>
    <cfRule type="cellIs" dxfId="14703" priority="766" stopIfTrue="1" operator="equal">
      <formula>33</formula>
    </cfRule>
    <cfRule type="cellIs" dxfId="14702" priority="767" stopIfTrue="1" operator="equal">
      <formula>36</formula>
    </cfRule>
    <cfRule type="cellIs" dxfId="14701" priority="768" stopIfTrue="1" operator="equal">
      <formula>37</formula>
    </cfRule>
    <cfRule type="cellIs" dxfId="14700" priority="769" stopIfTrue="1" operator="equal">
      <formula>38</formula>
    </cfRule>
    <cfRule type="cellIs" dxfId="14699" priority="770" stopIfTrue="1" operator="equal">
      <formula>39</formula>
    </cfRule>
    <cfRule type="cellIs" dxfId="14698" priority="771" stopIfTrue="1" operator="equal">
      <formula>40</formula>
    </cfRule>
    <cfRule type="cellIs" dxfId="14697" priority="790" stopIfTrue="1" operator="equal">
      <formula>"dl"</formula>
    </cfRule>
  </conditionalFormatting>
  <conditionalFormatting sqref="L52:S52">
    <cfRule type="cellIs" dxfId="14696" priority="780" stopIfTrue="1" operator="equal">
      <formula>"dl"</formula>
    </cfRule>
    <cfRule type="cellIs" dxfId="14695" priority="781" stopIfTrue="1" operator="equal">
      <formula>"lot"</formula>
    </cfRule>
    <cfRule type="cellIs" dxfId="14694" priority="782" stopIfTrue="1" operator="equal">
      <formula>30</formula>
    </cfRule>
    <cfRule type="cellIs" dxfId="14693" priority="783" stopIfTrue="1" operator="equal">
      <formula>32</formula>
    </cfRule>
    <cfRule type="cellIs" dxfId="14692" priority="784" stopIfTrue="1" operator="equal">
      <formula>33</formula>
    </cfRule>
    <cfRule type="cellIs" dxfId="14691" priority="785" stopIfTrue="1" operator="equal">
      <formula>36</formula>
    </cfRule>
    <cfRule type="cellIs" dxfId="14690" priority="786" stopIfTrue="1" operator="equal">
      <formula>37</formula>
    </cfRule>
    <cfRule type="cellIs" dxfId="14689" priority="787" stopIfTrue="1" operator="equal">
      <formula>38</formula>
    </cfRule>
    <cfRule type="cellIs" dxfId="14688" priority="788" stopIfTrue="1" operator="equal">
      <formula>39</formula>
    </cfRule>
    <cfRule type="cellIs" dxfId="14687" priority="789" stopIfTrue="1" operator="equal">
      <formula>40</formula>
    </cfRule>
  </conditionalFormatting>
  <conditionalFormatting sqref="L52:R52">
    <cfRule type="cellIs" dxfId="14686" priority="772" stopIfTrue="1" operator="equal">
      <formula>30</formula>
    </cfRule>
    <cfRule type="cellIs" dxfId="14685" priority="773" stopIfTrue="1" operator="equal">
      <formula>32</formula>
    </cfRule>
    <cfRule type="cellIs" dxfId="14684" priority="774" stopIfTrue="1" operator="equal">
      <formula>33</formula>
    </cfRule>
    <cfRule type="cellIs" dxfId="14683" priority="775" stopIfTrue="1" operator="equal">
      <formula>36</formula>
    </cfRule>
    <cfRule type="cellIs" dxfId="14682" priority="776" stopIfTrue="1" operator="equal">
      <formula>37</formula>
    </cfRule>
    <cfRule type="cellIs" dxfId="14681" priority="777" stopIfTrue="1" operator="equal">
      <formula>38</formula>
    </cfRule>
    <cfRule type="cellIs" dxfId="14680" priority="778" stopIfTrue="1" operator="equal">
      <formula>39</formula>
    </cfRule>
    <cfRule type="cellIs" dxfId="14679" priority="779" stopIfTrue="1" operator="equal">
      <formula>40</formula>
    </cfRule>
  </conditionalFormatting>
  <conditionalFormatting sqref="L52:N52 P52:R52">
    <cfRule type="cellIs" dxfId="14678" priority="733" stopIfTrue="1" operator="equal">
      <formula>30</formula>
    </cfRule>
    <cfRule type="cellIs" dxfId="14677" priority="734" stopIfTrue="1" operator="equal">
      <formula>"dl"</formula>
    </cfRule>
    <cfRule type="cellIs" dxfId="14676" priority="735" stopIfTrue="1" operator="equal">
      <formula>"lot"</formula>
    </cfRule>
    <cfRule type="cellIs" dxfId="14675" priority="736" stopIfTrue="1" operator="equal">
      <formula>36</formula>
    </cfRule>
    <cfRule type="cellIs" dxfId="14674" priority="737" stopIfTrue="1" operator="equal">
      <formula>37</formula>
    </cfRule>
    <cfRule type="cellIs" dxfId="14673" priority="738" stopIfTrue="1" operator="equal">
      <formula>38</formula>
    </cfRule>
    <cfRule type="cellIs" dxfId="14672" priority="739" stopIfTrue="1" operator="equal">
      <formula>39</formula>
    </cfRule>
    <cfRule type="cellIs" dxfId="14671" priority="740" stopIfTrue="1" operator="equal">
      <formula>40</formula>
    </cfRule>
  </conditionalFormatting>
  <conditionalFormatting sqref="L52:N52 P52:R52">
    <cfRule type="cellIs" dxfId="14670" priority="724" stopIfTrue="1" operator="equal">
      <formula>30</formula>
    </cfRule>
    <cfRule type="cellIs" dxfId="14669" priority="725" stopIfTrue="1" operator="equal">
      <formula>"lot"</formula>
    </cfRule>
    <cfRule type="cellIs" dxfId="14668" priority="726" stopIfTrue="1" operator="equal">
      <formula>33</formula>
    </cfRule>
    <cfRule type="cellIs" dxfId="14667" priority="727" stopIfTrue="1" operator="equal">
      <formula>36</formula>
    </cfRule>
    <cfRule type="cellIs" dxfId="14666" priority="728" stopIfTrue="1" operator="equal">
      <formula>37</formula>
    </cfRule>
    <cfRule type="cellIs" dxfId="14665" priority="729" stopIfTrue="1" operator="equal">
      <formula>38</formula>
    </cfRule>
    <cfRule type="cellIs" dxfId="14664" priority="730" stopIfTrue="1" operator="equal">
      <formula>39</formula>
    </cfRule>
    <cfRule type="cellIs" dxfId="14663" priority="731" stopIfTrue="1" operator="equal">
      <formula>40</formula>
    </cfRule>
    <cfRule type="cellIs" dxfId="14662" priority="732" stopIfTrue="1" operator="equal">
      <formula>"dl"</formula>
    </cfRule>
  </conditionalFormatting>
  <conditionalFormatting sqref="L52:N52 P52:R52">
    <cfRule type="cellIs" dxfId="14661" priority="753" stopIfTrue="1" operator="equal">
      <formula>30</formula>
    </cfRule>
    <cfRule type="cellIs" dxfId="14660" priority="754" stopIfTrue="1" operator="equal">
      <formula>32</formula>
    </cfRule>
    <cfRule type="cellIs" dxfId="14659" priority="755" stopIfTrue="1" operator="equal">
      <formula>33</formula>
    </cfRule>
    <cfRule type="cellIs" dxfId="14658" priority="756" stopIfTrue="1" operator="equal">
      <formula>36</formula>
    </cfRule>
    <cfRule type="cellIs" dxfId="14657" priority="757" stopIfTrue="1" operator="equal">
      <formula>37</formula>
    </cfRule>
    <cfRule type="cellIs" dxfId="14656" priority="758" stopIfTrue="1" operator="equal">
      <formula>38</formula>
    </cfRule>
    <cfRule type="cellIs" dxfId="14655" priority="759" stopIfTrue="1" operator="equal">
      <formula>"lot"</formula>
    </cfRule>
    <cfRule type="cellIs" dxfId="14654" priority="760" stopIfTrue="1" operator="equal">
      <formula>40</formula>
    </cfRule>
    <cfRule type="cellIs" dxfId="14653" priority="761" stopIfTrue="1" operator="equal">
      <formula>"dl"</formula>
    </cfRule>
  </conditionalFormatting>
  <conditionalFormatting sqref="L52:N52 P52:R52">
    <cfRule type="cellIs" dxfId="14652" priority="744" stopIfTrue="1" operator="equal">
      <formula>30</formula>
    </cfRule>
    <cfRule type="cellIs" dxfId="14651" priority="745" stopIfTrue="1" operator="equal">
      <formula>"dl"</formula>
    </cfRule>
    <cfRule type="cellIs" dxfId="14650" priority="746" stopIfTrue="1" operator="equal">
      <formula>"lot"</formula>
    </cfRule>
    <cfRule type="cellIs" dxfId="14649" priority="747" stopIfTrue="1" operator="equal">
      <formula>36</formula>
    </cfRule>
    <cfRule type="cellIs" dxfId="14648" priority="748" stopIfTrue="1" operator="equal">
      <formula>37</formula>
    </cfRule>
    <cfRule type="cellIs" dxfId="14647" priority="749" stopIfTrue="1" operator="equal">
      <formula>38</formula>
    </cfRule>
    <cfRule type="cellIs" dxfId="14646" priority="750" stopIfTrue="1" operator="equal">
      <formula>39</formula>
    </cfRule>
    <cfRule type="cellIs" dxfId="14645" priority="751" stopIfTrue="1" operator="equal">
      <formula>32</formula>
    </cfRule>
    <cfRule type="cellIs" dxfId="14644" priority="752" stopIfTrue="1" operator="equal">
      <formula>33</formula>
    </cfRule>
  </conditionalFormatting>
  <conditionalFormatting sqref="L56:L58 L61:O63 L60:P60 K53:L55 N53:Q55 O56 N56:N58 L59:M59 M53:M58">
    <cfRule type="cellIs" dxfId="14643" priority="673" stopIfTrue="1" operator="equal">
      <formula>30</formula>
    </cfRule>
    <cfRule type="cellIs" dxfId="14642" priority="674" stopIfTrue="1" operator="equal">
      <formula>32</formula>
    </cfRule>
    <cfRule type="cellIs" dxfId="14641" priority="675" stopIfTrue="1" operator="equal">
      <formula>33</formula>
    </cfRule>
    <cfRule type="cellIs" dxfId="14640" priority="676" stopIfTrue="1" operator="equal">
      <formula>36</formula>
    </cfRule>
    <cfRule type="cellIs" dxfId="14639" priority="677" stopIfTrue="1" operator="equal">
      <formula>37</formula>
    </cfRule>
    <cfRule type="cellIs" dxfId="14638" priority="678" stopIfTrue="1" operator="equal">
      <formula>38</formula>
    </cfRule>
    <cfRule type="cellIs" dxfId="14637" priority="679" stopIfTrue="1" operator="equal">
      <formula>39</formula>
    </cfRule>
    <cfRule type="cellIs" dxfId="14636" priority="680" stopIfTrue="1" operator="equal">
      <formula>40</formula>
    </cfRule>
    <cfRule type="cellIs" dxfId="14635" priority="699" stopIfTrue="1" operator="equal">
      <formula>"dl"</formula>
    </cfRule>
  </conditionalFormatting>
  <conditionalFormatting sqref="N55 L60:Q60 N56:P57 N53:Q54 L59:M59">
    <cfRule type="cellIs" dxfId="14634" priority="689" stopIfTrue="1" operator="equal">
      <formula>"dl"</formula>
    </cfRule>
    <cfRule type="cellIs" dxfId="14633" priority="690" stopIfTrue="1" operator="equal">
      <formula>"lot"</formula>
    </cfRule>
    <cfRule type="cellIs" dxfId="14632" priority="691" stopIfTrue="1" operator="equal">
      <formula>30</formula>
    </cfRule>
    <cfRule type="cellIs" dxfId="14631" priority="692" stopIfTrue="1" operator="equal">
      <formula>32</formula>
    </cfRule>
    <cfRule type="cellIs" dxfId="14630" priority="693" stopIfTrue="1" operator="equal">
      <formula>33</formula>
    </cfRule>
    <cfRule type="cellIs" dxfId="14629" priority="694" stopIfTrue="1" operator="equal">
      <formula>36</formula>
    </cfRule>
    <cfRule type="cellIs" dxfId="14628" priority="695" stopIfTrue="1" operator="equal">
      <formula>37</formula>
    </cfRule>
    <cfRule type="cellIs" dxfId="14627" priority="696" stopIfTrue="1" operator="equal">
      <formula>38</formula>
    </cfRule>
    <cfRule type="cellIs" dxfId="14626" priority="697" stopIfTrue="1" operator="equal">
      <formula>39</formula>
    </cfRule>
    <cfRule type="cellIs" dxfId="14625" priority="698" stopIfTrue="1" operator="equal">
      <formula>40</formula>
    </cfRule>
  </conditionalFormatting>
  <conditionalFormatting sqref="O56:P57 O53:P54 L53:L56 M53:N58">
    <cfRule type="cellIs" dxfId="14624" priority="681" stopIfTrue="1" operator="equal">
      <formula>30</formula>
    </cfRule>
    <cfRule type="cellIs" dxfId="14623" priority="682" stopIfTrue="1" operator="equal">
      <formula>32</formula>
    </cfRule>
    <cfRule type="cellIs" dxfId="14622" priority="683" stopIfTrue="1" operator="equal">
      <formula>33</formula>
    </cfRule>
    <cfRule type="cellIs" dxfId="14621" priority="684" stopIfTrue="1" operator="equal">
      <formula>36</formula>
    </cfRule>
    <cfRule type="cellIs" dxfId="14620" priority="685" stopIfTrue="1" operator="equal">
      <formula>37</formula>
    </cfRule>
    <cfRule type="cellIs" dxfId="14619" priority="686" stopIfTrue="1" operator="equal">
      <formula>38</formula>
    </cfRule>
    <cfRule type="cellIs" dxfId="14618" priority="687" stopIfTrue="1" operator="equal">
      <formula>39</formula>
    </cfRule>
    <cfRule type="cellIs" dxfId="14617" priority="688" stopIfTrue="1" operator="equal">
      <formula>40</formula>
    </cfRule>
  </conditionalFormatting>
  <conditionalFormatting sqref="O56:P57 L53:L55 O53:P54 M53:N58">
    <cfRule type="cellIs" dxfId="14616" priority="638" stopIfTrue="1" operator="equal">
      <formula>30</formula>
    </cfRule>
    <cfRule type="cellIs" dxfId="14615" priority="639" stopIfTrue="1" operator="equal">
      <formula>"dl"</formula>
    </cfRule>
    <cfRule type="cellIs" dxfId="14614" priority="640" stopIfTrue="1" operator="equal">
      <formula>"lot"</formula>
    </cfRule>
    <cfRule type="cellIs" dxfId="14613" priority="641" stopIfTrue="1" operator="equal">
      <formula>36</formula>
    </cfRule>
    <cfRule type="cellIs" dxfId="14612" priority="642" stopIfTrue="1" operator="equal">
      <formula>37</formula>
    </cfRule>
    <cfRule type="cellIs" dxfId="14611" priority="643" stopIfTrue="1" operator="equal">
      <formula>38</formula>
    </cfRule>
    <cfRule type="cellIs" dxfId="14610" priority="644" stopIfTrue="1" operator="equal">
      <formula>39</formula>
    </cfRule>
    <cfRule type="cellIs" dxfId="14609" priority="645" stopIfTrue="1" operator="equal">
      <formula>40</formula>
    </cfRule>
  </conditionalFormatting>
  <conditionalFormatting sqref="O56:P57 L55 K53:L54 O53:P54 M53:N58">
    <cfRule type="cellIs" dxfId="14608" priority="629" stopIfTrue="1" operator="equal">
      <formula>30</formula>
    </cfRule>
    <cfRule type="cellIs" dxfId="14607" priority="630" stopIfTrue="1" operator="equal">
      <formula>"lot"</formula>
    </cfRule>
    <cfRule type="cellIs" dxfId="14606" priority="631" stopIfTrue="1" operator="equal">
      <formula>33</formula>
    </cfRule>
    <cfRule type="cellIs" dxfId="14605" priority="632" stopIfTrue="1" operator="equal">
      <formula>36</formula>
    </cfRule>
    <cfRule type="cellIs" dxfId="14604" priority="633" stopIfTrue="1" operator="equal">
      <formula>37</formula>
    </cfRule>
    <cfRule type="cellIs" dxfId="14603" priority="634" stopIfTrue="1" operator="equal">
      <formula>38</formula>
    </cfRule>
    <cfRule type="cellIs" dxfId="14602" priority="635" stopIfTrue="1" operator="equal">
      <formula>39</formula>
    </cfRule>
    <cfRule type="cellIs" dxfId="14601" priority="636" stopIfTrue="1" operator="equal">
      <formula>40</formula>
    </cfRule>
    <cfRule type="cellIs" dxfId="14600" priority="637" stopIfTrue="1" operator="equal">
      <formula>"dl"</formula>
    </cfRule>
  </conditionalFormatting>
  <conditionalFormatting sqref="M58:N58">
    <cfRule type="cellIs" dxfId="14599" priority="646" stopIfTrue="1" operator="equal">
      <formula>30</formula>
    </cfRule>
    <cfRule type="cellIs" dxfId="14598" priority="647" stopIfTrue="1" operator="equal">
      <formula>32</formula>
    </cfRule>
    <cfRule type="cellIs" dxfId="14597" priority="648" stopIfTrue="1" operator="equal">
      <formula>33</formula>
    </cfRule>
    <cfRule type="cellIs" dxfId="14596" priority="649" stopIfTrue="1" operator="equal">
      <formula>36</formula>
    </cfRule>
    <cfRule type="cellIs" dxfId="14595" priority="650" stopIfTrue="1" operator="equal">
      <formula>37</formula>
    </cfRule>
    <cfRule type="cellIs" dxfId="14594" priority="651" stopIfTrue="1" operator="equal">
      <formula>38</formula>
    </cfRule>
    <cfRule type="cellIs" dxfId="14593" priority="652" stopIfTrue="1" operator="equal">
      <formula>39</formula>
    </cfRule>
    <cfRule type="cellIs" dxfId="14592" priority="653" stopIfTrue="1" operator="equal">
      <formula>40</formula>
    </cfRule>
    <cfRule type="cellIs" dxfId="14591" priority="654" stopIfTrue="1" operator="equal">
      <formula>"dl"</formula>
    </cfRule>
  </conditionalFormatting>
  <conditionalFormatting sqref="M58:P58">
    <cfRule type="cellIs" dxfId="14590" priority="610" stopIfTrue="1" operator="equal">
      <formula>30</formula>
    </cfRule>
    <cfRule type="cellIs" dxfId="14589" priority="611" stopIfTrue="1" operator="equal">
      <formula>32</formula>
    </cfRule>
    <cfRule type="cellIs" dxfId="14588" priority="612" stopIfTrue="1" operator="equal">
      <formula>33</formula>
    </cfRule>
    <cfRule type="cellIs" dxfId="14587" priority="613" stopIfTrue="1" operator="equal">
      <formula>36</formula>
    </cfRule>
    <cfRule type="cellIs" dxfId="14586" priority="614" stopIfTrue="1" operator="equal">
      <formula>37</formula>
    </cfRule>
    <cfRule type="cellIs" dxfId="14585" priority="615" stopIfTrue="1" operator="equal">
      <formula>38</formula>
    </cfRule>
    <cfRule type="cellIs" dxfId="14584" priority="616" stopIfTrue="1" operator="equal">
      <formula>39</formula>
    </cfRule>
    <cfRule type="cellIs" dxfId="14583" priority="617" stopIfTrue="1" operator="equal">
      <formula>40</formula>
    </cfRule>
    <cfRule type="cellIs" dxfId="14582" priority="628" stopIfTrue="1" operator="equal">
      <formula>"dl"</formula>
    </cfRule>
  </conditionalFormatting>
  <conditionalFormatting sqref="M58:P58">
    <cfRule type="cellIs" dxfId="14581" priority="618" stopIfTrue="1" operator="equal">
      <formula>"dl"</formula>
    </cfRule>
    <cfRule type="cellIs" dxfId="14580" priority="619" stopIfTrue="1" operator="equal">
      <formula>"lot"</formula>
    </cfRule>
    <cfRule type="cellIs" dxfId="14579" priority="620" stopIfTrue="1" operator="equal">
      <formula>30</formula>
    </cfRule>
    <cfRule type="cellIs" dxfId="14578" priority="621" stopIfTrue="1" operator="equal">
      <formula>32</formula>
    </cfRule>
    <cfRule type="cellIs" dxfId="14577" priority="622" stopIfTrue="1" operator="equal">
      <formula>33</formula>
    </cfRule>
    <cfRule type="cellIs" dxfId="14576" priority="623" stopIfTrue="1" operator="equal">
      <formula>36</formula>
    </cfRule>
    <cfRule type="cellIs" dxfId="14575" priority="624" stopIfTrue="1" operator="equal">
      <formula>37</formula>
    </cfRule>
    <cfRule type="cellIs" dxfId="14574" priority="625" stopIfTrue="1" operator="equal">
      <formula>38</formula>
    </cfRule>
    <cfRule type="cellIs" dxfId="14573" priority="626" stopIfTrue="1" operator="equal">
      <formula>39</formula>
    </cfRule>
    <cfRule type="cellIs" dxfId="14572" priority="627" stopIfTrue="1" operator="equal">
      <formula>40</formula>
    </cfRule>
  </conditionalFormatting>
  <conditionalFormatting sqref="M58:P58">
    <cfRule type="cellIs" dxfId="14571" priority="602" stopIfTrue="1" operator="equal">
      <formula>30</formula>
    </cfRule>
    <cfRule type="cellIs" dxfId="14570" priority="603" stopIfTrue="1" operator="equal">
      <formula>32</formula>
    </cfRule>
    <cfRule type="cellIs" dxfId="14569" priority="604" stopIfTrue="1" operator="equal">
      <formula>33</formula>
    </cfRule>
    <cfRule type="cellIs" dxfId="14568" priority="605" stopIfTrue="1" operator="equal">
      <formula>36</formula>
    </cfRule>
    <cfRule type="cellIs" dxfId="14567" priority="606" stopIfTrue="1" operator="equal">
      <formula>37</formula>
    </cfRule>
    <cfRule type="cellIs" dxfId="14566" priority="607" stopIfTrue="1" operator="equal">
      <formula>38</formula>
    </cfRule>
    <cfRule type="cellIs" dxfId="14565" priority="608" stopIfTrue="1" operator="equal">
      <formula>39</formula>
    </cfRule>
    <cfRule type="cellIs" dxfId="14564" priority="609" stopIfTrue="1" operator="equal">
      <formula>40</formula>
    </cfRule>
  </conditionalFormatting>
  <conditionalFormatting sqref="M58:P58">
    <cfRule type="cellIs" dxfId="14563" priority="593" stopIfTrue="1" operator="equal">
      <formula>30</formula>
    </cfRule>
    <cfRule type="cellIs" dxfId="14562" priority="594" stopIfTrue="1" operator="equal">
      <formula>"lot"</formula>
    </cfRule>
    <cfRule type="cellIs" dxfId="14561" priority="595" stopIfTrue="1" operator="equal">
      <formula>33</formula>
    </cfRule>
    <cfRule type="cellIs" dxfId="14560" priority="596" stopIfTrue="1" operator="equal">
      <formula>36</formula>
    </cfRule>
    <cfRule type="cellIs" dxfId="14559" priority="597" stopIfTrue="1" operator="equal">
      <formula>37</formula>
    </cfRule>
    <cfRule type="cellIs" dxfId="14558" priority="598" stopIfTrue="1" operator="equal">
      <formula>38</formula>
    </cfRule>
    <cfRule type="cellIs" dxfId="14557" priority="599" stopIfTrue="1" operator="equal">
      <formula>39</formula>
    </cfRule>
    <cfRule type="cellIs" dxfId="14556" priority="600" stopIfTrue="1" operator="equal">
      <formula>40</formula>
    </cfRule>
    <cfRule type="cellIs" dxfId="14555" priority="601" stopIfTrue="1" operator="equal">
      <formula>"dl"</formula>
    </cfRule>
  </conditionalFormatting>
  <conditionalFormatting sqref="M58:P58">
    <cfRule type="cellIs" dxfId="14554" priority="576" stopIfTrue="1" operator="equal">
      <formula>30</formula>
    </cfRule>
    <cfRule type="cellIs" dxfId="14553" priority="577" stopIfTrue="1" operator="equal">
      <formula>32</formula>
    </cfRule>
    <cfRule type="cellIs" dxfId="14552" priority="578" stopIfTrue="1" operator="equal">
      <formula>33</formula>
    </cfRule>
    <cfRule type="cellIs" dxfId="14551" priority="579" stopIfTrue="1" operator="equal">
      <formula>36</formula>
    </cfRule>
    <cfRule type="cellIs" dxfId="14550" priority="580" stopIfTrue="1" operator="equal">
      <formula>37</formula>
    </cfRule>
    <cfRule type="cellIs" dxfId="14549" priority="581" stopIfTrue="1" operator="equal">
      <formula>38</formula>
    </cfRule>
    <cfRule type="cellIs" dxfId="14548" priority="582" stopIfTrue="1" operator="equal">
      <formula>39</formula>
    </cfRule>
    <cfRule type="cellIs" dxfId="14547" priority="583" stopIfTrue="1" operator="equal">
      <formula>40</formula>
    </cfRule>
    <cfRule type="cellIs" dxfId="14546" priority="592" stopIfTrue="1" operator="equal">
      <formula>"dl"</formula>
    </cfRule>
  </conditionalFormatting>
  <conditionalFormatting sqref="M58:P58">
    <cfRule type="cellIs" dxfId="14545" priority="584" stopIfTrue="1" operator="equal">
      <formula>30</formula>
    </cfRule>
    <cfRule type="cellIs" dxfId="14544" priority="585" stopIfTrue="1" operator="equal">
      <formula>"dl"</formula>
    </cfRule>
    <cfRule type="cellIs" dxfId="14543" priority="586" stopIfTrue="1" operator="equal">
      <formula>"lot"</formula>
    </cfRule>
    <cfRule type="cellIs" dxfId="14542" priority="587" stopIfTrue="1" operator="equal">
      <formula>36</formula>
    </cfRule>
    <cfRule type="cellIs" dxfId="14541" priority="588" stopIfTrue="1" operator="equal">
      <formula>37</formula>
    </cfRule>
    <cfRule type="cellIs" dxfId="14540" priority="589" stopIfTrue="1" operator="equal">
      <formula>38</formula>
    </cfRule>
    <cfRule type="cellIs" dxfId="14539" priority="590" stopIfTrue="1" operator="equal">
      <formula>39</formula>
    </cfRule>
    <cfRule type="cellIs" dxfId="14538" priority="591" stopIfTrue="1" operator="equal">
      <formula>40</formula>
    </cfRule>
  </conditionalFormatting>
  <conditionalFormatting sqref="M58:P58">
    <cfRule type="cellIs" dxfId="14537" priority="557" stopIfTrue="1" operator="equal">
      <formula>30</formula>
    </cfRule>
    <cfRule type="cellIs" dxfId="14536" priority="558" stopIfTrue="1" operator="equal">
      <formula>32</formula>
    </cfRule>
    <cfRule type="cellIs" dxfId="14535" priority="559" stopIfTrue="1" operator="equal">
      <formula>33</formula>
    </cfRule>
    <cfRule type="cellIs" dxfId="14534" priority="560" stopIfTrue="1" operator="equal">
      <formula>36</formula>
    </cfRule>
    <cfRule type="cellIs" dxfId="14533" priority="561" stopIfTrue="1" operator="equal">
      <formula>37</formula>
    </cfRule>
    <cfRule type="cellIs" dxfId="14532" priority="562" stopIfTrue="1" operator="equal">
      <formula>38</formula>
    </cfRule>
    <cfRule type="cellIs" dxfId="14531" priority="563" stopIfTrue="1" operator="equal">
      <formula>39</formula>
    </cfRule>
    <cfRule type="cellIs" dxfId="14530" priority="564" stopIfTrue="1" operator="equal">
      <formula>40</formula>
    </cfRule>
    <cfRule type="cellIs" dxfId="14529" priority="575" stopIfTrue="1" operator="equal">
      <formula>"dl"</formula>
    </cfRule>
  </conditionalFormatting>
  <conditionalFormatting sqref="M58:P58">
    <cfRule type="cellIs" dxfId="14528" priority="565" stopIfTrue="1" operator="equal">
      <formula>"dl"</formula>
    </cfRule>
    <cfRule type="cellIs" dxfId="14527" priority="566" stopIfTrue="1" operator="equal">
      <formula>"lot"</formula>
    </cfRule>
    <cfRule type="cellIs" dxfId="14526" priority="567" stopIfTrue="1" operator="equal">
      <formula>30</formula>
    </cfRule>
    <cfRule type="cellIs" dxfId="14525" priority="568" stopIfTrue="1" operator="equal">
      <formula>32</formula>
    </cfRule>
    <cfRule type="cellIs" dxfId="14524" priority="569" stopIfTrue="1" operator="equal">
      <formula>33</formula>
    </cfRule>
    <cfRule type="cellIs" dxfId="14523" priority="570" stopIfTrue="1" operator="equal">
      <formula>36</formula>
    </cfRule>
    <cfRule type="cellIs" dxfId="14522" priority="571" stopIfTrue="1" operator="equal">
      <formula>37</formula>
    </cfRule>
    <cfRule type="cellIs" dxfId="14521" priority="572" stopIfTrue="1" operator="equal">
      <formula>38</formula>
    </cfRule>
    <cfRule type="cellIs" dxfId="14520" priority="573" stopIfTrue="1" operator="equal">
      <formula>39</formula>
    </cfRule>
    <cfRule type="cellIs" dxfId="14519" priority="574" stopIfTrue="1" operator="equal">
      <formula>40</formula>
    </cfRule>
  </conditionalFormatting>
  <conditionalFormatting sqref="M58:P58">
    <cfRule type="cellIs" dxfId="14518" priority="549" stopIfTrue="1" operator="equal">
      <formula>30</formula>
    </cfRule>
    <cfRule type="cellIs" dxfId="14517" priority="550" stopIfTrue="1" operator="equal">
      <formula>32</formula>
    </cfRule>
    <cfRule type="cellIs" dxfId="14516" priority="551" stopIfTrue="1" operator="equal">
      <formula>33</formula>
    </cfRule>
    <cfRule type="cellIs" dxfId="14515" priority="552" stopIfTrue="1" operator="equal">
      <formula>36</formula>
    </cfRule>
    <cfRule type="cellIs" dxfId="14514" priority="553" stopIfTrue="1" operator="equal">
      <formula>37</formula>
    </cfRule>
    <cfRule type="cellIs" dxfId="14513" priority="554" stopIfTrue="1" operator="equal">
      <formula>38</formula>
    </cfRule>
    <cfRule type="cellIs" dxfId="14512" priority="555" stopIfTrue="1" operator="equal">
      <formula>39</formula>
    </cfRule>
    <cfRule type="cellIs" dxfId="14511" priority="556" stopIfTrue="1" operator="equal">
      <formula>40</formula>
    </cfRule>
  </conditionalFormatting>
  <conditionalFormatting sqref="M58:P58">
    <cfRule type="cellIs" dxfId="14510" priority="540" stopIfTrue="1" operator="equal">
      <formula>30</formula>
    </cfRule>
    <cfRule type="cellIs" dxfId="14509" priority="541" stopIfTrue="1" operator="equal">
      <formula>"lot"</formula>
    </cfRule>
    <cfRule type="cellIs" dxfId="14508" priority="542" stopIfTrue="1" operator="equal">
      <formula>33</formula>
    </cfRule>
    <cfRule type="cellIs" dxfId="14507" priority="543" stopIfTrue="1" operator="equal">
      <formula>36</formula>
    </cfRule>
    <cfRule type="cellIs" dxfId="14506" priority="544" stopIfTrue="1" operator="equal">
      <formula>37</formula>
    </cfRule>
    <cfRule type="cellIs" dxfId="14505" priority="545" stopIfTrue="1" operator="equal">
      <formula>38</formula>
    </cfRule>
    <cfRule type="cellIs" dxfId="14504" priority="546" stopIfTrue="1" operator="equal">
      <formula>39</formula>
    </cfRule>
    <cfRule type="cellIs" dxfId="14503" priority="547" stopIfTrue="1" operator="equal">
      <formula>40</formula>
    </cfRule>
    <cfRule type="cellIs" dxfId="14502" priority="548" stopIfTrue="1" operator="equal">
      <formula>"dl"</formula>
    </cfRule>
  </conditionalFormatting>
  <conditionalFormatting sqref="M58:P58">
    <cfRule type="cellIs" dxfId="14501" priority="523" stopIfTrue="1" operator="equal">
      <formula>30</formula>
    </cfRule>
    <cfRule type="cellIs" dxfId="14500" priority="524" stopIfTrue="1" operator="equal">
      <formula>32</formula>
    </cfRule>
    <cfRule type="cellIs" dxfId="14499" priority="525" stopIfTrue="1" operator="equal">
      <formula>33</formula>
    </cfRule>
    <cfRule type="cellIs" dxfId="14498" priority="526" stopIfTrue="1" operator="equal">
      <formula>36</formula>
    </cfRule>
    <cfRule type="cellIs" dxfId="14497" priority="527" stopIfTrue="1" operator="equal">
      <formula>37</formula>
    </cfRule>
    <cfRule type="cellIs" dxfId="14496" priority="528" stopIfTrue="1" operator="equal">
      <formula>38</formula>
    </cfRule>
    <cfRule type="cellIs" dxfId="14495" priority="529" stopIfTrue="1" operator="equal">
      <formula>39</formula>
    </cfRule>
    <cfRule type="cellIs" dxfId="14494" priority="530" stopIfTrue="1" operator="equal">
      <formula>40</formula>
    </cfRule>
    <cfRule type="cellIs" dxfId="14493" priority="539" stopIfTrue="1" operator="equal">
      <formula>"dl"</formula>
    </cfRule>
  </conditionalFormatting>
  <conditionalFormatting sqref="M58:P58">
    <cfRule type="cellIs" dxfId="14492" priority="531" stopIfTrue="1" operator="equal">
      <formula>30</formula>
    </cfRule>
    <cfRule type="cellIs" dxfId="14491" priority="532" stopIfTrue="1" operator="equal">
      <formula>"dl"</formula>
    </cfRule>
    <cfRule type="cellIs" dxfId="14490" priority="533" stopIfTrue="1" operator="equal">
      <formula>"lot"</formula>
    </cfRule>
    <cfRule type="cellIs" dxfId="14489" priority="534" stopIfTrue="1" operator="equal">
      <formula>36</formula>
    </cfRule>
    <cfRule type="cellIs" dxfId="14488" priority="535" stopIfTrue="1" operator="equal">
      <formula>37</formula>
    </cfRule>
    <cfRule type="cellIs" dxfId="14487" priority="536" stopIfTrue="1" operator="equal">
      <formula>38</formula>
    </cfRule>
    <cfRule type="cellIs" dxfId="14486" priority="537" stopIfTrue="1" operator="equal">
      <formula>39</formula>
    </cfRule>
    <cfRule type="cellIs" dxfId="14485" priority="538" stopIfTrue="1" operator="equal">
      <formula>40</formula>
    </cfRule>
  </conditionalFormatting>
  <conditionalFormatting sqref="R60:R63 S60:V61">
    <cfRule type="cellIs" dxfId="14484" priority="513" stopIfTrue="1" operator="equal">
      <formula>"dl"</formula>
    </cfRule>
    <cfRule type="cellIs" dxfId="14483" priority="514" stopIfTrue="1" operator="equal">
      <formula>"lot"</formula>
    </cfRule>
    <cfRule type="cellIs" dxfId="14482" priority="515" stopIfTrue="1" operator="equal">
      <formula>30</formula>
    </cfRule>
    <cfRule type="cellIs" dxfId="14481" priority="516" stopIfTrue="1" operator="equal">
      <formula>32</formula>
    </cfRule>
    <cfRule type="cellIs" dxfId="14480" priority="517" stopIfTrue="1" operator="equal">
      <formula>33</formula>
    </cfRule>
    <cfRule type="cellIs" dxfId="14479" priority="518" stopIfTrue="1" operator="equal">
      <formula>36</formula>
    </cfRule>
    <cfRule type="cellIs" dxfId="14478" priority="519" stopIfTrue="1" operator="equal">
      <formula>37</formula>
    </cfRule>
    <cfRule type="cellIs" dxfId="14477" priority="520" stopIfTrue="1" operator="equal">
      <formula>38</formula>
    </cfRule>
    <cfRule type="cellIs" dxfId="14476" priority="521" stopIfTrue="1" operator="equal">
      <formula>39</formula>
    </cfRule>
    <cfRule type="cellIs" dxfId="14475" priority="522" stopIfTrue="1" operator="equal">
      <formula>40</formula>
    </cfRule>
  </conditionalFormatting>
  <conditionalFormatting sqref="S64:S66">
    <cfRule type="cellIs" dxfId="14474" priority="492" stopIfTrue="1" operator="equal">
      <formula>L</formula>
    </cfRule>
    <cfRule type="cellIs" dxfId="14473" priority="493" stopIfTrue="1" operator="equal">
      <formula>"FSC"</formula>
    </cfRule>
    <cfRule type="cellIs" dxfId="14472" priority="494" stopIfTrue="1" operator="equal">
      <formula>"ACC/V"</formula>
    </cfRule>
  </conditionalFormatting>
  <conditionalFormatting sqref="L55:M55">
    <cfRule type="cellIs" dxfId="14471" priority="482" stopIfTrue="1" operator="equal">
      <formula>"dl"</formula>
    </cfRule>
    <cfRule type="cellIs" dxfId="14470" priority="483" stopIfTrue="1" operator="equal">
      <formula>"lot"</formula>
    </cfRule>
    <cfRule type="cellIs" dxfId="14469" priority="484" stopIfTrue="1" operator="equal">
      <formula>30</formula>
    </cfRule>
    <cfRule type="cellIs" dxfId="14468" priority="485" stopIfTrue="1" operator="equal">
      <formula>32</formula>
    </cfRule>
    <cfRule type="cellIs" dxfId="14467" priority="486" stopIfTrue="1" operator="equal">
      <formula>33</formula>
    </cfRule>
    <cfRule type="cellIs" dxfId="14466" priority="487" stopIfTrue="1" operator="equal">
      <formula>36</formula>
    </cfRule>
    <cfRule type="cellIs" dxfId="14465" priority="488" stopIfTrue="1" operator="equal">
      <formula>37</formula>
    </cfRule>
    <cfRule type="cellIs" dxfId="14464" priority="489" stopIfTrue="1" operator="equal">
      <formula>38</formula>
    </cfRule>
    <cfRule type="cellIs" dxfId="14463" priority="490" stopIfTrue="1" operator="equal">
      <formula>39</formula>
    </cfRule>
    <cfRule type="cellIs" dxfId="14462" priority="491" stopIfTrue="1" operator="equal">
      <formula>40</formula>
    </cfRule>
  </conditionalFormatting>
  <conditionalFormatting sqref="N32:O32">
    <cfRule type="cellIs" dxfId="14461" priority="464" stopIfTrue="1" operator="equal">
      <formula>L</formula>
    </cfRule>
    <cfRule type="cellIs" dxfId="14460" priority="465" stopIfTrue="1" operator="equal">
      <formula>"FSC"</formula>
    </cfRule>
    <cfRule type="cellIs" dxfId="14459" priority="466" stopIfTrue="1" operator="equal">
      <formula>"ACC/V"</formula>
    </cfRule>
  </conditionalFormatting>
  <conditionalFormatting sqref="N32:O32">
    <cfRule type="cellIs" dxfId="14458" priority="470" stopIfTrue="1" operator="equal">
      <formula>"L"</formula>
    </cfRule>
    <cfRule type="cellIs" dxfId="14457" priority="471" stopIfTrue="1" operator="equal">
      <formula>"FSC"</formula>
    </cfRule>
  </conditionalFormatting>
  <conditionalFormatting sqref="N32:O32">
    <cfRule type="cellIs" dxfId="14456" priority="472" stopIfTrue="1" operator="equal">
      <formula>"dl"</formula>
    </cfRule>
    <cfRule type="cellIs" dxfId="14455" priority="473" stopIfTrue="1" operator="equal">
      <formula>"lot"</formula>
    </cfRule>
    <cfRule type="cellIs" dxfId="14454" priority="474" stopIfTrue="1" operator="equal">
      <formula>30</formula>
    </cfRule>
    <cfRule type="cellIs" dxfId="14453" priority="475" stopIfTrue="1" operator="equal">
      <formula>32</formula>
    </cfRule>
    <cfRule type="cellIs" dxfId="14452" priority="476" stopIfTrue="1" operator="equal">
      <formula>33</formula>
    </cfRule>
    <cfRule type="cellIs" dxfId="14451" priority="477" stopIfTrue="1" operator="equal">
      <formula>36</formula>
    </cfRule>
    <cfRule type="cellIs" dxfId="14450" priority="478" stopIfTrue="1" operator="equal">
      <formula>37</formula>
    </cfRule>
    <cfRule type="cellIs" dxfId="14449" priority="479" stopIfTrue="1" operator="equal">
      <formula>38</formula>
    </cfRule>
    <cfRule type="cellIs" dxfId="14448" priority="480" stopIfTrue="1" operator="equal">
      <formula>39</formula>
    </cfRule>
    <cfRule type="cellIs" dxfId="14447" priority="481" stopIfTrue="1" operator="equal">
      <formula>40</formula>
    </cfRule>
  </conditionalFormatting>
  <conditionalFormatting sqref="N32:O32">
    <cfRule type="cellIs" dxfId="14446" priority="447" stopIfTrue="1" operator="equal">
      <formula>30</formula>
    </cfRule>
    <cfRule type="cellIs" dxfId="14445" priority="448" stopIfTrue="1" operator="equal">
      <formula>32</formula>
    </cfRule>
    <cfRule type="cellIs" dxfId="14444" priority="449" stopIfTrue="1" operator="equal">
      <formula>33</formula>
    </cfRule>
    <cfRule type="cellIs" dxfId="14443" priority="450" stopIfTrue="1" operator="equal">
      <formula>36</formula>
    </cfRule>
    <cfRule type="cellIs" dxfId="14442" priority="451" stopIfTrue="1" operator="equal">
      <formula>37</formula>
    </cfRule>
    <cfRule type="cellIs" dxfId="14441" priority="452" stopIfTrue="1" operator="equal">
      <formula>38</formula>
    </cfRule>
    <cfRule type="cellIs" dxfId="14440" priority="453" stopIfTrue="1" operator="equal">
      <formula>39</formula>
    </cfRule>
    <cfRule type="cellIs" dxfId="14439" priority="454" stopIfTrue="1" operator="equal">
      <formula>40</formula>
    </cfRule>
    <cfRule type="cellIs" dxfId="14438" priority="463" stopIfTrue="1" operator="equal">
      <formula>"dl"</formula>
    </cfRule>
  </conditionalFormatting>
  <conditionalFormatting sqref="N32:O32">
    <cfRule type="cellIs" dxfId="14437" priority="455" stopIfTrue="1" operator="equal">
      <formula>30</formula>
    </cfRule>
    <cfRule type="cellIs" dxfId="14436" priority="456" stopIfTrue="1" operator="equal">
      <formula>32</formula>
    </cfRule>
    <cfRule type="cellIs" dxfId="14435" priority="457" stopIfTrue="1" operator="equal">
      <formula>33</formula>
    </cfRule>
    <cfRule type="cellIs" dxfId="14434" priority="458" stopIfTrue="1" operator="equal">
      <formula>36</formula>
    </cfRule>
    <cfRule type="cellIs" dxfId="14433" priority="459" stopIfTrue="1" operator="equal">
      <formula>37</formula>
    </cfRule>
    <cfRule type="cellIs" dxfId="14432" priority="460" stopIfTrue="1" operator="equal">
      <formula>38</formula>
    </cfRule>
    <cfRule type="cellIs" dxfId="14431" priority="461" stopIfTrue="1" operator="equal">
      <formula>39</formula>
    </cfRule>
    <cfRule type="cellIs" dxfId="14430" priority="462" stopIfTrue="1" operator="equal">
      <formula>40</formula>
    </cfRule>
  </conditionalFormatting>
  <conditionalFormatting sqref="N32:O32">
    <cfRule type="cellIs" dxfId="14429" priority="421" stopIfTrue="1" operator="equal">
      <formula>30</formula>
    </cfRule>
    <cfRule type="cellIs" dxfId="14428" priority="422" stopIfTrue="1" operator="equal">
      <formula>"dl"</formula>
    </cfRule>
    <cfRule type="cellIs" dxfId="14427" priority="423" stopIfTrue="1" operator="equal">
      <formula>"lot"</formula>
    </cfRule>
    <cfRule type="cellIs" dxfId="14426" priority="424" stopIfTrue="1" operator="equal">
      <formula>36</formula>
    </cfRule>
    <cfRule type="cellIs" dxfId="14425" priority="425" stopIfTrue="1" operator="equal">
      <formula>37</formula>
    </cfRule>
    <cfRule type="cellIs" dxfId="14424" priority="426" stopIfTrue="1" operator="equal">
      <formula>38</formula>
    </cfRule>
    <cfRule type="cellIs" dxfId="14423" priority="427" stopIfTrue="1" operator="equal">
      <formula>39</formula>
    </cfRule>
    <cfRule type="cellIs" dxfId="14422" priority="428" stopIfTrue="1" operator="equal">
      <formula>40</formula>
    </cfRule>
  </conditionalFormatting>
  <conditionalFormatting sqref="N32:O32">
    <cfRule type="cellIs" dxfId="14421" priority="412" stopIfTrue="1" operator="equal">
      <formula>30</formula>
    </cfRule>
    <cfRule type="cellIs" dxfId="14420" priority="413" stopIfTrue="1" operator="equal">
      <formula>"lot"</formula>
    </cfRule>
    <cfRule type="cellIs" dxfId="14419" priority="414" stopIfTrue="1" operator="equal">
      <formula>33</formula>
    </cfRule>
    <cfRule type="cellIs" dxfId="14418" priority="415" stopIfTrue="1" operator="equal">
      <formula>36</formula>
    </cfRule>
    <cfRule type="cellIs" dxfId="14417" priority="416" stopIfTrue="1" operator="equal">
      <formula>37</formula>
    </cfRule>
    <cfRule type="cellIs" dxfId="14416" priority="417" stopIfTrue="1" operator="equal">
      <formula>38</formula>
    </cfRule>
    <cfRule type="cellIs" dxfId="14415" priority="418" stopIfTrue="1" operator="equal">
      <formula>39</formula>
    </cfRule>
    <cfRule type="cellIs" dxfId="14414" priority="419" stopIfTrue="1" operator="equal">
      <formula>40</formula>
    </cfRule>
    <cfRule type="cellIs" dxfId="14413" priority="420" stopIfTrue="1" operator="equal">
      <formula>"dl"</formula>
    </cfRule>
  </conditionalFormatting>
  <conditionalFormatting sqref="N32:O32">
    <cfRule type="cellIs" dxfId="14412" priority="438" stopIfTrue="1" operator="equal">
      <formula>30</formula>
    </cfRule>
    <cfRule type="cellIs" dxfId="14411" priority="439" stopIfTrue="1" operator="equal">
      <formula>32</formula>
    </cfRule>
    <cfRule type="cellIs" dxfId="14410" priority="440" stopIfTrue="1" operator="equal">
      <formula>33</formula>
    </cfRule>
    <cfRule type="cellIs" dxfId="14409" priority="441" stopIfTrue="1" operator="equal">
      <formula>36</formula>
    </cfRule>
    <cfRule type="cellIs" dxfId="14408" priority="442" stopIfTrue="1" operator="equal">
      <formula>37</formula>
    </cfRule>
    <cfRule type="cellIs" dxfId="14407" priority="443" stopIfTrue="1" operator="equal">
      <formula>38</formula>
    </cfRule>
    <cfRule type="cellIs" dxfId="14406" priority="444" stopIfTrue="1" operator="equal">
      <formula>"lot"</formula>
    </cfRule>
    <cfRule type="cellIs" dxfId="14405" priority="445" stopIfTrue="1" operator="equal">
      <formula>40</formula>
    </cfRule>
    <cfRule type="cellIs" dxfId="14404" priority="446" stopIfTrue="1" operator="equal">
      <formula>"dl"</formula>
    </cfRule>
  </conditionalFormatting>
  <conditionalFormatting sqref="N32:O32">
    <cfRule type="cellIs" dxfId="14403" priority="429" stopIfTrue="1" operator="equal">
      <formula>30</formula>
    </cfRule>
    <cfRule type="cellIs" dxfId="14402" priority="430" stopIfTrue="1" operator="equal">
      <formula>"dl"</formula>
    </cfRule>
    <cfRule type="cellIs" dxfId="14401" priority="431" stopIfTrue="1" operator="equal">
      <formula>"lot"</formula>
    </cfRule>
    <cfRule type="cellIs" dxfId="14400" priority="432" stopIfTrue="1" operator="equal">
      <formula>36</formula>
    </cfRule>
    <cfRule type="cellIs" dxfId="14399" priority="433" stopIfTrue="1" operator="equal">
      <formula>37</formula>
    </cfRule>
    <cfRule type="cellIs" dxfId="14398" priority="434" stopIfTrue="1" operator="equal">
      <formula>38</formula>
    </cfRule>
    <cfRule type="cellIs" dxfId="14397" priority="435" stopIfTrue="1" operator="equal">
      <formula>39</formula>
    </cfRule>
    <cfRule type="cellIs" dxfId="14396" priority="436" stopIfTrue="1" operator="equal">
      <formula>32</formula>
    </cfRule>
    <cfRule type="cellIs" dxfId="14395" priority="437" stopIfTrue="1" operator="equal">
      <formula>33</formula>
    </cfRule>
  </conditionalFormatting>
  <conditionalFormatting sqref="N32:O32">
    <cfRule type="cellIs" dxfId="14394" priority="402" stopIfTrue="1" operator="equal">
      <formula>"dl"</formula>
    </cfRule>
    <cfRule type="cellIs" dxfId="14393" priority="403" stopIfTrue="1" operator="equal">
      <formula>"lot"</formula>
    </cfRule>
    <cfRule type="cellIs" dxfId="14392" priority="404" stopIfTrue="1" operator="equal">
      <formula>30</formula>
    </cfRule>
    <cfRule type="cellIs" dxfId="14391" priority="405" stopIfTrue="1" operator="equal">
      <formula>32</formula>
    </cfRule>
    <cfRule type="cellIs" dxfId="14390" priority="406" stopIfTrue="1" operator="equal">
      <formula>33</formula>
    </cfRule>
    <cfRule type="cellIs" dxfId="14389" priority="407" stopIfTrue="1" operator="equal">
      <formula>36</formula>
    </cfRule>
    <cfRule type="cellIs" dxfId="14388" priority="408" stopIfTrue="1" operator="equal">
      <formula>37</formula>
    </cfRule>
    <cfRule type="cellIs" dxfId="14387" priority="409" stopIfTrue="1" operator="equal">
      <formula>38</formula>
    </cfRule>
    <cfRule type="cellIs" dxfId="14386" priority="410" stopIfTrue="1" operator="equal">
      <formula>39</formula>
    </cfRule>
    <cfRule type="cellIs" dxfId="14385" priority="411" stopIfTrue="1" operator="equal">
      <formula>40</formula>
    </cfRule>
  </conditionalFormatting>
  <conditionalFormatting sqref="L37">
    <cfRule type="cellIs" dxfId="14384" priority="381" stopIfTrue="1" operator="equal">
      <formula>L</formula>
    </cfRule>
    <cfRule type="cellIs" dxfId="14383" priority="382" stopIfTrue="1" operator="equal">
      <formula>"FSC"</formula>
    </cfRule>
    <cfRule type="cellIs" dxfId="14382" priority="383" stopIfTrue="1" operator="equal">
      <formula>"ACC/V"</formula>
    </cfRule>
  </conditionalFormatting>
  <conditionalFormatting sqref="L37">
    <cfRule type="cellIs" dxfId="14381" priority="352" stopIfTrue="1" operator="equal">
      <formula>"L"</formula>
    </cfRule>
    <cfRule type="cellIs" dxfId="14380" priority="353" stopIfTrue="1" operator="equal">
      <formula>"FSC"</formula>
    </cfRule>
  </conditionalFormatting>
  <conditionalFormatting sqref="L37">
    <cfRule type="cellIs" dxfId="14379" priority="354" stopIfTrue="1" operator="equal">
      <formula>30</formula>
    </cfRule>
    <cfRule type="cellIs" dxfId="14378" priority="355" stopIfTrue="1" operator="equal">
      <formula>32</formula>
    </cfRule>
    <cfRule type="cellIs" dxfId="14377" priority="356" stopIfTrue="1" operator="equal">
      <formula>33</formula>
    </cfRule>
    <cfRule type="cellIs" dxfId="14376" priority="357" stopIfTrue="1" operator="equal">
      <formula>36</formula>
    </cfRule>
    <cfRule type="cellIs" dxfId="14375" priority="358" stopIfTrue="1" operator="equal">
      <formula>37</formula>
    </cfRule>
    <cfRule type="cellIs" dxfId="14374" priority="359" stopIfTrue="1" operator="equal">
      <formula>38</formula>
    </cfRule>
    <cfRule type="cellIs" dxfId="14373" priority="360" stopIfTrue="1" operator="equal">
      <formula>39</formula>
    </cfRule>
    <cfRule type="cellIs" dxfId="14372" priority="361" stopIfTrue="1" operator="equal">
      <formula>40</formula>
    </cfRule>
    <cfRule type="cellIs" dxfId="14371" priority="380" stopIfTrue="1" operator="equal">
      <formula>"dl"</formula>
    </cfRule>
  </conditionalFormatting>
  <conditionalFormatting sqref="L37">
    <cfRule type="cellIs" dxfId="14370" priority="370" stopIfTrue="1" operator="equal">
      <formula>"dl"</formula>
    </cfRule>
    <cfRule type="cellIs" dxfId="14369" priority="371" stopIfTrue="1" operator="equal">
      <formula>"lot"</formula>
    </cfRule>
    <cfRule type="cellIs" dxfId="14368" priority="372" stopIfTrue="1" operator="equal">
      <formula>30</formula>
    </cfRule>
    <cfRule type="cellIs" dxfId="14367" priority="373" stopIfTrue="1" operator="equal">
      <formula>32</formula>
    </cfRule>
    <cfRule type="cellIs" dxfId="14366" priority="374" stopIfTrue="1" operator="equal">
      <formula>33</formula>
    </cfRule>
    <cfRule type="cellIs" dxfId="14365" priority="375" stopIfTrue="1" operator="equal">
      <formula>36</formula>
    </cfRule>
    <cfRule type="cellIs" dxfId="14364" priority="376" stopIfTrue="1" operator="equal">
      <formula>37</formula>
    </cfRule>
    <cfRule type="cellIs" dxfId="14363" priority="377" stopIfTrue="1" operator="equal">
      <formula>38</formula>
    </cfRule>
    <cfRule type="cellIs" dxfId="14362" priority="378" stopIfTrue="1" operator="equal">
      <formula>39</formula>
    </cfRule>
    <cfRule type="cellIs" dxfId="14361" priority="379" stopIfTrue="1" operator="equal">
      <formula>40</formula>
    </cfRule>
  </conditionalFormatting>
  <conditionalFormatting sqref="L37">
    <cfRule type="cellIs" dxfId="14360" priority="362" stopIfTrue="1" operator="equal">
      <formula>30</formula>
    </cfRule>
    <cfRule type="cellIs" dxfId="14359" priority="363" stopIfTrue="1" operator="equal">
      <formula>32</formula>
    </cfRule>
    <cfRule type="cellIs" dxfId="14358" priority="364" stopIfTrue="1" operator="equal">
      <formula>33</formula>
    </cfRule>
    <cfRule type="cellIs" dxfId="14357" priority="365" stopIfTrue="1" operator="equal">
      <formula>36</formula>
    </cfRule>
    <cfRule type="cellIs" dxfId="14356" priority="366" stopIfTrue="1" operator="equal">
      <formula>37</formula>
    </cfRule>
    <cfRule type="cellIs" dxfId="14355" priority="367" stopIfTrue="1" operator="equal">
      <formula>38</formula>
    </cfRule>
    <cfRule type="cellIs" dxfId="14354" priority="368" stopIfTrue="1" operator="equal">
      <formula>39</formula>
    </cfRule>
    <cfRule type="cellIs" dxfId="14353" priority="369" stopIfTrue="1" operator="equal">
      <formula>40</formula>
    </cfRule>
  </conditionalFormatting>
  <conditionalFormatting sqref="L37">
    <cfRule type="cellIs" dxfId="14352" priority="323" stopIfTrue="1" operator="equal">
      <formula>30</formula>
    </cfRule>
    <cfRule type="cellIs" dxfId="14351" priority="324" stopIfTrue="1" operator="equal">
      <formula>"dl"</formula>
    </cfRule>
    <cfRule type="cellIs" dxfId="14350" priority="325" stopIfTrue="1" operator="equal">
      <formula>"lot"</formula>
    </cfRule>
    <cfRule type="cellIs" dxfId="14349" priority="326" stopIfTrue="1" operator="equal">
      <formula>36</formula>
    </cfRule>
    <cfRule type="cellIs" dxfId="14348" priority="327" stopIfTrue="1" operator="equal">
      <formula>37</formula>
    </cfRule>
    <cfRule type="cellIs" dxfId="14347" priority="328" stopIfTrue="1" operator="equal">
      <formula>38</formula>
    </cfRule>
    <cfRule type="cellIs" dxfId="14346" priority="329" stopIfTrue="1" operator="equal">
      <formula>39</formula>
    </cfRule>
    <cfRule type="cellIs" dxfId="14345" priority="330" stopIfTrue="1" operator="equal">
      <formula>40</formula>
    </cfRule>
  </conditionalFormatting>
  <conditionalFormatting sqref="L37">
    <cfRule type="cellIs" dxfId="14344" priority="314" stopIfTrue="1" operator="equal">
      <formula>30</formula>
    </cfRule>
    <cfRule type="cellIs" dxfId="14343" priority="315" stopIfTrue="1" operator="equal">
      <formula>"lot"</formula>
    </cfRule>
    <cfRule type="cellIs" dxfId="14342" priority="316" stopIfTrue="1" operator="equal">
      <formula>33</formula>
    </cfRule>
    <cfRule type="cellIs" dxfId="14341" priority="317" stopIfTrue="1" operator="equal">
      <formula>36</formula>
    </cfRule>
    <cfRule type="cellIs" dxfId="14340" priority="318" stopIfTrue="1" operator="equal">
      <formula>37</formula>
    </cfRule>
    <cfRule type="cellIs" dxfId="14339" priority="319" stopIfTrue="1" operator="equal">
      <formula>38</formula>
    </cfRule>
    <cfRule type="cellIs" dxfId="14338" priority="320" stopIfTrue="1" operator="equal">
      <formula>39</formula>
    </cfRule>
    <cfRule type="cellIs" dxfId="14337" priority="321" stopIfTrue="1" operator="equal">
      <formula>40</formula>
    </cfRule>
    <cfRule type="cellIs" dxfId="14336" priority="322" stopIfTrue="1" operator="equal">
      <formula>"dl"</formula>
    </cfRule>
  </conditionalFormatting>
  <conditionalFormatting sqref="L37">
    <cfRule type="cellIs" dxfId="14335" priority="343" stopIfTrue="1" operator="equal">
      <formula>30</formula>
    </cfRule>
    <cfRule type="cellIs" dxfId="14334" priority="344" stopIfTrue="1" operator="equal">
      <formula>32</formula>
    </cfRule>
    <cfRule type="cellIs" dxfId="14333" priority="345" stopIfTrue="1" operator="equal">
      <formula>33</formula>
    </cfRule>
    <cfRule type="cellIs" dxfId="14332" priority="346" stopIfTrue="1" operator="equal">
      <formula>36</formula>
    </cfRule>
    <cfRule type="cellIs" dxfId="14331" priority="347" stopIfTrue="1" operator="equal">
      <formula>37</formula>
    </cfRule>
    <cfRule type="cellIs" dxfId="14330" priority="348" stopIfTrue="1" operator="equal">
      <formula>38</formula>
    </cfRule>
    <cfRule type="cellIs" dxfId="14329" priority="349" stopIfTrue="1" operator="equal">
      <formula>"lot"</formula>
    </cfRule>
    <cfRule type="cellIs" dxfId="14328" priority="350" stopIfTrue="1" operator="equal">
      <formula>40</formula>
    </cfRule>
    <cfRule type="cellIs" dxfId="14327" priority="351" stopIfTrue="1" operator="equal">
      <formula>"dl"</formula>
    </cfRule>
  </conditionalFormatting>
  <conditionalFormatting sqref="L37">
    <cfRule type="cellIs" dxfId="14326" priority="334" stopIfTrue="1" operator="equal">
      <formula>30</formula>
    </cfRule>
    <cfRule type="cellIs" dxfId="14325" priority="335" stopIfTrue="1" operator="equal">
      <formula>"dl"</formula>
    </cfRule>
    <cfRule type="cellIs" dxfId="14324" priority="336" stopIfTrue="1" operator="equal">
      <formula>"lot"</formula>
    </cfRule>
    <cfRule type="cellIs" dxfId="14323" priority="337" stopIfTrue="1" operator="equal">
      <formula>36</formula>
    </cfRule>
    <cfRule type="cellIs" dxfId="14322" priority="338" stopIfTrue="1" operator="equal">
      <formula>37</formula>
    </cfRule>
    <cfRule type="cellIs" dxfId="14321" priority="339" stopIfTrue="1" operator="equal">
      <formula>38</formula>
    </cfRule>
    <cfRule type="cellIs" dxfId="14320" priority="340" stopIfTrue="1" operator="equal">
      <formula>39</formula>
    </cfRule>
    <cfRule type="cellIs" dxfId="14319" priority="341" stopIfTrue="1" operator="equal">
      <formula>32</formula>
    </cfRule>
    <cfRule type="cellIs" dxfId="14318" priority="342" stopIfTrue="1" operator="equal">
      <formula>33</formula>
    </cfRule>
  </conditionalFormatting>
  <conditionalFormatting sqref="J32:K32">
    <cfRule type="cellIs" dxfId="14317" priority="229" stopIfTrue="1" operator="equal">
      <formula>30</formula>
    </cfRule>
    <cfRule type="cellIs" dxfId="14316" priority="230" stopIfTrue="1" operator="equal">
      <formula>"dl"</formula>
    </cfRule>
    <cfRule type="cellIs" dxfId="14315" priority="231" stopIfTrue="1" operator="equal">
      <formula>"lot"</formula>
    </cfRule>
    <cfRule type="cellIs" dxfId="14314" priority="232" stopIfTrue="1" operator="equal">
      <formula>36</formula>
    </cfRule>
    <cfRule type="cellIs" dxfId="14313" priority="233" stopIfTrue="1" operator="equal">
      <formula>37</formula>
    </cfRule>
    <cfRule type="cellIs" dxfId="14312" priority="234" stopIfTrue="1" operator="equal">
      <formula>38</formula>
    </cfRule>
    <cfRule type="cellIs" dxfId="14311" priority="235" stopIfTrue="1" operator="equal">
      <formula>39</formula>
    </cfRule>
    <cfRule type="cellIs" dxfId="14310" priority="236" stopIfTrue="1" operator="equal">
      <formula>40</formula>
    </cfRule>
  </conditionalFormatting>
  <conditionalFormatting sqref="J32:K32">
    <cfRule type="cellIs" dxfId="14309" priority="220" stopIfTrue="1" operator="equal">
      <formula>30</formula>
    </cfRule>
    <cfRule type="cellIs" dxfId="14308" priority="221" stopIfTrue="1" operator="equal">
      <formula>"lot"</formula>
    </cfRule>
    <cfRule type="cellIs" dxfId="14307" priority="222" stopIfTrue="1" operator="equal">
      <formula>33</formula>
    </cfRule>
    <cfRule type="cellIs" dxfId="14306" priority="223" stopIfTrue="1" operator="equal">
      <formula>36</formula>
    </cfRule>
    <cfRule type="cellIs" dxfId="14305" priority="224" stopIfTrue="1" operator="equal">
      <formula>37</formula>
    </cfRule>
    <cfRule type="cellIs" dxfId="14304" priority="225" stopIfTrue="1" operator="equal">
      <formula>38</formula>
    </cfRule>
    <cfRule type="cellIs" dxfId="14303" priority="226" stopIfTrue="1" operator="equal">
      <formula>39</formula>
    </cfRule>
    <cfRule type="cellIs" dxfId="14302" priority="227" stopIfTrue="1" operator="equal">
      <formula>40</formula>
    </cfRule>
    <cfRule type="cellIs" dxfId="14301" priority="228" stopIfTrue="1" operator="equal">
      <formula>"dl"</formula>
    </cfRule>
  </conditionalFormatting>
  <conditionalFormatting sqref="J32:K32">
    <cfRule type="cellIs" dxfId="14300" priority="272" stopIfTrue="1" operator="equal">
      <formula>L</formula>
    </cfRule>
    <cfRule type="cellIs" dxfId="14299" priority="273" stopIfTrue="1" operator="equal">
      <formula>"FSC"</formula>
    </cfRule>
    <cfRule type="cellIs" dxfId="14298" priority="274" stopIfTrue="1" operator="equal">
      <formula>"ACC/V"</formula>
    </cfRule>
  </conditionalFormatting>
  <conditionalFormatting sqref="J32:K32">
    <cfRule type="cellIs" dxfId="14297" priority="278" stopIfTrue="1" operator="equal">
      <formula>"L"</formula>
    </cfRule>
    <cfRule type="cellIs" dxfId="14296" priority="279" stopIfTrue="1" operator="equal">
      <formula>"FSC"</formula>
    </cfRule>
  </conditionalFormatting>
  <conditionalFormatting sqref="J32:K32">
    <cfRule type="cellIs" dxfId="14295" priority="280" stopIfTrue="1" operator="equal">
      <formula>"dl"</formula>
    </cfRule>
    <cfRule type="cellIs" dxfId="14294" priority="281" stopIfTrue="1" operator="equal">
      <formula>"lot"</formula>
    </cfRule>
    <cfRule type="cellIs" dxfId="14293" priority="282" stopIfTrue="1" operator="equal">
      <formula>30</formula>
    </cfRule>
    <cfRule type="cellIs" dxfId="14292" priority="283" stopIfTrue="1" operator="equal">
      <formula>32</formula>
    </cfRule>
    <cfRule type="cellIs" dxfId="14291" priority="284" stopIfTrue="1" operator="equal">
      <formula>33</formula>
    </cfRule>
    <cfRule type="cellIs" dxfId="14290" priority="285" stopIfTrue="1" operator="equal">
      <formula>36</formula>
    </cfRule>
    <cfRule type="cellIs" dxfId="14289" priority="286" stopIfTrue="1" operator="equal">
      <formula>37</formula>
    </cfRule>
    <cfRule type="cellIs" dxfId="14288" priority="287" stopIfTrue="1" operator="equal">
      <formula>38</formula>
    </cfRule>
    <cfRule type="cellIs" dxfId="14287" priority="288" stopIfTrue="1" operator="equal">
      <formula>39</formula>
    </cfRule>
    <cfRule type="cellIs" dxfId="14286" priority="289" stopIfTrue="1" operator="equal">
      <formula>40</formula>
    </cfRule>
  </conditionalFormatting>
  <conditionalFormatting sqref="J32:K32">
    <cfRule type="cellIs" dxfId="14285" priority="255" stopIfTrue="1" operator="equal">
      <formula>30</formula>
    </cfRule>
    <cfRule type="cellIs" dxfId="14284" priority="256" stopIfTrue="1" operator="equal">
      <formula>32</formula>
    </cfRule>
    <cfRule type="cellIs" dxfId="14283" priority="257" stopIfTrue="1" operator="equal">
      <formula>33</formula>
    </cfRule>
    <cfRule type="cellIs" dxfId="14282" priority="258" stopIfTrue="1" operator="equal">
      <formula>36</formula>
    </cfRule>
    <cfRule type="cellIs" dxfId="14281" priority="259" stopIfTrue="1" operator="equal">
      <formula>37</formula>
    </cfRule>
    <cfRule type="cellIs" dxfId="14280" priority="260" stopIfTrue="1" operator="equal">
      <formula>38</formula>
    </cfRule>
    <cfRule type="cellIs" dxfId="14279" priority="261" stopIfTrue="1" operator="equal">
      <formula>39</formula>
    </cfRule>
    <cfRule type="cellIs" dxfId="14278" priority="262" stopIfTrue="1" operator="equal">
      <formula>40</formula>
    </cfRule>
    <cfRule type="cellIs" dxfId="14277" priority="271" stopIfTrue="1" operator="equal">
      <formula>"dl"</formula>
    </cfRule>
  </conditionalFormatting>
  <conditionalFormatting sqref="J32:K32">
    <cfRule type="cellIs" dxfId="14276" priority="263" stopIfTrue="1" operator="equal">
      <formula>30</formula>
    </cfRule>
    <cfRule type="cellIs" dxfId="14275" priority="264" stopIfTrue="1" operator="equal">
      <formula>32</formula>
    </cfRule>
    <cfRule type="cellIs" dxfId="14274" priority="265" stopIfTrue="1" operator="equal">
      <formula>33</formula>
    </cfRule>
    <cfRule type="cellIs" dxfId="14273" priority="266" stopIfTrue="1" operator="equal">
      <formula>36</formula>
    </cfRule>
    <cfRule type="cellIs" dxfId="14272" priority="267" stopIfTrue="1" operator="equal">
      <formula>37</formula>
    </cfRule>
    <cfRule type="cellIs" dxfId="14271" priority="268" stopIfTrue="1" operator="equal">
      <formula>38</formula>
    </cfRule>
    <cfRule type="cellIs" dxfId="14270" priority="269" stopIfTrue="1" operator="equal">
      <formula>39</formula>
    </cfRule>
    <cfRule type="cellIs" dxfId="14269" priority="270" stopIfTrue="1" operator="equal">
      <formula>40</formula>
    </cfRule>
  </conditionalFormatting>
  <conditionalFormatting sqref="J32:K32">
    <cfRule type="cellIs" dxfId="14268" priority="246" stopIfTrue="1" operator="equal">
      <formula>30</formula>
    </cfRule>
    <cfRule type="cellIs" dxfId="14267" priority="247" stopIfTrue="1" operator="equal">
      <formula>32</formula>
    </cfRule>
    <cfRule type="cellIs" dxfId="14266" priority="248" stopIfTrue="1" operator="equal">
      <formula>33</formula>
    </cfRule>
    <cfRule type="cellIs" dxfId="14265" priority="249" stopIfTrue="1" operator="equal">
      <formula>36</formula>
    </cfRule>
    <cfRule type="cellIs" dxfId="14264" priority="250" stopIfTrue="1" operator="equal">
      <formula>37</formula>
    </cfRule>
    <cfRule type="cellIs" dxfId="14263" priority="251" stopIfTrue="1" operator="equal">
      <formula>38</formula>
    </cfRule>
    <cfRule type="cellIs" dxfId="14262" priority="252" stopIfTrue="1" operator="equal">
      <formula>"lot"</formula>
    </cfRule>
    <cfRule type="cellIs" dxfId="14261" priority="253" stopIfTrue="1" operator="equal">
      <formula>40</formula>
    </cfRule>
    <cfRule type="cellIs" dxfId="14260" priority="254" stopIfTrue="1" operator="equal">
      <formula>"dl"</formula>
    </cfRule>
  </conditionalFormatting>
  <conditionalFormatting sqref="J32:K32">
    <cfRule type="cellIs" dxfId="14259" priority="237" stopIfTrue="1" operator="equal">
      <formula>30</formula>
    </cfRule>
    <cfRule type="cellIs" dxfId="14258" priority="238" stopIfTrue="1" operator="equal">
      <formula>"dl"</formula>
    </cfRule>
    <cfRule type="cellIs" dxfId="14257" priority="239" stopIfTrue="1" operator="equal">
      <formula>"lot"</formula>
    </cfRule>
    <cfRule type="cellIs" dxfId="14256" priority="240" stopIfTrue="1" operator="equal">
      <formula>36</formula>
    </cfRule>
    <cfRule type="cellIs" dxfId="14255" priority="241" stopIfTrue="1" operator="equal">
      <formula>37</formula>
    </cfRule>
    <cfRule type="cellIs" dxfId="14254" priority="242" stopIfTrue="1" operator="equal">
      <formula>38</formula>
    </cfRule>
    <cfRule type="cellIs" dxfId="14253" priority="243" stopIfTrue="1" operator="equal">
      <formula>39</formula>
    </cfRule>
    <cfRule type="cellIs" dxfId="14252" priority="244" stopIfTrue="1" operator="equal">
      <formula>32</formula>
    </cfRule>
    <cfRule type="cellIs" dxfId="14251" priority="245" stopIfTrue="1" operator="equal">
      <formula>33</formula>
    </cfRule>
  </conditionalFormatting>
  <conditionalFormatting sqref="J32:K32">
    <cfRule type="cellIs" dxfId="14250" priority="210" stopIfTrue="1" operator="equal">
      <formula>"dl"</formula>
    </cfRule>
    <cfRule type="cellIs" dxfId="14249" priority="211" stopIfTrue="1" operator="equal">
      <formula>"lot"</formula>
    </cfRule>
    <cfRule type="cellIs" dxfId="14248" priority="212" stopIfTrue="1" operator="equal">
      <formula>30</formula>
    </cfRule>
    <cfRule type="cellIs" dxfId="14247" priority="213" stopIfTrue="1" operator="equal">
      <formula>32</formula>
    </cfRule>
    <cfRule type="cellIs" dxfId="14246" priority="214" stopIfTrue="1" operator="equal">
      <formula>33</formula>
    </cfRule>
    <cfRule type="cellIs" dxfId="14245" priority="215" stopIfTrue="1" operator="equal">
      <formula>36</formula>
    </cfRule>
    <cfRule type="cellIs" dxfId="14244" priority="216" stopIfTrue="1" operator="equal">
      <formula>37</formula>
    </cfRule>
    <cfRule type="cellIs" dxfId="14243" priority="217" stopIfTrue="1" operator="equal">
      <formula>38</formula>
    </cfRule>
    <cfRule type="cellIs" dxfId="14242" priority="218" stopIfTrue="1" operator="equal">
      <formula>39</formula>
    </cfRule>
    <cfRule type="cellIs" dxfId="14241" priority="219" stopIfTrue="1" operator="equal">
      <formula>40</formula>
    </cfRule>
  </conditionalFormatting>
  <conditionalFormatting sqref="M27">
    <cfRule type="cellIs" dxfId="14240" priority="207" stopIfTrue="1" operator="equal">
      <formula>L</formula>
    </cfRule>
    <cfRule type="cellIs" dxfId="14239" priority="208" stopIfTrue="1" operator="equal">
      <formula>"FSC"</formula>
    </cfRule>
    <cfRule type="cellIs" dxfId="14238" priority="209" stopIfTrue="1" operator="equal">
      <formula>"ACC/V"</formula>
    </cfRule>
  </conditionalFormatting>
  <conditionalFormatting sqref="M27">
    <cfRule type="cellIs" dxfId="14237" priority="196" stopIfTrue="1" operator="equal">
      <formula>"dl"</formula>
    </cfRule>
    <cfRule type="cellIs" dxfId="14236" priority="197" stopIfTrue="1" operator="equal">
      <formula>"lot"</formula>
    </cfRule>
    <cfRule type="cellIs" dxfId="14235" priority="198" stopIfTrue="1" operator="equal">
      <formula>30</formula>
    </cfRule>
    <cfRule type="cellIs" dxfId="14234" priority="199" stopIfTrue="1" operator="equal">
      <formula>32</formula>
    </cfRule>
    <cfRule type="cellIs" dxfId="14233" priority="200" stopIfTrue="1" operator="equal">
      <formula>33</formula>
    </cfRule>
    <cfRule type="cellIs" dxfId="14232" priority="201" stopIfTrue="1" operator="equal">
      <formula>36</formula>
    </cfRule>
    <cfRule type="cellIs" dxfId="14231" priority="202" stopIfTrue="1" operator="equal">
      <formula>37</formula>
    </cfRule>
    <cfRule type="cellIs" dxfId="14230" priority="203" stopIfTrue="1" operator="equal">
      <formula>38</formula>
    </cfRule>
    <cfRule type="cellIs" dxfId="14229" priority="204" stopIfTrue="1" operator="equal">
      <formula>39</formula>
    </cfRule>
    <cfRule type="cellIs" dxfId="14228" priority="205" stopIfTrue="1" operator="equal">
      <formula>40</formula>
    </cfRule>
  </conditionalFormatting>
  <conditionalFormatting sqref="M27">
    <cfRule type="cellIs" dxfId="14227" priority="178" stopIfTrue="1" operator="equal">
      <formula>"L"</formula>
    </cfRule>
    <cfRule type="cellIs" dxfId="14226" priority="179" stopIfTrue="1" operator="equal">
      <formula>"FSC"</formula>
    </cfRule>
  </conditionalFormatting>
  <conditionalFormatting sqref="M27">
    <cfRule type="cellIs" dxfId="14225" priority="180" stopIfTrue="1" operator="equal">
      <formula>30</formula>
    </cfRule>
    <cfRule type="cellIs" dxfId="14224" priority="181" stopIfTrue="1" operator="equal">
      <formula>32</formula>
    </cfRule>
    <cfRule type="cellIs" dxfId="14223" priority="182" stopIfTrue="1" operator="equal">
      <formula>33</formula>
    </cfRule>
    <cfRule type="cellIs" dxfId="14222" priority="183" stopIfTrue="1" operator="equal">
      <formula>36</formula>
    </cfRule>
    <cfRule type="cellIs" dxfId="14221" priority="184" stopIfTrue="1" operator="equal">
      <formula>37</formula>
    </cfRule>
    <cfRule type="cellIs" dxfId="14220" priority="185" stopIfTrue="1" operator="equal">
      <formula>38</formula>
    </cfRule>
    <cfRule type="cellIs" dxfId="14219" priority="186" stopIfTrue="1" operator="equal">
      <formula>39</formula>
    </cfRule>
    <cfRule type="cellIs" dxfId="14218" priority="187" stopIfTrue="1" operator="equal">
      <formula>40</formula>
    </cfRule>
    <cfRule type="cellIs" dxfId="14217" priority="206" stopIfTrue="1" operator="equal">
      <formula>"dl"</formula>
    </cfRule>
  </conditionalFormatting>
  <conditionalFormatting sqref="M27">
    <cfRule type="cellIs" dxfId="14216" priority="188" stopIfTrue="1" operator="equal">
      <formula>30</formula>
    </cfRule>
    <cfRule type="cellIs" dxfId="14215" priority="189" stopIfTrue="1" operator="equal">
      <formula>32</formula>
    </cfRule>
    <cfRule type="cellIs" dxfId="14214" priority="190" stopIfTrue="1" operator="equal">
      <formula>33</formula>
    </cfRule>
    <cfRule type="cellIs" dxfId="14213" priority="191" stopIfTrue="1" operator="equal">
      <formula>36</formula>
    </cfRule>
    <cfRule type="cellIs" dxfId="14212" priority="192" stopIfTrue="1" operator="equal">
      <formula>37</formula>
    </cfRule>
    <cfRule type="cellIs" dxfId="14211" priority="193" stopIfTrue="1" operator="equal">
      <formula>38</formula>
    </cfRule>
    <cfRule type="cellIs" dxfId="14210" priority="194" stopIfTrue="1" operator="equal">
      <formula>39</formula>
    </cfRule>
    <cfRule type="cellIs" dxfId="14209" priority="195" stopIfTrue="1" operator="equal">
      <formula>40</formula>
    </cfRule>
  </conditionalFormatting>
  <conditionalFormatting sqref="M27">
    <cfRule type="cellIs" dxfId="14208" priority="122" stopIfTrue="1" operator="equal">
      <formula>30</formula>
    </cfRule>
    <cfRule type="cellIs" dxfId="14207" priority="123" stopIfTrue="1" operator="equal">
      <formula>"dl"</formula>
    </cfRule>
    <cfRule type="cellIs" dxfId="14206" priority="124" stopIfTrue="1" operator="equal">
      <formula>"lot"</formula>
    </cfRule>
    <cfRule type="cellIs" dxfId="14205" priority="125" stopIfTrue="1" operator="equal">
      <formula>36</formula>
    </cfRule>
    <cfRule type="cellIs" dxfId="14204" priority="126" stopIfTrue="1" operator="equal">
      <formula>37</formula>
    </cfRule>
    <cfRule type="cellIs" dxfId="14203" priority="127" stopIfTrue="1" operator="equal">
      <formula>38</formula>
    </cfRule>
    <cfRule type="cellIs" dxfId="14202" priority="128" stopIfTrue="1" operator="equal">
      <formula>39</formula>
    </cfRule>
    <cfRule type="cellIs" dxfId="14201" priority="129" stopIfTrue="1" operator="equal">
      <formula>40</formula>
    </cfRule>
  </conditionalFormatting>
  <conditionalFormatting sqref="M27">
    <cfRule type="cellIs" dxfId="14200" priority="95" stopIfTrue="1" operator="equal">
      <formula>30</formula>
    </cfRule>
    <cfRule type="cellIs" dxfId="14199" priority="96" stopIfTrue="1" operator="equal">
      <formula>"lot"</formula>
    </cfRule>
    <cfRule type="cellIs" dxfId="14198" priority="97" stopIfTrue="1" operator="equal">
      <formula>33</formula>
    </cfRule>
    <cfRule type="cellIs" dxfId="14197" priority="98" stopIfTrue="1" operator="equal">
      <formula>36</formula>
    </cfRule>
    <cfRule type="cellIs" dxfId="14196" priority="99" stopIfTrue="1" operator="equal">
      <formula>37</formula>
    </cfRule>
    <cfRule type="cellIs" dxfId="14195" priority="100" stopIfTrue="1" operator="equal">
      <formula>38</formula>
    </cfRule>
    <cfRule type="cellIs" dxfId="14194" priority="101" stopIfTrue="1" operator="equal">
      <formula>39</formula>
    </cfRule>
    <cfRule type="cellIs" dxfId="14193" priority="102" stopIfTrue="1" operator="equal">
      <formula>40</formula>
    </cfRule>
    <cfRule type="cellIs" dxfId="14192" priority="103" stopIfTrue="1" operator="equal">
      <formula>"dl"</formula>
    </cfRule>
  </conditionalFormatting>
  <conditionalFormatting sqref="M27">
    <cfRule type="cellIs" dxfId="14191" priority="113" stopIfTrue="1" operator="equal">
      <formula>30</formula>
    </cfRule>
    <cfRule type="cellIs" dxfId="14190" priority="114" stopIfTrue="1" operator="equal">
      <formula>32</formula>
    </cfRule>
    <cfRule type="cellIs" dxfId="14189" priority="115" stopIfTrue="1" operator="equal">
      <formula>33</formula>
    </cfRule>
    <cfRule type="cellIs" dxfId="14188" priority="116" stopIfTrue="1" operator="equal">
      <formula>36</formula>
    </cfRule>
    <cfRule type="cellIs" dxfId="14187" priority="117" stopIfTrue="1" operator="equal">
      <formula>37</formula>
    </cfRule>
    <cfRule type="cellIs" dxfId="14186" priority="118" stopIfTrue="1" operator="equal">
      <formula>38</formula>
    </cfRule>
    <cfRule type="cellIs" dxfId="14185" priority="119" stopIfTrue="1" operator="equal">
      <formula>"lot"</formula>
    </cfRule>
    <cfRule type="cellIs" dxfId="14184" priority="120" stopIfTrue="1" operator="equal">
      <formula>40</formula>
    </cfRule>
    <cfRule type="cellIs" dxfId="14183" priority="121" stopIfTrue="1" operator="equal">
      <formula>"dl"</formula>
    </cfRule>
  </conditionalFormatting>
  <conditionalFormatting sqref="M27">
    <cfRule type="cellIs" dxfId="14182" priority="104" stopIfTrue="1" operator="equal">
      <formula>30</formula>
    </cfRule>
    <cfRule type="cellIs" dxfId="14181" priority="105" stopIfTrue="1" operator="equal">
      <formula>"dl"</formula>
    </cfRule>
    <cfRule type="cellIs" dxfId="14180" priority="106" stopIfTrue="1" operator="equal">
      <formula>"lot"</formula>
    </cfRule>
    <cfRule type="cellIs" dxfId="14179" priority="107" stopIfTrue="1" operator="equal">
      <formula>36</formula>
    </cfRule>
    <cfRule type="cellIs" dxfId="14178" priority="108" stopIfTrue="1" operator="equal">
      <formula>37</formula>
    </cfRule>
    <cfRule type="cellIs" dxfId="14177" priority="109" stopIfTrue="1" operator="equal">
      <formula>38</formula>
    </cfRule>
    <cfRule type="cellIs" dxfId="14176" priority="110" stopIfTrue="1" operator="equal">
      <formula>39</formula>
    </cfRule>
    <cfRule type="cellIs" dxfId="14175" priority="111" stopIfTrue="1" operator="equal">
      <formula>32</formula>
    </cfRule>
    <cfRule type="cellIs" dxfId="14174" priority="112" stopIfTrue="1" operator="equal">
      <formula>33</formula>
    </cfRule>
  </conditionalFormatting>
  <conditionalFormatting sqref="O37:P37">
    <cfRule type="cellIs" dxfId="14173" priority="86" stopIfTrue="1" operator="equal">
      <formula>L</formula>
    </cfRule>
    <cfRule type="cellIs" dxfId="14172" priority="87" stopIfTrue="1" operator="equal">
      <formula>"FSC"</formula>
    </cfRule>
    <cfRule type="cellIs" dxfId="14171" priority="88" stopIfTrue="1" operator="equal">
      <formula>"ACC/V"</formula>
    </cfRule>
  </conditionalFormatting>
  <conditionalFormatting sqref="O37:P37">
    <cfRule type="cellIs" dxfId="14170" priority="57" stopIfTrue="1" operator="equal">
      <formula>"L"</formula>
    </cfRule>
    <cfRule type="cellIs" dxfId="14169" priority="58" stopIfTrue="1" operator="equal">
      <formula>"FSC"</formula>
    </cfRule>
  </conditionalFormatting>
  <conditionalFormatting sqref="O37:P37">
    <cfRule type="cellIs" dxfId="14168" priority="59" stopIfTrue="1" operator="equal">
      <formula>30</formula>
    </cfRule>
    <cfRule type="cellIs" dxfId="14167" priority="60" stopIfTrue="1" operator="equal">
      <formula>32</formula>
    </cfRule>
    <cfRule type="cellIs" dxfId="14166" priority="61" stopIfTrue="1" operator="equal">
      <formula>33</formula>
    </cfRule>
    <cfRule type="cellIs" dxfId="14165" priority="62" stopIfTrue="1" operator="equal">
      <formula>36</formula>
    </cfRule>
    <cfRule type="cellIs" dxfId="14164" priority="63" stopIfTrue="1" operator="equal">
      <formula>37</formula>
    </cfRule>
    <cfRule type="cellIs" dxfId="14163" priority="64" stopIfTrue="1" operator="equal">
      <formula>38</formula>
    </cfRule>
    <cfRule type="cellIs" dxfId="14162" priority="65" stopIfTrue="1" operator="equal">
      <formula>39</formula>
    </cfRule>
    <cfRule type="cellIs" dxfId="14161" priority="66" stopIfTrue="1" operator="equal">
      <formula>40</formula>
    </cfRule>
    <cfRule type="cellIs" dxfId="14160" priority="85" stopIfTrue="1" operator="equal">
      <formula>"dl"</formula>
    </cfRule>
  </conditionalFormatting>
  <conditionalFormatting sqref="O37:P37">
    <cfRule type="cellIs" dxfId="14159" priority="75" stopIfTrue="1" operator="equal">
      <formula>"dl"</formula>
    </cfRule>
    <cfRule type="cellIs" dxfId="14158" priority="76" stopIfTrue="1" operator="equal">
      <formula>"lot"</formula>
    </cfRule>
    <cfRule type="cellIs" dxfId="14157" priority="77" stopIfTrue="1" operator="equal">
      <formula>30</formula>
    </cfRule>
    <cfRule type="cellIs" dxfId="14156" priority="78" stopIfTrue="1" operator="equal">
      <formula>32</formula>
    </cfRule>
    <cfRule type="cellIs" dxfId="14155" priority="79" stopIfTrue="1" operator="equal">
      <formula>33</formula>
    </cfRule>
    <cfRule type="cellIs" dxfId="14154" priority="80" stopIfTrue="1" operator="equal">
      <formula>36</formula>
    </cfRule>
    <cfRule type="cellIs" dxfId="14153" priority="81" stopIfTrue="1" operator="equal">
      <formula>37</formula>
    </cfRule>
    <cfRule type="cellIs" dxfId="14152" priority="82" stopIfTrue="1" operator="equal">
      <formula>38</formula>
    </cfRule>
    <cfRule type="cellIs" dxfId="14151" priority="83" stopIfTrue="1" operator="equal">
      <formula>39</formula>
    </cfRule>
    <cfRule type="cellIs" dxfId="14150" priority="84" stopIfTrue="1" operator="equal">
      <formula>40</formula>
    </cfRule>
  </conditionalFormatting>
  <conditionalFormatting sqref="O37:P37">
    <cfRule type="cellIs" dxfId="14149" priority="67" stopIfTrue="1" operator="equal">
      <formula>30</formula>
    </cfRule>
    <cfRule type="cellIs" dxfId="14148" priority="68" stopIfTrue="1" operator="equal">
      <formula>32</formula>
    </cfRule>
    <cfRule type="cellIs" dxfId="14147" priority="69" stopIfTrue="1" operator="equal">
      <formula>33</formula>
    </cfRule>
    <cfRule type="cellIs" dxfId="14146" priority="70" stopIfTrue="1" operator="equal">
      <formula>36</formula>
    </cfRule>
    <cfRule type="cellIs" dxfId="14145" priority="71" stopIfTrue="1" operator="equal">
      <formula>37</formula>
    </cfRule>
    <cfRule type="cellIs" dxfId="14144" priority="72" stopIfTrue="1" operator="equal">
      <formula>38</formula>
    </cfRule>
    <cfRule type="cellIs" dxfId="14143" priority="73" stopIfTrue="1" operator="equal">
      <formula>39</formula>
    </cfRule>
    <cfRule type="cellIs" dxfId="14142" priority="74" stopIfTrue="1" operator="equal">
      <formula>40</formula>
    </cfRule>
  </conditionalFormatting>
  <conditionalFormatting sqref="O37:P37">
    <cfRule type="cellIs" dxfId="14141" priority="28" stopIfTrue="1" operator="equal">
      <formula>30</formula>
    </cfRule>
    <cfRule type="cellIs" dxfId="14140" priority="29" stopIfTrue="1" operator="equal">
      <formula>"dl"</formula>
    </cfRule>
    <cfRule type="cellIs" dxfId="14139" priority="30" stopIfTrue="1" operator="equal">
      <formula>"lot"</formula>
    </cfRule>
    <cfRule type="cellIs" dxfId="14138" priority="31" stopIfTrue="1" operator="equal">
      <formula>36</formula>
    </cfRule>
    <cfRule type="cellIs" dxfId="14137" priority="32" stopIfTrue="1" operator="equal">
      <formula>37</formula>
    </cfRule>
    <cfRule type="cellIs" dxfId="14136" priority="33" stopIfTrue="1" operator="equal">
      <formula>38</formula>
    </cfRule>
    <cfRule type="cellIs" dxfId="14135" priority="34" stopIfTrue="1" operator="equal">
      <formula>39</formula>
    </cfRule>
    <cfRule type="cellIs" dxfId="14134" priority="35" stopIfTrue="1" operator="equal">
      <formula>40</formula>
    </cfRule>
  </conditionalFormatting>
  <conditionalFormatting sqref="O37:P37">
    <cfRule type="cellIs" dxfId="14133" priority="19" stopIfTrue="1" operator="equal">
      <formula>30</formula>
    </cfRule>
    <cfRule type="cellIs" dxfId="14132" priority="20" stopIfTrue="1" operator="equal">
      <formula>"lot"</formula>
    </cfRule>
    <cfRule type="cellIs" dxfId="14131" priority="21" stopIfTrue="1" operator="equal">
      <formula>33</formula>
    </cfRule>
    <cfRule type="cellIs" dxfId="14130" priority="22" stopIfTrue="1" operator="equal">
      <formula>36</formula>
    </cfRule>
    <cfRule type="cellIs" dxfId="14129" priority="23" stopIfTrue="1" operator="equal">
      <formula>37</formula>
    </cfRule>
    <cfRule type="cellIs" dxfId="14128" priority="24" stopIfTrue="1" operator="equal">
      <formula>38</formula>
    </cfRule>
    <cfRule type="cellIs" dxfId="14127" priority="25" stopIfTrue="1" operator="equal">
      <formula>39</formula>
    </cfRule>
    <cfRule type="cellIs" dxfId="14126" priority="26" stopIfTrue="1" operator="equal">
      <formula>40</formula>
    </cfRule>
    <cfRule type="cellIs" dxfId="14125" priority="27" stopIfTrue="1" operator="equal">
      <formula>"dl"</formula>
    </cfRule>
  </conditionalFormatting>
  <conditionalFormatting sqref="O37:P37">
    <cfRule type="cellIs" dxfId="14124" priority="48" stopIfTrue="1" operator="equal">
      <formula>30</formula>
    </cfRule>
    <cfRule type="cellIs" dxfId="14123" priority="49" stopIfTrue="1" operator="equal">
      <formula>32</formula>
    </cfRule>
    <cfRule type="cellIs" dxfId="14122" priority="50" stopIfTrue="1" operator="equal">
      <formula>33</formula>
    </cfRule>
    <cfRule type="cellIs" dxfId="14121" priority="51" stopIfTrue="1" operator="equal">
      <formula>36</formula>
    </cfRule>
    <cfRule type="cellIs" dxfId="14120" priority="52" stopIfTrue="1" operator="equal">
      <formula>37</formula>
    </cfRule>
    <cfRule type="cellIs" dxfId="14119" priority="53" stopIfTrue="1" operator="equal">
      <formula>38</formula>
    </cfRule>
    <cfRule type="cellIs" dxfId="14118" priority="54" stopIfTrue="1" operator="equal">
      <formula>"lot"</formula>
    </cfRule>
    <cfRule type="cellIs" dxfId="14117" priority="55" stopIfTrue="1" operator="equal">
      <formula>40</formula>
    </cfRule>
    <cfRule type="cellIs" dxfId="14116" priority="56" stopIfTrue="1" operator="equal">
      <formula>"dl"</formula>
    </cfRule>
  </conditionalFormatting>
  <conditionalFormatting sqref="O37:P37">
    <cfRule type="cellIs" dxfId="14115" priority="39" stopIfTrue="1" operator="equal">
      <formula>30</formula>
    </cfRule>
    <cfRule type="cellIs" dxfId="14114" priority="40" stopIfTrue="1" operator="equal">
      <formula>"dl"</formula>
    </cfRule>
    <cfRule type="cellIs" dxfId="14113" priority="41" stopIfTrue="1" operator="equal">
      <formula>"lot"</formula>
    </cfRule>
    <cfRule type="cellIs" dxfId="14112" priority="42" stopIfTrue="1" operator="equal">
      <formula>36</formula>
    </cfRule>
    <cfRule type="cellIs" dxfId="14111" priority="43" stopIfTrue="1" operator="equal">
      <formula>37</formula>
    </cfRule>
    <cfRule type="cellIs" dxfId="14110" priority="44" stopIfTrue="1" operator="equal">
      <formula>38</formula>
    </cfRule>
    <cfRule type="cellIs" dxfId="14109" priority="45" stopIfTrue="1" operator="equal">
      <formula>39</formula>
    </cfRule>
    <cfRule type="cellIs" dxfId="14108" priority="46" stopIfTrue="1" operator="equal">
      <formula>32</formula>
    </cfRule>
    <cfRule type="cellIs" dxfId="14107" priority="47" stopIfTrue="1" operator="equal">
      <formula>33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4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6868" r:id="rId4" name="Button 4">
              <controlPr defaultSize="0" print="0" autoFill="0" autoPict="0" macro="[0]!Bouton10_Cliquer">
                <anchor moveWithCells="1" sizeWithCells="1">
                  <from>
                    <xdr:col>0</xdr:col>
                    <xdr:colOff>390525</xdr:colOff>
                    <xdr:row>74</xdr:row>
                    <xdr:rowOff>9525</xdr:rowOff>
                  </from>
                  <to>
                    <xdr:col>1</xdr:col>
                    <xdr:colOff>1209675</xdr:colOff>
                    <xdr:row>78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9" r:id="rId5" name="Button 5">
              <controlPr defaultSize="0" print="0" autoFill="0" autoPict="0" macro="[0]!Bouton11_Cliquer">
                <anchor moveWithCells="1" sizeWithCells="1">
                  <from>
                    <xdr:col>0</xdr:col>
                    <xdr:colOff>371475</xdr:colOff>
                    <xdr:row>78</xdr:row>
                    <xdr:rowOff>171450</xdr:rowOff>
                  </from>
                  <to>
                    <xdr:col>1</xdr:col>
                    <xdr:colOff>1190625</xdr:colOff>
                    <xdr:row>82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057" stopIfTrue="1" operator="containsText" id="{C2565F91-0DF1-45B1-A92D-DD877E1167BF}">
            <xm:f>NOT(ISERROR(SEARCH(35,G21)))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G21:W23</xm:sqref>
        </x14:conditionalFormatting>
        <x14:conditionalFormatting xmlns:xm="http://schemas.microsoft.com/office/excel/2006/main">
          <x14:cfRule type="containsText" priority="8058" stopIfTrue="1" operator="containsText" id="{9DDCB1A4-27E1-433B-98DC-16291426F668}">
            <xm:f>NOT(ISERROR(SEARCH("vente",G21)))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G21:W23</xm:sqref>
        </x14:conditionalFormatting>
        <x14:conditionalFormatting xmlns:xm="http://schemas.microsoft.com/office/excel/2006/main">
          <x14:cfRule type="containsText" priority="8059" stopIfTrue="1" operator="containsText" id="{8EAB4768-B909-4A95-B308-0C1A4209BECD}">
            <xm:f>NOT(ISERROR(SEARCH("byol",G21)))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G21:W23</xm:sqref>
        </x14:conditionalFormatting>
        <x14:conditionalFormatting xmlns:xm="http://schemas.microsoft.com/office/excel/2006/main">
          <x14:cfRule type="containsText" priority="8054" stopIfTrue="1" operator="containsText" id="{00624A63-2DC0-4632-A680-215CCBBC2B2F}">
            <xm:f>NOT(ISERROR(SEARCH(35,K22)))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K22:L23 N22:N23</xm:sqref>
        </x14:conditionalFormatting>
        <x14:conditionalFormatting xmlns:xm="http://schemas.microsoft.com/office/excel/2006/main">
          <x14:cfRule type="containsText" priority="1073" stopIfTrue="1" operator="containsText" id="{93C2DA1F-06C0-474D-8E07-5B6EF292058A}">
            <xm:f>NOT(ISERROR(SEARCH("vente",P32)))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P32:P33</xm:sqref>
        </x14:conditionalFormatting>
        <x14:conditionalFormatting xmlns:xm="http://schemas.microsoft.com/office/excel/2006/main">
          <x14:cfRule type="containsText" priority="1058" stopIfTrue="1" operator="containsText" id="{68419A3D-18C8-43C3-A2F6-625A4519012A}">
            <xm:f>NOT(ISERROR(SEARCH("vente",P32)))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P32:P33</xm:sqref>
        </x14:conditionalFormatting>
        <x14:conditionalFormatting xmlns:xm="http://schemas.microsoft.com/office/excel/2006/main">
          <x14:cfRule type="containsText" priority="3113" stopIfTrue="1" operator="containsText" id="{AEDDDEEE-4EE9-41A8-9E0C-E30B19347660}">
            <xm:f>NOT(ISERROR(SEARCH(35,G24)))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H36:H39 K45:S45 V32:W33 O24:W30 Q32:U35 R36:R39 S36:U41 S42:S44 H40:I47 H52:K52 H64:R66 H67:V67 T62:V66 J46:S47 H48:S51 G28:N30 I34:P35 T42:U59 H62:S63 H60:V61 G31:W31 I33:O33 H53:S59</xm:sqref>
        </x14:conditionalFormatting>
        <x14:conditionalFormatting xmlns:xm="http://schemas.microsoft.com/office/excel/2006/main">
          <x14:cfRule type="containsText" priority="3114" stopIfTrue="1" operator="containsText" id="{156C91D3-9EBA-44D4-A21C-828AB6AC4C41}">
            <xm:f>NOT(ISERROR(SEARCH("vente",G24)))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H36:H39 K45:S45 V32:W33 O24:W30 Q32:U35 R36:R39 S36:U41 S42:S44 H40:I47 H52:K52 H64:R66 H67:V67 T62:V66 J46:S47 H48:S51 G28:N30 I34:P35 T42:U59 H62:S63 H60:V61 G31:W31 I33:O33 H53:S59</xm:sqref>
        </x14:conditionalFormatting>
        <x14:conditionalFormatting xmlns:xm="http://schemas.microsoft.com/office/excel/2006/main">
          <x14:cfRule type="containsText" priority="3115" stopIfTrue="1" operator="containsText" id="{7A4048FD-7252-4712-8BE7-39035C26AB21}">
            <xm:f>NOT(ISERROR(SEARCH("byol",G24)))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H36:H39 K45:S45 V32:W33 O24:W30 Q32:U35 R36:R39 S36:U41 S42:S44 H40:I47 H52:K52 H64:R66 H67:V67 T62:V66 J46:S47 H48:S51 G28:N30 I34:P35 T42:U59 H62:S63 H60:V61 G31:W31 I33:O33 H53:S59</xm:sqref>
        </x14:conditionalFormatting>
        <x14:conditionalFormatting xmlns:xm="http://schemas.microsoft.com/office/excel/2006/main">
          <x14:cfRule type="containsText" priority="3111" stopIfTrue="1" operator="containsText" id="{9CB48E3D-DB42-4042-87CD-FA0341C66D5B}">
            <xm:f>NOT(ISERROR(SEARCH(35,O31)))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O31</xm:sqref>
        </x14:conditionalFormatting>
        <x14:conditionalFormatting xmlns:xm="http://schemas.microsoft.com/office/excel/2006/main">
          <x14:cfRule type="containsText" priority="3112" stopIfTrue="1" operator="containsText" id="{103BB0E4-96F3-43E1-A32D-5F9E294AD5D5}">
            <xm:f>NOT(ISERROR(SEARCH(35,O24)))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O24:S24</xm:sqref>
        </x14:conditionalFormatting>
        <x14:conditionalFormatting xmlns:xm="http://schemas.microsoft.com/office/excel/2006/main">
          <x14:cfRule type="containsText" priority="3206" stopIfTrue="1" operator="containsText" id="{E9ED6DDC-382D-445F-99D8-E425EB500767}">
            <xm:f>NOT(ISERROR(SEARCH(35,I31)))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I31:J31</xm:sqref>
        </x14:conditionalFormatting>
        <x14:conditionalFormatting xmlns:xm="http://schemas.microsoft.com/office/excel/2006/main">
          <x14:cfRule type="containsText" priority="3207" stopIfTrue="1" operator="containsText" id="{91AF5BFC-A213-4D8B-BEBF-FFA43B7CFF27}">
            <xm:f>NOT(ISERROR(SEARCH("vente",I31)))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I31:J31</xm:sqref>
        </x14:conditionalFormatting>
        <x14:conditionalFormatting xmlns:xm="http://schemas.microsoft.com/office/excel/2006/main">
          <x14:cfRule type="containsText" priority="3208" stopIfTrue="1" operator="containsText" id="{6C21893D-00C7-49BB-B905-25533763FC8A}">
            <xm:f>NOT(ISERROR(SEARCH("byol",I31)))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I31:J31</xm:sqref>
        </x14:conditionalFormatting>
        <x14:conditionalFormatting xmlns:xm="http://schemas.microsoft.com/office/excel/2006/main">
          <x14:cfRule type="containsText" priority="3209" stopIfTrue="1" operator="containsText" id="{08731E12-BA90-4E9B-BF8B-B824434D7609}">
            <xm:f>NOT(ISERROR(SEARCH("vente",J33)))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J33:K35</xm:sqref>
        </x14:conditionalFormatting>
        <x14:conditionalFormatting xmlns:xm="http://schemas.microsoft.com/office/excel/2006/main">
          <x14:cfRule type="containsText" priority="3210" stopIfTrue="1" operator="containsText" id="{A15A1446-300E-4F4F-94B1-9F763A88EF54}">
            <xm:f>NOT(ISERROR(SEARCH("byol",J33)))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J33:K35</xm:sqref>
        </x14:conditionalFormatting>
        <x14:conditionalFormatting xmlns:xm="http://schemas.microsoft.com/office/excel/2006/main">
          <x14:cfRule type="containsText" priority="3211" stopIfTrue="1" operator="containsText" id="{EF78A429-B9E2-4E4C-83AD-1C29E2DF400F}">
            <xm:f>NOT(ISERROR(SEARCH(35,J33)))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J33:K35</xm:sqref>
        </x14:conditionalFormatting>
        <x14:conditionalFormatting xmlns:xm="http://schemas.microsoft.com/office/excel/2006/main">
          <x14:cfRule type="containsText" priority="3212" stopIfTrue="1" operator="containsText" id="{C2CDC12A-BD13-4499-AEB7-CE35C56B2C67}">
            <xm:f>NOT(ISERROR(SEARCH(35,J33)))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J33:K35</xm:sqref>
        </x14:conditionalFormatting>
        <x14:conditionalFormatting xmlns:xm="http://schemas.microsoft.com/office/excel/2006/main">
          <x14:cfRule type="containsText" priority="3213" stopIfTrue="1" operator="containsText" id="{8580B269-84AF-4912-A2DA-656A2186A21F}">
            <xm:f>NOT(ISERROR(SEARCH("vente",J33)))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J33:K35</xm:sqref>
        </x14:conditionalFormatting>
        <x14:conditionalFormatting xmlns:xm="http://schemas.microsoft.com/office/excel/2006/main">
          <x14:cfRule type="containsText" priority="3214" stopIfTrue="1" operator="containsText" id="{3E2F45E8-ECFC-4349-A3E4-2EA117426DB5}">
            <xm:f>NOT(ISERROR(SEARCH("byol",J33)))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J33:K35</xm:sqref>
        </x14:conditionalFormatting>
        <x14:conditionalFormatting xmlns:xm="http://schemas.microsoft.com/office/excel/2006/main">
          <x14:cfRule type="containsText" priority="3215" stopIfTrue="1" operator="containsText" id="{3C700145-50D2-43C6-A636-3F17555FAC07}">
            <xm:f>NOT(ISERROR(SEARCH(35,J33)))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J33:K35</xm:sqref>
        </x14:conditionalFormatting>
        <x14:conditionalFormatting xmlns:xm="http://schemas.microsoft.com/office/excel/2006/main">
          <x14:cfRule type="containsText" priority="3216" stopIfTrue="1" operator="containsText" id="{998EC2CB-809E-48DA-AF82-96A2573B06EC}">
            <xm:f>NOT(ISERROR(SEARCH("vente",J33)))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J33:K35</xm:sqref>
        </x14:conditionalFormatting>
        <x14:conditionalFormatting xmlns:xm="http://schemas.microsoft.com/office/excel/2006/main">
          <x14:cfRule type="containsText" priority="3217" stopIfTrue="1" operator="containsText" id="{5B24DC70-8BEA-443A-BDB4-D02A188CEC1D}">
            <xm:f>NOT(ISERROR(SEARCH("byol",J33)))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J33:K35</xm:sqref>
        </x14:conditionalFormatting>
        <x14:conditionalFormatting xmlns:xm="http://schemas.microsoft.com/office/excel/2006/main">
          <x14:cfRule type="containsText" priority="3218" stopIfTrue="1" operator="containsText" id="{F4873F7C-5519-4DE3-B729-F961815FFD92}">
            <xm:f>NOT(ISERROR(SEARCH("vente",I33)))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I33:K35</xm:sqref>
        </x14:conditionalFormatting>
        <x14:conditionalFormatting xmlns:xm="http://schemas.microsoft.com/office/excel/2006/main">
          <x14:cfRule type="containsText" priority="3219" stopIfTrue="1" operator="containsText" id="{176C3C1B-DE78-40A6-9223-3D484B4EB196}">
            <xm:f>NOT(ISERROR(SEARCH("byol",I33)))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I33:K35</xm:sqref>
        </x14:conditionalFormatting>
        <x14:conditionalFormatting xmlns:xm="http://schemas.microsoft.com/office/excel/2006/main">
          <x14:cfRule type="containsText" priority="3220" stopIfTrue="1" operator="containsText" id="{626D7F83-034E-45A4-885D-81CB64949BA5}">
            <xm:f>NOT(ISERROR(SEARCH(35,I33)))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I33:K35</xm:sqref>
        </x14:conditionalFormatting>
        <x14:conditionalFormatting xmlns:xm="http://schemas.microsoft.com/office/excel/2006/main">
          <x14:cfRule type="containsText" priority="3221" stopIfTrue="1" operator="containsText" id="{7AE513EA-0273-45D9-9E84-EAD127F32DB2}">
            <xm:f>NOT(ISERROR(SEARCH(35,I33)))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I33:K35</xm:sqref>
        </x14:conditionalFormatting>
        <x14:conditionalFormatting xmlns:xm="http://schemas.microsoft.com/office/excel/2006/main">
          <x14:cfRule type="containsText" priority="3222" stopIfTrue="1" operator="containsText" id="{42A5E07D-63F1-4415-8175-9706DEA4861C}">
            <xm:f>NOT(ISERROR(SEARCH("vente",I33)))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I33:K35</xm:sqref>
        </x14:conditionalFormatting>
        <x14:conditionalFormatting xmlns:xm="http://schemas.microsoft.com/office/excel/2006/main">
          <x14:cfRule type="containsText" priority="3223" stopIfTrue="1" operator="containsText" id="{AF9192BB-5638-4E11-BAF8-626E0F27D6F6}">
            <xm:f>NOT(ISERROR(SEARCH("byol",I33)))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I33:K35</xm:sqref>
        </x14:conditionalFormatting>
        <x14:conditionalFormatting xmlns:xm="http://schemas.microsoft.com/office/excel/2006/main">
          <x14:cfRule type="containsText" priority="3224" stopIfTrue="1" operator="containsText" id="{D057504E-9B98-441B-A268-63C3AB0935DF}">
            <xm:f>NOT(ISERROR(SEARCH(35,I33)))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I33:K35</xm:sqref>
        </x14:conditionalFormatting>
        <x14:conditionalFormatting xmlns:xm="http://schemas.microsoft.com/office/excel/2006/main">
          <x14:cfRule type="containsText" priority="3225" stopIfTrue="1" operator="containsText" id="{9CF6937F-685E-4FB8-9423-FB43C9B8BA52}">
            <xm:f>NOT(ISERROR(SEARCH("vente",I33)))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I33:K35</xm:sqref>
        </x14:conditionalFormatting>
        <x14:conditionalFormatting xmlns:xm="http://schemas.microsoft.com/office/excel/2006/main">
          <x14:cfRule type="containsText" priority="3226" stopIfTrue="1" operator="containsText" id="{8B541877-3D24-479E-ACC6-1DC842028F6F}">
            <xm:f>NOT(ISERROR(SEARCH("byol",I33)))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I33:K35</xm:sqref>
        </x14:conditionalFormatting>
        <x14:conditionalFormatting xmlns:xm="http://schemas.microsoft.com/office/excel/2006/main">
          <x14:cfRule type="containsText" priority="3227" stopIfTrue="1" operator="containsText" id="{761DE8F8-17EB-4B2A-B3AD-3BF1C5F6CDAE}">
            <xm:f>NOT(ISERROR(SEARCH(35,J28)))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J28:J30</xm:sqref>
        </x14:conditionalFormatting>
        <x14:conditionalFormatting xmlns:xm="http://schemas.microsoft.com/office/excel/2006/main">
          <x14:cfRule type="containsText" priority="3228" stopIfTrue="1" operator="containsText" id="{13E0262E-FE2B-4F55-A969-9351482BFE71}">
            <xm:f>NOT(ISERROR(SEARCH("vente",J28)))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J28:J30</xm:sqref>
        </x14:conditionalFormatting>
        <x14:conditionalFormatting xmlns:xm="http://schemas.microsoft.com/office/excel/2006/main">
          <x14:cfRule type="containsText" priority="3229" stopIfTrue="1" operator="containsText" id="{E179DD97-DD7F-47DA-A2D2-4211217599F9}">
            <xm:f>NOT(ISERROR(SEARCH("byol",J28)))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J28:J30</xm:sqref>
        </x14:conditionalFormatting>
        <x14:conditionalFormatting xmlns:xm="http://schemas.microsoft.com/office/excel/2006/main">
          <x14:cfRule type="containsText" priority="3230" stopIfTrue="1" operator="containsText" id="{97D27AD6-AE12-42DC-90DF-6B7475E50913}">
            <xm:f>NOT(ISERROR(SEARCH(35,J28)))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J28:J30</xm:sqref>
        </x14:conditionalFormatting>
        <x14:conditionalFormatting xmlns:xm="http://schemas.microsoft.com/office/excel/2006/main">
          <x14:cfRule type="containsText" priority="3231" stopIfTrue="1" operator="containsText" id="{91416AC1-0126-427B-B68D-83C7FD23A557}">
            <xm:f>NOT(ISERROR(SEARCH("vente",J28)))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J28:J30</xm:sqref>
        </x14:conditionalFormatting>
        <x14:conditionalFormatting xmlns:xm="http://schemas.microsoft.com/office/excel/2006/main">
          <x14:cfRule type="containsText" priority="3232" stopIfTrue="1" operator="containsText" id="{94879A9E-B2D9-43BD-97E3-D01FDAA6668D}">
            <xm:f>NOT(ISERROR(SEARCH("byol",J28)))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J28:J30</xm:sqref>
        </x14:conditionalFormatting>
        <x14:conditionalFormatting xmlns:xm="http://schemas.microsoft.com/office/excel/2006/main">
          <x14:cfRule type="containsText" priority="3233" stopIfTrue="1" operator="containsText" id="{CE349A9E-B63E-4A03-B408-6CA9028BC06F}">
            <xm:f>NOT(ISERROR(SEARCH(35,J28)))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J28:J30</xm:sqref>
        </x14:conditionalFormatting>
        <x14:conditionalFormatting xmlns:xm="http://schemas.microsoft.com/office/excel/2006/main">
          <x14:cfRule type="containsText" priority="3234" stopIfTrue="1" operator="containsText" id="{7F880335-BD3F-470A-9EDB-788707DE7003}">
            <xm:f>NOT(ISERROR(SEARCH("vente",J28)))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J28:J30</xm:sqref>
        </x14:conditionalFormatting>
        <x14:conditionalFormatting xmlns:xm="http://schemas.microsoft.com/office/excel/2006/main">
          <x14:cfRule type="containsText" priority="3235" stopIfTrue="1" operator="containsText" id="{E2449449-232D-40F1-8CAC-95CB00A77621}">
            <xm:f>NOT(ISERROR(SEARCH("byol",J28)))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J28:J30</xm:sqref>
        </x14:conditionalFormatting>
        <x14:conditionalFormatting xmlns:xm="http://schemas.microsoft.com/office/excel/2006/main">
          <x14:cfRule type="containsText" priority="3236" stopIfTrue="1" operator="containsText" id="{6A1159B8-8E3A-440C-9DDD-96A9C407F11E}">
            <xm:f>NOT(ISERROR(SEARCH(35,J28)))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J28:J30</xm:sqref>
        </x14:conditionalFormatting>
        <x14:conditionalFormatting xmlns:xm="http://schemas.microsoft.com/office/excel/2006/main">
          <x14:cfRule type="containsText" priority="3237" stopIfTrue="1" operator="containsText" id="{CE5B7DB2-62D1-4615-A4A0-ED96469177EE}">
            <xm:f>NOT(ISERROR(SEARCH("vente",J28)))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J28:J30</xm:sqref>
        </x14:conditionalFormatting>
        <x14:conditionalFormatting xmlns:xm="http://schemas.microsoft.com/office/excel/2006/main">
          <x14:cfRule type="containsText" priority="3238" stopIfTrue="1" operator="containsText" id="{A1CB5D80-CFE1-43F4-AE1F-ECF575C05F38}">
            <xm:f>NOT(ISERROR(SEARCH("byol",J28)))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J28:J30</xm:sqref>
        </x14:conditionalFormatting>
        <x14:conditionalFormatting xmlns:xm="http://schemas.microsoft.com/office/excel/2006/main">
          <x14:cfRule type="containsText" priority="3239" stopIfTrue="1" operator="containsText" id="{25587966-21CD-48FC-A739-2CA44D38463F}">
            <xm:f>NOT(ISERROR(SEARCH(35,G31)))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G31</xm:sqref>
        </x14:conditionalFormatting>
        <x14:conditionalFormatting xmlns:xm="http://schemas.microsoft.com/office/excel/2006/main">
          <x14:cfRule type="containsText" priority="3240" stopIfTrue="1" operator="containsText" id="{F7ED8900-44EA-43E5-9AEE-B2F40F431607}">
            <xm:f>NOT(ISERROR(SEARCH("vente",G31)))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G31</xm:sqref>
        </x14:conditionalFormatting>
        <x14:conditionalFormatting xmlns:xm="http://schemas.microsoft.com/office/excel/2006/main">
          <x14:cfRule type="containsText" priority="3241" stopIfTrue="1" operator="containsText" id="{14C162F3-1FBE-4BBE-96D3-A6CF8B5D0AA2}">
            <xm:f>NOT(ISERROR(SEARCH("byol",G31)))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G31</xm:sqref>
        </x14:conditionalFormatting>
        <x14:conditionalFormatting xmlns:xm="http://schemas.microsoft.com/office/excel/2006/main">
          <x14:cfRule type="containsText" priority="3242" stopIfTrue="1" operator="containsText" id="{94107F25-939E-4293-9014-FEF26EE769D1}">
            <xm:f>NOT(ISERROR(SEARCH(35,R27)))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R27</xm:sqref>
        </x14:conditionalFormatting>
        <x14:conditionalFormatting xmlns:xm="http://schemas.microsoft.com/office/excel/2006/main">
          <x14:cfRule type="containsText" priority="3243" stopIfTrue="1" operator="containsText" id="{82A17171-F5A0-4D0B-9C0E-251360F19B40}">
            <xm:f>NOT(ISERROR(SEARCH("vente",R27)))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R27</xm:sqref>
        </x14:conditionalFormatting>
        <x14:conditionalFormatting xmlns:xm="http://schemas.microsoft.com/office/excel/2006/main">
          <x14:cfRule type="containsText" priority="3244" stopIfTrue="1" operator="containsText" id="{AA8354A0-F5B3-41C1-BDF1-68E835125AC6}">
            <xm:f>NOT(ISERROR(SEARCH("byol",R27)))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R27</xm:sqref>
        </x14:conditionalFormatting>
        <x14:conditionalFormatting xmlns:xm="http://schemas.microsoft.com/office/excel/2006/main">
          <x14:cfRule type="containsText" priority="3245" stopIfTrue="1" operator="containsText" id="{615662C7-C415-4425-B110-4E68D7F0FB95}">
            <xm:f>NOT(ISERROR(SEARCH(35,R27)))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R27</xm:sqref>
        </x14:conditionalFormatting>
        <x14:conditionalFormatting xmlns:xm="http://schemas.microsoft.com/office/excel/2006/main">
          <x14:cfRule type="containsText" priority="3246" stopIfTrue="1" operator="containsText" id="{83CA3570-B1C8-4ED4-B2C5-EAC24413F97E}">
            <xm:f>NOT(ISERROR(SEARCH("vente",R27)))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R27</xm:sqref>
        </x14:conditionalFormatting>
        <x14:conditionalFormatting xmlns:xm="http://schemas.microsoft.com/office/excel/2006/main">
          <x14:cfRule type="containsText" priority="3247" stopIfTrue="1" operator="containsText" id="{DC9020FB-D4D1-48FF-83F7-C6D7CB0BD3F9}">
            <xm:f>NOT(ISERROR(SEARCH("byol",R27)))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R27</xm:sqref>
        </x14:conditionalFormatting>
        <x14:conditionalFormatting xmlns:xm="http://schemas.microsoft.com/office/excel/2006/main">
          <x14:cfRule type="containsText" priority="3248" stopIfTrue="1" operator="containsText" id="{3D15E52D-A62D-4BEE-BEA1-4C200B2FF0AC}">
            <xm:f>NOT(ISERROR(SEARCH(35,R27)))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R27</xm:sqref>
        </x14:conditionalFormatting>
        <x14:conditionalFormatting xmlns:xm="http://schemas.microsoft.com/office/excel/2006/main">
          <x14:cfRule type="containsText" priority="3249" stopIfTrue="1" operator="containsText" id="{7F1CE995-57F4-4F4E-977C-B4269E0534C5}">
            <xm:f>NOT(ISERROR(SEARCH("vente",R27)))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R27</xm:sqref>
        </x14:conditionalFormatting>
        <x14:conditionalFormatting xmlns:xm="http://schemas.microsoft.com/office/excel/2006/main">
          <x14:cfRule type="containsText" priority="3250" stopIfTrue="1" operator="containsText" id="{0E776A02-0526-4383-B7D9-1106C0C8BBA0}">
            <xm:f>NOT(ISERROR(SEARCH("byol",R27)))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R27</xm:sqref>
        </x14:conditionalFormatting>
        <x14:conditionalFormatting xmlns:xm="http://schemas.microsoft.com/office/excel/2006/main">
          <x14:cfRule type="containsText" priority="3251" stopIfTrue="1" operator="containsText" id="{E83C89B5-504C-4652-98EC-D3E8D7A5BF5C}">
            <xm:f>NOT(ISERROR(SEARCH(35,Q27)))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Q27</xm:sqref>
        </x14:conditionalFormatting>
        <x14:conditionalFormatting xmlns:xm="http://schemas.microsoft.com/office/excel/2006/main">
          <x14:cfRule type="containsText" priority="3252" stopIfTrue="1" operator="containsText" id="{F083D264-668A-43B1-9792-724875BBE40F}">
            <xm:f>NOT(ISERROR(SEARCH("vente",Q27)))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53" stopIfTrue="1" operator="containsText" id="{362C76BB-2A0C-4035-B831-92650647EEC3}">
            <xm:f>NOT(ISERROR(SEARCH("byol",Q27)))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54" stopIfTrue="1" operator="containsText" id="{B9BE8DB8-1347-44FB-83D7-CCF56C283B91}">
            <xm:f>NOT(ISERROR(SEARCH(35,Q27)))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Q27</xm:sqref>
        </x14:conditionalFormatting>
        <x14:conditionalFormatting xmlns:xm="http://schemas.microsoft.com/office/excel/2006/main">
          <x14:cfRule type="containsText" priority="3255" stopIfTrue="1" operator="containsText" id="{890F622C-57B3-4481-8BCE-A4198ECF82CE}">
            <xm:f>NOT(ISERROR(SEARCH("vente",Q27)))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56" stopIfTrue="1" operator="containsText" id="{016D5E92-802D-456C-ACEF-9D517CBA52FE}">
            <xm:f>NOT(ISERROR(SEARCH("byol",Q27)))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57" stopIfTrue="1" operator="containsText" id="{F7889D65-2798-4BC8-A63B-49FB96AE8AE3}">
            <xm:f>NOT(ISERROR(SEARCH("vente",Q27)))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58" stopIfTrue="1" operator="containsText" id="{A068C37C-DDA2-4291-8F99-F4CF1D071D78}">
            <xm:f>NOT(ISERROR(SEARCH("byol",Q27)))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59" stopIfTrue="1" operator="containsText" id="{26C0747C-29BA-4F89-8C76-4E2CC9671B29}">
            <xm:f>NOT(ISERROR(SEARCH(35,Q27)))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Q27</xm:sqref>
        </x14:conditionalFormatting>
        <x14:conditionalFormatting xmlns:xm="http://schemas.microsoft.com/office/excel/2006/main">
          <x14:cfRule type="containsText" priority="3260" stopIfTrue="1" operator="containsText" id="{BABBFEB2-B51A-4F30-BF1F-99311F33C521}">
            <xm:f>NOT(ISERROR(SEARCH("vente",Q27)))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61" stopIfTrue="1" operator="containsText" id="{BA99B81C-00DA-4276-BE0F-490569ADB370}">
            <xm:f>NOT(ISERROR(SEARCH("byol",Q27)))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62" stopIfTrue="1" operator="containsText" id="{07B5186D-6FF0-4EEA-8CE8-08F5354B5E7E}">
            <xm:f>NOT(ISERROR(SEARCH(35,Q27)))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Q27</xm:sqref>
        </x14:conditionalFormatting>
        <x14:conditionalFormatting xmlns:xm="http://schemas.microsoft.com/office/excel/2006/main">
          <x14:cfRule type="containsText" priority="3263" stopIfTrue="1" operator="containsText" id="{F1123351-3650-4A95-A338-A64F3CAEF1B2}">
            <xm:f>NOT(ISERROR(SEARCH("vente",Q27)))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64" stopIfTrue="1" operator="containsText" id="{8C70CA2B-3E11-4776-8714-68D274D07861}">
            <xm:f>NOT(ISERROR(SEARCH("byol",Q27)))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65" stopIfTrue="1" operator="containsText" id="{3D20388F-CC75-44BA-8153-91ABC2E64ED9}">
            <xm:f>NOT(ISERROR(SEARCH(35,Q27)))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Q27</xm:sqref>
        </x14:conditionalFormatting>
        <x14:conditionalFormatting xmlns:xm="http://schemas.microsoft.com/office/excel/2006/main">
          <x14:cfRule type="containsText" priority="3266" stopIfTrue="1" operator="containsText" id="{C4354429-67F1-45B8-A9BE-ECFD2959729A}">
            <xm:f>NOT(ISERROR(SEARCH("vente",Q27)))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67" stopIfTrue="1" operator="containsText" id="{7C743237-5364-4814-9D04-5EB9F81A7881}">
            <xm:f>NOT(ISERROR(SEARCH("byol",Q27)))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68" stopIfTrue="1" operator="containsText" id="{01762D0F-4CED-4D1E-9826-C80FF8BEF71E}">
            <xm:f>NOT(ISERROR(SEARCH(35,Q27)))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Q27</xm:sqref>
        </x14:conditionalFormatting>
        <x14:conditionalFormatting xmlns:xm="http://schemas.microsoft.com/office/excel/2006/main">
          <x14:cfRule type="containsText" priority="3269" stopIfTrue="1" operator="containsText" id="{C6ACBC97-0817-4252-A81D-D8214405937C}">
            <xm:f>NOT(ISERROR(SEARCH("vente",Q27)))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70" stopIfTrue="1" operator="containsText" id="{FCD3A864-BD9C-4BBD-B649-EC9268F1C75E}">
            <xm:f>NOT(ISERROR(SEARCH("byol",Q27)))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71" stopIfTrue="1" operator="containsText" id="{470941C9-5416-4453-876E-2DAFFDD9BB9A}">
            <xm:f>NOT(ISERROR(SEARCH(35,Q27)))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Q27</xm:sqref>
        </x14:conditionalFormatting>
        <x14:conditionalFormatting xmlns:xm="http://schemas.microsoft.com/office/excel/2006/main">
          <x14:cfRule type="containsText" priority="3272" stopIfTrue="1" operator="containsText" id="{83F9D62E-EFA6-4B73-9453-82AE17D17B3B}">
            <xm:f>NOT(ISERROR(SEARCH("vente",Q27)))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73" stopIfTrue="1" operator="containsText" id="{F45C204D-2743-40A9-93B0-27964213928F}">
            <xm:f>NOT(ISERROR(SEARCH("byol",Q27)))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74" stopIfTrue="1" operator="containsText" id="{FB0CF147-99E1-471F-9374-ED1E8A49A4F9}">
            <xm:f>NOT(ISERROR(SEARCH(35,Q27)))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Q27</xm:sqref>
        </x14:conditionalFormatting>
        <x14:conditionalFormatting xmlns:xm="http://schemas.microsoft.com/office/excel/2006/main">
          <x14:cfRule type="containsText" priority="3275" stopIfTrue="1" operator="containsText" id="{49AFDDA1-BABF-4DB4-90E4-496E5BD0997E}">
            <xm:f>NOT(ISERROR(SEARCH("vente",Q27)))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76" stopIfTrue="1" operator="containsText" id="{9E659B1C-B32A-4195-8C48-EB93880841A3}">
            <xm:f>NOT(ISERROR(SEARCH("byol",Q27)))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77" stopIfTrue="1" operator="containsText" id="{8A9B1DB3-B2F3-4E5D-9A38-46C664F2F0D3}">
            <xm:f>NOT(ISERROR(SEARCH(35,Q27)))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Q27</xm:sqref>
        </x14:conditionalFormatting>
        <x14:conditionalFormatting xmlns:xm="http://schemas.microsoft.com/office/excel/2006/main">
          <x14:cfRule type="containsText" priority="3278" stopIfTrue="1" operator="containsText" id="{CA181F0D-B4C4-4524-A519-06F2EDEB6096}">
            <xm:f>NOT(ISERROR(SEARCH("vente",Q27)))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79" stopIfTrue="1" operator="containsText" id="{A3ED2AC6-F5F7-4BFD-9D51-F06F3E840DB1}">
            <xm:f>NOT(ISERROR(SEARCH("byol",Q27)))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80" stopIfTrue="1" operator="containsText" id="{55893482-6535-43F0-9E7D-DE8EDCD2B00A}">
            <xm:f>NOT(ISERROR(SEARCH(35,Q27)))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Q27</xm:sqref>
        </x14:conditionalFormatting>
        <x14:conditionalFormatting xmlns:xm="http://schemas.microsoft.com/office/excel/2006/main">
          <x14:cfRule type="containsText" priority="3281" stopIfTrue="1" operator="containsText" id="{6DD0FC3E-D803-4345-BEC0-687A0E0D717B}">
            <xm:f>NOT(ISERROR(SEARCH("vente",Q27)))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82" stopIfTrue="1" operator="containsText" id="{AA850A29-BBA3-4438-AF51-984748F58B6F}">
            <xm:f>NOT(ISERROR(SEARCH("byol",Q27)))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83" stopIfTrue="1" operator="containsText" id="{3BB0EAC7-77E5-4455-ADC2-97E5165F02B0}">
            <xm:f>NOT(ISERROR(SEARCH(35,Q27)))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Q27</xm:sqref>
        </x14:conditionalFormatting>
        <x14:conditionalFormatting xmlns:xm="http://schemas.microsoft.com/office/excel/2006/main">
          <x14:cfRule type="containsText" priority="3284" stopIfTrue="1" operator="containsText" id="{25B7588B-DDB3-420D-9FC5-4BF9871C53FA}">
            <xm:f>NOT(ISERROR(SEARCH("vente",Q27)))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85" stopIfTrue="1" operator="containsText" id="{50F1B6F9-5ED9-4B9E-87E1-2DD39BE27E17}">
            <xm:f>NOT(ISERROR(SEARCH("byol",Q27)))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86" stopIfTrue="1" operator="containsText" id="{AB927A8A-387B-432C-9D79-2F36DDA269A6}">
            <xm:f>NOT(ISERROR(SEARCH(35,Q27)))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Q27</xm:sqref>
        </x14:conditionalFormatting>
        <x14:conditionalFormatting xmlns:xm="http://schemas.microsoft.com/office/excel/2006/main">
          <x14:cfRule type="containsText" priority="3287" stopIfTrue="1" operator="containsText" id="{9AD9D921-1A6C-4438-BF9E-96BC3A223A21}">
            <xm:f>NOT(ISERROR(SEARCH("vente",Q27)))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88" stopIfTrue="1" operator="containsText" id="{A58BE99C-F1F9-4F8F-92ED-54B514B3956C}">
            <xm:f>NOT(ISERROR(SEARCH("byol",Q27)))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89" stopIfTrue="1" operator="containsText" id="{8B7047DD-94DD-4A9D-93C2-E4FDF46BC251}">
            <xm:f>NOT(ISERROR(SEARCH(35,Q27)))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Q27</xm:sqref>
        </x14:conditionalFormatting>
        <x14:conditionalFormatting xmlns:xm="http://schemas.microsoft.com/office/excel/2006/main">
          <x14:cfRule type="containsText" priority="3290" stopIfTrue="1" operator="containsText" id="{956D31D9-20F8-4F5C-9B77-E611A648E9F3}">
            <xm:f>NOT(ISERROR(SEARCH("vente",Q27)))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91" stopIfTrue="1" operator="containsText" id="{C7C79518-36EF-476E-99B0-603B3A6238E3}">
            <xm:f>NOT(ISERROR(SEARCH("byol",Q27)))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92" stopIfTrue="1" operator="containsText" id="{3E1E153A-7108-47F6-AF0D-DC4A81A542FA}">
            <xm:f>NOT(ISERROR(SEARCH(35,Q27)))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Q27</xm:sqref>
        </x14:conditionalFormatting>
        <x14:conditionalFormatting xmlns:xm="http://schemas.microsoft.com/office/excel/2006/main">
          <x14:cfRule type="containsText" priority="3293" stopIfTrue="1" operator="containsText" id="{9F04B043-F1A9-44F6-B33B-950C3861021D}">
            <xm:f>NOT(ISERROR(SEARCH("vente",Q27)))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94" stopIfTrue="1" operator="containsText" id="{AFC99CDD-6960-4F53-A3E6-4A310EB24709}">
            <xm:f>NOT(ISERROR(SEARCH("byol",Q27)))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95" stopIfTrue="1" operator="containsText" id="{C516270B-4B06-4E60-83FD-255BD56D4668}">
            <xm:f>NOT(ISERROR(SEARCH(35,Q27)))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Q27</xm:sqref>
        </x14:conditionalFormatting>
        <x14:conditionalFormatting xmlns:xm="http://schemas.microsoft.com/office/excel/2006/main">
          <x14:cfRule type="containsText" priority="1212" stopIfTrue="1" operator="containsText" id="{4E42E37B-35EA-469F-B0A3-06C4514D3A13}">
            <xm:f>NOT(ISERROR(SEARCH("byol",J27)))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J27</xm:sqref>
        </x14:conditionalFormatting>
        <x14:conditionalFormatting xmlns:xm="http://schemas.microsoft.com/office/excel/2006/main">
          <x14:cfRule type="containsText" priority="1209" stopIfTrue="1" operator="containsText" id="{7D2BE7E5-A309-452B-8DBD-69262ABE768D}">
            <xm:f>NOT(ISERROR(SEARCH(35,L24)))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L24:M24</xm:sqref>
        </x14:conditionalFormatting>
        <x14:conditionalFormatting xmlns:xm="http://schemas.microsoft.com/office/excel/2006/main">
          <x14:cfRule type="containsText" priority="1254" stopIfTrue="1" operator="containsText" id="{9B87F6B2-A9B8-4A5F-AE0C-2740614FF048}">
            <xm:f>NOT(ISERROR(SEARCH(35,G24)))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G27:L27 N27 G24:N26</xm:sqref>
        </x14:conditionalFormatting>
        <x14:conditionalFormatting xmlns:xm="http://schemas.microsoft.com/office/excel/2006/main">
          <x14:cfRule type="containsText" priority="1255" stopIfTrue="1" operator="containsText" id="{1C3A1970-6592-4439-BC69-A999476046EC}">
            <xm:f>NOT(ISERROR(SEARCH("vente",G24)))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G27:L27 N27 G24:N26</xm:sqref>
        </x14:conditionalFormatting>
        <x14:conditionalFormatting xmlns:xm="http://schemas.microsoft.com/office/excel/2006/main">
          <x14:cfRule type="containsText" priority="1256" stopIfTrue="1" operator="containsText" id="{71144DD5-39F1-4E37-BE87-A2C520175D67}">
            <xm:f>NOT(ISERROR(SEARCH("byol",G24)))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G27:L27 N27 G24:N26</xm:sqref>
        </x14:conditionalFormatting>
        <x14:conditionalFormatting xmlns:xm="http://schemas.microsoft.com/office/excel/2006/main">
          <x14:cfRule type="containsText" priority="1251" stopIfTrue="1" operator="containsText" id="{3E513404-496F-42B8-A121-3B7EF8FCF4CD}">
            <xm:f>NOT(ISERROR(SEARCH("vente",L24)))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N24:N25 L24:M24</xm:sqref>
        </x14:conditionalFormatting>
        <x14:conditionalFormatting xmlns:xm="http://schemas.microsoft.com/office/excel/2006/main">
          <x14:cfRule type="containsText" priority="1252" stopIfTrue="1" operator="containsText" id="{DB74D756-6C12-4B0C-9EFC-BBC212843C5A}">
            <xm:f>NOT(ISERROR(SEARCH("byol",L24)))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N24:N25 L24:M24</xm:sqref>
        </x14:conditionalFormatting>
        <x14:conditionalFormatting xmlns:xm="http://schemas.microsoft.com/office/excel/2006/main">
          <x14:cfRule type="containsText" priority="1253" stopIfTrue="1" operator="containsText" id="{E585E0D6-9FEC-419A-BC0B-F64CCFB400A0}">
            <xm:f>NOT(ISERROR(SEARCH(35,L24)))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N24:N25 L24:M24</xm:sqref>
        </x14:conditionalFormatting>
        <x14:conditionalFormatting xmlns:xm="http://schemas.microsoft.com/office/excel/2006/main">
          <x14:cfRule type="containsText" priority="1231" stopIfTrue="1" operator="containsText" id="{F523DA25-F945-4F2F-BF4F-9E1FBDE5A613}">
            <xm:f>NOT(ISERROR(SEARCH(35,I25)))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I25</xm:sqref>
        </x14:conditionalFormatting>
        <x14:conditionalFormatting xmlns:xm="http://schemas.microsoft.com/office/excel/2006/main">
          <x14:cfRule type="containsText" priority="1232" stopIfTrue="1" operator="containsText" id="{32DEE304-29AA-4EAA-AE9E-42C4C4AD21C1}">
            <xm:f>NOT(ISERROR(SEARCH("vente",I25)))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I25</xm:sqref>
        </x14:conditionalFormatting>
        <x14:conditionalFormatting xmlns:xm="http://schemas.microsoft.com/office/excel/2006/main">
          <x14:cfRule type="containsText" priority="1233" stopIfTrue="1" operator="containsText" id="{E1CA04C0-5820-4B97-A984-BE9DECF73F3B}">
            <xm:f>NOT(ISERROR(SEARCH("byol",I25)))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I25</xm:sqref>
        </x14:conditionalFormatting>
        <x14:conditionalFormatting xmlns:xm="http://schemas.microsoft.com/office/excel/2006/main">
          <x14:cfRule type="containsText" priority="1228" stopIfTrue="1" operator="containsText" id="{4F517257-2A75-497A-BA46-A43FAB37A480}">
            <xm:f>NOT(ISERROR(SEARCH(35,I25)))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I25</xm:sqref>
        </x14:conditionalFormatting>
        <x14:conditionalFormatting xmlns:xm="http://schemas.microsoft.com/office/excel/2006/main">
          <x14:cfRule type="containsText" priority="1229" stopIfTrue="1" operator="containsText" id="{AC8C5DF2-CB5A-4000-9E5F-3222029D6DA6}">
            <xm:f>NOT(ISERROR(SEARCH("vente",I25)))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I25</xm:sqref>
        </x14:conditionalFormatting>
        <x14:conditionalFormatting xmlns:xm="http://schemas.microsoft.com/office/excel/2006/main">
          <x14:cfRule type="containsText" priority="1230" stopIfTrue="1" operator="containsText" id="{0D7701F3-13BE-4EF6-BB5D-ACC854BEE9F9}">
            <xm:f>NOT(ISERROR(SEARCH("byol",I25)))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I25</xm:sqref>
        </x14:conditionalFormatting>
        <x14:conditionalFormatting xmlns:xm="http://schemas.microsoft.com/office/excel/2006/main">
          <x14:cfRule type="containsText" priority="1225" stopIfTrue="1" operator="containsText" id="{1ACB7B3C-E889-4E6D-AAC9-6A3B48E6E358}">
            <xm:f>NOT(ISERROR(SEARCH(35,G26)))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G26:I26</xm:sqref>
        </x14:conditionalFormatting>
        <x14:conditionalFormatting xmlns:xm="http://schemas.microsoft.com/office/excel/2006/main">
          <x14:cfRule type="containsText" priority="1226" stopIfTrue="1" operator="containsText" id="{65938972-CEE9-410B-9E44-0A2000546928}">
            <xm:f>NOT(ISERROR(SEARCH("vente",G26)))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G26:I26</xm:sqref>
        </x14:conditionalFormatting>
        <x14:conditionalFormatting xmlns:xm="http://schemas.microsoft.com/office/excel/2006/main">
          <x14:cfRule type="containsText" priority="1227" stopIfTrue="1" operator="containsText" id="{CDC6BE3E-3554-450E-AD0A-9C71B39852B3}">
            <xm:f>NOT(ISERROR(SEARCH("byol",G26)))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G26:I26</xm:sqref>
        </x14:conditionalFormatting>
        <x14:conditionalFormatting xmlns:xm="http://schemas.microsoft.com/office/excel/2006/main">
          <x14:cfRule type="containsText" priority="1222" stopIfTrue="1" operator="containsText" id="{32D97F2C-E836-4FAE-B1FF-C222E58A9132}">
            <xm:f>NOT(ISERROR(SEARCH(35,G26)))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G26:I26</xm:sqref>
        </x14:conditionalFormatting>
        <x14:conditionalFormatting xmlns:xm="http://schemas.microsoft.com/office/excel/2006/main">
          <x14:cfRule type="containsText" priority="1223" stopIfTrue="1" operator="containsText" id="{733598D1-7A34-4D59-AA22-7F0DECE3802E}">
            <xm:f>NOT(ISERROR(SEARCH("vente",G26)))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G26:I26</xm:sqref>
        </x14:conditionalFormatting>
        <x14:conditionalFormatting xmlns:xm="http://schemas.microsoft.com/office/excel/2006/main">
          <x14:cfRule type="containsText" priority="1224" stopIfTrue="1" operator="containsText" id="{BE249C75-3AD4-4203-9BAB-CE2FE3F110F2}">
            <xm:f>NOT(ISERROR(SEARCH("byol",G26)))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G26:I26</xm:sqref>
        </x14:conditionalFormatting>
        <x14:conditionalFormatting xmlns:xm="http://schemas.microsoft.com/office/excel/2006/main">
          <x14:cfRule type="containsText" priority="1219" stopIfTrue="1" operator="containsText" id="{BA48F808-C129-4D8E-82A7-EC71F37A2165}">
            <xm:f>NOT(ISERROR(SEARCH(35,J27)))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J27</xm:sqref>
        </x14:conditionalFormatting>
        <x14:conditionalFormatting xmlns:xm="http://schemas.microsoft.com/office/excel/2006/main">
          <x14:cfRule type="containsText" priority="1220" stopIfTrue="1" operator="containsText" id="{91D960E3-5CC9-480D-A11E-478053D01263}">
            <xm:f>NOT(ISERROR(SEARCH("vente",J27)))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J27</xm:sqref>
        </x14:conditionalFormatting>
        <x14:conditionalFormatting xmlns:xm="http://schemas.microsoft.com/office/excel/2006/main">
          <x14:cfRule type="containsText" priority="1221" stopIfTrue="1" operator="containsText" id="{3A3672BF-9D39-4A42-B147-F215B7CAB73A}">
            <xm:f>NOT(ISERROR(SEARCH("byol",J27)))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J27</xm:sqref>
        </x14:conditionalFormatting>
        <x14:conditionalFormatting xmlns:xm="http://schemas.microsoft.com/office/excel/2006/main">
          <x14:cfRule type="containsText" priority="1216" stopIfTrue="1" operator="containsText" id="{DCC9DBAF-A638-46AC-B6A7-B04C8A6512FC}">
            <xm:f>NOT(ISERROR(SEARCH(35,J27)))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J27</xm:sqref>
        </x14:conditionalFormatting>
        <x14:conditionalFormatting xmlns:xm="http://schemas.microsoft.com/office/excel/2006/main">
          <x14:cfRule type="containsText" priority="1217" stopIfTrue="1" operator="containsText" id="{104424CC-6D57-41F1-9CDA-50A72C9E81A7}">
            <xm:f>NOT(ISERROR(SEARCH("vente",J27)))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J27</xm:sqref>
        </x14:conditionalFormatting>
        <x14:conditionalFormatting xmlns:xm="http://schemas.microsoft.com/office/excel/2006/main">
          <x14:cfRule type="containsText" priority="1218" stopIfTrue="1" operator="containsText" id="{8C84DC34-02D4-47F4-B057-7B6FCC6B748B}">
            <xm:f>NOT(ISERROR(SEARCH("byol",J27)))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J27</xm:sqref>
        </x14:conditionalFormatting>
        <x14:conditionalFormatting xmlns:xm="http://schemas.microsoft.com/office/excel/2006/main">
          <x14:cfRule type="containsText" priority="1213" stopIfTrue="1" operator="containsText" id="{171A4A34-8F54-4369-BD7B-9A4306A1CF82}">
            <xm:f>NOT(ISERROR(SEARCH(35,J27)))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J27</xm:sqref>
        </x14:conditionalFormatting>
        <x14:conditionalFormatting xmlns:xm="http://schemas.microsoft.com/office/excel/2006/main">
          <x14:cfRule type="containsText" priority="1214" stopIfTrue="1" operator="containsText" id="{F8D3B517-EBD1-49AA-9327-D7295E4D32B5}">
            <xm:f>NOT(ISERROR(SEARCH("vente",J27)))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J27</xm:sqref>
        </x14:conditionalFormatting>
        <x14:conditionalFormatting xmlns:xm="http://schemas.microsoft.com/office/excel/2006/main">
          <x14:cfRule type="containsText" priority="1215" stopIfTrue="1" operator="containsText" id="{6F02460F-CE1E-42F2-9B31-1000EA788BA1}">
            <xm:f>NOT(ISERROR(SEARCH("byol",J27)))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J27</xm:sqref>
        </x14:conditionalFormatting>
        <x14:conditionalFormatting xmlns:xm="http://schemas.microsoft.com/office/excel/2006/main">
          <x14:cfRule type="containsText" priority="1210" stopIfTrue="1" operator="containsText" id="{CE0223C7-3E43-4C09-B5CD-034A8AA473B4}">
            <xm:f>NOT(ISERROR(SEARCH(35,J27)))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J27</xm:sqref>
        </x14:conditionalFormatting>
        <x14:conditionalFormatting xmlns:xm="http://schemas.microsoft.com/office/excel/2006/main">
          <x14:cfRule type="containsText" priority="1211" stopIfTrue="1" operator="containsText" id="{00AC55E8-386E-46A7-B5D2-25D42DC4DED8}">
            <xm:f>NOT(ISERROR(SEARCH("vente",J27)))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J27</xm:sqref>
        </x14:conditionalFormatting>
        <x14:conditionalFormatting xmlns:xm="http://schemas.microsoft.com/office/excel/2006/main">
          <x14:cfRule type="containsText" priority="1207" stopIfTrue="1" operator="containsText" id="{0486FCAE-FCF7-467C-B7F5-80ACFDBB2834}">
            <xm:f>NOT(ISERROR(SEARCH("vente",L24)))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L24:M24</xm:sqref>
        </x14:conditionalFormatting>
        <x14:conditionalFormatting xmlns:xm="http://schemas.microsoft.com/office/excel/2006/main">
          <x14:cfRule type="containsText" priority="1208" stopIfTrue="1" operator="containsText" id="{5CDBD212-AF3B-43F8-AAF6-DCCF6D28AEDA}">
            <xm:f>NOT(ISERROR(SEARCH("byol",L24)))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L24:M24</xm:sqref>
        </x14:conditionalFormatting>
        <x14:conditionalFormatting xmlns:xm="http://schemas.microsoft.com/office/excel/2006/main">
          <x14:cfRule type="containsText" priority="1204" stopIfTrue="1" operator="containsText" id="{D2F33BE8-4EEC-4270-A176-C0298E282A3B}">
            <xm:f>NOT(ISERROR(SEARCH(35,L24)))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L24:M24</xm:sqref>
        </x14:conditionalFormatting>
        <x14:conditionalFormatting xmlns:xm="http://schemas.microsoft.com/office/excel/2006/main">
          <x14:cfRule type="containsText" priority="1205" stopIfTrue="1" operator="containsText" id="{577B2FC0-C661-4DE7-8FCB-3BE625EBCA10}">
            <xm:f>NOT(ISERROR(SEARCH("vente",L24)))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L24:M24</xm:sqref>
        </x14:conditionalFormatting>
        <x14:conditionalFormatting xmlns:xm="http://schemas.microsoft.com/office/excel/2006/main">
          <x14:cfRule type="containsText" priority="1206" stopIfTrue="1" operator="containsText" id="{7B4D6E01-1635-4AE1-8724-80488A1A96CE}">
            <xm:f>NOT(ISERROR(SEARCH("byol",L24)))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L24:M24</xm:sqref>
        </x14:conditionalFormatting>
        <x14:conditionalFormatting xmlns:xm="http://schemas.microsoft.com/office/excel/2006/main">
          <x14:cfRule type="containsText" priority="1201" stopIfTrue="1" operator="containsText" id="{22E340D0-54B9-42CE-991D-92C6FB7CD775}">
            <xm:f>NOT(ISERROR(SEARCH(35,L24)))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L24:M24</xm:sqref>
        </x14:conditionalFormatting>
        <x14:conditionalFormatting xmlns:xm="http://schemas.microsoft.com/office/excel/2006/main">
          <x14:cfRule type="containsText" priority="1202" stopIfTrue="1" operator="containsText" id="{8C174612-4733-4908-8F56-85B6D012CE75}">
            <xm:f>NOT(ISERROR(SEARCH("vente",L24)))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L24:M24</xm:sqref>
        </x14:conditionalFormatting>
        <x14:conditionalFormatting xmlns:xm="http://schemas.microsoft.com/office/excel/2006/main">
          <x14:cfRule type="containsText" priority="1203" stopIfTrue="1" operator="containsText" id="{E50EA17B-54C2-46A1-8A7B-17A42132687C}">
            <xm:f>NOT(ISERROR(SEARCH("byol",L24)))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L24:M24</xm:sqref>
        </x14:conditionalFormatting>
        <x14:conditionalFormatting xmlns:xm="http://schemas.microsoft.com/office/excel/2006/main">
          <x14:cfRule type="containsText" priority="1198" stopIfTrue="1" operator="containsText" id="{BE46BE76-BCED-4AE4-9BE2-96BA52D09731}">
            <xm:f>NOT(ISERROR(SEARCH("vente",L24)))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L24:M24</xm:sqref>
        </x14:conditionalFormatting>
        <x14:conditionalFormatting xmlns:xm="http://schemas.microsoft.com/office/excel/2006/main">
          <x14:cfRule type="containsText" priority="1199" stopIfTrue="1" operator="containsText" id="{C0AD085D-BA1E-4B13-A531-7D355DECBB3C}">
            <xm:f>NOT(ISERROR(SEARCH("byol",L24)))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L24:M24</xm:sqref>
        </x14:conditionalFormatting>
        <x14:conditionalFormatting xmlns:xm="http://schemas.microsoft.com/office/excel/2006/main">
          <x14:cfRule type="containsText" priority="1200" stopIfTrue="1" operator="containsText" id="{4CC7DF12-A4F5-4ECF-A2F4-67B8ACA898CE}">
            <xm:f>NOT(ISERROR(SEARCH(35,L24)))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L24:M24</xm:sqref>
        </x14:conditionalFormatting>
        <x14:conditionalFormatting xmlns:xm="http://schemas.microsoft.com/office/excel/2006/main">
          <x14:cfRule type="containsText" priority="1195" stopIfTrue="1" operator="containsText" id="{177C9BAE-EEB4-4FF3-A26D-C35DE5882965}">
            <xm:f>NOT(ISERROR(SEARCH(35,L24)))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L24:M24</xm:sqref>
        </x14:conditionalFormatting>
        <x14:conditionalFormatting xmlns:xm="http://schemas.microsoft.com/office/excel/2006/main">
          <x14:cfRule type="containsText" priority="1196" stopIfTrue="1" operator="containsText" id="{EA9D91BC-79DD-4B40-9D50-290F671CCAF3}">
            <xm:f>NOT(ISERROR(SEARCH("vente",L24)))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L24:M24</xm:sqref>
        </x14:conditionalFormatting>
        <x14:conditionalFormatting xmlns:xm="http://schemas.microsoft.com/office/excel/2006/main">
          <x14:cfRule type="containsText" priority="1197" stopIfTrue="1" operator="containsText" id="{ECA2DD69-C9D4-4AC3-9EED-889BA4C37D6D}">
            <xm:f>NOT(ISERROR(SEARCH("byol",L24)))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L24:M24</xm:sqref>
        </x14:conditionalFormatting>
        <x14:conditionalFormatting xmlns:xm="http://schemas.microsoft.com/office/excel/2006/main">
          <x14:cfRule type="containsText" priority="1192" stopIfTrue="1" operator="containsText" id="{762B1441-60E8-4F6F-AB36-8B3B78F99E71}">
            <xm:f>NOT(ISERROR(SEARCH(35,L24)))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L24:M24</xm:sqref>
        </x14:conditionalFormatting>
        <x14:conditionalFormatting xmlns:xm="http://schemas.microsoft.com/office/excel/2006/main">
          <x14:cfRule type="containsText" priority="1193" stopIfTrue="1" operator="containsText" id="{7EB5D40F-5150-4F30-8189-326001297AB1}">
            <xm:f>NOT(ISERROR(SEARCH("vente",L24)))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L24:M24</xm:sqref>
        </x14:conditionalFormatting>
        <x14:conditionalFormatting xmlns:xm="http://schemas.microsoft.com/office/excel/2006/main">
          <x14:cfRule type="containsText" priority="1194" stopIfTrue="1" operator="containsText" id="{3B873A9D-898F-4FB8-A209-5AA9AAFE99ED}">
            <xm:f>NOT(ISERROR(SEARCH("byol",L24)))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L24:M24</xm:sqref>
        </x14:conditionalFormatting>
        <x14:conditionalFormatting xmlns:xm="http://schemas.microsoft.com/office/excel/2006/main">
          <x14:cfRule type="containsText" priority="1189" stopIfTrue="1" operator="containsText" id="{FD45D25C-3517-4889-ABA7-313F91D637B2}">
            <xm:f>NOT(ISERROR(SEARCH(35,I26)))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I26</xm:sqref>
        </x14:conditionalFormatting>
        <x14:conditionalFormatting xmlns:xm="http://schemas.microsoft.com/office/excel/2006/main">
          <x14:cfRule type="containsText" priority="1190" stopIfTrue="1" operator="containsText" id="{AF76AE42-7154-42CA-BDE9-71949EA98926}">
            <xm:f>NOT(ISERROR(SEARCH("vente",I26)))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I26</xm:sqref>
        </x14:conditionalFormatting>
        <x14:conditionalFormatting xmlns:xm="http://schemas.microsoft.com/office/excel/2006/main">
          <x14:cfRule type="containsText" priority="1191" stopIfTrue="1" operator="containsText" id="{AD3BD5F7-CB3F-460E-B950-65F5F8E1726B}">
            <xm:f>NOT(ISERROR(SEARCH("byol",I26)))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I26</xm:sqref>
        </x14:conditionalFormatting>
        <x14:conditionalFormatting xmlns:xm="http://schemas.microsoft.com/office/excel/2006/main">
          <x14:cfRule type="containsText" priority="1074" stopIfTrue="1" operator="containsText" id="{419DFF1B-C0B7-4D14-8A95-26855936E1C9}">
            <xm:f>NOT(ISERROR(SEARCH(35,H32)))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H32:I32 H33:H35 L32:M32 P32:P33</xm:sqref>
        </x14:conditionalFormatting>
        <x14:conditionalFormatting xmlns:xm="http://schemas.microsoft.com/office/excel/2006/main">
          <x14:cfRule type="containsText" priority="1075" stopIfTrue="1" operator="containsText" id="{EA0FABFA-1E65-4726-A4D5-AF24E7D2206B}">
            <xm:f>NOT(ISERROR(SEARCH("vente",H32)))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H32:I32 H33:H35 L32:M32 P32:P33</xm:sqref>
        </x14:conditionalFormatting>
        <x14:conditionalFormatting xmlns:xm="http://schemas.microsoft.com/office/excel/2006/main">
          <x14:cfRule type="containsText" priority="1076" stopIfTrue="1" operator="containsText" id="{2339D5BD-BA0A-4827-A75F-17BD2DF7483B}">
            <xm:f>NOT(ISERROR(SEARCH("byol",H32)))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H32:I32 H33:H35 L32:M32 P32:P33</xm:sqref>
        </x14:conditionalFormatting>
        <x14:conditionalFormatting xmlns:xm="http://schemas.microsoft.com/office/excel/2006/main">
          <x14:cfRule type="containsText" priority="1061" stopIfTrue="1" operator="containsText" id="{E9279E65-E09E-4E45-AAB5-B481EAB5B055}">
            <xm:f>NOT(ISERROR(SEARCH(35,P32)))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P32:P33</xm:sqref>
        </x14:conditionalFormatting>
        <x14:conditionalFormatting xmlns:xm="http://schemas.microsoft.com/office/excel/2006/main">
          <x14:cfRule type="containsText" priority="1072" stopIfTrue="1" operator="containsText" id="{24EAA4D9-8550-4288-B094-62E6561BB80B}">
            <xm:f>NOT(ISERROR(SEARCH("byol",P32)))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P32:P33</xm:sqref>
        </x14:conditionalFormatting>
        <x14:conditionalFormatting xmlns:xm="http://schemas.microsoft.com/office/excel/2006/main">
          <x14:cfRule type="containsText" priority="1071" stopIfTrue="1" operator="containsText" id="{DBDDF35F-09EC-4857-8B2B-A02FF7595ADD}">
            <xm:f>NOT(ISERROR(SEARCH(35,P32)))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P32:P33</xm:sqref>
        </x14:conditionalFormatting>
        <x14:conditionalFormatting xmlns:xm="http://schemas.microsoft.com/office/excel/2006/main">
          <x14:cfRule type="containsText" priority="1068" stopIfTrue="1" operator="containsText" id="{53F4C5AD-1EB9-49EC-AF27-55CD5E69FC2C}">
            <xm:f>NOT(ISERROR(SEARCH("vente",L32)))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L32</xm:sqref>
        </x14:conditionalFormatting>
        <x14:conditionalFormatting xmlns:xm="http://schemas.microsoft.com/office/excel/2006/main">
          <x14:cfRule type="containsText" priority="1069" stopIfTrue="1" operator="containsText" id="{D142EAEF-E7D0-43C8-80FC-103ED91D4809}">
            <xm:f>NOT(ISERROR(SEARCH("byol",L32)))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L32</xm:sqref>
        </x14:conditionalFormatting>
        <x14:conditionalFormatting xmlns:xm="http://schemas.microsoft.com/office/excel/2006/main">
          <x14:cfRule type="containsText" priority="1070" stopIfTrue="1" operator="containsText" id="{F829B913-E1CC-4F26-B26D-D666F373F542}">
            <xm:f>NOT(ISERROR(SEARCH(35,L32)))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L32</xm:sqref>
        </x14:conditionalFormatting>
        <x14:conditionalFormatting xmlns:xm="http://schemas.microsoft.com/office/excel/2006/main">
          <x14:cfRule type="containsText" priority="1065" stopIfTrue="1" operator="containsText" id="{0B9C526F-426B-489D-BC50-F80600FC0897}">
            <xm:f>NOT(ISERROR(SEARCH("vente",L32)))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L32</xm:sqref>
        </x14:conditionalFormatting>
        <x14:conditionalFormatting xmlns:xm="http://schemas.microsoft.com/office/excel/2006/main">
          <x14:cfRule type="containsText" priority="1066" stopIfTrue="1" operator="containsText" id="{275214A2-220D-45FB-A090-5A6553FCCD63}">
            <xm:f>NOT(ISERROR(SEARCH("byol",L32)))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L32</xm:sqref>
        </x14:conditionalFormatting>
        <x14:conditionalFormatting xmlns:xm="http://schemas.microsoft.com/office/excel/2006/main">
          <x14:cfRule type="containsText" priority="1067" stopIfTrue="1" operator="containsText" id="{1A7BA897-68E5-4E39-9690-F0361376CB1E}">
            <xm:f>NOT(ISERROR(SEARCH(35,L32)))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L32</xm:sqref>
        </x14:conditionalFormatting>
        <x14:conditionalFormatting xmlns:xm="http://schemas.microsoft.com/office/excel/2006/main">
          <x14:cfRule type="containsText" priority="1062" stopIfTrue="1" operator="containsText" id="{BFFD327B-85E8-49F2-9FE3-A35DD8B925EB}">
            <xm:f>NOT(ISERROR(SEARCH("vente",M32)))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M32</xm:sqref>
        </x14:conditionalFormatting>
        <x14:conditionalFormatting xmlns:xm="http://schemas.microsoft.com/office/excel/2006/main">
          <x14:cfRule type="containsText" priority="1063" stopIfTrue="1" operator="containsText" id="{50BEEF04-5AB8-4D59-8DAD-C195EFC110AC}">
            <xm:f>NOT(ISERROR(SEARCH("byol",M32)))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M32</xm:sqref>
        </x14:conditionalFormatting>
        <x14:conditionalFormatting xmlns:xm="http://schemas.microsoft.com/office/excel/2006/main">
          <x14:cfRule type="containsText" priority="1064" stopIfTrue="1" operator="containsText" id="{72D24D82-CCD9-4DD5-923B-2C9A135A19D8}">
            <xm:f>NOT(ISERROR(SEARCH(35,M32)))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M32</xm:sqref>
        </x14:conditionalFormatting>
        <x14:conditionalFormatting xmlns:xm="http://schemas.microsoft.com/office/excel/2006/main">
          <x14:cfRule type="containsText" priority="1059" stopIfTrue="1" operator="containsText" id="{C9326B64-8A86-4A70-A669-E5DE87A11B2C}">
            <xm:f>NOT(ISERROR(SEARCH("vente",P32)))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P32:P33</xm:sqref>
        </x14:conditionalFormatting>
        <x14:conditionalFormatting xmlns:xm="http://schemas.microsoft.com/office/excel/2006/main">
          <x14:cfRule type="containsText" priority="1060" stopIfTrue="1" operator="containsText" id="{D24A1299-E92A-4401-AF82-F0D4418A3DD0}">
            <xm:f>NOT(ISERROR(SEARCH("byol",P32)))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P32:P33</xm:sqref>
        </x14:conditionalFormatting>
        <x14:conditionalFormatting xmlns:xm="http://schemas.microsoft.com/office/excel/2006/main">
          <x14:cfRule type="containsText" priority="1057" stopIfTrue="1" operator="containsText" id="{2E93663E-F450-491E-83C9-488DC1854440}">
            <xm:f>NOT(ISERROR(SEARCH("byol",P32)))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P32:P33</xm:sqref>
        </x14:conditionalFormatting>
        <x14:conditionalFormatting xmlns:xm="http://schemas.microsoft.com/office/excel/2006/main">
          <x14:cfRule type="containsText" priority="1056" stopIfTrue="1" operator="containsText" id="{F321AAF5-BD90-4B40-9910-38E774A0A1F0}">
            <xm:f>NOT(ISERROR(SEARCH(35,P32)))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P32:P33</xm:sqref>
        </x14:conditionalFormatting>
        <x14:conditionalFormatting xmlns:xm="http://schemas.microsoft.com/office/excel/2006/main">
          <x14:cfRule type="containsText" priority="1053" stopIfTrue="1" operator="containsText" id="{9C9D684E-C111-4D1B-AAB0-E97818C6660A}">
            <xm:f>NOT(ISERROR(SEARCH("vente",P32)))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P32:P33</xm:sqref>
        </x14:conditionalFormatting>
        <x14:conditionalFormatting xmlns:xm="http://schemas.microsoft.com/office/excel/2006/main">
          <x14:cfRule type="containsText" priority="1054" stopIfTrue="1" operator="containsText" id="{49E3A7F5-CF0A-4820-A8C5-A4A2457CB5CE}">
            <xm:f>NOT(ISERROR(SEARCH("byol",P32)))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P32:P33</xm:sqref>
        </x14:conditionalFormatting>
        <x14:conditionalFormatting xmlns:xm="http://schemas.microsoft.com/office/excel/2006/main">
          <x14:cfRule type="containsText" priority="1055" stopIfTrue="1" operator="containsText" id="{420828C3-50D9-45B9-A94E-5BF0FE4DC45A}">
            <xm:f>NOT(ISERROR(SEARCH(35,P32)))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P32:P33</xm:sqref>
        </x14:conditionalFormatting>
        <x14:conditionalFormatting xmlns:xm="http://schemas.microsoft.com/office/excel/2006/main">
          <x14:cfRule type="containsText" priority="1050" stopIfTrue="1" operator="containsText" id="{19027E03-CE6F-47BE-BF62-76835A735986}">
            <xm:f>NOT(ISERROR(SEARCH("vente",P32)))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P32:P33</xm:sqref>
        </x14:conditionalFormatting>
        <x14:conditionalFormatting xmlns:xm="http://schemas.microsoft.com/office/excel/2006/main">
          <x14:cfRule type="containsText" priority="1051" stopIfTrue="1" operator="containsText" id="{8C9B9B99-F744-481E-ABF3-09F90E72BDF1}">
            <xm:f>NOT(ISERROR(SEARCH("byol",P32)))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P32:P33</xm:sqref>
        </x14:conditionalFormatting>
        <x14:conditionalFormatting xmlns:xm="http://schemas.microsoft.com/office/excel/2006/main">
          <x14:cfRule type="containsText" priority="1052" stopIfTrue="1" operator="containsText" id="{D732311B-327B-43AD-AFFE-FBEA2998B838}">
            <xm:f>NOT(ISERROR(SEARCH(35,P32)))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P32:P33</xm:sqref>
        </x14:conditionalFormatting>
        <x14:conditionalFormatting xmlns:xm="http://schemas.microsoft.com/office/excel/2006/main">
          <x14:cfRule type="containsText" priority="1049" stopIfTrue="1" operator="containsText" id="{57576565-6AC0-40E7-9FF1-F03C2E433692}">
            <xm:f>NOT(ISERROR(SEARCH("vente",P32)))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P32:P33</xm:sqref>
        </x14:conditionalFormatting>
        <x14:conditionalFormatting xmlns:xm="http://schemas.microsoft.com/office/excel/2006/main">
          <x14:cfRule type="containsText" priority="1048" stopIfTrue="1" operator="containsText" id="{1030BCFD-A445-4F58-9026-874914B6D81E}">
            <xm:f>NOT(ISERROR(SEARCH("byol",P32)))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P32:P33</xm:sqref>
        </x14:conditionalFormatting>
        <x14:conditionalFormatting xmlns:xm="http://schemas.microsoft.com/office/excel/2006/main">
          <x14:cfRule type="containsText" priority="1047" stopIfTrue="1" operator="containsText" id="{DE1571FC-ED0A-458B-871C-E1C7A351B8C0}">
            <xm:f>NOT(ISERROR(SEARCH(35,P32)))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P32:P33</xm:sqref>
        </x14:conditionalFormatting>
        <x14:conditionalFormatting xmlns:xm="http://schemas.microsoft.com/office/excel/2006/main">
          <x14:cfRule type="containsText" priority="1044" stopIfTrue="1" operator="containsText" id="{BE68A135-0EB5-42C8-83F3-5253F1A97BB2}">
            <xm:f>NOT(ISERROR(SEARCH("vente",P32)))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P32:P33</xm:sqref>
        </x14:conditionalFormatting>
        <x14:conditionalFormatting xmlns:xm="http://schemas.microsoft.com/office/excel/2006/main">
          <x14:cfRule type="containsText" priority="1045" stopIfTrue="1" operator="containsText" id="{ABC9FF1E-0AEE-4D7B-8A30-F8D3F74CED2B}">
            <xm:f>NOT(ISERROR(SEARCH("byol",P32)))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P32:P33</xm:sqref>
        </x14:conditionalFormatting>
        <x14:conditionalFormatting xmlns:xm="http://schemas.microsoft.com/office/excel/2006/main">
          <x14:cfRule type="containsText" priority="1046" stopIfTrue="1" operator="containsText" id="{F1CF070E-B8CF-46E6-A647-A8C91B40115C}">
            <xm:f>NOT(ISERROR(SEARCH(35,P32)))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P32:P33</xm:sqref>
        </x14:conditionalFormatting>
        <x14:conditionalFormatting xmlns:xm="http://schemas.microsoft.com/office/excel/2006/main">
          <x14:cfRule type="containsText" priority="1041" stopIfTrue="1" operator="containsText" id="{8BAFA89B-3025-4E1F-8242-CF5396FB1D99}">
            <xm:f>NOT(ISERROR(SEARCH("vente",P32)))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P32:P33</xm:sqref>
        </x14:conditionalFormatting>
        <x14:conditionalFormatting xmlns:xm="http://schemas.microsoft.com/office/excel/2006/main">
          <x14:cfRule type="containsText" priority="1042" stopIfTrue="1" operator="containsText" id="{A876D48B-9E3D-417E-90E7-A437D38C9F38}">
            <xm:f>NOT(ISERROR(SEARCH("byol",P32)))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P32:P33</xm:sqref>
        </x14:conditionalFormatting>
        <x14:conditionalFormatting xmlns:xm="http://schemas.microsoft.com/office/excel/2006/main">
          <x14:cfRule type="containsText" priority="1043" stopIfTrue="1" operator="containsText" id="{46FDBF48-D397-42F6-B96F-3F49A7B16352}">
            <xm:f>NOT(ISERROR(SEARCH(35,P32)))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P32:P33</xm:sqref>
        </x14:conditionalFormatting>
        <x14:conditionalFormatting xmlns:xm="http://schemas.microsoft.com/office/excel/2006/main">
          <x14:cfRule type="containsText" priority="1038" stopIfTrue="1" operator="containsText" id="{C957BDEC-83BF-48C2-A64D-AF1D228C31F6}">
            <xm:f>NOT(ISERROR(SEARCH("vente",P32)))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P32:P33</xm:sqref>
        </x14:conditionalFormatting>
        <x14:conditionalFormatting xmlns:xm="http://schemas.microsoft.com/office/excel/2006/main">
          <x14:cfRule type="containsText" priority="1039" stopIfTrue="1" operator="containsText" id="{B7533A91-832C-4B60-A09F-13470E3521D4}">
            <xm:f>NOT(ISERROR(SEARCH("byol",P32)))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P32:P33</xm:sqref>
        </x14:conditionalFormatting>
        <x14:conditionalFormatting xmlns:xm="http://schemas.microsoft.com/office/excel/2006/main">
          <x14:cfRule type="containsText" priority="1040" stopIfTrue="1" operator="containsText" id="{86EB5F81-6AFF-43EA-8A1A-7A60E1697129}">
            <xm:f>NOT(ISERROR(SEARCH(35,P32)))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P32:P33</xm:sqref>
        </x14:conditionalFormatting>
        <x14:conditionalFormatting xmlns:xm="http://schemas.microsoft.com/office/excel/2006/main">
          <x14:cfRule type="containsText" priority="1037" stopIfTrue="1" operator="containsText" id="{0A5C5781-3D35-40F4-AA8E-D40B317437B0}">
            <xm:f>NOT(ISERROR(SEARCH("vente",P32)))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P32:P33</xm:sqref>
        </x14:conditionalFormatting>
        <x14:conditionalFormatting xmlns:xm="http://schemas.microsoft.com/office/excel/2006/main">
          <x14:cfRule type="containsText" priority="1036" stopIfTrue="1" operator="containsText" id="{04ADF940-BF71-4E02-92DF-1FBDC6F13312}">
            <xm:f>NOT(ISERROR(SEARCH("byol",P32)))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P32:P33</xm:sqref>
        </x14:conditionalFormatting>
        <x14:conditionalFormatting xmlns:xm="http://schemas.microsoft.com/office/excel/2006/main">
          <x14:cfRule type="containsText" priority="1035" stopIfTrue="1" operator="containsText" id="{BFEA978C-85E0-4A3B-833B-3F8D55F73765}">
            <xm:f>NOT(ISERROR(SEARCH(35,P32)))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P32:P33</xm:sqref>
        </x14:conditionalFormatting>
        <x14:conditionalFormatting xmlns:xm="http://schemas.microsoft.com/office/excel/2006/main">
          <x14:cfRule type="containsText" priority="1032" stopIfTrue="1" operator="containsText" id="{68C7D21D-C42D-4782-AA58-097B22B924CF}">
            <xm:f>NOT(ISERROR(SEARCH("vente",P32)))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P32:P33</xm:sqref>
        </x14:conditionalFormatting>
        <x14:conditionalFormatting xmlns:xm="http://schemas.microsoft.com/office/excel/2006/main">
          <x14:cfRule type="containsText" priority="1033" stopIfTrue="1" operator="containsText" id="{D98EB77A-606D-484A-94D0-A40FAF8FC0D9}">
            <xm:f>NOT(ISERROR(SEARCH("byol",P32)))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P32:P33</xm:sqref>
        </x14:conditionalFormatting>
        <x14:conditionalFormatting xmlns:xm="http://schemas.microsoft.com/office/excel/2006/main">
          <x14:cfRule type="containsText" priority="1034" stopIfTrue="1" operator="containsText" id="{E31DAEB0-4DCB-42F6-8193-1A1BE82FA1E7}">
            <xm:f>NOT(ISERROR(SEARCH(35,P32)))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P32:P33</xm:sqref>
        </x14:conditionalFormatting>
        <x14:conditionalFormatting xmlns:xm="http://schemas.microsoft.com/office/excel/2006/main">
          <x14:cfRule type="containsText" priority="1029" stopIfTrue="1" operator="containsText" id="{709D6EED-90E3-4F16-AD41-784F092DB6DD}">
            <xm:f>NOT(ISERROR(SEARCH("vente",P32)))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P32:P33</xm:sqref>
        </x14:conditionalFormatting>
        <x14:conditionalFormatting xmlns:xm="http://schemas.microsoft.com/office/excel/2006/main">
          <x14:cfRule type="containsText" priority="1030" stopIfTrue="1" operator="containsText" id="{00B05F64-9017-4255-B684-25CFFDA72AC8}">
            <xm:f>NOT(ISERROR(SEARCH("byol",P32)))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P32:P33</xm:sqref>
        </x14:conditionalFormatting>
        <x14:conditionalFormatting xmlns:xm="http://schemas.microsoft.com/office/excel/2006/main">
          <x14:cfRule type="containsText" priority="1031" stopIfTrue="1" operator="containsText" id="{0688F2E5-9121-4FA0-AD5C-56FED9ED65F0}">
            <xm:f>NOT(ISERROR(SEARCH(35,P32)))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P32:P33</xm:sqref>
        </x14:conditionalFormatting>
        <x14:conditionalFormatting xmlns:xm="http://schemas.microsoft.com/office/excel/2006/main">
          <x14:cfRule type="containsText" priority="1028" stopIfTrue="1" operator="containsText" id="{EDED021F-DDF6-4391-B2CB-B9BF863458F0}">
            <xm:f>NOT(ISERROR(SEARCH("vente",P32)))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P32:P33</xm:sqref>
        </x14:conditionalFormatting>
        <x14:conditionalFormatting xmlns:xm="http://schemas.microsoft.com/office/excel/2006/main">
          <x14:cfRule type="containsText" priority="1027" stopIfTrue="1" operator="containsText" id="{EFCFE6EE-1E00-4430-897C-D963637D330B}">
            <xm:f>NOT(ISERROR(SEARCH("byol",P32)))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P32:P33</xm:sqref>
        </x14:conditionalFormatting>
        <x14:conditionalFormatting xmlns:xm="http://schemas.microsoft.com/office/excel/2006/main">
          <x14:cfRule type="containsText" priority="1026" stopIfTrue="1" operator="containsText" id="{21D9A78C-B4F0-447B-8ACA-1F05A48CD5E5}">
            <xm:f>NOT(ISERROR(SEARCH(35,P32)))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P32:P33</xm:sqref>
        </x14:conditionalFormatting>
        <x14:conditionalFormatting xmlns:xm="http://schemas.microsoft.com/office/excel/2006/main">
          <x14:cfRule type="containsText" priority="1023" stopIfTrue="1" operator="containsText" id="{170AA2A9-4E75-4EF8-A039-C5FEFD125BEE}">
            <xm:f>NOT(ISERROR(SEARCH("vente",P32)))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P32:P33</xm:sqref>
        </x14:conditionalFormatting>
        <x14:conditionalFormatting xmlns:xm="http://schemas.microsoft.com/office/excel/2006/main">
          <x14:cfRule type="containsText" priority="1024" stopIfTrue="1" operator="containsText" id="{D2E7B4B7-B027-49DB-83A1-5E3DB47CD508}">
            <xm:f>NOT(ISERROR(SEARCH("byol",P32)))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P32:P33</xm:sqref>
        </x14:conditionalFormatting>
        <x14:conditionalFormatting xmlns:xm="http://schemas.microsoft.com/office/excel/2006/main">
          <x14:cfRule type="containsText" priority="1025" stopIfTrue="1" operator="containsText" id="{6E0EF220-6962-4437-AED8-6E252A42763B}">
            <xm:f>NOT(ISERROR(SEARCH(35,P32)))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P32:P33</xm:sqref>
        </x14:conditionalFormatting>
        <x14:conditionalFormatting xmlns:xm="http://schemas.microsoft.com/office/excel/2006/main">
          <x14:cfRule type="containsText" priority="1020" stopIfTrue="1" operator="containsText" id="{7B76AA1F-9804-4756-BFC1-D2E7012F58EB}">
            <xm:f>NOT(ISERROR(SEARCH("vente",P32)))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P32:P33</xm:sqref>
        </x14:conditionalFormatting>
        <x14:conditionalFormatting xmlns:xm="http://schemas.microsoft.com/office/excel/2006/main">
          <x14:cfRule type="containsText" priority="1021" stopIfTrue="1" operator="containsText" id="{D3E51321-82A8-4591-8BC8-29D8E5389F18}">
            <xm:f>NOT(ISERROR(SEARCH("byol",P32)))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P32:P33</xm:sqref>
        </x14:conditionalFormatting>
        <x14:conditionalFormatting xmlns:xm="http://schemas.microsoft.com/office/excel/2006/main">
          <x14:cfRule type="containsText" priority="1022" stopIfTrue="1" operator="containsText" id="{A26F91FD-0517-472A-9DC6-7A2EC0CA47CE}">
            <xm:f>NOT(ISERROR(SEARCH(35,P32)))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P32:P33</xm:sqref>
        </x14:conditionalFormatting>
        <x14:conditionalFormatting xmlns:xm="http://schemas.microsoft.com/office/excel/2006/main">
          <x14:cfRule type="containsText" priority="1011" stopIfTrue="1" operator="containsText" id="{2F950EC9-1FB7-4AFE-8087-19B44B1D68B9}">
            <xm:f>NOT(ISERROR(SEARCH(35,I32)))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I32</xm:sqref>
        </x14:conditionalFormatting>
        <x14:conditionalFormatting xmlns:xm="http://schemas.microsoft.com/office/excel/2006/main">
          <x14:cfRule type="containsText" priority="1010" stopIfTrue="1" operator="containsText" id="{F586536B-F36D-4D18-B620-F04D79DB1F0E}">
            <xm:f>NOT(ISERROR(SEARCH(35,I32)))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I32</xm:sqref>
        </x14:conditionalFormatting>
        <x14:conditionalFormatting xmlns:xm="http://schemas.microsoft.com/office/excel/2006/main">
          <x14:cfRule type="containsText" priority="957" stopIfTrue="1" operator="containsText" id="{A3B3A989-DB3E-4E83-8CA9-1017A794E557}">
            <xm:f>NOT(ISERROR(SEARCH(35,I36)))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K40:L40 I36:Q36 I38:L39 I37:K37 M37:N37 Q37 M38:Q40</xm:sqref>
        </x14:conditionalFormatting>
        <x14:conditionalFormatting xmlns:xm="http://schemas.microsoft.com/office/excel/2006/main">
          <x14:cfRule type="containsText" priority="958" stopIfTrue="1" operator="containsText" id="{C22C9501-6206-44B2-B5FC-C0810CE44E68}">
            <xm:f>NOT(ISERROR(SEARCH("vente",I36)))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K40:L40 I36:Q36 I38:L39 I37:K37 M37:N37 Q37 M38:Q40</xm:sqref>
        </x14:conditionalFormatting>
        <x14:conditionalFormatting xmlns:xm="http://schemas.microsoft.com/office/excel/2006/main">
          <x14:cfRule type="containsText" priority="959" stopIfTrue="1" operator="containsText" id="{076CF5C9-19C4-4989-9DE2-1095755EB595}">
            <xm:f>NOT(ISERROR(SEARCH("byol",I36)))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K40:L40 I36:Q36 I38:L39 I37:K37 M37:N37 Q37 M38:Q40</xm:sqref>
        </x14:conditionalFormatting>
        <x14:conditionalFormatting xmlns:xm="http://schemas.microsoft.com/office/excel/2006/main">
          <x14:cfRule type="containsText" priority="903" stopIfTrue="1" operator="containsText" id="{767C612C-AEF2-4B50-9DDC-2D5198AE165C}">
            <xm:f>NOT(ISERROR(SEARCH("vente",P38)))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P38:P40</xm:sqref>
        </x14:conditionalFormatting>
        <x14:conditionalFormatting xmlns:xm="http://schemas.microsoft.com/office/excel/2006/main">
          <x14:cfRule type="containsText" priority="904" stopIfTrue="1" operator="containsText" id="{565813DE-E8D0-4DFC-8EBB-060B066BCB38}">
            <xm:f>NOT(ISERROR(SEARCH("byol",P38)))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P38:P40</xm:sqref>
        </x14:conditionalFormatting>
        <x14:conditionalFormatting xmlns:xm="http://schemas.microsoft.com/office/excel/2006/main">
          <x14:cfRule type="containsText" priority="905" stopIfTrue="1" operator="containsText" id="{253ECA74-6678-46D6-8AFC-13414BCA6817}">
            <xm:f>NOT(ISERROR(SEARCH(35,P38)))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P38:P40</xm:sqref>
        </x14:conditionalFormatting>
        <x14:conditionalFormatting xmlns:xm="http://schemas.microsoft.com/office/excel/2006/main">
          <x14:cfRule type="containsText" priority="900" stopIfTrue="1" operator="containsText" id="{1485ECDC-07BB-4F78-9E7B-00AE2B12504A}">
            <xm:f>NOT(ISERROR(SEARCH(35,P38)))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P38:P40</xm:sqref>
        </x14:conditionalFormatting>
        <x14:conditionalFormatting xmlns:xm="http://schemas.microsoft.com/office/excel/2006/main">
          <x14:cfRule type="containsText" priority="901" stopIfTrue="1" operator="containsText" id="{E6FD502E-AF94-4104-A3DB-BA1D61F492BD}">
            <xm:f>NOT(ISERROR(SEARCH("vente",P38)))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P38:P40</xm:sqref>
        </x14:conditionalFormatting>
        <x14:conditionalFormatting xmlns:xm="http://schemas.microsoft.com/office/excel/2006/main">
          <x14:cfRule type="containsText" priority="902" stopIfTrue="1" operator="containsText" id="{A928A222-37A1-41B7-B9A0-11DE0E09053F}">
            <xm:f>NOT(ISERROR(SEARCH("byol",P38)))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P38:P40</xm:sqref>
        </x14:conditionalFormatting>
        <x14:conditionalFormatting xmlns:xm="http://schemas.microsoft.com/office/excel/2006/main">
          <x14:cfRule type="containsText" priority="897" stopIfTrue="1" operator="containsText" id="{78E1F0F7-A25B-4449-BF4C-DEF24A6E4BB0}">
            <xm:f>NOT(ISERROR(SEARCH(35,P38)))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P38:P40</xm:sqref>
        </x14:conditionalFormatting>
        <x14:conditionalFormatting xmlns:xm="http://schemas.microsoft.com/office/excel/2006/main">
          <x14:cfRule type="containsText" priority="898" stopIfTrue="1" operator="containsText" id="{650E2A18-5411-4E5C-9DD3-813C44F7A685}">
            <xm:f>NOT(ISERROR(SEARCH("vente",P38)))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P38:P40</xm:sqref>
        </x14:conditionalFormatting>
        <x14:conditionalFormatting xmlns:xm="http://schemas.microsoft.com/office/excel/2006/main">
          <x14:cfRule type="containsText" priority="899" stopIfTrue="1" operator="containsText" id="{3488FBE8-4DDD-4232-8E16-5E17E68B27BC}">
            <xm:f>NOT(ISERROR(SEARCH("byol",P38)))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P38:P40</xm:sqref>
        </x14:conditionalFormatting>
        <x14:conditionalFormatting xmlns:xm="http://schemas.microsoft.com/office/excel/2006/main">
          <x14:cfRule type="containsText" priority="894" stopIfTrue="1" operator="containsText" id="{68F96218-CBC5-4662-B62A-3611C8645358}">
            <xm:f>NOT(ISERROR(SEARCH("vente",P38)))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P38:P40</xm:sqref>
        </x14:conditionalFormatting>
        <x14:conditionalFormatting xmlns:xm="http://schemas.microsoft.com/office/excel/2006/main">
          <x14:cfRule type="containsText" priority="895" stopIfTrue="1" operator="containsText" id="{08EB0A21-29D5-4261-B1BB-CC5263B948B5}">
            <xm:f>NOT(ISERROR(SEARCH("byol",P38)))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P38:P40</xm:sqref>
        </x14:conditionalFormatting>
        <x14:conditionalFormatting xmlns:xm="http://schemas.microsoft.com/office/excel/2006/main">
          <x14:cfRule type="containsText" priority="896" stopIfTrue="1" operator="containsText" id="{661C52C2-011C-471F-BBC3-C2368FED0A25}">
            <xm:f>NOT(ISERROR(SEARCH(35,P38)))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P38:P40</xm:sqref>
        </x14:conditionalFormatting>
        <x14:conditionalFormatting xmlns:xm="http://schemas.microsoft.com/office/excel/2006/main">
          <x14:cfRule type="containsText" priority="891" stopIfTrue="1" operator="containsText" id="{046DBE12-FDB2-4D9E-ADA6-4C32F68AA714}">
            <xm:f>NOT(ISERROR(SEARCH(35,P38)))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P38:P40</xm:sqref>
        </x14:conditionalFormatting>
        <x14:conditionalFormatting xmlns:xm="http://schemas.microsoft.com/office/excel/2006/main">
          <x14:cfRule type="containsText" priority="892" stopIfTrue="1" operator="containsText" id="{64798114-A1BC-4884-9744-33F706ACD151}">
            <xm:f>NOT(ISERROR(SEARCH("vente",P38)))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P38:P40</xm:sqref>
        </x14:conditionalFormatting>
        <x14:conditionalFormatting xmlns:xm="http://schemas.microsoft.com/office/excel/2006/main">
          <x14:cfRule type="containsText" priority="893" stopIfTrue="1" operator="containsText" id="{EB877379-F6AA-41F4-9CF6-1070C898B479}">
            <xm:f>NOT(ISERROR(SEARCH("byol",P38)))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P38:P40</xm:sqref>
        </x14:conditionalFormatting>
        <x14:conditionalFormatting xmlns:xm="http://schemas.microsoft.com/office/excel/2006/main">
          <x14:cfRule type="containsText" priority="888" stopIfTrue="1" operator="containsText" id="{F00E11DC-5FC1-414E-AFAD-F31AF896E5AC}">
            <xm:f>NOT(ISERROR(SEARCH(35,P38)))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P38:P40</xm:sqref>
        </x14:conditionalFormatting>
        <x14:conditionalFormatting xmlns:xm="http://schemas.microsoft.com/office/excel/2006/main">
          <x14:cfRule type="containsText" priority="889" stopIfTrue="1" operator="containsText" id="{655F188F-0319-473F-B30A-5F1926CAE1BB}">
            <xm:f>NOT(ISERROR(SEARCH("vente",P38)))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P38:P40</xm:sqref>
        </x14:conditionalFormatting>
        <x14:conditionalFormatting xmlns:xm="http://schemas.microsoft.com/office/excel/2006/main">
          <x14:cfRule type="containsText" priority="890" stopIfTrue="1" operator="containsText" id="{A6CCEBA4-1A21-4708-89F5-8E8E46E37A1C}">
            <xm:f>NOT(ISERROR(SEARCH("byol",P38)))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P38:P40</xm:sqref>
        </x14:conditionalFormatting>
        <x14:conditionalFormatting xmlns:xm="http://schemas.microsoft.com/office/excel/2006/main">
          <x14:cfRule type="containsText" priority="817" stopIfTrue="1" operator="containsText" id="{86762FB6-3EFA-496F-AB5E-5E7C96A88F2A}">
            <xm:f>NOT(ISERROR(SEARCH(35,K41)))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K41:M44</xm:sqref>
        </x14:conditionalFormatting>
        <x14:conditionalFormatting xmlns:xm="http://schemas.microsoft.com/office/excel/2006/main">
          <x14:cfRule type="containsText" priority="835" stopIfTrue="1" operator="containsText" id="{5EA9DE17-E0BC-4D9A-8226-DDE640A177EA}">
            <xm:f>NOT(ISERROR(SEARCH(35,J40)))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R40 J40:J45 K41:R44</xm:sqref>
        </x14:conditionalFormatting>
        <x14:conditionalFormatting xmlns:xm="http://schemas.microsoft.com/office/excel/2006/main">
          <x14:cfRule type="containsText" priority="836" stopIfTrue="1" operator="containsText" id="{F5C17507-E67A-4049-B0B5-1243B2A8CF83}">
            <xm:f>NOT(ISERROR(SEARCH("vente",J40)))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R40 J40:J45 K41:R44</xm:sqref>
        </x14:conditionalFormatting>
        <x14:conditionalFormatting xmlns:xm="http://schemas.microsoft.com/office/excel/2006/main">
          <x14:cfRule type="containsText" priority="837" stopIfTrue="1" operator="containsText" id="{17A63D5C-4CDA-4BA0-A432-D5CFAE58EF57}">
            <xm:f>NOT(ISERROR(SEARCH("byol",J40)))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R40 J40:J45 K41:R44</xm:sqref>
        </x14:conditionalFormatting>
        <x14:conditionalFormatting xmlns:xm="http://schemas.microsoft.com/office/excel/2006/main">
          <x14:cfRule type="containsText" priority="815" stopIfTrue="1" operator="containsText" id="{F0BBE538-34C4-4051-ACB9-67963200719B}">
            <xm:f>NOT(ISERROR(SEARCH("vente",K41)))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K41:M44</xm:sqref>
        </x14:conditionalFormatting>
        <x14:conditionalFormatting xmlns:xm="http://schemas.microsoft.com/office/excel/2006/main">
          <x14:cfRule type="containsText" priority="816" stopIfTrue="1" operator="containsText" id="{70FD9744-E97B-4699-93D6-7E6BABA3C42F}">
            <xm:f>NOT(ISERROR(SEARCH("byol",K41)))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K41:M44</xm:sqref>
        </x14:conditionalFormatting>
        <x14:conditionalFormatting xmlns:xm="http://schemas.microsoft.com/office/excel/2006/main">
          <x14:cfRule type="containsText" priority="812" stopIfTrue="1" operator="containsText" id="{04E57625-3F6E-4D9E-AF8C-8899CCAFD08E}">
            <xm:f>NOT(ISERROR(SEARCH(35,K41)))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K41:M44</xm:sqref>
        </x14:conditionalFormatting>
        <x14:conditionalFormatting xmlns:xm="http://schemas.microsoft.com/office/excel/2006/main">
          <x14:cfRule type="containsText" priority="813" stopIfTrue="1" operator="containsText" id="{C615E039-4384-4002-AF87-D1AFE449B6B0}">
            <xm:f>NOT(ISERROR(SEARCH("vente",K41)))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K41:M44</xm:sqref>
        </x14:conditionalFormatting>
        <x14:conditionalFormatting xmlns:xm="http://schemas.microsoft.com/office/excel/2006/main">
          <x14:cfRule type="containsText" priority="814" stopIfTrue="1" operator="containsText" id="{7BA57320-E532-40A2-9A70-7A46F8B97DDE}">
            <xm:f>NOT(ISERROR(SEARCH("byol",K41)))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K41:M44</xm:sqref>
        </x14:conditionalFormatting>
        <x14:conditionalFormatting xmlns:xm="http://schemas.microsoft.com/office/excel/2006/main">
          <x14:cfRule type="containsText" priority="809" stopIfTrue="1" operator="containsText" id="{03543DF2-4761-4D98-9810-12C666CB27D9}">
            <xm:f>NOT(ISERROR(SEARCH("vente",P41)))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P41:Q44</xm:sqref>
        </x14:conditionalFormatting>
        <x14:conditionalFormatting xmlns:xm="http://schemas.microsoft.com/office/excel/2006/main">
          <x14:cfRule type="containsText" priority="810" stopIfTrue="1" operator="containsText" id="{E54FFAC9-78C0-465F-B0D8-75519B4BFF1D}">
            <xm:f>NOT(ISERROR(SEARCH("byol",P41)))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P41:Q44</xm:sqref>
        </x14:conditionalFormatting>
        <x14:conditionalFormatting xmlns:xm="http://schemas.microsoft.com/office/excel/2006/main">
          <x14:cfRule type="containsText" priority="811" stopIfTrue="1" operator="containsText" id="{2FBAF3B8-906D-47EC-906B-8358B14F4E9A}">
            <xm:f>NOT(ISERROR(SEARCH(35,P41)))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P41:Q44</xm:sqref>
        </x14:conditionalFormatting>
        <x14:conditionalFormatting xmlns:xm="http://schemas.microsoft.com/office/excel/2006/main">
          <x14:cfRule type="containsText" priority="806" stopIfTrue="1" operator="containsText" id="{CD38C5EF-6B65-4875-BE59-9D48BE593D65}">
            <xm:f>NOT(ISERROR(SEARCH(35,P41)))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P41:Q44</xm:sqref>
        </x14:conditionalFormatting>
        <x14:conditionalFormatting xmlns:xm="http://schemas.microsoft.com/office/excel/2006/main">
          <x14:cfRule type="containsText" priority="807" stopIfTrue="1" operator="containsText" id="{A9AD0441-5853-43B8-B3C4-3FFCAFDE1A43}">
            <xm:f>NOT(ISERROR(SEARCH("vente",P41)))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P41:Q44</xm:sqref>
        </x14:conditionalFormatting>
        <x14:conditionalFormatting xmlns:xm="http://schemas.microsoft.com/office/excel/2006/main">
          <x14:cfRule type="containsText" priority="808" stopIfTrue="1" operator="containsText" id="{58BD9ED4-4ECC-4E46-8440-84C2C7DABE61}">
            <xm:f>NOT(ISERROR(SEARCH("byol",P41)))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P41:Q44</xm:sqref>
        </x14:conditionalFormatting>
        <x14:conditionalFormatting xmlns:xm="http://schemas.microsoft.com/office/excel/2006/main">
          <x14:cfRule type="containsText" priority="803" stopIfTrue="1" operator="containsText" id="{3CA6F0E5-1B1F-4067-8E28-94CF73B72BA9}">
            <xm:f>NOT(ISERROR(SEARCH(35,P41)))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P41:Q44</xm:sqref>
        </x14:conditionalFormatting>
        <x14:conditionalFormatting xmlns:xm="http://schemas.microsoft.com/office/excel/2006/main">
          <x14:cfRule type="containsText" priority="804" stopIfTrue="1" operator="containsText" id="{C6D5FBE5-A6F9-4F58-8D3F-16356EC2D5A0}">
            <xm:f>NOT(ISERROR(SEARCH("vente",P41)))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P41:Q44</xm:sqref>
        </x14:conditionalFormatting>
        <x14:conditionalFormatting xmlns:xm="http://schemas.microsoft.com/office/excel/2006/main">
          <x14:cfRule type="containsText" priority="805" stopIfTrue="1" operator="containsText" id="{5011AD99-A087-4529-B47F-687E483C0614}">
            <xm:f>NOT(ISERROR(SEARCH("byol",P41)))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P41:Q44</xm:sqref>
        </x14:conditionalFormatting>
        <x14:conditionalFormatting xmlns:xm="http://schemas.microsoft.com/office/excel/2006/main">
          <x14:cfRule type="containsText" priority="800" stopIfTrue="1" operator="containsText" id="{9BBEDE3E-EDD8-4B7C-94AC-1C66CAA2EC5E}">
            <xm:f>NOT(ISERROR(SEARCH("vente",P41)))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P41:Q44</xm:sqref>
        </x14:conditionalFormatting>
        <x14:conditionalFormatting xmlns:xm="http://schemas.microsoft.com/office/excel/2006/main">
          <x14:cfRule type="containsText" priority="801" stopIfTrue="1" operator="containsText" id="{1CAA9C85-F48C-472E-A2EA-D8458D2248D9}">
            <xm:f>NOT(ISERROR(SEARCH("byol",P41)))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P41:Q44</xm:sqref>
        </x14:conditionalFormatting>
        <x14:conditionalFormatting xmlns:xm="http://schemas.microsoft.com/office/excel/2006/main">
          <x14:cfRule type="containsText" priority="802" stopIfTrue="1" operator="containsText" id="{BCEC1F97-040D-459A-8413-8EBBF063BA12}">
            <xm:f>NOT(ISERROR(SEARCH(35,P41)))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P41:Q44</xm:sqref>
        </x14:conditionalFormatting>
        <x14:conditionalFormatting xmlns:xm="http://schemas.microsoft.com/office/excel/2006/main">
          <x14:cfRule type="containsText" priority="797" stopIfTrue="1" operator="containsText" id="{F4DCB21F-7675-467B-96D2-5114C1C20EEF}">
            <xm:f>NOT(ISERROR(SEARCH(35,P41)))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P41:Q44</xm:sqref>
        </x14:conditionalFormatting>
        <x14:conditionalFormatting xmlns:xm="http://schemas.microsoft.com/office/excel/2006/main">
          <x14:cfRule type="containsText" priority="798" stopIfTrue="1" operator="containsText" id="{7DE8AAF0-A6B5-4900-A8FF-78877B097217}">
            <xm:f>NOT(ISERROR(SEARCH("vente",P41)))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P41:Q44</xm:sqref>
        </x14:conditionalFormatting>
        <x14:conditionalFormatting xmlns:xm="http://schemas.microsoft.com/office/excel/2006/main">
          <x14:cfRule type="containsText" priority="799" stopIfTrue="1" operator="containsText" id="{17CEA555-0198-4FBC-95BA-926786E7D0D4}">
            <xm:f>NOT(ISERROR(SEARCH("byol",P41)))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P41:Q44</xm:sqref>
        </x14:conditionalFormatting>
        <x14:conditionalFormatting xmlns:xm="http://schemas.microsoft.com/office/excel/2006/main">
          <x14:cfRule type="containsText" priority="794" stopIfTrue="1" operator="containsText" id="{AE281FB4-6F88-4B1B-A642-791E49FD272D}">
            <xm:f>NOT(ISERROR(SEARCH(35,P41)))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P41:Q44</xm:sqref>
        </x14:conditionalFormatting>
        <x14:conditionalFormatting xmlns:xm="http://schemas.microsoft.com/office/excel/2006/main">
          <x14:cfRule type="containsText" priority="795" stopIfTrue="1" operator="containsText" id="{EDA37A36-17E6-4967-A327-6E7899E5C6FF}">
            <xm:f>NOT(ISERROR(SEARCH("vente",P41)))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P41:Q44</xm:sqref>
        </x14:conditionalFormatting>
        <x14:conditionalFormatting xmlns:xm="http://schemas.microsoft.com/office/excel/2006/main">
          <x14:cfRule type="containsText" priority="796" stopIfTrue="1" operator="containsText" id="{19AF176C-F19A-4E5C-BAB6-583771E89DF7}">
            <xm:f>NOT(ISERROR(SEARCH("byol",P41)))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P41:Q44</xm:sqref>
        </x14:conditionalFormatting>
        <x14:conditionalFormatting xmlns:xm="http://schemas.microsoft.com/office/excel/2006/main">
          <x14:cfRule type="containsText" priority="723" stopIfTrue="1" operator="containsText" id="{E598C23B-D902-418C-BC68-2FEFF772E921}">
            <xm:f>NOT(ISERROR(SEARCH(35,L52)))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L52:N52</xm:sqref>
        </x14:conditionalFormatting>
        <x14:conditionalFormatting xmlns:xm="http://schemas.microsoft.com/office/excel/2006/main">
          <x14:cfRule type="containsText" priority="741" stopIfTrue="1" operator="containsText" id="{84C9B37D-6BD2-4783-8073-5CDAD299580F}">
            <xm:f>NOT(ISERROR(SEARCH(35,L52)))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L52:S52</xm:sqref>
        </x14:conditionalFormatting>
        <x14:conditionalFormatting xmlns:xm="http://schemas.microsoft.com/office/excel/2006/main">
          <x14:cfRule type="containsText" priority="742" stopIfTrue="1" operator="containsText" id="{E02FAD4D-4E22-4F03-90F9-50537377BCD5}">
            <xm:f>NOT(ISERROR(SEARCH("vente",L52)))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L52:S52</xm:sqref>
        </x14:conditionalFormatting>
        <x14:conditionalFormatting xmlns:xm="http://schemas.microsoft.com/office/excel/2006/main">
          <x14:cfRule type="containsText" priority="743" stopIfTrue="1" operator="containsText" id="{DAEF9F9E-4A5B-4ED0-9C31-4F24291E2891}">
            <xm:f>NOT(ISERROR(SEARCH("byol",L52)))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L52:S52</xm:sqref>
        </x14:conditionalFormatting>
        <x14:conditionalFormatting xmlns:xm="http://schemas.microsoft.com/office/excel/2006/main">
          <x14:cfRule type="containsText" priority="721" stopIfTrue="1" operator="containsText" id="{519E3785-2430-4C9A-9590-42F572B60370}">
            <xm:f>NOT(ISERROR(SEARCH("vente",L52)))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L52:N52</xm:sqref>
        </x14:conditionalFormatting>
        <x14:conditionalFormatting xmlns:xm="http://schemas.microsoft.com/office/excel/2006/main">
          <x14:cfRule type="containsText" priority="722" stopIfTrue="1" operator="containsText" id="{67C929BA-13A6-4C59-A03D-E9ECEDE74303}">
            <xm:f>NOT(ISERROR(SEARCH("byol",L52)))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L52:N52</xm:sqref>
        </x14:conditionalFormatting>
        <x14:conditionalFormatting xmlns:xm="http://schemas.microsoft.com/office/excel/2006/main">
          <x14:cfRule type="containsText" priority="718" stopIfTrue="1" operator="containsText" id="{DB7BDFA6-F573-4749-BD3E-24D8BBC7BE6F}">
            <xm:f>NOT(ISERROR(SEARCH(35,L52)))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L52:N52</xm:sqref>
        </x14:conditionalFormatting>
        <x14:conditionalFormatting xmlns:xm="http://schemas.microsoft.com/office/excel/2006/main">
          <x14:cfRule type="containsText" priority="719" stopIfTrue="1" operator="containsText" id="{F7A41CC0-AF57-49A9-AEDE-06D1828CB6DC}">
            <xm:f>NOT(ISERROR(SEARCH("vente",L52)))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L52:N52</xm:sqref>
        </x14:conditionalFormatting>
        <x14:conditionalFormatting xmlns:xm="http://schemas.microsoft.com/office/excel/2006/main">
          <x14:cfRule type="containsText" priority="720" stopIfTrue="1" operator="containsText" id="{40F70F0E-B592-41B6-8A4D-57A399145D59}">
            <xm:f>NOT(ISERROR(SEARCH("byol",L52)))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L52:N52</xm:sqref>
        </x14:conditionalFormatting>
        <x14:conditionalFormatting xmlns:xm="http://schemas.microsoft.com/office/excel/2006/main">
          <x14:cfRule type="containsText" priority="715" stopIfTrue="1" operator="containsText" id="{5AD75687-6C20-4362-8F48-DD9C4214F68A}">
            <xm:f>NOT(ISERROR(SEARCH("vente",P52)))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P52:R52</xm:sqref>
        </x14:conditionalFormatting>
        <x14:conditionalFormatting xmlns:xm="http://schemas.microsoft.com/office/excel/2006/main">
          <x14:cfRule type="containsText" priority="716" stopIfTrue="1" operator="containsText" id="{5E964760-5DAE-47AF-B23B-4AEC0A72F602}">
            <xm:f>NOT(ISERROR(SEARCH("byol",P52)))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P52:R52</xm:sqref>
        </x14:conditionalFormatting>
        <x14:conditionalFormatting xmlns:xm="http://schemas.microsoft.com/office/excel/2006/main">
          <x14:cfRule type="containsText" priority="717" stopIfTrue="1" operator="containsText" id="{CB0F2702-A399-4200-A043-B8153B8727D9}">
            <xm:f>NOT(ISERROR(SEARCH(35,P52)))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P52:R52</xm:sqref>
        </x14:conditionalFormatting>
        <x14:conditionalFormatting xmlns:xm="http://schemas.microsoft.com/office/excel/2006/main">
          <x14:cfRule type="containsText" priority="712" stopIfTrue="1" operator="containsText" id="{BF3E19ED-DB83-4BF8-ACC3-7B9AE0CA02D1}">
            <xm:f>NOT(ISERROR(SEARCH(35,P52)))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P52:R52</xm:sqref>
        </x14:conditionalFormatting>
        <x14:conditionalFormatting xmlns:xm="http://schemas.microsoft.com/office/excel/2006/main">
          <x14:cfRule type="containsText" priority="713" stopIfTrue="1" operator="containsText" id="{97867E85-F115-4631-8D7B-ABD487980B6A}">
            <xm:f>NOT(ISERROR(SEARCH("vente",P52)))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P52:R52</xm:sqref>
        </x14:conditionalFormatting>
        <x14:conditionalFormatting xmlns:xm="http://schemas.microsoft.com/office/excel/2006/main">
          <x14:cfRule type="containsText" priority="714" stopIfTrue="1" operator="containsText" id="{287EBEE1-D6FC-4028-9042-0306237DB117}">
            <xm:f>NOT(ISERROR(SEARCH("byol",P52)))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P52:R52</xm:sqref>
        </x14:conditionalFormatting>
        <x14:conditionalFormatting xmlns:xm="http://schemas.microsoft.com/office/excel/2006/main">
          <x14:cfRule type="containsText" priority="709" stopIfTrue="1" operator="containsText" id="{E6D584E2-AC30-4A59-B249-FA706886FFDB}">
            <xm:f>NOT(ISERROR(SEARCH(35,P52)))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P52:R52</xm:sqref>
        </x14:conditionalFormatting>
        <x14:conditionalFormatting xmlns:xm="http://schemas.microsoft.com/office/excel/2006/main">
          <x14:cfRule type="containsText" priority="710" stopIfTrue="1" operator="containsText" id="{7D0502E7-1000-411C-9C3D-6EEDB5251C0A}">
            <xm:f>NOT(ISERROR(SEARCH("vente",P52)))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P52:R52</xm:sqref>
        </x14:conditionalFormatting>
        <x14:conditionalFormatting xmlns:xm="http://schemas.microsoft.com/office/excel/2006/main">
          <x14:cfRule type="containsText" priority="711" stopIfTrue="1" operator="containsText" id="{1B4C0508-829F-4F06-BCF3-6ACA157C9034}">
            <xm:f>NOT(ISERROR(SEARCH("byol",P52)))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P52:R52</xm:sqref>
        </x14:conditionalFormatting>
        <x14:conditionalFormatting xmlns:xm="http://schemas.microsoft.com/office/excel/2006/main">
          <x14:cfRule type="containsText" priority="706" stopIfTrue="1" operator="containsText" id="{97F2B7BD-16B6-4808-8B67-4F7CD968328D}">
            <xm:f>NOT(ISERROR(SEARCH("vente",P52)))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P52:R52</xm:sqref>
        </x14:conditionalFormatting>
        <x14:conditionalFormatting xmlns:xm="http://schemas.microsoft.com/office/excel/2006/main">
          <x14:cfRule type="containsText" priority="707" stopIfTrue="1" operator="containsText" id="{88AC3920-7A5D-42F7-BE97-7386B8497E5F}">
            <xm:f>NOT(ISERROR(SEARCH("byol",P52)))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P52:R52</xm:sqref>
        </x14:conditionalFormatting>
        <x14:conditionalFormatting xmlns:xm="http://schemas.microsoft.com/office/excel/2006/main">
          <x14:cfRule type="containsText" priority="708" stopIfTrue="1" operator="containsText" id="{785D3E6F-E5AC-4419-85AA-9EAE2AA91C41}">
            <xm:f>NOT(ISERROR(SEARCH(35,P52)))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P52:R52</xm:sqref>
        </x14:conditionalFormatting>
        <x14:conditionalFormatting xmlns:xm="http://schemas.microsoft.com/office/excel/2006/main">
          <x14:cfRule type="containsText" priority="703" stopIfTrue="1" operator="containsText" id="{C572C191-73F4-454C-A709-5A32817B86F5}">
            <xm:f>NOT(ISERROR(SEARCH(35,P52)))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P52:R52</xm:sqref>
        </x14:conditionalFormatting>
        <x14:conditionalFormatting xmlns:xm="http://schemas.microsoft.com/office/excel/2006/main">
          <x14:cfRule type="containsText" priority="704" stopIfTrue="1" operator="containsText" id="{F9860787-B097-4963-B4CC-A579D1DC3BEE}">
            <xm:f>NOT(ISERROR(SEARCH("vente",P52)))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P52:R52</xm:sqref>
        </x14:conditionalFormatting>
        <x14:conditionalFormatting xmlns:xm="http://schemas.microsoft.com/office/excel/2006/main">
          <x14:cfRule type="containsText" priority="705" stopIfTrue="1" operator="containsText" id="{842A3E8D-8525-426F-BBA2-32296648BF88}">
            <xm:f>NOT(ISERROR(SEARCH("byol",P52)))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P52:R52</xm:sqref>
        </x14:conditionalFormatting>
        <x14:conditionalFormatting xmlns:xm="http://schemas.microsoft.com/office/excel/2006/main">
          <x14:cfRule type="containsText" priority="700" stopIfTrue="1" operator="containsText" id="{6490E5BB-9D6C-4B46-93E9-2905FF344B16}">
            <xm:f>NOT(ISERROR(SEARCH(35,P52)))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P52:R52</xm:sqref>
        </x14:conditionalFormatting>
        <x14:conditionalFormatting xmlns:xm="http://schemas.microsoft.com/office/excel/2006/main">
          <x14:cfRule type="containsText" priority="701" stopIfTrue="1" operator="containsText" id="{00A2E82D-B2ED-4F84-A1F1-318E5D0F84D9}">
            <xm:f>NOT(ISERROR(SEARCH("vente",P52)))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P52:R52</xm:sqref>
        </x14:conditionalFormatting>
        <x14:conditionalFormatting xmlns:xm="http://schemas.microsoft.com/office/excel/2006/main">
          <x14:cfRule type="containsText" priority="702" stopIfTrue="1" operator="containsText" id="{2DC942DC-3BCE-4B63-AF46-5CEAD12E4204}">
            <xm:f>NOT(ISERROR(SEARCH("byol",P52)))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P52:R52</xm:sqref>
        </x14:conditionalFormatting>
        <x14:conditionalFormatting xmlns:xm="http://schemas.microsoft.com/office/excel/2006/main">
          <x14:cfRule type="containsText" priority="501" stopIfTrue="1" operator="containsText" id="{4524EB2F-5E51-4342-8D17-3F13527098AF}">
            <xm:f>NOT(ISERROR(SEARCH("vente",K53)))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K53:N54</xm:sqref>
        </x14:conditionalFormatting>
        <x14:conditionalFormatting xmlns:xm="http://schemas.microsoft.com/office/excel/2006/main">
          <x14:cfRule type="containsText" priority="495" stopIfTrue="1" operator="containsText" id="{925187E3-6B1C-4CB8-8D4C-11108290D66E}">
            <xm:f>NOT(ISERROR(SEARCH(35,K53)))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K53:N54</xm:sqref>
        </x14:conditionalFormatting>
        <x14:conditionalFormatting xmlns:xm="http://schemas.microsoft.com/office/excel/2006/main">
          <x14:cfRule type="containsText" priority="510" stopIfTrue="1" operator="containsText" id="{EE5FDC3B-7840-4820-BBCB-346106899773}">
            <xm:f>NOT(ISERROR(SEARCH("vente",K53)))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K53:N54</xm:sqref>
        </x14:conditionalFormatting>
        <x14:conditionalFormatting xmlns:xm="http://schemas.microsoft.com/office/excel/2006/main">
          <x14:cfRule type="containsText" priority="511" stopIfTrue="1" operator="containsText" id="{0BD71DF1-65D0-4C75-BB75-7AC8457C0060}">
            <xm:f>NOT(ISERROR(SEARCH("byol",K53)))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K53:N54</xm:sqref>
        </x14:conditionalFormatting>
        <x14:conditionalFormatting xmlns:xm="http://schemas.microsoft.com/office/excel/2006/main">
          <x14:cfRule type="containsText" priority="512" stopIfTrue="1" operator="containsText" id="{E0AABB02-439C-4688-810A-3CDECD0E609D}">
            <xm:f>NOT(ISERROR(SEARCH(35,K53)))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K53:N54</xm:sqref>
        </x14:conditionalFormatting>
        <x14:conditionalFormatting xmlns:xm="http://schemas.microsoft.com/office/excel/2006/main">
          <x14:cfRule type="containsText" priority="507" stopIfTrue="1" operator="containsText" id="{2169CC82-34FF-4153-B975-478D20309E5B}">
            <xm:f>NOT(ISERROR(SEARCH(35,K53)))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K53:N54</xm:sqref>
        </x14:conditionalFormatting>
        <x14:conditionalFormatting xmlns:xm="http://schemas.microsoft.com/office/excel/2006/main">
          <x14:cfRule type="containsText" priority="508" stopIfTrue="1" operator="containsText" id="{EF01F954-EAEB-4122-89C8-C591D685351B}">
            <xm:f>NOT(ISERROR(SEARCH("vente",K53)))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K53:N54</xm:sqref>
        </x14:conditionalFormatting>
        <x14:conditionalFormatting xmlns:xm="http://schemas.microsoft.com/office/excel/2006/main">
          <x14:cfRule type="containsText" priority="509" stopIfTrue="1" operator="containsText" id="{AB137E4A-CBCC-4C31-9B41-80CDBEC0A962}">
            <xm:f>NOT(ISERROR(SEARCH("byol",K53)))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K53:N54</xm:sqref>
        </x14:conditionalFormatting>
        <x14:conditionalFormatting xmlns:xm="http://schemas.microsoft.com/office/excel/2006/main">
          <x14:cfRule type="containsText" priority="504" stopIfTrue="1" operator="containsText" id="{FBAB1761-BA84-4B74-BCD3-387A8BE0E6C9}">
            <xm:f>NOT(ISERROR(SEARCH(35,K53)))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K53:N54</xm:sqref>
        </x14:conditionalFormatting>
        <x14:conditionalFormatting xmlns:xm="http://schemas.microsoft.com/office/excel/2006/main">
          <x14:cfRule type="containsText" priority="505" stopIfTrue="1" operator="containsText" id="{1914CEBF-ECC2-4506-BCA4-D56EAB548698}">
            <xm:f>NOT(ISERROR(SEARCH("vente",K53)))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K53:N54</xm:sqref>
        </x14:conditionalFormatting>
        <x14:conditionalFormatting xmlns:xm="http://schemas.microsoft.com/office/excel/2006/main">
          <x14:cfRule type="containsText" priority="506" stopIfTrue="1" operator="containsText" id="{FDA2E78C-8275-4639-8E1B-801EA8F37496}">
            <xm:f>NOT(ISERROR(SEARCH("byol",K53)))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K53:N54</xm:sqref>
        </x14:conditionalFormatting>
        <x14:conditionalFormatting xmlns:xm="http://schemas.microsoft.com/office/excel/2006/main">
          <x14:cfRule type="containsText" priority="502" stopIfTrue="1" operator="containsText" id="{A4DD9CD8-5A6E-446A-AFE7-C6BD8A782EAE}">
            <xm:f>NOT(ISERROR(SEARCH("byol",K53)))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K53:N54</xm:sqref>
        </x14:conditionalFormatting>
        <x14:conditionalFormatting xmlns:xm="http://schemas.microsoft.com/office/excel/2006/main">
          <x14:cfRule type="containsText" priority="503" stopIfTrue="1" operator="containsText" id="{54E3F8CA-B899-4640-BA2D-5F0E08CB263E}">
            <xm:f>NOT(ISERROR(SEARCH(35,K53)))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K53:N54</xm:sqref>
        </x14:conditionalFormatting>
        <x14:conditionalFormatting xmlns:xm="http://schemas.microsoft.com/office/excel/2006/main">
          <x14:cfRule type="containsText" priority="498" stopIfTrue="1" operator="containsText" id="{F2343208-4595-41C0-9BF1-DCD9DDDD7589}">
            <xm:f>NOT(ISERROR(SEARCH(35,K53)))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K53:N54</xm:sqref>
        </x14:conditionalFormatting>
        <x14:conditionalFormatting xmlns:xm="http://schemas.microsoft.com/office/excel/2006/main">
          <x14:cfRule type="containsText" priority="499" stopIfTrue="1" operator="containsText" id="{ECC9A60F-646B-4203-9157-17927191B195}">
            <xm:f>NOT(ISERROR(SEARCH("vente",K53)))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K53:N54</xm:sqref>
        </x14:conditionalFormatting>
        <x14:conditionalFormatting xmlns:xm="http://schemas.microsoft.com/office/excel/2006/main">
          <x14:cfRule type="containsText" priority="500" stopIfTrue="1" operator="containsText" id="{5FD083EF-79C5-484F-AC01-6345EC21920F}">
            <xm:f>NOT(ISERROR(SEARCH("byol",K53)))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K53:N54</xm:sqref>
        </x14:conditionalFormatting>
        <x14:conditionalFormatting xmlns:xm="http://schemas.microsoft.com/office/excel/2006/main">
          <x14:cfRule type="containsText" priority="496" stopIfTrue="1" operator="containsText" id="{D32B9E62-CD49-4E16-9B76-49388672306A}">
            <xm:f>NOT(ISERROR(SEARCH("vente",K53)))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K53:N54</xm:sqref>
        </x14:conditionalFormatting>
        <x14:conditionalFormatting xmlns:xm="http://schemas.microsoft.com/office/excel/2006/main">
          <x14:cfRule type="containsText" priority="497" stopIfTrue="1" operator="containsText" id="{406379FD-ED1E-404E-ACF6-AE40660E6E34}">
            <xm:f>NOT(ISERROR(SEARCH("byol",K53)))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K53:N54</xm:sqref>
        </x14:conditionalFormatting>
        <x14:conditionalFormatting xmlns:xm="http://schemas.microsoft.com/office/excel/2006/main">
          <x14:cfRule type="containsText" priority="467" stopIfTrue="1" operator="containsText" id="{268050AC-CF5E-4DD7-AFC2-191C97D3FE18}">
            <xm:f>NOT(ISERROR(SEARCH(35,N32)))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N32:O32</xm:sqref>
        </x14:conditionalFormatting>
        <x14:conditionalFormatting xmlns:xm="http://schemas.microsoft.com/office/excel/2006/main">
          <x14:cfRule type="containsText" priority="468" stopIfTrue="1" operator="containsText" id="{E40E4FF4-2518-46D8-A9F0-0EEC4C8D07A4}">
            <xm:f>NOT(ISERROR(SEARCH("vente",N32)))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N32:O32</xm:sqref>
        </x14:conditionalFormatting>
        <x14:conditionalFormatting xmlns:xm="http://schemas.microsoft.com/office/excel/2006/main">
          <x14:cfRule type="containsText" priority="469" stopIfTrue="1" operator="containsText" id="{D959A407-AAC9-4203-B9E9-D0B60356C106}">
            <xm:f>NOT(ISERROR(SEARCH("byol",N32)))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N32:O32</xm:sqref>
        </x14:conditionalFormatting>
        <x14:conditionalFormatting xmlns:xm="http://schemas.microsoft.com/office/excel/2006/main">
          <x14:cfRule type="containsText" priority="399" stopIfTrue="1" operator="containsText" id="{D6A1D6C6-6D3B-418F-816E-846C6DFCB497}">
            <xm:f>NOT(ISERROR(SEARCH("vente",L41)))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L41:M41</xm:sqref>
        </x14:conditionalFormatting>
        <x14:conditionalFormatting xmlns:xm="http://schemas.microsoft.com/office/excel/2006/main">
          <x14:cfRule type="containsText" priority="400" stopIfTrue="1" operator="containsText" id="{94D52FEC-DE40-4757-A174-092BE112F97C}">
            <xm:f>NOT(ISERROR(SEARCH("byol",L41)))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L41:M41</xm:sqref>
        </x14:conditionalFormatting>
        <x14:conditionalFormatting xmlns:xm="http://schemas.microsoft.com/office/excel/2006/main">
          <x14:cfRule type="containsText" priority="401" stopIfTrue="1" operator="containsText" id="{989E78B4-3D18-40C2-9537-294C83178425}">
            <xm:f>NOT(ISERROR(SEARCH(35,L41)))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L41:M41</xm:sqref>
        </x14:conditionalFormatting>
        <x14:conditionalFormatting xmlns:xm="http://schemas.microsoft.com/office/excel/2006/main">
          <x14:cfRule type="containsText" priority="396" stopIfTrue="1" operator="containsText" id="{06501ED8-57E9-4692-A136-149E79D377F0}">
            <xm:f>NOT(ISERROR(SEARCH(35,L41)))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L41:M41</xm:sqref>
        </x14:conditionalFormatting>
        <x14:conditionalFormatting xmlns:xm="http://schemas.microsoft.com/office/excel/2006/main">
          <x14:cfRule type="containsText" priority="397" stopIfTrue="1" operator="containsText" id="{0E67E3C9-F7B2-4004-9609-D29B3E29959A}">
            <xm:f>NOT(ISERROR(SEARCH("vente",L41)))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L41:M41</xm:sqref>
        </x14:conditionalFormatting>
        <x14:conditionalFormatting xmlns:xm="http://schemas.microsoft.com/office/excel/2006/main">
          <x14:cfRule type="containsText" priority="398" stopIfTrue="1" operator="containsText" id="{C96A22C6-3BF2-4D0B-AA69-368E608F1497}">
            <xm:f>NOT(ISERROR(SEARCH("byol",L41)))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L41:M41</xm:sqref>
        </x14:conditionalFormatting>
        <x14:conditionalFormatting xmlns:xm="http://schemas.microsoft.com/office/excel/2006/main">
          <x14:cfRule type="containsText" priority="393" stopIfTrue="1" operator="containsText" id="{D615915C-0CE2-48EB-A17E-B942CB287A7F}">
            <xm:f>NOT(ISERROR(SEARCH(35,L41)))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L41:M41</xm:sqref>
        </x14:conditionalFormatting>
        <x14:conditionalFormatting xmlns:xm="http://schemas.microsoft.com/office/excel/2006/main">
          <x14:cfRule type="containsText" priority="394" stopIfTrue="1" operator="containsText" id="{BA07AB2E-C813-4285-92EE-9A0070C5CFC4}">
            <xm:f>NOT(ISERROR(SEARCH("vente",L41)))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L41:M41</xm:sqref>
        </x14:conditionalFormatting>
        <x14:conditionalFormatting xmlns:xm="http://schemas.microsoft.com/office/excel/2006/main">
          <x14:cfRule type="containsText" priority="395" stopIfTrue="1" operator="containsText" id="{D974EEF1-FF16-4C02-AA7F-5134254288D5}">
            <xm:f>NOT(ISERROR(SEARCH("byol",L41)))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L41:M41</xm:sqref>
        </x14:conditionalFormatting>
        <x14:conditionalFormatting xmlns:xm="http://schemas.microsoft.com/office/excel/2006/main">
          <x14:cfRule type="containsText" priority="390" stopIfTrue="1" operator="containsText" id="{2E3D6B90-505B-4C8E-9C4F-52BCB881383B}">
            <xm:f>NOT(ISERROR(SEARCH("vente",L41)))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L41:M41</xm:sqref>
        </x14:conditionalFormatting>
        <x14:conditionalFormatting xmlns:xm="http://schemas.microsoft.com/office/excel/2006/main">
          <x14:cfRule type="containsText" priority="391" stopIfTrue="1" operator="containsText" id="{17EEC8E9-6A8D-4ED9-9ADE-44D396B55CCF}">
            <xm:f>NOT(ISERROR(SEARCH("byol",L41)))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L41:M41</xm:sqref>
        </x14:conditionalFormatting>
        <x14:conditionalFormatting xmlns:xm="http://schemas.microsoft.com/office/excel/2006/main">
          <x14:cfRule type="containsText" priority="392" stopIfTrue="1" operator="containsText" id="{D8A14157-FE08-4C7C-8AB7-B91C6CB0B92F}">
            <xm:f>NOT(ISERROR(SEARCH(35,L41)))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L41:M41</xm:sqref>
        </x14:conditionalFormatting>
        <x14:conditionalFormatting xmlns:xm="http://schemas.microsoft.com/office/excel/2006/main">
          <x14:cfRule type="containsText" priority="387" stopIfTrue="1" operator="containsText" id="{D06A5F53-F0C9-419E-8E1B-ABC15CE0DA13}">
            <xm:f>NOT(ISERROR(SEARCH(35,L41)))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L41:M41</xm:sqref>
        </x14:conditionalFormatting>
        <x14:conditionalFormatting xmlns:xm="http://schemas.microsoft.com/office/excel/2006/main">
          <x14:cfRule type="containsText" priority="388" stopIfTrue="1" operator="containsText" id="{6AE88208-0401-4F45-BEDD-3D83B9CEAA49}">
            <xm:f>NOT(ISERROR(SEARCH("vente",L41)))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L41:M41</xm:sqref>
        </x14:conditionalFormatting>
        <x14:conditionalFormatting xmlns:xm="http://schemas.microsoft.com/office/excel/2006/main">
          <x14:cfRule type="containsText" priority="389" stopIfTrue="1" operator="containsText" id="{CCFEC8D9-94F0-49C2-A1EE-B88A8750D03B}">
            <xm:f>NOT(ISERROR(SEARCH("byol",L41)))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L41:M41</xm:sqref>
        </x14:conditionalFormatting>
        <x14:conditionalFormatting xmlns:xm="http://schemas.microsoft.com/office/excel/2006/main">
          <x14:cfRule type="containsText" priority="384" stopIfTrue="1" operator="containsText" id="{E94D43B4-603B-4D41-B880-076B7DC9B388}">
            <xm:f>NOT(ISERROR(SEARCH(35,L41)))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L41:M41</xm:sqref>
        </x14:conditionalFormatting>
        <x14:conditionalFormatting xmlns:xm="http://schemas.microsoft.com/office/excel/2006/main">
          <x14:cfRule type="containsText" priority="385" stopIfTrue="1" operator="containsText" id="{EB84F68C-4D0C-473F-B744-87302E640C5F}">
            <xm:f>NOT(ISERROR(SEARCH("vente",L41)))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L41:M41</xm:sqref>
        </x14:conditionalFormatting>
        <x14:conditionalFormatting xmlns:xm="http://schemas.microsoft.com/office/excel/2006/main">
          <x14:cfRule type="containsText" priority="386" stopIfTrue="1" operator="containsText" id="{265D2630-20EC-4C39-9618-945A1DA90E22}">
            <xm:f>NOT(ISERROR(SEARCH("byol",L41)))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L41:M41</xm:sqref>
        </x14:conditionalFormatting>
        <x14:conditionalFormatting xmlns:xm="http://schemas.microsoft.com/office/excel/2006/main">
          <x14:cfRule type="containsText" priority="313" stopIfTrue="1" operator="containsText" id="{AA390D2E-7414-40E5-93CD-297DD0F56EC8}">
            <xm:f>NOT(ISERROR(SEARCH(35,L37)))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L37</xm:sqref>
        </x14:conditionalFormatting>
        <x14:conditionalFormatting xmlns:xm="http://schemas.microsoft.com/office/excel/2006/main">
          <x14:cfRule type="containsText" priority="331" stopIfTrue="1" operator="containsText" id="{94C3C9EB-3473-4E7E-8ACA-53C5F1C1F3BA}">
            <xm:f>NOT(ISERROR(SEARCH(35,L37)))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L37</xm:sqref>
        </x14:conditionalFormatting>
        <x14:conditionalFormatting xmlns:xm="http://schemas.microsoft.com/office/excel/2006/main">
          <x14:cfRule type="containsText" priority="332" stopIfTrue="1" operator="containsText" id="{E0AC02B1-0B20-4AF3-B4BE-C24DC4C8B2B6}">
            <xm:f>NOT(ISERROR(SEARCH("vente",L37)))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L37</xm:sqref>
        </x14:conditionalFormatting>
        <x14:conditionalFormatting xmlns:xm="http://schemas.microsoft.com/office/excel/2006/main">
          <x14:cfRule type="containsText" priority="333" stopIfTrue="1" operator="containsText" id="{D6320707-2A4B-4113-94F0-210DAFAA3A27}">
            <xm:f>NOT(ISERROR(SEARCH("byol",L37)))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L37</xm:sqref>
        </x14:conditionalFormatting>
        <x14:conditionalFormatting xmlns:xm="http://schemas.microsoft.com/office/excel/2006/main">
          <x14:cfRule type="containsText" priority="311" stopIfTrue="1" operator="containsText" id="{1BE29402-BA66-4B94-A0E3-4B39FAB7CFA7}">
            <xm:f>NOT(ISERROR(SEARCH("vente",L37)))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L37</xm:sqref>
        </x14:conditionalFormatting>
        <x14:conditionalFormatting xmlns:xm="http://schemas.microsoft.com/office/excel/2006/main">
          <x14:cfRule type="containsText" priority="312" stopIfTrue="1" operator="containsText" id="{AF88C66D-4DE5-4026-B0A1-4E0C02B098A2}">
            <xm:f>NOT(ISERROR(SEARCH("byol",L37)))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L37</xm:sqref>
        </x14:conditionalFormatting>
        <x14:conditionalFormatting xmlns:xm="http://schemas.microsoft.com/office/excel/2006/main">
          <x14:cfRule type="containsText" priority="308" stopIfTrue="1" operator="containsText" id="{D54B305A-7F6A-42A9-882C-C9139AAD36AD}">
            <xm:f>NOT(ISERROR(SEARCH(35,L37)))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L37</xm:sqref>
        </x14:conditionalFormatting>
        <x14:conditionalFormatting xmlns:xm="http://schemas.microsoft.com/office/excel/2006/main">
          <x14:cfRule type="containsText" priority="309" stopIfTrue="1" operator="containsText" id="{D21B7E4A-4EF9-4A08-8372-90D2851DF60E}">
            <xm:f>NOT(ISERROR(SEARCH("vente",L37)))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L37</xm:sqref>
        </x14:conditionalFormatting>
        <x14:conditionalFormatting xmlns:xm="http://schemas.microsoft.com/office/excel/2006/main">
          <x14:cfRule type="containsText" priority="310" stopIfTrue="1" operator="containsText" id="{9848C3D0-B91F-4D52-ABE1-51465555A7F7}">
            <xm:f>NOT(ISERROR(SEARCH("byol",L37)))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L37</xm:sqref>
        </x14:conditionalFormatting>
        <x14:conditionalFormatting xmlns:xm="http://schemas.microsoft.com/office/excel/2006/main">
          <x14:cfRule type="containsText" priority="305" stopIfTrue="1" operator="containsText" id="{E352463C-E107-4BA1-9ABB-DCFF97971F4C}">
            <xm:f>NOT(ISERROR(SEARCH("vente",L37)))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L37</xm:sqref>
        </x14:conditionalFormatting>
        <x14:conditionalFormatting xmlns:xm="http://schemas.microsoft.com/office/excel/2006/main">
          <x14:cfRule type="containsText" priority="306" stopIfTrue="1" operator="containsText" id="{3DD4A6D6-DF8F-4908-8CDA-806EB9F4A196}">
            <xm:f>NOT(ISERROR(SEARCH("byol",L37)))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L37</xm:sqref>
        </x14:conditionalFormatting>
        <x14:conditionalFormatting xmlns:xm="http://schemas.microsoft.com/office/excel/2006/main">
          <x14:cfRule type="containsText" priority="307" stopIfTrue="1" operator="containsText" id="{44D88AF8-FCEA-4A8E-B3AF-24FA3D819CCC}">
            <xm:f>NOT(ISERROR(SEARCH(35,L37)))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L37</xm:sqref>
        </x14:conditionalFormatting>
        <x14:conditionalFormatting xmlns:xm="http://schemas.microsoft.com/office/excel/2006/main">
          <x14:cfRule type="containsText" priority="302" stopIfTrue="1" operator="containsText" id="{6354EF63-8103-4C2D-9974-8123FAE87C84}">
            <xm:f>NOT(ISERROR(SEARCH(35,L37)))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L37</xm:sqref>
        </x14:conditionalFormatting>
        <x14:conditionalFormatting xmlns:xm="http://schemas.microsoft.com/office/excel/2006/main">
          <x14:cfRule type="containsText" priority="303" stopIfTrue="1" operator="containsText" id="{C7DD9025-629F-43A6-AB68-11BDC89F1CC9}">
            <xm:f>NOT(ISERROR(SEARCH("vente",L37)))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L37</xm:sqref>
        </x14:conditionalFormatting>
        <x14:conditionalFormatting xmlns:xm="http://schemas.microsoft.com/office/excel/2006/main">
          <x14:cfRule type="containsText" priority="304" stopIfTrue="1" operator="containsText" id="{87ACB014-A8E5-45CC-A0CB-1DB6CF6E143C}">
            <xm:f>NOT(ISERROR(SEARCH("byol",L37)))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L37</xm:sqref>
        </x14:conditionalFormatting>
        <x14:conditionalFormatting xmlns:xm="http://schemas.microsoft.com/office/excel/2006/main">
          <x14:cfRule type="containsText" priority="299" stopIfTrue="1" operator="containsText" id="{849EEEB6-CE5C-4400-BC1F-7EF0AB540B80}">
            <xm:f>NOT(ISERROR(SEARCH(35,L37)))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L37</xm:sqref>
        </x14:conditionalFormatting>
        <x14:conditionalFormatting xmlns:xm="http://schemas.microsoft.com/office/excel/2006/main">
          <x14:cfRule type="containsText" priority="300" stopIfTrue="1" operator="containsText" id="{AB9098F4-FD70-4B8A-B23B-9D5018D4BDDB}">
            <xm:f>NOT(ISERROR(SEARCH("vente",L37)))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L37</xm:sqref>
        </x14:conditionalFormatting>
        <x14:conditionalFormatting xmlns:xm="http://schemas.microsoft.com/office/excel/2006/main">
          <x14:cfRule type="containsText" priority="301" stopIfTrue="1" operator="containsText" id="{B6D9F884-D859-46C5-A9C5-1240A2E95409}">
            <xm:f>NOT(ISERROR(SEARCH("byol",L37)))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L37</xm:sqref>
        </x14:conditionalFormatting>
        <x14:conditionalFormatting xmlns:xm="http://schemas.microsoft.com/office/excel/2006/main">
          <x14:cfRule type="containsText" priority="296" stopIfTrue="1" operator="containsText" id="{C1012CC6-30FE-4C04-AF45-2463F3074E93}">
            <xm:f>NOT(ISERROR(SEARCH("vente",L37)))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L37</xm:sqref>
        </x14:conditionalFormatting>
        <x14:conditionalFormatting xmlns:xm="http://schemas.microsoft.com/office/excel/2006/main">
          <x14:cfRule type="containsText" priority="297" stopIfTrue="1" operator="containsText" id="{F9D1A6D4-D75A-4C70-8463-6382D544EDBB}">
            <xm:f>NOT(ISERROR(SEARCH("byol",L37)))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L37</xm:sqref>
        </x14:conditionalFormatting>
        <x14:conditionalFormatting xmlns:xm="http://schemas.microsoft.com/office/excel/2006/main">
          <x14:cfRule type="containsText" priority="298" stopIfTrue="1" operator="containsText" id="{A09B6D0B-C8CC-496D-8324-64ABA22EC9DC}">
            <xm:f>NOT(ISERROR(SEARCH(35,L37)))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L37</xm:sqref>
        </x14:conditionalFormatting>
        <x14:conditionalFormatting xmlns:xm="http://schemas.microsoft.com/office/excel/2006/main">
          <x14:cfRule type="containsText" priority="293" stopIfTrue="1" operator="containsText" id="{A7272E8B-A32F-4DA2-B039-4D6BBB487730}">
            <xm:f>NOT(ISERROR(SEARCH(35,L37)))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L37</xm:sqref>
        </x14:conditionalFormatting>
        <x14:conditionalFormatting xmlns:xm="http://schemas.microsoft.com/office/excel/2006/main">
          <x14:cfRule type="containsText" priority="294" stopIfTrue="1" operator="containsText" id="{D12BEEEF-254D-419B-9205-C29599869036}">
            <xm:f>NOT(ISERROR(SEARCH("vente",L37)))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L37</xm:sqref>
        </x14:conditionalFormatting>
        <x14:conditionalFormatting xmlns:xm="http://schemas.microsoft.com/office/excel/2006/main">
          <x14:cfRule type="containsText" priority="295" stopIfTrue="1" operator="containsText" id="{F63963CC-ACE9-4381-ABC1-E2C38AB94E6E}">
            <xm:f>NOT(ISERROR(SEARCH("byol",L37)))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L37</xm:sqref>
        </x14:conditionalFormatting>
        <x14:conditionalFormatting xmlns:xm="http://schemas.microsoft.com/office/excel/2006/main">
          <x14:cfRule type="containsText" priority="290" stopIfTrue="1" operator="containsText" id="{33CADA8D-E241-46AA-A2D5-2A0C2C089508}">
            <xm:f>NOT(ISERROR(SEARCH(35,L37)))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L37</xm:sqref>
        </x14:conditionalFormatting>
        <x14:conditionalFormatting xmlns:xm="http://schemas.microsoft.com/office/excel/2006/main">
          <x14:cfRule type="containsText" priority="291" stopIfTrue="1" operator="containsText" id="{D7AA0301-51BA-45F5-A469-74A4EB8E3BB7}">
            <xm:f>NOT(ISERROR(SEARCH("vente",L37)))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L37</xm:sqref>
        </x14:conditionalFormatting>
        <x14:conditionalFormatting xmlns:xm="http://schemas.microsoft.com/office/excel/2006/main">
          <x14:cfRule type="containsText" priority="292" stopIfTrue="1" operator="containsText" id="{0257894D-A08B-4E87-B934-1A5520E03377}">
            <xm:f>NOT(ISERROR(SEARCH("byol",L37)))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L37</xm:sqref>
        </x14:conditionalFormatting>
        <x14:conditionalFormatting xmlns:xm="http://schemas.microsoft.com/office/excel/2006/main">
          <x14:cfRule type="containsText" priority="275" stopIfTrue="1" operator="containsText" id="{4A74CAB4-24E4-4433-B53D-3B2B8D2ED3DA}">
            <xm:f>NOT(ISERROR(SEARCH(35,J32)))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J32:K32</xm:sqref>
        </x14:conditionalFormatting>
        <x14:conditionalFormatting xmlns:xm="http://schemas.microsoft.com/office/excel/2006/main">
          <x14:cfRule type="containsText" priority="276" stopIfTrue="1" operator="containsText" id="{91BD22C3-1B2A-4A23-AB11-08BC99C8B7AD}">
            <xm:f>NOT(ISERROR(SEARCH("vente",J32)))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J32:K32</xm:sqref>
        </x14:conditionalFormatting>
        <x14:conditionalFormatting xmlns:xm="http://schemas.microsoft.com/office/excel/2006/main">
          <x14:cfRule type="containsText" priority="277" stopIfTrue="1" operator="containsText" id="{74ACAAB8-69EB-4C83-91F0-BB57E9486B67}">
            <xm:f>NOT(ISERROR(SEARCH("byol",J32)))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J32:K32</xm:sqref>
        </x14:conditionalFormatting>
        <x14:conditionalFormatting xmlns:xm="http://schemas.microsoft.com/office/excel/2006/main">
          <x14:cfRule type="containsText" priority="144" stopIfTrue="1" operator="containsText" id="{CA48C440-7812-4899-9D47-0ACB0CE37982}">
            <xm:f>NOT(ISERROR(SEARCH(35,M27)))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M27</xm:sqref>
        </x14:conditionalFormatting>
        <x14:conditionalFormatting xmlns:xm="http://schemas.microsoft.com/office/excel/2006/main">
          <x14:cfRule type="containsText" priority="147" stopIfTrue="1" operator="containsText" id="{BC47866C-AEDF-47F8-BD55-1F22405A9667}">
            <xm:f>NOT(ISERROR(SEARCH("vente",M27)))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M27</xm:sqref>
        </x14:conditionalFormatting>
        <x14:conditionalFormatting xmlns:xm="http://schemas.microsoft.com/office/excel/2006/main">
          <x14:cfRule type="containsText" priority="146" stopIfTrue="1" operator="containsText" id="{7094C8A8-926E-42DE-9A78-92FDAF20A1BB}">
            <xm:f>NOT(ISERROR(SEARCH("byol",M27)))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M27</xm:sqref>
        </x14:conditionalFormatting>
        <x14:conditionalFormatting xmlns:xm="http://schemas.microsoft.com/office/excel/2006/main">
          <x14:cfRule type="containsText" priority="145" stopIfTrue="1" operator="containsText" id="{9C2FAFE9-271C-4FF5-8576-2A35C271BD18}">
            <xm:f>NOT(ISERROR(SEARCH(35,M27)))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M27</xm:sqref>
        </x14:conditionalFormatting>
        <x14:conditionalFormatting xmlns:xm="http://schemas.microsoft.com/office/excel/2006/main">
          <x14:cfRule type="containsText" priority="142" stopIfTrue="1" operator="containsText" id="{250E44C5-6CAF-45F8-8E5A-DBB39D96000C}">
            <xm:f>NOT(ISERROR(SEARCH("vente",M27)))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M27</xm:sqref>
        </x14:conditionalFormatting>
        <x14:conditionalFormatting xmlns:xm="http://schemas.microsoft.com/office/excel/2006/main">
          <x14:cfRule type="containsText" priority="143" stopIfTrue="1" operator="containsText" id="{36D56830-C3C7-49EF-BFEE-7D3D27715307}">
            <xm:f>NOT(ISERROR(SEARCH("byol",M27)))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M27</xm:sqref>
        </x14:conditionalFormatting>
        <x14:conditionalFormatting xmlns:xm="http://schemas.microsoft.com/office/excel/2006/main">
          <x14:cfRule type="containsText" priority="140" stopIfTrue="1" operator="containsText" id="{987D70D8-4E78-44FB-8553-B5FF10A60283}">
            <xm:f>NOT(ISERROR(SEARCH("byol",M27)))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M27</xm:sqref>
        </x14:conditionalFormatting>
        <x14:conditionalFormatting xmlns:xm="http://schemas.microsoft.com/office/excel/2006/main">
          <x14:cfRule type="containsText" priority="137" stopIfTrue="1" operator="containsText" id="{ACF40014-D024-4DD8-98B8-41BA2CEF3E2D}">
            <xm:f>NOT(ISERROR(SEARCH("byol",M27)))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M27</xm:sqref>
        </x14:conditionalFormatting>
        <x14:conditionalFormatting xmlns:xm="http://schemas.microsoft.com/office/excel/2006/main">
          <x14:cfRule type="containsText" priority="133" stopIfTrue="1" operator="containsText" id="{1203032A-5D50-4EAD-ABF4-ECA93B32B27C}">
            <xm:f>NOT(ISERROR(SEARCH("vente",M27)))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M27</xm:sqref>
        </x14:conditionalFormatting>
        <x14:conditionalFormatting xmlns:xm="http://schemas.microsoft.com/office/excel/2006/main">
          <x14:cfRule type="containsText" priority="134" stopIfTrue="1" operator="containsText" id="{68B080AA-A38F-4634-8BCA-C3EB74476ECC}">
            <xm:f>NOT(ISERROR(SEARCH("byol",M27)))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M27</xm:sqref>
        </x14:conditionalFormatting>
        <x14:conditionalFormatting xmlns:xm="http://schemas.microsoft.com/office/excel/2006/main">
          <x14:cfRule type="containsText" priority="135" stopIfTrue="1" operator="containsText" id="{D701DA0F-D794-4DB4-9A68-8009C7A27C89}">
            <xm:f>NOT(ISERROR(SEARCH(35,M27)))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M27</xm:sqref>
        </x14:conditionalFormatting>
        <x14:conditionalFormatting xmlns:xm="http://schemas.microsoft.com/office/excel/2006/main">
          <x14:cfRule type="containsText" priority="131" stopIfTrue="1" operator="containsText" id="{01D4CF75-A771-4408-A684-52C54B2BC26A}">
            <xm:f>NOT(ISERROR(SEARCH("byol",M27)))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M27</xm:sqref>
        </x14:conditionalFormatting>
        <x14:conditionalFormatting xmlns:xm="http://schemas.microsoft.com/office/excel/2006/main">
          <x14:cfRule type="containsText" priority="175" stopIfTrue="1" operator="containsText" id="{391D4CFD-FB86-4843-A2FD-C9F14AC2897C}">
            <xm:f>NOT(ISERROR(SEARCH(35,M27)))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M27</xm:sqref>
        </x14:conditionalFormatting>
        <x14:conditionalFormatting xmlns:xm="http://schemas.microsoft.com/office/excel/2006/main">
          <x14:cfRule type="containsText" priority="176" stopIfTrue="1" operator="containsText" id="{141F3DDE-761A-420E-AF1E-4F3EC29B61CA}">
            <xm:f>NOT(ISERROR(SEARCH("vente",M27)))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M27</xm:sqref>
        </x14:conditionalFormatting>
        <x14:conditionalFormatting xmlns:xm="http://schemas.microsoft.com/office/excel/2006/main">
          <x14:cfRule type="containsText" priority="177" stopIfTrue="1" operator="containsText" id="{D9DAEE80-270A-45B9-B581-C2A82F58136B}">
            <xm:f>NOT(ISERROR(SEARCH("byol",M27)))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M27</xm:sqref>
        </x14:conditionalFormatting>
        <x14:conditionalFormatting xmlns:xm="http://schemas.microsoft.com/office/excel/2006/main">
          <x14:cfRule type="containsText" priority="171" stopIfTrue="1" operator="containsText" id="{CAF14F69-47FC-4CCF-AE4F-3AC0E48FE777}">
            <xm:f>NOT(ISERROR(SEARCH(35,M27)))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M27</xm:sqref>
        </x14:conditionalFormatting>
        <x14:conditionalFormatting xmlns:xm="http://schemas.microsoft.com/office/excel/2006/main">
          <x14:cfRule type="containsText" priority="174" stopIfTrue="1" operator="containsText" id="{9BBB66AF-0AC8-4AB4-907B-E3346510AC69}">
            <xm:f>NOT(ISERROR(SEARCH("vente",M27)))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M27</xm:sqref>
        </x14:conditionalFormatting>
        <x14:conditionalFormatting xmlns:xm="http://schemas.microsoft.com/office/excel/2006/main">
          <x14:cfRule type="containsText" priority="173" stopIfTrue="1" operator="containsText" id="{3C9B4557-5DFD-45E3-A9E6-8F84764BF2B5}">
            <xm:f>NOT(ISERROR(SEARCH("byol",M27)))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M27</xm:sqref>
        </x14:conditionalFormatting>
        <x14:conditionalFormatting xmlns:xm="http://schemas.microsoft.com/office/excel/2006/main">
          <x14:cfRule type="containsText" priority="172" stopIfTrue="1" operator="containsText" id="{7E128B07-C57A-4324-A729-42E7F863A373}">
            <xm:f>NOT(ISERROR(SEARCH(35,M27)))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M27</xm:sqref>
        </x14:conditionalFormatting>
        <x14:conditionalFormatting xmlns:xm="http://schemas.microsoft.com/office/excel/2006/main">
          <x14:cfRule type="containsText" priority="169" stopIfTrue="1" operator="containsText" id="{E6C054FD-E651-4291-940C-FF252F04A5D0}">
            <xm:f>NOT(ISERROR(SEARCH("vente",M27)))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M27</xm:sqref>
        </x14:conditionalFormatting>
        <x14:conditionalFormatting xmlns:xm="http://schemas.microsoft.com/office/excel/2006/main">
          <x14:cfRule type="containsText" priority="170" stopIfTrue="1" operator="containsText" id="{E02D00F2-4C4B-440C-9066-3E837C9C71AC}">
            <xm:f>NOT(ISERROR(SEARCH("byol",M27)))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M27</xm:sqref>
        </x14:conditionalFormatting>
        <x14:conditionalFormatting xmlns:xm="http://schemas.microsoft.com/office/excel/2006/main">
          <x14:cfRule type="containsText" priority="168" stopIfTrue="1" operator="containsText" id="{AA4AD23E-5F56-431B-BE9B-29402576C595}">
            <xm:f>NOT(ISERROR(SEARCH("vente",M27)))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M27</xm:sqref>
        </x14:conditionalFormatting>
        <x14:conditionalFormatting xmlns:xm="http://schemas.microsoft.com/office/excel/2006/main">
          <x14:cfRule type="containsText" priority="167" stopIfTrue="1" operator="containsText" id="{6933B5F9-DD7E-4CAC-B654-19C9FC5DF17A}">
            <xm:f>NOT(ISERROR(SEARCH("byol",M27)))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M27</xm:sqref>
        </x14:conditionalFormatting>
        <x14:conditionalFormatting xmlns:xm="http://schemas.microsoft.com/office/excel/2006/main">
          <x14:cfRule type="containsText" priority="166" stopIfTrue="1" operator="containsText" id="{6A7507AC-EC93-43A0-B8B3-8BE0FA0568D7}">
            <xm:f>NOT(ISERROR(SEARCH(35,M27)))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M27</xm:sqref>
        </x14:conditionalFormatting>
        <x14:conditionalFormatting xmlns:xm="http://schemas.microsoft.com/office/excel/2006/main">
          <x14:cfRule type="containsText" priority="163" stopIfTrue="1" operator="containsText" id="{C77EEE1D-04BB-4DDC-9085-2D8964E56D71}">
            <xm:f>NOT(ISERROR(SEARCH("vente",M27)))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M27</xm:sqref>
        </x14:conditionalFormatting>
        <x14:conditionalFormatting xmlns:xm="http://schemas.microsoft.com/office/excel/2006/main">
          <x14:cfRule type="containsText" priority="164" stopIfTrue="1" operator="containsText" id="{9BA60644-6CB0-42AF-9491-7E63E1A5D6D2}">
            <xm:f>NOT(ISERROR(SEARCH("byol",M27)))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M27</xm:sqref>
        </x14:conditionalFormatting>
        <x14:conditionalFormatting xmlns:xm="http://schemas.microsoft.com/office/excel/2006/main">
          <x14:cfRule type="containsText" priority="165" stopIfTrue="1" operator="containsText" id="{C9433AA5-6052-4571-9DF3-0D2D98EE6631}">
            <xm:f>NOT(ISERROR(SEARCH(35,M27)))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M27</xm:sqref>
        </x14:conditionalFormatting>
        <x14:conditionalFormatting xmlns:xm="http://schemas.microsoft.com/office/excel/2006/main">
          <x14:cfRule type="containsText" priority="160" stopIfTrue="1" operator="containsText" id="{47DB3A22-D27B-405F-914A-B20E8322FFCE}">
            <xm:f>NOT(ISERROR(SEARCH("vente",M27)))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M27</xm:sqref>
        </x14:conditionalFormatting>
        <x14:conditionalFormatting xmlns:xm="http://schemas.microsoft.com/office/excel/2006/main">
          <x14:cfRule type="containsText" priority="161" stopIfTrue="1" operator="containsText" id="{DFE2418A-4766-4AE4-9306-2D11D8035D28}">
            <xm:f>NOT(ISERROR(SEARCH("byol",M27)))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M27</xm:sqref>
        </x14:conditionalFormatting>
        <x14:conditionalFormatting xmlns:xm="http://schemas.microsoft.com/office/excel/2006/main">
          <x14:cfRule type="containsText" priority="162" stopIfTrue="1" operator="containsText" id="{024652F1-AE40-4808-BB93-BAF66134FB34}">
            <xm:f>NOT(ISERROR(SEARCH(35,M27)))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M27</xm:sqref>
        </x14:conditionalFormatting>
        <x14:conditionalFormatting xmlns:xm="http://schemas.microsoft.com/office/excel/2006/main">
          <x14:cfRule type="containsText" priority="159" stopIfTrue="1" operator="containsText" id="{F9D8E91C-7C3D-4EA7-AEC4-5A3F7B75657C}">
            <xm:f>NOT(ISERROR(SEARCH("vente",M27)))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M27</xm:sqref>
        </x14:conditionalFormatting>
        <x14:conditionalFormatting xmlns:xm="http://schemas.microsoft.com/office/excel/2006/main">
          <x14:cfRule type="containsText" priority="158" stopIfTrue="1" operator="containsText" id="{903587B1-2B6C-48F8-A2EE-20F37314201C}">
            <xm:f>NOT(ISERROR(SEARCH("byol",M27)))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M27</xm:sqref>
        </x14:conditionalFormatting>
        <x14:conditionalFormatting xmlns:xm="http://schemas.microsoft.com/office/excel/2006/main">
          <x14:cfRule type="containsText" priority="157" stopIfTrue="1" operator="containsText" id="{1738C098-69C4-4088-911E-2BA1121D609D}">
            <xm:f>NOT(ISERROR(SEARCH(35,M27)))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M27</xm:sqref>
        </x14:conditionalFormatting>
        <x14:conditionalFormatting xmlns:xm="http://schemas.microsoft.com/office/excel/2006/main">
          <x14:cfRule type="containsText" priority="154" stopIfTrue="1" operator="containsText" id="{DD3DEFE5-E377-470B-B85E-31FC91597697}">
            <xm:f>NOT(ISERROR(SEARCH("vente",M27)))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M27</xm:sqref>
        </x14:conditionalFormatting>
        <x14:conditionalFormatting xmlns:xm="http://schemas.microsoft.com/office/excel/2006/main">
          <x14:cfRule type="containsText" priority="155" stopIfTrue="1" operator="containsText" id="{65D2F89D-44B1-4A86-A076-580FBBD4540C}">
            <xm:f>NOT(ISERROR(SEARCH("byol",M27)))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M27</xm:sqref>
        </x14:conditionalFormatting>
        <x14:conditionalFormatting xmlns:xm="http://schemas.microsoft.com/office/excel/2006/main">
          <x14:cfRule type="containsText" priority="156" stopIfTrue="1" operator="containsText" id="{15514CAD-060F-4A42-B6FF-1D3B3D3B5EA0}">
            <xm:f>NOT(ISERROR(SEARCH(35,M27)))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M27</xm:sqref>
        </x14:conditionalFormatting>
        <x14:conditionalFormatting xmlns:xm="http://schemas.microsoft.com/office/excel/2006/main">
          <x14:cfRule type="containsText" priority="151" stopIfTrue="1" operator="containsText" id="{F6F3CD72-86BB-404B-9792-7C085D1E5B12}">
            <xm:f>NOT(ISERROR(SEARCH("vente",M27)))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M27</xm:sqref>
        </x14:conditionalFormatting>
        <x14:conditionalFormatting xmlns:xm="http://schemas.microsoft.com/office/excel/2006/main">
          <x14:cfRule type="containsText" priority="152" stopIfTrue="1" operator="containsText" id="{E7413192-E9AB-4B4E-8DDC-0708BB7E30B3}">
            <xm:f>NOT(ISERROR(SEARCH("byol",M27)))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M27</xm:sqref>
        </x14:conditionalFormatting>
        <x14:conditionalFormatting xmlns:xm="http://schemas.microsoft.com/office/excel/2006/main">
          <x14:cfRule type="containsText" priority="153" stopIfTrue="1" operator="containsText" id="{96E76EE2-3F7D-4859-8702-C3051B09BE50}">
            <xm:f>NOT(ISERROR(SEARCH(35,M27)))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M27</xm:sqref>
        </x14:conditionalFormatting>
        <x14:conditionalFormatting xmlns:xm="http://schemas.microsoft.com/office/excel/2006/main">
          <x14:cfRule type="containsText" priority="148" stopIfTrue="1" operator="containsText" id="{921A173F-3513-4D5D-8DF9-208F333AD623}">
            <xm:f>NOT(ISERROR(SEARCH("vente",M27)))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M27</xm:sqref>
        </x14:conditionalFormatting>
        <x14:conditionalFormatting xmlns:xm="http://schemas.microsoft.com/office/excel/2006/main">
          <x14:cfRule type="containsText" priority="149" stopIfTrue="1" operator="containsText" id="{D4D07F4D-A56F-429E-8D65-9368F7397451}">
            <xm:f>NOT(ISERROR(SEARCH("byol",M27)))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M27</xm:sqref>
        </x14:conditionalFormatting>
        <x14:conditionalFormatting xmlns:xm="http://schemas.microsoft.com/office/excel/2006/main">
          <x14:cfRule type="containsText" priority="150" stopIfTrue="1" operator="containsText" id="{D2D2BACB-94A2-49CE-97BA-89D1533AD44A}">
            <xm:f>NOT(ISERROR(SEARCH(35,M27)))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M27</xm:sqref>
        </x14:conditionalFormatting>
        <x14:conditionalFormatting xmlns:xm="http://schemas.microsoft.com/office/excel/2006/main">
          <x14:cfRule type="containsText" priority="139" stopIfTrue="1" operator="containsText" id="{48EAACDC-EFC1-4730-8F1D-6736C7E76499}">
            <xm:f>NOT(ISERROR(SEARCH("vente",M27)))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M27</xm:sqref>
        </x14:conditionalFormatting>
        <x14:conditionalFormatting xmlns:xm="http://schemas.microsoft.com/office/excel/2006/main">
          <x14:cfRule type="containsText" priority="141" stopIfTrue="1" operator="containsText" id="{EBE593AE-AB39-4CF8-A4A4-76D351C53A6D}">
            <xm:f>NOT(ISERROR(SEARCH(35,M27)))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M27</xm:sqref>
        </x14:conditionalFormatting>
        <x14:conditionalFormatting xmlns:xm="http://schemas.microsoft.com/office/excel/2006/main">
          <x14:cfRule type="containsText" priority="138" stopIfTrue="1" operator="containsText" id="{985A227E-AC36-45CC-B56D-F90D43A3E38D}">
            <xm:f>NOT(ISERROR(SEARCH("vente",M27)))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M27</xm:sqref>
        </x14:conditionalFormatting>
        <x14:conditionalFormatting xmlns:xm="http://schemas.microsoft.com/office/excel/2006/main">
          <x14:cfRule type="containsText" priority="136" stopIfTrue="1" operator="containsText" id="{DD4B363A-A79A-4D1C-870D-669D08A00691}">
            <xm:f>NOT(ISERROR(SEARCH(35,M27)))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M27</xm:sqref>
        </x14:conditionalFormatting>
        <x14:conditionalFormatting xmlns:xm="http://schemas.microsoft.com/office/excel/2006/main">
          <x14:cfRule type="containsText" priority="130" stopIfTrue="1" operator="containsText" id="{DB267189-42F7-43A9-ADE2-154DFBB21FB6}">
            <xm:f>NOT(ISERROR(SEARCH("vente",M27)))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M27</xm:sqref>
        </x14:conditionalFormatting>
        <x14:conditionalFormatting xmlns:xm="http://schemas.microsoft.com/office/excel/2006/main">
          <x14:cfRule type="containsText" priority="132" stopIfTrue="1" operator="containsText" id="{D4EE2083-36F8-465E-BBB8-30982D9CB37A}">
            <xm:f>NOT(ISERROR(SEARCH(35,M27)))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M27</xm:sqref>
        </x14:conditionalFormatting>
        <x14:conditionalFormatting xmlns:xm="http://schemas.microsoft.com/office/excel/2006/main">
          <x14:cfRule type="containsText" priority="94" stopIfTrue="1" operator="containsText" id="{E18A25AA-A9AB-4703-901C-9DCA8B4D0583}">
            <xm:f>NOT(ISERROR(SEARCH(35,M27)))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M27</xm:sqref>
        </x14:conditionalFormatting>
        <x14:conditionalFormatting xmlns:xm="http://schemas.microsoft.com/office/excel/2006/main">
          <x14:cfRule type="containsText" priority="92" stopIfTrue="1" operator="containsText" id="{B2A6232B-AC8A-4742-A2E9-8CE2A0D36EEB}">
            <xm:f>NOT(ISERROR(SEARCH("vente",M27)))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M27</xm:sqref>
        </x14:conditionalFormatting>
        <x14:conditionalFormatting xmlns:xm="http://schemas.microsoft.com/office/excel/2006/main">
          <x14:cfRule type="containsText" priority="93" stopIfTrue="1" operator="containsText" id="{64CD32FA-BC85-496D-A296-A39B13AF1245}">
            <xm:f>NOT(ISERROR(SEARCH("byol",M27)))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M27</xm:sqref>
        </x14:conditionalFormatting>
        <x14:conditionalFormatting xmlns:xm="http://schemas.microsoft.com/office/excel/2006/main">
          <x14:cfRule type="containsText" priority="89" stopIfTrue="1" operator="containsText" id="{E2FE630E-C930-424D-B5A3-FFD29C37CF46}">
            <xm:f>NOT(ISERROR(SEARCH(35,M27)))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M27</xm:sqref>
        </x14:conditionalFormatting>
        <x14:conditionalFormatting xmlns:xm="http://schemas.microsoft.com/office/excel/2006/main">
          <x14:cfRule type="containsText" priority="90" stopIfTrue="1" operator="containsText" id="{35C14623-CBA7-4F32-9597-61AE09C88648}">
            <xm:f>NOT(ISERROR(SEARCH("vente",M27)))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M27</xm:sqref>
        </x14:conditionalFormatting>
        <x14:conditionalFormatting xmlns:xm="http://schemas.microsoft.com/office/excel/2006/main">
          <x14:cfRule type="containsText" priority="91" stopIfTrue="1" operator="containsText" id="{B44C8BEB-B885-4457-A5CE-CEE9831C82FC}">
            <xm:f>NOT(ISERROR(SEARCH("byol",M27)))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M27</xm:sqref>
        </x14:conditionalFormatting>
        <x14:conditionalFormatting xmlns:xm="http://schemas.microsoft.com/office/excel/2006/main">
          <x14:cfRule type="containsText" priority="36" stopIfTrue="1" operator="containsText" id="{AD0D58BA-032E-408A-9D5D-DCDA69B493B7}">
            <xm:f>NOT(ISERROR(SEARCH(35,O37)))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O37:P37</xm:sqref>
        </x14:conditionalFormatting>
        <x14:conditionalFormatting xmlns:xm="http://schemas.microsoft.com/office/excel/2006/main">
          <x14:cfRule type="containsText" priority="37" stopIfTrue="1" operator="containsText" id="{F5E3ECEA-3CBC-42E4-AD01-2982B96EE6CC}">
            <xm:f>NOT(ISERROR(SEARCH("vente",O37)))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O37:P37</xm:sqref>
        </x14:conditionalFormatting>
        <x14:conditionalFormatting xmlns:xm="http://schemas.microsoft.com/office/excel/2006/main">
          <x14:cfRule type="containsText" priority="38" stopIfTrue="1" operator="containsText" id="{35515DF7-1BE5-49AC-B835-8DF7DADD54E9}">
            <xm:f>NOT(ISERROR(SEARCH("byol",O37)))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O37:P37</xm:sqref>
        </x14:conditionalFormatting>
        <x14:conditionalFormatting xmlns:xm="http://schemas.microsoft.com/office/excel/2006/main">
          <x14:cfRule type="containsText" priority="16" stopIfTrue="1" operator="containsText" id="{18EF1486-F7DD-4357-A6E9-CB08BD914033}">
            <xm:f>NOT(ISERROR(SEARCH("vente",O37)))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O37:P37</xm:sqref>
        </x14:conditionalFormatting>
        <x14:conditionalFormatting xmlns:xm="http://schemas.microsoft.com/office/excel/2006/main">
          <x14:cfRule type="containsText" priority="17" stopIfTrue="1" operator="containsText" id="{5580D700-3F00-4960-843E-AF05EF95EAAB}">
            <xm:f>NOT(ISERROR(SEARCH("byol",O37)))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O37:P37</xm:sqref>
        </x14:conditionalFormatting>
        <x14:conditionalFormatting xmlns:xm="http://schemas.microsoft.com/office/excel/2006/main">
          <x14:cfRule type="containsText" priority="18" stopIfTrue="1" operator="containsText" id="{DA118473-8335-4079-8669-EF86A6D2C849}">
            <xm:f>NOT(ISERROR(SEARCH(35,O37)))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O37:P37</xm:sqref>
        </x14:conditionalFormatting>
        <x14:conditionalFormatting xmlns:xm="http://schemas.microsoft.com/office/excel/2006/main">
          <x14:cfRule type="containsText" priority="13" stopIfTrue="1" operator="containsText" id="{C8F82E70-FF59-486C-B20F-FEF83AE354C2}">
            <xm:f>NOT(ISERROR(SEARCH(35,O37)))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O37:P37</xm:sqref>
        </x14:conditionalFormatting>
        <x14:conditionalFormatting xmlns:xm="http://schemas.microsoft.com/office/excel/2006/main">
          <x14:cfRule type="containsText" priority="14" stopIfTrue="1" operator="containsText" id="{A85F668C-0512-4AD1-93D0-A67DD1716ADE}">
            <xm:f>NOT(ISERROR(SEARCH("vente",O37)))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O37:P37</xm:sqref>
        </x14:conditionalFormatting>
        <x14:conditionalFormatting xmlns:xm="http://schemas.microsoft.com/office/excel/2006/main">
          <x14:cfRule type="containsText" priority="15" stopIfTrue="1" operator="containsText" id="{A6A5CF08-8DB4-49EE-A3CF-2B61175A699E}">
            <xm:f>NOT(ISERROR(SEARCH("byol",O37)))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O37:P37</xm:sqref>
        </x14:conditionalFormatting>
        <x14:conditionalFormatting xmlns:xm="http://schemas.microsoft.com/office/excel/2006/main">
          <x14:cfRule type="containsText" priority="10" stopIfTrue="1" operator="containsText" id="{51817234-D9C9-4E49-9E25-257EB3F2F3EA}">
            <xm:f>NOT(ISERROR(SEARCH(35,O37)))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O37:P37</xm:sqref>
        </x14:conditionalFormatting>
        <x14:conditionalFormatting xmlns:xm="http://schemas.microsoft.com/office/excel/2006/main">
          <x14:cfRule type="containsText" priority="11" stopIfTrue="1" operator="containsText" id="{920460B9-583F-4A49-84D0-BD211A0D0DB9}">
            <xm:f>NOT(ISERROR(SEARCH("vente",O37)))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O37:P37</xm:sqref>
        </x14:conditionalFormatting>
        <x14:conditionalFormatting xmlns:xm="http://schemas.microsoft.com/office/excel/2006/main">
          <x14:cfRule type="containsText" priority="12" stopIfTrue="1" operator="containsText" id="{09EC3679-ABB9-4E2E-BACC-E80FC7EF911E}">
            <xm:f>NOT(ISERROR(SEARCH("byol",O37)))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O37:P37</xm:sqref>
        </x14:conditionalFormatting>
        <x14:conditionalFormatting xmlns:xm="http://schemas.microsoft.com/office/excel/2006/main">
          <x14:cfRule type="containsText" priority="7" stopIfTrue="1" operator="containsText" id="{0BD9E1CA-32C5-431E-9880-5AF7EFC22EBD}">
            <xm:f>NOT(ISERROR(SEARCH("vente",O37)))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O37:P37</xm:sqref>
        </x14:conditionalFormatting>
        <x14:conditionalFormatting xmlns:xm="http://schemas.microsoft.com/office/excel/2006/main">
          <x14:cfRule type="containsText" priority="8" stopIfTrue="1" operator="containsText" id="{6C0B351E-703B-46C5-99C8-9B028AF65892}">
            <xm:f>NOT(ISERROR(SEARCH("byol",O37)))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O37:P37</xm:sqref>
        </x14:conditionalFormatting>
        <x14:conditionalFormatting xmlns:xm="http://schemas.microsoft.com/office/excel/2006/main">
          <x14:cfRule type="containsText" priority="9" stopIfTrue="1" operator="containsText" id="{07B8E89D-CB05-41DA-B2BB-6614F9EE9B08}">
            <xm:f>NOT(ISERROR(SEARCH(35,O37)))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O37:P37</xm:sqref>
        </x14:conditionalFormatting>
        <x14:conditionalFormatting xmlns:xm="http://schemas.microsoft.com/office/excel/2006/main">
          <x14:cfRule type="containsText" priority="4" stopIfTrue="1" operator="containsText" id="{682397E9-873F-435F-8EA8-B689BAB458A9}">
            <xm:f>NOT(ISERROR(SEARCH(35,O37)))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O37:P37</xm:sqref>
        </x14:conditionalFormatting>
        <x14:conditionalFormatting xmlns:xm="http://schemas.microsoft.com/office/excel/2006/main">
          <x14:cfRule type="containsText" priority="5" stopIfTrue="1" operator="containsText" id="{F9174A42-7A1B-4C2F-967B-417B0AFB60D3}">
            <xm:f>NOT(ISERROR(SEARCH("vente",O37)))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O37:P37</xm:sqref>
        </x14:conditionalFormatting>
        <x14:conditionalFormatting xmlns:xm="http://schemas.microsoft.com/office/excel/2006/main">
          <x14:cfRule type="containsText" priority="6" stopIfTrue="1" operator="containsText" id="{DAE351C4-F6AE-4440-8FCC-C312CF562116}">
            <xm:f>NOT(ISERROR(SEARCH("byol",O37)))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O37:P37</xm:sqref>
        </x14:conditionalFormatting>
        <x14:conditionalFormatting xmlns:xm="http://schemas.microsoft.com/office/excel/2006/main">
          <x14:cfRule type="containsText" priority="1" stopIfTrue="1" operator="containsText" id="{DF88B2FF-5D35-4A09-A7E5-286E49537FF3}">
            <xm:f>NOT(ISERROR(SEARCH(35,O37)))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O37:P37</xm:sqref>
        </x14:conditionalFormatting>
        <x14:conditionalFormatting xmlns:xm="http://schemas.microsoft.com/office/excel/2006/main">
          <x14:cfRule type="containsText" priority="2" stopIfTrue="1" operator="containsText" id="{F3B57894-D747-4D8A-A7F3-BB62BE73D060}">
            <xm:f>NOT(ISERROR(SEARCH("vente",O37)))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O37:P37</xm:sqref>
        </x14:conditionalFormatting>
        <x14:conditionalFormatting xmlns:xm="http://schemas.microsoft.com/office/excel/2006/main">
          <x14:cfRule type="containsText" priority="3" stopIfTrue="1" operator="containsText" id="{D1487979-D125-4B33-969C-3BB058A9FFA6}">
            <xm:f>NOT(ISERROR(SEARCH("byol",O37)))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O37:P37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pageSetUpPr fitToPage="1"/>
  </sheetPr>
  <dimension ref="A1:W87"/>
  <sheetViews>
    <sheetView showGridLines="0" topLeftCell="A15" zoomScaleNormal="100" zoomScaleSheetLayoutView="100" workbookViewId="0">
      <selection activeCell="I72" sqref="I72"/>
    </sheetView>
  </sheetViews>
  <sheetFormatPr baseColWidth="10" defaultColWidth="9.140625" defaultRowHeight="15" x14ac:dyDescent="0.25"/>
  <cols>
    <col min="2" max="2" width="19.28515625" bestFit="1" customWidth="1"/>
    <col min="3" max="3" width="15.5703125" bestFit="1" customWidth="1"/>
    <col min="4" max="4" width="20.140625" bestFit="1" customWidth="1"/>
  </cols>
  <sheetData>
    <row r="1" spans="1:23" ht="15.75" thickBot="1" x14ac:dyDescent="0.3">
      <c r="A1" s="1"/>
      <c r="B1" s="1"/>
      <c r="C1" s="1"/>
      <c r="D1" s="2"/>
      <c r="E1" s="2"/>
      <c r="F1" s="2"/>
      <c r="G1" s="3" t="s">
        <v>0</v>
      </c>
      <c r="H1" s="4" t="s">
        <v>1</v>
      </c>
      <c r="I1" s="4" t="s">
        <v>2</v>
      </c>
      <c r="J1" s="4" t="s">
        <v>3</v>
      </c>
      <c r="K1" s="4" t="s">
        <v>4</v>
      </c>
      <c r="L1" s="4" t="s">
        <v>5</v>
      </c>
      <c r="M1" s="4" t="s">
        <v>6</v>
      </c>
      <c r="N1" s="4" t="s">
        <v>7</v>
      </c>
      <c r="O1" s="4" t="s">
        <v>8</v>
      </c>
      <c r="P1" s="4" t="s">
        <v>9</v>
      </c>
      <c r="Q1" s="4" t="s">
        <v>10</v>
      </c>
      <c r="R1" s="4" t="s">
        <v>11</v>
      </c>
      <c r="S1" s="4" t="s">
        <v>12</v>
      </c>
      <c r="T1" s="4" t="s">
        <v>13</v>
      </c>
      <c r="U1" s="4" t="s">
        <v>14</v>
      </c>
      <c r="V1" s="5" t="s">
        <v>15</v>
      </c>
    </row>
    <row r="2" spans="1:23" ht="15.75" customHeight="1" thickBot="1" x14ac:dyDescent="0.3">
      <c r="A2" s="1"/>
      <c r="B2" s="1"/>
      <c r="C2" s="1"/>
      <c r="D2" s="2"/>
      <c r="E2" s="2"/>
      <c r="F2" s="2"/>
      <c r="G2" s="483" t="s">
        <v>87</v>
      </c>
      <c r="H2" s="484"/>
      <c r="I2" s="484"/>
      <c r="J2" s="484"/>
      <c r="K2" s="484">
        <f>datemercredi</f>
        <v>43453</v>
      </c>
      <c r="L2" s="484"/>
      <c r="M2" s="484"/>
      <c r="N2" s="516"/>
      <c r="O2" s="6"/>
      <c r="P2" s="6"/>
      <c r="Q2" s="6"/>
      <c r="R2" s="6"/>
      <c r="S2" s="6"/>
      <c r="T2" s="6"/>
      <c r="U2" s="6"/>
      <c r="V2" s="6"/>
    </row>
    <row r="3" spans="1:23" ht="15.75" customHeight="1" thickBot="1" x14ac:dyDescent="0.3">
      <c r="A3" s="1"/>
      <c r="B3" s="7" t="s">
        <v>16</v>
      </c>
      <c r="C3" s="8" t="s">
        <v>17</v>
      </c>
      <c r="D3" s="9" t="s">
        <v>18</v>
      </c>
      <c r="E3" s="477"/>
      <c r="F3" s="477"/>
      <c r="G3" s="485"/>
      <c r="H3" s="486"/>
      <c r="I3" s="486"/>
      <c r="J3" s="486"/>
      <c r="K3" s="486"/>
      <c r="L3" s="486"/>
      <c r="M3" s="486"/>
      <c r="N3" s="517"/>
      <c r="O3" s="6"/>
      <c r="P3" s="6"/>
      <c r="Q3" s="6"/>
      <c r="R3" s="6"/>
      <c r="S3" s="6"/>
      <c r="T3" s="6"/>
      <c r="U3" s="6"/>
      <c r="V3" s="6"/>
    </row>
    <row r="4" spans="1:23" ht="32.25" thickBot="1" x14ac:dyDescent="0.55000000000000004">
      <c r="A4" s="1"/>
      <c r="B4" s="69">
        <f>FCTMERCREDI</f>
        <v>24</v>
      </c>
      <c r="C4" s="10">
        <f>REELMERCREDI</f>
        <v>23</v>
      </c>
      <c r="D4" s="11">
        <f>ECARTMERCREDI</f>
        <v>-1</v>
      </c>
      <c r="E4" s="478"/>
      <c r="F4" s="478"/>
      <c r="G4" s="2"/>
      <c r="H4" s="6"/>
      <c r="I4" s="71"/>
      <c r="J4" s="71"/>
      <c r="K4" s="71"/>
      <c r="L4" s="71"/>
      <c r="M4" s="71"/>
      <c r="N4" s="71"/>
      <c r="O4" s="6"/>
      <c r="P4" s="6"/>
      <c r="Q4" s="6"/>
      <c r="R4" s="6"/>
      <c r="S4" s="6"/>
      <c r="T4" s="6"/>
      <c r="U4" s="6"/>
      <c r="V4" s="6"/>
    </row>
    <row r="5" spans="1:23" ht="32.25" thickBot="1" x14ac:dyDescent="0.55000000000000004">
      <c r="A5" s="1"/>
      <c r="B5" s="214"/>
      <c r="C5" s="214"/>
      <c r="D5" s="214"/>
      <c r="E5" s="214"/>
      <c r="F5" s="214"/>
      <c r="G5" s="2"/>
      <c r="H5" s="6"/>
      <c r="I5" s="71"/>
      <c r="J5" s="71"/>
      <c r="K5" s="71"/>
      <c r="L5" s="71"/>
      <c r="M5" s="71"/>
      <c r="N5" s="71"/>
      <c r="O5" s="6"/>
      <c r="P5" s="6"/>
      <c r="Q5" s="6"/>
      <c r="R5" s="6"/>
      <c r="S5" s="6"/>
      <c r="T5" s="6"/>
      <c r="U5" s="6"/>
      <c r="V5" s="6"/>
    </row>
    <row r="6" spans="1:23" ht="15" customHeight="1" x14ac:dyDescent="0.25">
      <c r="A6" s="6"/>
      <c r="B6" s="469" t="s">
        <v>91</v>
      </c>
      <c r="C6" s="491" t="s">
        <v>19</v>
      </c>
      <c r="D6" s="493" t="s">
        <v>20</v>
      </c>
      <c r="E6" s="495" t="s">
        <v>21</v>
      </c>
      <c r="F6" s="495" t="s">
        <v>22</v>
      </c>
      <c r="G6" s="481" t="s">
        <v>0</v>
      </c>
      <c r="H6" s="481" t="s">
        <v>1</v>
      </c>
      <c r="I6" s="481" t="s">
        <v>2</v>
      </c>
      <c r="J6" s="481" t="s">
        <v>3</v>
      </c>
      <c r="K6" s="481" t="s">
        <v>4</v>
      </c>
      <c r="L6" s="481" t="s">
        <v>5</v>
      </c>
      <c r="M6" s="481" t="s">
        <v>6</v>
      </c>
      <c r="N6" s="481" t="s">
        <v>7</v>
      </c>
      <c r="O6" s="481" t="s">
        <v>8</v>
      </c>
      <c r="P6" s="481" t="s">
        <v>9</v>
      </c>
      <c r="Q6" s="481" t="s">
        <v>10</v>
      </c>
      <c r="R6" s="481" t="s">
        <v>11</v>
      </c>
      <c r="S6" s="481" t="s">
        <v>12</v>
      </c>
      <c r="T6" s="481" t="s">
        <v>13</v>
      </c>
      <c r="U6" s="481" t="s">
        <v>14</v>
      </c>
      <c r="V6" s="481" t="s">
        <v>15</v>
      </c>
      <c r="W6" s="481" t="s">
        <v>60</v>
      </c>
    </row>
    <row r="7" spans="1:23" ht="15" customHeight="1" thickBot="1" x14ac:dyDescent="0.3">
      <c r="A7" s="6"/>
      <c r="B7" s="470"/>
      <c r="C7" s="492"/>
      <c r="D7" s="492"/>
      <c r="E7" s="518"/>
      <c r="F7" s="519"/>
      <c r="G7" s="515"/>
      <c r="H7" s="515"/>
      <c r="I7" s="515"/>
      <c r="J7" s="515"/>
      <c r="K7" s="515"/>
      <c r="L7" s="515"/>
      <c r="M7" s="515"/>
      <c r="N7" s="515"/>
      <c r="O7" s="515"/>
      <c r="P7" s="515"/>
      <c r="Q7" s="515"/>
      <c r="R7" s="515"/>
      <c r="S7" s="515"/>
      <c r="T7" s="515"/>
      <c r="U7" s="515"/>
      <c r="V7" s="515"/>
      <c r="W7" s="515"/>
    </row>
    <row r="8" spans="1:23" ht="15.75" customHeight="1" x14ac:dyDescent="0.25">
      <c r="A8" s="72"/>
      <c r="B8" s="172" t="str">
        <f>'Etat staff'!H13</f>
        <v>CANDY</v>
      </c>
      <c r="C8" s="172" t="str">
        <f>'Etat staff'!G13</f>
        <v>7h35-15h40</v>
      </c>
      <c r="D8" s="173"/>
      <c r="E8" s="174"/>
      <c r="F8" s="174"/>
      <c r="G8" s="73" t="s">
        <v>61</v>
      </c>
      <c r="H8" s="12" t="s">
        <v>61</v>
      </c>
      <c r="I8" s="12" t="s">
        <v>62</v>
      </c>
      <c r="J8" s="12" t="s">
        <v>63</v>
      </c>
      <c r="K8" s="13" t="s">
        <v>23</v>
      </c>
      <c r="L8" s="14" t="s">
        <v>63</v>
      </c>
      <c r="M8" s="14" t="s">
        <v>61</v>
      </c>
      <c r="N8" s="74" t="s">
        <v>63</v>
      </c>
      <c r="O8" s="75"/>
      <c r="P8" s="15"/>
      <c r="Q8" s="15"/>
      <c r="R8" s="15"/>
      <c r="S8" s="15"/>
      <c r="T8" s="15"/>
      <c r="U8" s="15"/>
      <c r="V8" s="15"/>
      <c r="W8" s="16"/>
    </row>
    <row r="9" spans="1:23" x14ac:dyDescent="0.25">
      <c r="A9" s="72"/>
      <c r="B9" s="175" t="str">
        <f>'Etat staff'!H31</f>
        <v>REMI</v>
      </c>
      <c r="C9" s="175" t="str">
        <f>'Etat staff'!G31</f>
        <v>11h50-19h55</v>
      </c>
      <c r="D9" s="176"/>
      <c r="E9" s="177"/>
      <c r="F9" s="177"/>
      <c r="G9" s="57"/>
      <c r="H9" s="18"/>
      <c r="I9" s="18"/>
      <c r="J9" s="19"/>
      <c r="K9" s="20" t="s">
        <v>61</v>
      </c>
      <c r="L9" s="20" t="s">
        <v>61</v>
      </c>
      <c r="M9" s="21" t="s">
        <v>23</v>
      </c>
      <c r="N9" s="22" t="s">
        <v>61</v>
      </c>
      <c r="O9" s="22" t="s">
        <v>61</v>
      </c>
      <c r="P9" s="20" t="s">
        <v>61</v>
      </c>
      <c r="Q9" s="22" t="s">
        <v>64</v>
      </c>
      <c r="R9" s="27" t="s">
        <v>63</v>
      </c>
      <c r="S9" s="18"/>
      <c r="T9" s="18"/>
      <c r="U9" s="18"/>
      <c r="V9" s="18"/>
      <c r="W9" s="23"/>
    </row>
    <row r="10" spans="1:23" ht="15.75" thickBot="1" x14ac:dyDescent="0.3">
      <c r="A10" s="72"/>
      <c r="B10" s="178" t="str">
        <f>'Etat staff'!H50</f>
        <v>VIRGINIE</v>
      </c>
      <c r="C10" s="178" t="str">
        <f>'Etat staff'!G50</f>
        <v>12h50-20h55</v>
      </c>
      <c r="D10" s="179"/>
      <c r="E10" s="179"/>
      <c r="F10" s="179"/>
      <c r="G10" s="58"/>
      <c r="H10" s="24"/>
      <c r="I10" s="24"/>
      <c r="J10" s="77"/>
      <c r="K10" s="78"/>
      <c r="L10" s="78"/>
      <c r="M10" s="78"/>
      <c r="N10" s="78" t="s">
        <v>27</v>
      </c>
      <c r="O10" s="79" t="s">
        <v>63</v>
      </c>
      <c r="P10" s="52" t="s">
        <v>23</v>
      </c>
      <c r="Q10" s="25" t="s">
        <v>61</v>
      </c>
      <c r="R10" s="25" t="s">
        <v>61</v>
      </c>
      <c r="S10" s="25" t="s">
        <v>61</v>
      </c>
      <c r="T10" s="25" t="s">
        <v>61</v>
      </c>
      <c r="U10" s="24"/>
      <c r="V10" s="24"/>
      <c r="W10" s="274"/>
    </row>
    <row r="11" spans="1:23" ht="15.75" thickBot="1" x14ac:dyDescent="0.3">
      <c r="A11" s="72"/>
      <c r="B11" s="80"/>
      <c r="C11" s="81"/>
      <c r="D11" s="66"/>
      <c r="E11" s="66"/>
      <c r="F11" s="66"/>
      <c r="G11" s="67"/>
      <c r="H11" s="67"/>
      <c r="I11" s="67"/>
      <c r="J11" s="67"/>
      <c r="K11" s="67"/>
      <c r="L11" s="67"/>
      <c r="M11" s="67"/>
      <c r="N11" s="67"/>
      <c r="O11" s="67"/>
      <c r="P11" s="68"/>
      <c r="Q11" s="67"/>
      <c r="R11" s="67"/>
      <c r="S11" s="67"/>
      <c r="T11" s="67"/>
      <c r="U11" s="67"/>
      <c r="V11" s="67"/>
      <c r="W11" s="67"/>
    </row>
    <row r="12" spans="1:23" ht="15" customHeight="1" thickBot="1" x14ac:dyDescent="0.3">
      <c r="A12" s="72"/>
      <c r="B12" s="180" t="s">
        <v>90</v>
      </c>
      <c r="C12" s="212" t="s">
        <v>19</v>
      </c>
      <c r="D12" s="83" t="s">
        <v>20</v>
      </c>
      <c r="E12" s="213" t="s">
        <v>21</v>
      </c>
      <c r="F12" s="213" t="s">
        <v>22</v>
      </c>
      <c r="G12" s="211" t="s">
        <v>0</v>
      </c>
      <c r="H12" s="211" t="s">
        <v>1</v>
      </c>
      <c r="I12" s="211" t="s">
        <v>2</v>
      </c>
      <c r="J12" s="211" t="s">
        <v>3</v>
      </c>
      <c r="K12" s="211" t="s">
        <v>4</v>
      </c>
      <c r="L12" s="211" t="s">
        <v>5</v>
      </c>
      <c r="M12" s="211" t="s">
        <v>6</v>
      </c>
      <c r="N12" s="211" t="s">
        <v>7</v>
      </c>
      <c r="O12" s="211" t="s">
        <v>8</v>
      </c>
      <c r="P12" s="211" t="s">
        <v>9</v>
      </c>
      <c r="Q12" s="211" t="s">
        <v>10</v>
      </c>
      <c r="R12" s="211" t="s">
        <v>11</v>
      </c>
      <c r="S12" s="211" t="s">
        <v>12</v>
      </c>
      <c r="T12" s="211" t="s">
        <v>13</v>
      </c>
      <c r="U12" s="211" t="s">
        <v>14</v>
      </c>
      <c r="V12" s="211" t="s">
        <v>15</v>
      </c>
      <c r="W12" s="211" t="s">
        <v>60</v>
      </c>
    </row>
    <row r="13" spans="1:23" ht="15" customHeight="1" x14ac:dyDescent="0.25">
      <c r="A13" s="72"/>
      <c r="B13" s="361" t="str">
        <f>'Etat staff'!H29</f>
        <v>KAREN</v>
      </c>
      <c r="C13" s="346" t="str">
        <f>'Etat staff'!G29</f>
        <v>09h50-17h55</v>
      </c>
      <c r="D13" s="155"/>
      <c r="E13" s="215"/>
      <c r="F13" s="215"/>
      <c r="G13" s="216"/>
      <c r="H13" s="15" t="s">
        <v>27</v>
      </c>
      <c r="I13" s="54" t="s">
        <v>35</v>
      </c>
      <c r="J13" s="54" t="s">
        <v>35</v>
      </c>
      <c r="K13" s="14" t="s">
        <v>35</v>
      </c>
      <c r="L13" s="13" t="s">
        <v>23</v>
      </c>
      <c r="M13" s="54" t="s">
        <v>35</v>
      </c>
      <c r="N13" s="54" t="s">
        <v>35</v>
      </c>
      <c r="O13" s="54" t="s">
        <v>35</v>
      </c>
      <c r="P13" s="14" t="s">
        <v>55</v>
      </c>
      <c r="Q13" s="15"/>
      <c r="R13" s="15"/>
      <c r="S13" s="15"/>
      <c r="T13" s="15"/>
      <c r="U13" s="15"/>
      <c r="V13" s="15"/>
      <c r="W13" s="16"/>
    </row>
    <row r="14" spans="1:23" ht="15" customHeight="1" x14ac:dyDescent="0.25">
      <c r="A14" s="72"/>
      <c r="B14" s="154">
        <f>'Etat staff'!H32</f>
        <v>0</v>
      </c>
      <c r="C14" s="204" t="str">
        <f>'Etat staff'!G32</f>
        <v>11h50-19h55</v>
      </c>
      <c r="D14" s="155"/>
      <c r="E14" s="156"/>
      <c r="F14" s="157"/>
      <c r="G14" s="57"/>
      <c r="H14" s="18"/>
      <c r="I14" s="18" t="s">
        <v>27</v>
      </c>
      <c r="J14" s="27" t="s">
        <v>35</v>
      </c>
      <c r="K14" s="22" t="s">
        <v>35</v>
      </c>
      <c r="L14" s="22" t="s">
        <v>35</v>
      </c>
      <c r="M14" s="21" t="s">
        <v>23</v>
      </c>
      <c r="N14" s="27" t="s">
        <v>35</v>
      </c>
      <c r="O14" s="27" t="s">
        <v>35</v>
      </c>
      <c r="P14" s="22" t="s">
        <v>55</v>
      </c>
      <c r="Q14" s="22" t="s">
        <v>35</v>
      </c>
      <c r="R14" s="18"/>
      <c r="S14" s="18"/>
      <c r="T14" s="18"/>
      <c r="U14" s="18"/>
      <c r="V14" s="18"/>
      <c r="W14" s="23"/>
    </row>
    <row r="15" spans="1:23" ht="15.75" customHeight="1" x14ac:dyDescent="0.25">
      <c r="A15" s="72"/>
      <c r="B15" s="154">
        <f>'Etat staff'!H40</f>
        <v>0</v>
      </c>
      <c r="C15" s="204" t="str">
        <f>'Etat staff'!G40</f>
        <v>12h50-20h55</v>
      </c>
      <c r="D15" s="155"/>
      <c r="E15" s="156"/>
      <c r="F15" s="157"/>
      <c r="G15" s="57"/>
      <c r="H15" s="18"/>
      <c r="I15" s="18"/>
      <c r="J15" s="19" t="s">
        <v>27</v>
      </c>
      <c r="K15" s="27" t="s">
        <v>35</v>
      </c>
      <c r="L15" s="27" t="s">
        <v>35</v>
      </c>
      <c r="M15" s="27" t="s">
        <v>35</v>
      </c>
      <c r="N15" s="21" t="s">
        <v>23</v>
      </c>
      <c r="O15" s="27" t="s">
        <v>35</v>
      </c>
      <c r="P15" s="27" t="s">
        <v>35</v>
      </c>
      <c r="Q15" s="27" t="s">
        <v>35</v>
      </c>
      <c r="R15" s="27" t="s">
        <v>55</v>
      </c>
      <c r="S15" s="18"/>
      <c r="T15" s="18"/>
      <c r="U15" s="18"/>
      <c r="V15" s="18"/>
      <c r="W15" s="23"/>
    </row>
    <row r="16" spans="1:23" ht="15.75" customHeight="1" x14ac:dyDescent="0.25">
      <c r="A16" s="72"/>
      <c r="B16" s="154" t="str">
        <f>'Etat staff'!H52</f>
        <v>DAISY</v>
      </c>
      <c r="C16" s="204" t="str">
        <f>'Etat staff'!G52</f>
        <v>12h50-20h55</v>
      </c>
      <c r="D16" s="358"/>
      <c r="E16" s="359"/>
      <c r="F16" s="360"/>
      <c r="G16" s="88"/>
      <c r="H16" s="64"/>
      <c r="I16" s="64"/>
      <c r="J16" s="65"/>
      <c r="K16" s="114"/>
      <c r="L16" s="114"/>
      <c r="M16" s="114"/>
      <c r="N16" s="87"/>
      <c r="O16" s="114"/>
      <c r="P16" s="114"/>
      <c r="Q16" s="114"/>
      <c r="R16" s="114"/>
      <c r="S16" s="64"/>
      <c r="T16" s="64"/>
      <c r="U16" s="64"/>
      <c r="V16" s="64"/>
      <c r="W16" s="289"/>
    </row>
    <row r="17" spans="1:23" ht="15.75" thickBot="1" x14ac:dyDescent="0.3">
      <c r="A17" s="72"/>
      <c r="B17" s="362" t="str">
        <f>'Etat staff'!H53</f>
        <v>OLYMPE</v>
      </c>
      <c r="C17" s="205" t="str">
        <f>'Etat staff'!G53</f>
        <v>12h50-20h55</v>
      </c>
      <c r="D17" s="158"/>
      <c r="E17" s="159"/>
      <c r="F17" s="159"/>
      <c r="G17" s="58"/>
      <c r="H17" s="24"/>
      <c r="I17" s="24"/>
      <c r="J17" s="78"/>
      <c r="K17" s="78"/>
      <c r="L17" s="78"/>
      <c r="M17" s="78"/>
      <c r="N17" s="78" t="s">
        <v>27</v>
      </c>
      <c r="O17" s="79" t="s">
        <v>35</v>
      </c>
      <c r="P17" s="79" t="s">
        <v>35</v>
      </c>
      <c r="Q17" s="52" t="s">
        <v>23</v>
      </c>
      <c r="R17" s="25" t="s">
        <v>35</v>
      </c>
      <c r="S17" s="25" t="s">
        <v>55</v>
      </c>
      <c r="T17" s="55" t="s">
        <v>35</v>
      </c>
      <c r="U17" s="55" t="s">
        <v>35</v>
      </c>
      <c r="V17" s="55" t="s">
        <v>37</v>
      </c>
      <c r="W17" s="274"/>
    </row>
    <row r="18" spans="1:23" ht="15.75" thickBot="1" x14ac:dyDescent="0.3">
      <c r="A18" s="72"/>
      <c r="B18" s="80"/>
      <c r="C18" s="26"/>
      <c r="D18" s="89"/>
      <c r="E18" s="26"/>
      <c r="F18" s="26"/>
      <c r="G18" s="26"/>
      <c r="H18" s="26"/>
      <c r="I18" s="26"/>
      <c r="J18" s="26"/>
      <c r="K18" s="81"/>
      <c r="L18" s="81"/>
      <c r="M18" s="81"/>
      <c r="N18" s="90"/>
      <c r="O18" s="81"/>
      <c r="P18" s="81"/>
      <c r="Q18" s="81"/>
      <c r="R18" s="81"/>
      <c r="S18" s="81"/>
      <c r="T18" s="26"/>
      <c r="U18" s="26"/>
      <c r="V18" s="26"/>
      <c r="W18" s="26"/>
    </row>
    <row r="19" spans="1:23" x14ac:dyDescent="0.25">
      <c r="A19" s="6"/>
      <c r="B19" s="489"/>
      <c r="C19" s="491" t="s">
        <v>19</v>
      </c>
      <c r="D19" s="493" t="s">
        <v>20</v>
      </c>
      <c r="E19" s="495" t="s">
        <v>21</v>
      </c>
      <c r="F19" s="495" t="s">
        <v>22</v>
      </c>
      <c r="G19" s="481" t="s">
        <v>0</v>
      </c>
      <c r="H19" s="481" t="s">
        <v>1</v>
      </c>
      <c r="I19" s="481" t="s">
        <v>2</v>
      </c>
      <c r="J19" s="481" t="s">
        <v>3</v>
      </c>
      <c r="K19" s="481" t="s">
        <v>4</v>
      </c>
      <c r="L19" s="481" t="s">
        <v>5</v>
      </c>
      <c r="M19" s="481" t="s">
        <v>6</v>
      </c>
      <c r="N19" s="481" t="s">
        <v>7</v>
      </c>
      <c r="O19" s="481" t="s">
        <v>8</v>
      </c>
      <c r="P19" s="481" t="s">
        <v>9</v>
      </c>
      <c r="Q19" s="481" t="s">
        <v>10</v>
      </c>
      <c r="R19" s="481" t="s">
        <v>11</v>
      </c>
      <c r="S19" s="481" t="s">
        <v>12</v>
      </c>
      <c r="T19" s="481" t="s">
        <v>13</v>
      </c>
      <c r="U19" s="481" t="s">
        <v>14</v>
      </c>
      <c r="V19" s="501" t="s">
        <v>15</v>
      </c>
      <c r="W19" s="501" t="s">
        <v>60</v>
      </c>
    </row>
    <row r="20" spans="1:23" ht="15.75" thickBot="1" x14ac:dyDescent="0.3">
      <c r="A20" s="6"/>
      <c r="B20" s="490"/>
      <c r="C20" s="494"/>
      <c r="D20" s="494"/>
      <c r="E20" s="496"/>
      <c r="F20" s="496"/>
      <c r="G20" s="497"/>
      <c r="H20" s="482"/>
      <c r="I20" s="482"/>
      <c r="J20" s="482"/>
      <c r="K20" s="482"/>
      <c r="L20" s="482"/>
      <c r="M20" s="482"/>
      <c r="N20" s="482"/>
      <c r="O20" s="482"/>
      <c r="P20" s="482"/>
      <c r="Q20" s="482"/>
      <c r="R20" s="482"/>
      <c r="S20" s="482"/>
      <c r="T20" s="482"/>
      <c r="U20" s="482"/>
      <c r="V20" s="502"/>
      <c r="W20" s="502"/>
    </row>
    <row r="21" spans="1:23" x14ac:dyDescent="0.25">
      <c r="A21" s="6"/>
      <c r="B21" s="148" t="str">
        <f>'Etat staff'!H9</f>
        <v>JULIA</v>
      </c>
      <c r="C21" s="148" t="str">
        <f>'Etat staff'!G9</f>
        <v>8h00-16h00</v>
      </c>
      <c r="D21" s="149" t="s">
        <v>100</v>
      </c>
      <c r="E21" s="149"/>
      <c r="F21" s="152"/>
      <c r="G21" s="91" t="s">
        <v>65</v>
      </c>
      <c r="H21" s="54" t="s">
        <v>65</v>
      </c>
      <c r="I21" s="54" t="s">
        <v>65</v>
      </c>
      <c r="J21" s="54" t="s">
        <v>65</v>
      </c>
      <c r="K21" s="54" t="s">
        <v>23</v>
      </c>
      <c r="L21" s="54" t="s">
        <v>65</v>
      </c>
      <c r="M21" s="54" t="s">
        <v>65</v>
      </c>
      <c r="N21" s="54" t="s">
        <v>65</v>
      </c>
      <c r="O21" s="15"/>
      <c r="P21" s="15"/>
      <c r="Q21" s="15"/>
      <c r="R21" s="15"/>
      <c r="S21" s="15"/>
      <c r="T21" s="15"/>
      <c r="U21" s="15"/>
      <c r="V21" s="15"/>
      <c r="W21" s="16"/>
    </row>
    <row r="22" spans="1:23" x14ac:dyDescent="0.25">
      <c r="A22" s="72"/>
      <c r="B22" s="150" t="str">
        <f>'Etat staff'!H10</f>
        <v>MANOJAN</v>
      </c>
      <c r="C22" s="150" t="str">
        <f>'Etat staff'!G10</f>
        <v>10h30-18h30</v>
      </c>
      <c r="D22" s="151" t="s">
        <v>100</v>
      </c>
      <c r="E22" s="151"/>
      <c r="F22" s="153"/>
      <c r="G22" s="95"/>
      <c r="H22" s="96"/>
      <c r="I22" s="96"/>
      <c r="J22" s="96"/>
      <c r="K22" s="27" t="s">
        <v>65</v>
      </c>
      <c r="L22" s="27" t="s">
        <v>65</v>
      </c>
      <c r="M22" s="27" t="s">
        <v>65</v>
      </c>
      <c r="N22" s="85" t="s">
        <v>23</v>
      </c>
      <c r="O22" s="85" t="s">
        <v>65</v>
      </c>
      <c r="P22" s="85" t="s">
        <v>65</v>
      </c>
      <c r="Q22" s="85" t="s">
        <v>65</v>
      </c>
      <c r="R22" s="85" t="s">
        <v>65</v>
      </c>
      <c r="S22" s="85"/>
      <c r="T22" s="85"/>
      <c r="U22" s="85"/>
      <c r="V22" s="85"/>
      <c r="W22" s="268"/>
    </row>
    <row r="23" spans="1:23" x14ac:dyDescent="0.25">
      <c r="A23" s="72"/>
      <c r="B23" s="150" t="str">
        <f>'Etat staff'!H11</f>
        <v>CHARLOTTE</v>
      </c>
      <c r="C23" s="150" t="str">
        <f>'Etat staff'!G11</f>
        <v>11h00-19h00</v>
      </c>
      <c r="D23" s="151" t="s">
        <v>100</v>
      </c>
      <c r="E23" s="151"/>
      <c r="F23" s="153"/>
      <c r="G23" s="95"/>
      <c r="H23" s="96"/>
      <c r="I23" s="96"/>
      <c r="J23" s="96"/>
      <c r="K23" s="96"/>
      <c r="L23" s="27" t="s">
        <v>65</v>
      </c>
      <c r="M23" s="27" t="s">
        <v>65</v>
      </c>
      <c r="N23" s="27" t="s">
        <v>65</v>
      </c>
      <c r="O23" s="85" t="s">
        <v>23</v>
      </c>
      <c r="P23" s="85" t="s">
        <v>65</v>
      </c>
      <c r="Q23" s="85" t="s">
        <v>65</v>
      </c>
      <c r="R23" s="85" t="s">
        <v>65</v>
      </c>
      <c r="S23" s="85" t="s">
        <v>65</v>
      </c>
      <c r="T23" s="85"/>
      <c r="U23" s="85"/>
      <c r="V23" s="85"/>
      <c r="W23" s="268"/>
    </row>
    <row r="24" spans="1:23" x14ac:dyDescent="0.25">
      <c r="A24" s="72"/>
      <c r="B24" s="110" t="str">
        <f>'Etat staff'!H14</f>
        <v>SOAD</v>
      </c>
      <c r="C24" s="110" t="str">
        <f>'Etat staff'!G14</f>
        <v>7h35-15h40</v>
      </c>
      <c r="D24" s="76"/>
      <c r="E24" s="97"/>
      <c r="F24" s="98"/>
      <c r="G24" s="269">
        <v>1</v>
      </c>
      <c r="H24" s="99">
        <v>1</v>
      </c>
      <c r="I24" s="99">
        <v>1</v>
      </c>
      <c r="J24" s="96" t="s">
        <v>23</v>
      </c>
      <c r="K24" s="96">
        <v>37</v>
      </c>
      <c r="L24" s="106" t="s">
        <v>104</v>
      </c>
      <c r="M24" s="101" t="s">
        <v>69</v>
      </c>
      <c r="N24" s="28" t="s">
        <v>24</v>
      </c>
      <c r="O24" s="18"/>
      <c r="P24" s="18"/>
      <c r="Q24" s="18"/>
      <c r="R24" s="18"/>
      <c r="S24" s="18"/>
      <c r="T24" s="18"/>
      <c r="U24" s="18"/>
      <c r="V24" s="18"/>
      <c r="W24" s="23"/>
    </row>
    <row r="25" spans="1:23" x14ac:dyDescent="0.25">
      <c r="A25" s="72"/>
      <c r="B25" s="110" t="str">
        <f>'Etat staff'!H15</f>
        <v>JULIAN</v>
      </c>
      <c r="C25" s="110" t="str">
        <f>'Etat staff'!G15</f>
        <v>7h35-15h40</v>
      </c>
      <c r="D25" s="102"/>
      <c r="E25" s="97"/>
      <c r="F25" s="98"/>
      <c r="G25" s="103">
        <v>39</v>
      </c>
      <c r="H25" s="27">
        <v>39</v>
      </c>
      <c r="I25" s="27">
        <v>39</v>
      </c>
      <c r="J25" s="27" t="s">
        <v>23</v>
      </c>
      <c r="K25" s="27" t="s">
        <v>26</v>
      </c>
      <c r="L25" s="27">
        <v>38</v>
      </c>
      <c r="M25" s="106" t="s">
        <v>103</v>
      </c>
      <c r="N25" s="28" t="s">
        <v>24</v>
      </c>
      <c r="O25" s="18"/>
      <c r="P25" s="18"/>
      <c r="Q25" s="18"/>
      <c r="R25" s="18"/>
      <c r="S25" s="18"/>
      <c r="T25" s="18"/>
      <c r="U25" s="18"/>
      <c r="V25" s="18"/>
      <c r="W25" s="23"/>
    </row>
    <row r="26" spans="1:23" x14ac:dyDescent="0.25">
      <c r="A26" s="72"/>
      <c r="B26" s="110" t="str">
        <f>'Etat staff'!H16</f>
        <v>MIKE</v>
      </c>
      <c r="C26" s="110" t="str">
        <f>'Etat staff'!G16</f>
        <v>7h05-15h10</v>
      </c>
      <c r="D26" s="102"/>
      <c r="E26" s="97"/>
      <c r="F26" s="98"/>
      <c r="G26" s="270">
        <v>30</v>
      </c>
      <c r="H26" s="104">
        <v>30</v>
      </c>
      <c r="I26" s="28">
        <v>30</v>
      </c>
      <c r="J26" s="27" t="s">
        <v>23</v>
      </c>
      <c r="K26" s="105" t="s">
        <v>70</v>
      </c>
      <c r="L26" s="29">
        <v>35</v>
      </c>
      <c r="M26" s="106"/>
      <c r="N26" s="28" t="s">
        <v>24</v>
      </c>
      <c r="O26" s="18"/>
      <c r="P26" s="18"/>
      <c r="Q26" s="18"/>
      <c r="R26" s="18"/>
      <c r="S26" s="18"/>
      <c r="T26" s="18"/>
      <c r="U26" s="18"/>
      <c r="V26" s="18"/>
      <c r="W26" s="23"/>
    </row>
    <row r="27" spans="1:23" x14ac:dyDescent="0.25">
      <c r="A27" s="72"/>
      <c r="B27" s="110" t="str">
        <f>'Etat staff'!H17</f>
        <v>LAURA MU</v>
      </c>
      <c r="C27" s="110" t="str">
        <f>'Etat staff'!G17</f>
        <v>7h35-15h40</v>
      </c>
      <c r="D27" s="102"/>
      <c r="E27" s="97"/>
      <c r="F27" s="98"/>
      <c r="G27" s="270" t="s">
        <v>35</v>
      </c>
      <c r="H27" s="100">
        <v>33</v>
      </c>
      <c r="I27" s="27" t="s">
        <v>55</v>
      </c>
      <c r="J27" s="100">
        <v>30</v>
      </c>
      <c r="K27" s="100" t="s">
        <v>23</v>
      </c>
      <c r="L27" s="27" t="s">
        <v>211</v>
      </c>
      <c r="M27" s="27" t="s">
        <v>198</v>
      </c>
      <c r="N27" s="28" t="s">
        <v>72</v>
      </c>
      <c r="O27" s="18"/>
      <c r="P27" s="18"/>
      <c r="Q27" s="18"/>
      <c r="R27" s="18"/>
      <c r="S27" s="18"/>
      <c r="T27" s="18"/>
      <c r="U27" s="18"/>
      <c r="V27" s="18"/>
      <c r="W27" s="23"/>
    </row>
    <row r="28" spans="1:23" x14ac:dyDescent="0.25">
      <c r="A28" s="72"/>
      <c r="B28" s="110" t="str">
        <f>'Etat staff'!H18</f>
        <v>BESOIN</v>
      </c>
      <c r="C28" s="110" t="str">
        <f>'Etat staff'!G18</f>
        <v>7h35-15h40</v>
      </c>
      <c r="D28" s="102"/>
      <c r="E28" s="97"/>
      <c r="F28" s="98"/>
      <c r="G28" s="107">
        <v>33</v>
      </c>
      <c r="H28" s="100">
        <v>38</v>
      </c>
      <c r="I28" s="27" t="s">
        <v>212</v>
      </c>
      <c r="J28" s="104" t="s">
        <v>36</v>
      </c>
      <c r="K28" s="100" t="s">
        <v>23</v>
      </c>
      <c r="L28" s="27" t="s">
        <v>26</v>
      </c>
      <c r="M28" s="104">
        <v>38</v>
      </c>
      <c r="N28" s="28" t="s">
        <v>72</v>
      </c>
      <c r="O28" s="18"/>
      <c r="P28" s="18"/>
      <c r="Q28" s="18"/>
      <c r="R28" s="18"/>
      <c r="S28" s="18"/>
      <c r="T28" s="18"/>
      <c r="U28" s="18"/>
      <c r="V28" s="18"/>
      <c r="W28" s="23"/>
    </row>
    <row r="29" spans="1:23" x14ac:dyDescent="0.25">
      <c r="A29" s="72"/>
      <c r="B29" s="110">
        <f>'Etat staff'!H19</f>
        <v>0</v>
      </c>
      <c r="C29" s="110" t="str">
        <f>'Etat staff'!G19</f>
        <v>7h35-15h40</v>
      </c>
      <c r="D29" s="102"/>
      <c r="E29" s="97"/>
      <c r="F29" s="98"/>
      <c r="G29" s="276">
        <v>35</v>
      </c>
      <c r="H29" s="28">
        <v>35</v>
      </c>
      <c r="I29" s="27" t="s">
        <v>213</v>
      </c>
      <c r="J29" s="28">
        <v>38</v>
      </c>
      <c r="K29" s="28" t="s">
        <v>23</v>
      </c>
      <c r="L29" s="28" t="s">
        <v>36</v>
      </c>
      <c r="M29" s="28" t="s">
        <v>36</v>
      </c>
      <c r="N29" s="28" t="s">
        <v>72</v>
      </c>
      <c r="O29" s="18"/>
      <c r="P29" s="18"/>
      <c r="Q29" s="18"/>
      <c r="R29" s="18"/>
      <c r="S29" s="18"/>
      <c r="T29" s="18"/>
      <c r="U29" s="18"/>
      <c r="V29" s="18"/>
      <c r="W29" s="23"/>
    </row>
    <row r="30" spans="1:23" x14ac:dyDescent="0.25">
      <c r="A30" s="72"/>
      <c r="B30" s="138">
        <f>'Etat staff'!H20</f>
        <v>0</v>
      </c>
      <c r="C30" s="138">
        <f>'Etat staff'!G20</f>
        <v>0</v>
      </c>
      <c r="D30" s="102"/>
      <c r="E30" s="97"/>
      <c r="F30" s="98"/>
      <c r="G30" s="276"/>
      <c r="H30" s="28"/>
      <c r="I30" s="28"/>
      <c r="J30" s="28"/>
      <c r="K30" s="28"/>
      <c r="L30" s="28"/>
      <c r="M30" s="28"/>
      <c r="N30" s="28"/>
      <c r="O30" s="18"/>
      <c r="P30" s="18"/>
      <c r="Q30" s="18"/>
      <c r="R30" s="18"/>
      <c r="S30" s="18"/>
      <c r="T30" s="18"/>
      <c r="U30" s="18"/>
      <c r="V30" s="18"/>
      <c r="W30" s="23"/>
    </row>
    <row r="31" spans="1:23" x14ac:dyDescent="0.25">
      <c r="A31" s="72"/>
      <c r="B31" s="110">
        <f>'Etat staff'!H21</f>
        <v>0</v>
      </c>
      <c r="C31" s="110" t="str">
        <f>'Etat staff'!G21</f>
        <v>8H05-16H10</v>
      </c>
      <c r="D31" s="76"/>
      <c r="E31" s="97"/>
      <c r="F31" s="98"/>
      <c r="G31" s="276"/>
      <c r="H31" s="28"/>
      <c r="I31" s="28"/>
      <c r="J31" s="28"/>
      <c r="K31" s="28"/>
      <c r="L31" s="28"/>
      <c r="M31" s="28"/>
      <c r="N31" s="28"/>
      <c r="O31" s="18"/>
      <c r="P31" s="18"/>
      <c r="Q31" s="18"/>
      <c r="R31" s="18"/>
      <c r="S31" s="18"/>
      <c r="T31" s="18"/>
      <c r="U31" s="18"/>
      <c r="V31" s="18"/>
      <c r="W31" s="23"/>
    </row>
    <row r="32" spans="1:23" x14ac:dyDescent="0.25">
      <c r="A32" s="72"/>
      <c r="B32" s="110" t="str">
        <f>'Etat staff'!H22</f>
        <v>MARINE</v>
      </c>
      <c r="C32" s="110" t="str">
        <f>'Etat staff'!G22</f>
        <v>09h50-17h55</v>
      </c>
      <c r="D32" s="102"/>
      <c r="E32" s="17"/>
      <c r="F32" s="56"/>
      <c r="G32" s="57"/>
      <c r="H32" s="29" t="s">
        <v>27</v>
      </c>
      <c r="I32" s="100">
        <v>38</v>
      </c>
      <c r="J32" s="100">
        <v>1</v>
      </c>
      <c r="K32" s="100">
        <v>1</v>
      </c>
      <c r="L32" s="109" t="s">
        <v>23</v>
      </c>
      <c r="M32" s="31"/>
      <c r="N32" s="100">
        <v>33</v>
      </c>
      <c r="O32" s="100">
        <v>33</v>
      </c>
      <c r="P32" s="27" t="s">
        <v>24</v>
      </c>
      <c r="Q32" s="18"/>
      <c r="R32" s="18"/>
      <c r="S32" s="18"/>
      <c r="T32" s="18"/>
      <c r="U32" s="18"/>
      <c r="V32" s="18"/>
      <c r="W32" s="23"/>
    </row>
    <row r="33" spans="1:23" x14ac:dyDescent="0.25">
      <c r="A33" s="72"/>
      <c r="B33" s="110">
        <f>'Etat staff'!H23</f>
        <v>0</v>
      </c>
      <c r="C33" s="110" t="str">
        <f>'Etat staff'!G23</f>
        <v>09h50-17h55</v>
      </c>
      <c r="D33" s="76"/>
      <c r="E33" s="17"/>
      <c r="F33" s="56"/>
      <c r="G33" s="57"/>
      <c r="H33" s="29" t="s">
        <v>27</v>
      </c>
      <c r="I33" s="100">
        <v>33</v>
      </c>
      <c r="J33" s="100">
        <v>33</v>
      </c>
      <c r="K33" s="18">
        <v>30</v>
      </c>
      <c r="L33" s="109" t="s">
        <v>23</v>
      </c>
      <c r="M33" s="28" t="s">
        <v>197</v>
      </c>
      <c r="N33" s="28">
        <v>38</v>
      </c>
      <c r="O33" s="28">
        <v>38</v>
      </c>
      <c r="P33" s="27" t="s">
        <v>24</v>
      </c>
      <c r="Q33" s="18"/>
      <c r="R33" s="18"/>
      <c r="S33" s="18"/>
      <c r="T33" s="18"/>
      <c r="U33" s="18"/>
      <c r="V33" s="18"/>
      <c r="W33" s="23"/>
    </row>
    <row r="34" spans="1:23" x14ac:dyDescent="0.25">
      <c r="A34" s="72"/>
      <c r="B34" s="110">
        <f>'Etat staff'!H24</f>
        <v>0</v>
      </c>
      <c r="C34" s="110" t="str">
        <f>'Etat staff'!G24</f>
        <v>09h50-17h55</v>
      </c>
      <c r="D34" s="102"/>
      <c r="E34" s="17"/>
      <c r="F34" s="56"/>
      <c r="G34" s="57"/>
      <c r="H34" s="29" t="s">
        <v>27</v>
      </c>
      <c r="I34" s="27">
        <v>35</v>
      </c>
      <c r="J34" s="27">
        <v>35</v>
      </c>
      <c r="K34" s="27">
        <v>35</v>
      </c>
      <c r="L34" s="27" t="s">
        <v>23</v>
      </c>
      <c r="M34" s="27">
        <v>31</v>
      </c>
      <c r="N34" s="27">
        <v>36</v>
      </c>
      <c r="O34" s="27" t="s">
        <v>197</v>
      </c>
      <c r="P34" s="27" t="s">
        <v>24</v>
      </c>
      <c r="Q34" s="18"/>
      <c r="R34" s="18"/>
      <c r="S34" s="18"/>
      <c r="T34" s="18"/>
      <c r="U34" s="18"/>
      <c r="V34" s="18"/>
      <c r="W34" s="23"/>
    </row>
    <row r="35" spans="1:23" x14ac:dyDescent="0.25">
      <c r="A35" s="72"/>
      <c r="B35" s="138">
        <f>'Etat staff'!H25</f>
        <v>0</v>
      </c>
      <c r="C35" s="138">
        <f>'Etat staff'!G25</f>
        <v>0</v>
      </c>
      <c r="D35" s="102"/>
      <c r="E35" s="17"/>
      <c r="F35" s="56"/>
      <c r="G35" s="57"/>
      <c r="H35" s="29" t="s">
        <v>27</v>
      </c>
      <c r="I35" s="27"/>
      <c r="J35" s="27"/>
      <c r="K35" s="27"/>
      <c r="L35" s="27"/>
      <c r="M35" s="27"/>
      <c r="N35" s="27"/>
      <c r="O35" s="27"/>
      <c r="P35" s="27"/>
      <c r="Q35" s="18"/>
      <c r="R35" s="18"/>
      <c r="S35" s="18"/>
      <c r="T35" s="18"/>
      <c r="U35" s="18"/>
      <c r="V35" s="18"/>
      <c r="W35" s="23"/>
    </row>
    <row r="36" spans="1:23" x14ac:dyDescent="0.25">
      <c r="A36" s="72"/>
      <c r="B36" s="110" t="str">
        <f>'Etat staff'!H26</f>
        <v>PACO</v>
      </c>
      <c r="C36" s="110" t="str">
        <f>'Etat staff'!G26</f>
        <v>10h50-18h55</v>
      </c>
      <c r="D36" s="102"/>
      <c r="E36" s="17"/>
      <c r="F36" s="56"/>
      <c r="G36" s="57"/>
      <c r="H36" s="18"/>
      <c r="I36" s="29" t="s">
        <v>27</v>
      </c>
      <c r="J36" s="28">
        <v>39</v>
      </c>
      <c r="K36" s="27">
        <v>39</v>
      </c>
      <c r="L36" s="109" t="s">
        <v>206</v>
      </c>
      <c r="M36" s="109" t="s">
        <v>23</v>
      </c>
      <c r="N36" s="27">
        <v>37</v>
      </c>
      <c r="O36" s="27">
        <v>30</v>
      </c>
      <c r="P36" s="27">
        <v>30</v>
      </c>
      <c r="Q36" s="28" t="s">
        <v>24</v>
      </c>
      <c r="R36" s="134"/>
      <c r="S36" s="18"/>
      <c r="T36" s="18"/>
      <c r="U36" s="18"/>
      <c r="V36" s="18"/>
      <c r="W36" s="23"/>
    </row>
    <row r="37" spans="1:23" x14ac:dyDescent="0.25">
      <c r="A37" s="72"/>
      <c r="B37" s="400" t="str">
        <f>'Etat staff'!H27</f>
        <v>INT</v>
      </c>
      <c r="C37" s="110" t="str">
        <f>'Etat staff'!G27</f>
        <v>10h50-18h55</v>
      </c>
      <c r="D37" s="102"/>
      <c r="E37" s="17"/>
      <c r="F37" s="56"/>
      <c r="G37" s="57"/>
      <c r="H37" s="18"/>
      <c r="I37" s="29" t="s">
        <v>27</v>
      </c>
      <c r="J37" s="27"/>
      <c r="K37" s="27"/>
      <c r="L37" s="27"/>
      <c r="M37" s="27"/>
      <c r="N37" s="27"/>
      <c r="O37" s="27"/>
      <c r="P37" s="27"/>
      <c r="Q37" s="27"/>
      <c r="R37" s="18"/>
      <c r="S37" s="18"/>
      <c r="T37" s="18"/>
      <c r="U37" s="18"/>
      <c r="V37" s="18"/>
      <c r="W37" s="23"/>
    </row>
    <row r="38" spans="1:23" x14ac:dyDescent="0.25">
      <c r="A38" s="72"/>
      <c r="B38" s="110">
        <f>'Etat staff'!H28</f>
        <v>0</v>
      </c>
      <c r="C38" s="110" t="str">
        <f>'Etat staff'!G28</f>
        <v>10h50-18h55</v>
      </c>
      <c r="D38" s="102"/>
      <c r="E38" s="17"/>
      <c r="F38" s="56"/>
      <c r="G38" s="57"/>
      <c r="H38" s="18"/>
      <c r="I38" s="29" t="s">
        <v>27</v>
      </c>
      <c r="J38" s="27"/>
      <c r="K38" s="27"/>
      <c r="L38" s="27"/>
      <c r="M38" s="27"/>
      <c r="N38" s="27"/>
      <c r="O38" s="27"/>
      <c r="P38" s="27"/>
      <c r="Q38" s="28"/>
      <c r="R38" s="18"/>
      <c r="S38" s="18"/>
      <c r="T38" s="18"/>
      <c r="U38" s="18"/>
      <c r="V38" s="18"/>
      <c r="W38" s="23"/>
    </row>
    <row r="39" spans="1:23" x14ac:dyDescent="0.25">
      <c r="A39" s="72"/>
      <c r="B39" s="138" t="str">
        <f>'Etat staff'!H30</f>
        <v>CLAIRE</v>
      </c>
      <c r="C39" s="138" t="str">
        <f>'Etat staff'!G30</f>
        <v>10h50-18h55</v>
      </c>
      <c r="D39" s="102"/>
      <c r="E39" s="17"/>
      <c r="F39" s="56"/>
      <c r="G39" s="57"/>
      <c r="H39" s="18"/>
      <c r="I39" s="29" t="s">
        <v>27</v>
      </c>
      <c r="J39" s="27" t="s">
        <v>197</v>
      </c>
      <c r="K39" s="27" t="s">
        <v>106</v>
      </c>
      <c r="L39" s="27" t="s">
        <v>214</v>
      </c>
      <c r="M39" s="27" t="s">
        <v>23</v>
      </c>
      <c r="N39" s="27" t="s">
        <v>197</v>
      </c>
      <c r="O39" s="27" t="s">
        <v>65</v>
      </c>
      <c r="P39" s="27" t="s">
        <v>65</v>
      </c>
      <c r="Q39" s="28" t="s">
        <v>37</v>
      </c>
      <c r="R39" s="18"/>
      <c r="S39" s="18"/>
      <c r="T39" s="18"/>
      <c r="U39" s="18"/>
      <c r="V39" s="18"/>
      <c r="W39" s="23"/>
    </row>
    <row r="40" spans="1:23" x14ac:dyDescent="0.25">
      <c r="A40" s="72"/>
      <c r="B40" s="110" t="str">
        <f>'Etat staff'!H33</f>
        <v>RACHELE</v>
      </c>
      <c r="C40" s="110" t="str">
        <f>'Etat staff'!G33</f>
        <v>11h50-19h55</v>
      </c>
      <c r="D40" s="102"/>
      <c r="E40" s="17"/>
      <c r="F40" s="56"/>
      <c r="G40" s="57"/>
      <c r="H40" s="18"/>
      <c r="I40" s="18"/>
      <c r="J40" s="29" t="s">
        <v>27</v>
      </c>
      <c r="K40" s="104">
        <v>33</v>
      </c>
      <c r="L40" s="104">
        <v>33</v>
      </c>
      <c r="M40" s="18" t="s">
        <v>23</v>
      </c>
      <c r="N40" s="30">
        <v>35</v>
      </c>
      <c r="O40" s="30">
        <v>35</v>
      </c>
      <c r="P40" s="109" t="s">
        <v>215</v>
      </c>
      <c r="Q40" s="30">
        <v>30</v>
      </c>
      <c r="R40" s="28" t="s">
        <v>24</v>
      </c>
      <c r="S40" s="18"/>
      <c r="T40" s="18"/>
      <c r="U40" s="18"/>
      <c r="V40" s="18"/>
      <c r="W40" s="23"/>
    </row>
    <row r="41" spans="1:23" x14ac:dyDescent="0.25">
      <c r="A41" s="72"/>
      <c r="B41" s="110" t="str">
        <f>'Etat staff'!H34</f>
        <v>CHIARA</v>
      </c>
      <c r="C41" s="110" t="str">
        <f>'Etat staff'!G34</f>
        <v>11h50-19h55</v>
      </c>
      <c r="D41" s="102"/>
      <c r="E41" s="17"/>
      <c r="F41" s="56"/>
      <c r="G41" s="57"/>
      <c r="H41" s="18"/>
      <c r="I41" s="18"/>
      <c r="J41" s="29" t="s">
        <v>27</v>
      </c>
      <c r="K41" s="100">
        <v>36</v>
      </c>
      <c r="L41" s="100">
        <v>36</v>
      </c>
      <c r="M41" s="18" t="s">
        <v>23</v>
      </c>
      <c r="N41" s="100">
        <v>30</v>
      </c>
      <c r="O41" s="100" t="s">
        <v>216</v>
      </c>
      <c r="P41" s="100">
        <v>39</v>
      </c>
      <c r="Q41" s="100">
        <v>39</v>
      </c>
      <c r="R41" s="28" t="s">
        <v>24</v>
      </c>
      <c r="S41" s="18"/>
      <c r="T41" s="18"/>
      <c r="U41" s="18"/>
      <c r="V41" s="18"/>
      <c r="W41" s="23"/>
    </row>
    <row r="42" spans="1:23" x14ac:dyDescent="0.25">
      <c r="A42" s="72"/>
      <c r="B42" s="400" t="str">
        <f>'Etat staff'!H35</f>
        <v>INT</v>
      </c>
      <c r="C42" s="110" t="str">
        <f>'Etat staff'!G35</f>
        <v>11h50-19h55</v>
      </c>
      <c r="D42" s="102"/>
      <c r="E42" s="17"/>
      <c r="F42" s="56"/>
      <c r="G42" s="57"/>
      <c r="H42" s="18"/>
      <c r="I42" s="18"/>
      <c r="J42" s="29" t="s">
        <v>27</v>
      </c>
      <c r="K42" s="27"/>
      <c r="L42" s="27"/>
      <c r="M42" s="27"/>
      <c r="N42" s="27"/>
      <c r="O42" s="27"/>
      <c r="P42" s="27"/>
      <c r="Q42" s="27"/>
      <c r="R42" s="27"/>
      <c r="S42" s="18"/>
      <c r="T42" s="18"/>
      <c r="U42" s="18"/>
      <c r="V42" s="18"/>
      <c r="W42" s="23"/>
    </row>
    <row r="43" spans="1:23" x14ac:dyDescent="0.25">
      <c r="A43" s="72"/>
      <c r="B43" s="110">
        <f>'Etat staff'!H36</f>
        <v>0</v>
      </c>
      <c r="C43" s="110" t="str">
        <f>'Etat staff'!G36</f>
        <v>11h50-19h55</v>
      </c>
      <c r="D43" s="102"/>
      <c r="E43" s="17"/>
      <c r="F43" s="56"/>
      <c r="G43" s="57"/>
      <c r="H43" s="18"/>
      <c r="I43" s="18"/>
      <c r="J43" s="29" t="s">
        <v>27</v>
      </c>
      <c r="K43" s="27"/>
      <c r="L43" s="27"/>
      <c r="M43" s="27"/>
      <c r="N43" s="27"/>
      <c r="O43" s="27"/>
      <c r="P43" s="27"/>
      <c r="Q43" s="27"/>
      <c r="R43" s="27"/>
      <c r="S43" s="18"/>
      <c r="T43" s="18"/>
      <c r="U43" s="18"/>
      <c r="V43" s="18"/>
      <c r="W43" s="23"/>
    </row>
    <row r="44" spans="1:23" x14ac:dyDescent="0.25">
      <c r="A44" s="72"/>
      <c r="B44" s="110">
        <f>'Etat staff'!H37</f>
        <v>0</v>
      </c>
      <c r="C44" s="110" t="str">
        <f>'Etat staff'!G37</f>
        <v>11h50-19h55</v>
      </c>
      <c r="D44" s="102"/>
      <c r="E44" s="17"/>
      <c r="F44" s="56"/>
      <c r="G44" s="57"/>
      <c r="H44" s="18"/>
      <c r="I44" s="18"/>
      <c r="J44" s="29" t="s">
        <v>27</v>
      </c>
      <c r="K44" s="27"/>
      <c r="L44" s="27"/>
      <c r="M44" s="27"/>
      <c r="N44" s="27"/>
      <c r="O44" s="27"/>
      <c r="P44" s="27"/>
      <c r="Q44" s="27"/>
      <c r="R44" s="27"/>
      <c r="S44" s="18"/>
      <c r="T44" s="18"/>
      <c r="U44" s="18"/>
      <c r="V44" s="18"/>
      <c r="W44" s="23"/>
    </row>
    <row r="45" spans="1:23" x14ac:dyDescent="0.25">
      <c r="A45" s="72"/>
      <c r="B45" s="138">
        <f>'Etat staff'!H38</f>
        <v>0</v>
      </c>
      <c r="C45" s="138">
        <f>'Etat staff'!G38</f>
        <v>0</v>
      </c>
      <c r="D45" s="102"/>
      <c r="E45" s="17"/>
      <c r="F45" s="56"/>
      <c r="G45" s="57"/>
      <c r="H45" s="18"/>
      <c r="I45" s="18"/>
      <c r="J45" s="29" t="s">
        <v>27</v>
      </c>
      <c r="K45" s="27"/>
      <c r="L45" s="27"/>
      <c r="M45" s="27"/>
      <c r="N45" s="27"/>
      <c r="O45" s="27"/>
      <c r="P45" s="27"/>
      <c r="Q45" s="27"/>
      <c r="R45" s="27"/>
      <c r="S45" s="18"/>
      <c r="T45" s="18"/>
      <c r="U45" s="18"/>
      <c r="V45" s="18"/>
      <c r="W45" s="23"/>
    </row>
    <row r="46" spans="1:23" x14ac:dyDescent="0.25">
      <c r="A46" s="72"/>
      <c r="B46" s="110">
        <f>'Etat staff'!H39</f>
        <v>0</v>
      </c>
      <c r="C46" s="110" t="str">
        <f>'Etat staff'!G39</f>
        <v>12H00-20H10</v>
      </c>
      <c r="D46" s="102"/>
      <c r="E46" s="17"/>
      <c r="F46" s="56"/>
      <c r="G46" s="57"/>
      <c r="H46" s="18"/>
      <c r="I46" s="18"/>
      <c r="J46" s="18"/>
      <c r="K46" s="27"/>
      <c r="L46" s="27"/>
      <c r="M46" s="27"/>
      <c r="N46" s="27"/>
      <c r="O46" s="27"/>
      <c r="P46" s="27"/>
      <c r="Q46" s="27"/>
      <c r="R46" s="27"/>
      <c r="S46" s="18"/>
      <c r="T46" s="18"/>
      <c r="U46" s="18"/>
      <c r="V46" s="18"/>
      <c r="W46" s="23"/>
    </row>
    <row r="47" spans="1:23" x14ac:dyDescent="0.25">
      <c r="A47" s="72"/>
      <c r="B47" s="110">
        <f>'Etat staff'!H41</f>
        <v>0</v>
      </c>
      <c r="C47" s="110" t="str">
        <f>'Etat staff'!G41</f>
        <v>12h50-20h55</v>
      </c>
      <c r="D47" s="102"/>
      <c r="E47" s="17"/>
      <c r="F47" s="56"/>
      <c r="G47" s="57"/>
      <c r="H47" s="18"/>
      <c r="I47" s="18"/>
      <c r="J47" s="18"/>
      <c r="K47" s="27"/>
      <c r="L47" s="27"/>
      <c r="M47" s="27"/>
      <c r="N47" s="27"/>
      <c r="O47" s="27"/>
      <c r="P47" s="27"/>
      <c r="Q47" s="27"/>
      <c r="R47" s="27"/>
      <c r="S47" s="18"/>
      <c r="T47" s="18"/>
      <c r="U47" s="18"/>
      <c r="V47" s="18"/>
      <c r="W47" s="23"/>
    </row>
    <row r="48" spans="1:23" x14ac:dyDescent="0.25">
      <c r="A48" s="72"/>
      <c r="B48" s="110">
        <f>'Etat staff'!H42</f>
        <v>0</v>
      </c>
      <c r="C48" s="110" t="str">
        <f>'Etat staff'!G42</f>
        <v>12h50-20h55</v>
      </c>
      <c r="D48" s="102"/>
      <c r="E48" s="17"/>
      <c r="F48" s="56"/>
      <c r="G48" s="57"/>
      <c r="H48" s="18"/>
      <c r="I48" s="18"/>
      <c r="J48" s="18"/>
      <c r="K48" s="27"/>
      <c r="L48" s="27"/>
      <c r="M48" s="27"/>
      <c r="N48" s="27"/>
      <c r="O48" s="27"/>
      <c r="P48" s="27"/>
      <c r="Q48" s="27"/>
      <c r="R48" s="27"/>
      <c r="S48" s="18"/>
      <c r="T48" s="18"/>
      <c r="U48" s="18"/>
      <c r="V48" s="18"/>
      <c r="W48" s="23"/>
    </row>
    <row r="49" spans="1:23" x14ac:dyDescent="0.25">
      <c r="A49" s="72"/>
      <c r="B49" s="110">
        <f>'Etat staff'!H43</f>
        <v>0</v>
      </c>
      <c r="C49" s="110" t="str">
        <f>'Etat staff'!G43</f>
        <v>12h50-18h25</v>
      </c>
      <c r="D49" s="102"/>
      <c r="E49" s="17"/>
      <c r="F49" s="56"/>
      <c r="G49" s="57"/>
      <c r="H49" s="18"/>
      <c r="I49" s="18"/>
      <c r="J49" s="18"/>
      <c r="K49" s="27"/>
      <c r="L49" s="27"/>
      <c r="M49" s="27"/>
      <c r="N49" s="27"/>
      <c r="O49" s="27"/>
      <c r="P49" s="27"/>
      <c r="Q49" s="27"/>
      <c r="R49" s="27"/>
      <c r="S49" s="18"/>
      <c r="T49" s="18"/>
      <c r="U49" s="18"/>
      <c r="V49" s="18"/>
      <c r="W49" s="23"/>
    </row>
    <row r="50" spans="1:23" x14ac:dyDescent="0.25">
      <c r="A50" s="72"/>
      <c r="B50" s="110">
        <f>'Etat staff'!H44</f>
        <v>0</v>
      </c>
      <c r="C50" s="110" t="str">
        <f>'Etat staff'!G44</f>
        <v>12h50-18h25</v>
      </c>
      <c r="D50" s="102"/>
      <c r="E50" s="17"/>
      <c r="F50" s="56"/>
      <c r="G50" s="57"/>
      <c r="H50" s="18"/>
      <c r="I50" s="18"/>
      <c r="J50" s="18"/>
      <c r="K50" s="27"/>
      <c r="L50" s="27"/>
      <c r="M50" s="27"/>
      <c r="N50" s="27"/>
      <c r="O50" s="27"/>
      <c r="P50" s="27"/>
      <c r="Q50" s="27"/>
      <c r="R50" s="27"/>
      <c r="S50" s="18"/>
      <c r="T50" s="18"/>
      <c r="U50" s="18"/>
      <c r="V50" s="18"/>
      <c r="W50" s="23"/>
    </row>
    <row r="51" spans="1:23" x14ac:dyDescent="0.25">
      <c r="A51" s="72"/>
      <c r="B51" s="110">
        <f>'Etat staff'!H45</f>
        <v>0</v>
      </c>
      <c r="C51" s="110" t="str">
        <f>'Etat staff'!G45</f>
        <v>12h50-18h25</v>
      </c>
      <c r="D51" s="102"/>
      <c r="E51" s="17"/>
      <c r="F51" s="56"/>
      <c r="G51" s="57"/>
      <c r="H51" s="18"/>
      <c r="I51" s="18"/>
      <c r="J51" s="18"/>
      <c r="K51" s="27"/>
      <c r="L51" s="27"/>
      <c r="M51" s="27"/>
      <c r="N51" s="27"/>
      <c r="O51" s="27"/>
      <c r="P51" s="27"/>
      <c r="Q51" s="27"/>
      <c r="R51" s="27"/>
      <c r="S51" s="28"/>
      <c r="T51" s="18"/>
      <c r="U51" s="18"/>
      <c r="V51" s="18"/>
      <c r="W51" s="23"/>
    </row>
    <row r="52" spans="1:23" x14ac:dyDescent="0.25">
      <c r="A52" s="72"/>
      <c r="B52" s="110">
        <f>'Etat staff'!H46</f>
        <v>0</v>
      </c>
      <c r="C52" s="110" t="str">
        <f>'Etat staff'!G46</f>
        <v>12h50-20h55</v>
      </c>
      <c r="D52" s="102"/>
      <c r="E52" s="17"/>
      <c r="F52" s="56"/>
      <c r="G52" s="57"/>
      <c r="H52" s="18"/>
      <c r="I52" s="18"/>
      <c r="J52" s="18"/>
      <c r="K52" s="27"/>
      <c r="L52" s="27"/>
      <c r="M52" s="27"/>
      <c r="N52" s="27"/>
      <c r="O52" s="27"/>
      <c r="P52" s="27"/>
      <c r="Q52" s="27"/>
      <c r="R52" s="27"/>
      <c r="S52" s="28"/>
      <c r="T52" s="18"/>
      <c r="U52" s="18"/>
      <c r="V52" s="18"/>
      <c r="W52" s="23"/>
    </row>
    <row r="53" spans="1:23" x14ac:dyDescent="0.25">
      <c r="A53" s="72"/>
      <c r="B53" s="110" t="str">
        <f>'Etat staff'!H54</f>
        <v>KARINE</v>
      </c>
      <c r="C53" s="110" t="str">
        <f>'Etat staff'!G54</f>
        <v>12h50-20h55</v>
      </c>
      <c r="D53" s="76"/>
      <c r="E53" s="17"/>
      <c r="F53" s="56"/>
      <c r="G53" s="57"/>
      <c r="H53" s="18"/>
      <c r="I53" s="18"/>
      <c r="J53" s="18"/>
      <c r="K53" s="29" t="s">
        <v>27</v>
      </c>
      <c r="L53" s="27">
        <v>37</v>
      </c>
      <c r="M53" s="27">
        <v>37</v>
      </c>
      <c r="N53" s="27" t="s">
        <v>23</v>
      </c>
      <c r="O53" s="100">
        <v>1</v>
      </c>
      <c r="P53" s="100">
        <v>1</v>
      </c>
      <c r="Q53" s="27" t="s">
        <v>24</v>
      </c>
      <c r="R53" s="27" t="s">
        <v>35</v>
      </c>
      <c r="S53" s="27" t="s">
        <v>37</v>
      </c>
      <c r="T53" s="18"/>
      <c r="U53" s="18"/>
      <c r="V53" s="18"/>
      <c r="W53" s="23"/>
    </row>
    <row r="54" spans="1:23" x14ac:dyDescent="0.25">
      <c r="A54" s="72"/>
      <c r="B54" s="110" t="str">
        <f>'Etat staff'!H55</f>
        <v>DAVID</v>
      </c>
      <c r="C54" s="110" t="str">
        <f>'Etat staff'!G55</f>
        <v>12h50-20h55</v>
      </c>
      <c r="D54" s="102"/>
      <c r="E54" s="17"/>
      <c r="F54" s="56"/>
      <c r="G54" s="57"/>
      <c r="H54" s="18"/>
      <c r="I54" s="18"/>
      <c r="J54" s="18"/>
      <c r="K54" s="29" t="s">
        <v>27</v>
      </c>
      <c r="L54" s="108" t="s">
        <v>74</v>
      </c>
      <c r="M54" s="414">
        <v>36</v>
      </c>
      <c r="N54" s="27">
        <v>39</v>
      </c>
      <c r="O54" s="28" t="s">
        <v>23</v>
      </c>
      <c r="P54" s="100">
        <v>38</v>
      </c>
      <c r="Q54" s="27" t="s">
        <v>24</v>
      </c>
      <c r="R54" s="27" t="s">
        <v>35</v>
      </c>
      <c r="S54" s="27" t="s">
        <v>37</v>
      </c>
      <c r="T54" s="18"/>
      <c r="U54" s="18"/>
      <c r="V54" s="18"/>
      <c r="W54" s="23"/>
    </row>
    <row r="55" spans="1:23" x14ac:dyDescent="0.25">
      <c r="A55" s="72"/>
      <c r="B55" s="110" t="str">
        <f>'Etat staff'!H56</f>
        <v>CAMILLE</v>
      </c>
      <c r="C55" s="110" t="str">
        <f>'Etat staff'!G56</f>
        <v>12h50-20h55</v>
      </c>
      <c r="D55" s="102"/>
      <c r="E55" s="17"/>
      <c r="F55" s="56"/>
      <c r="G55" s="57"/>
      <c r="H55" s="18"/>
      <c r="I55" s="18"/>
      <c r="J55" s="18"/>
      <c r="K55" s="29" t="s">
        <v>27</v>
      </c>
      <c r="L55" s="27">
        <v>30</v>
      </c>
      <c r="M55" s="27">
        <v>30</v>
      </c>
      <c r="N55" s="100">
        <v>1</v>
      </c>
      <c r="O55" s="28" t="s">
        <v>23</v>
      </c>
      <c r="P55" s="28">
        <v>33</v>
      </c>
      <c r="Q55" s="27" t="s">
        <v>24</v>
      </c>
      <c r="R55" s="27" t="s">
        <v>35</v>
      </c>
      <c r="S55" s="27" t="s">
        <v>37</v>
      </c>
      <c r="T55" s="18"/>
      <c r="U55" s="18"/>
      <c r="V55" s="18"/>
      <c r="W55" s="23"/>
    </row>
    <row r="56" spans="1:23" x14ac:dyDescent="0.25">
      <c r="A56" s="72"/>
      <c r="B56" s="110" t="str">
        <f>'Etat staff'!H57</f>
        <v>ERICKA</v>
      </c>
      <c r="C56" s="110" t="str">
        <f>'Etat staff'!G57</f>
        <v>12h50-20h55</v>
      </c>
      <c r="D56" s="102"/>
      <c r="E56" s="17"/>
      <c r="F56" s="56"/>
      <c r="G56" s="57"/>
      <c r="H56" s="18"/>
      <c r="I56" s="18"/>
      <c r="J56" s="18"/>
      <c r="K56" s="29" t="s">
        <v>27</v>
      </c>
      <c r="L56" s="27">
        <v>39</v>
      </c>
      <c r="M56" s="27">
        <v>39</v>
      </c>
      <c r="N56" s="104" t="s">
        <v>23</v>
      </c>
      <c r="O56" s="104">
        <v>36</v>
      </c>
      <c r="P56" s="104">
        <v>36</v>
      </c>
      <c r="Q56" s="27" t="s">
        <v>24</v>
      </c>
      <c r="R56" s="27" t="s">
        <v>35</v>
      </c>
      <c r="S56" s="27" t="s">
        <v>37</v>
      </c>
      <c r="T56" s="18"/>
      <c r="U56" s="18"/>
      <c r="V56" s="18"/>
      <c r="W56" s="23"/>
    </row>
    <row r="57" spans="1:23" x14ac:dyDescent="0.25">
      <c r="A57" s="72"/>
      <c r="B57" s="110" t="str">
        <f>'Etat staff'!H58</f>
        <v>ALADIN</v>
      </c>
      <c r="C57" s="110" t="str">
        <f>'Etat staff'!G58</f>
        <v>12h50-20h55</v>
      </c>
      <c r="D57" s="102"/>
      <c r="E57" s="17"/>
      <c r="F57" s="56"/>
      <c r="G57" s="57"/>
      <c r="H57" s="18"/>
      <c r="I57" s="18"/>
      <c r="J57" s="18"/>
      <c r="K57" s="29" t="s">
        <v>27</v>
      </c>
      <c r="L57" s="104" t="s">
        <v>196</v>
      </c>
      <c r="M57" s="104">
        <v>35</v>
      </c>
      <c r="N57" s="104" t="s">
        <v>23</v>
      </c>
      <c r="O57" s="28" t="s">
        <v>36</v>
      </c>
      <c r="P57" s="28" t="s">
        <v>36</v>
      </c>
      <c r="Q57" s="27" t="s">
        <v>24</v>
      </c>
      <c r="R57" s="27" t="s">
        <v>35</v>
      </c>
      <c r="S57" s="27" t="s">
        <v>37</v>
      </c>
      <c r="T57" s="18"/>
      <c r="U57" s="18"/>
      <c r="V57" s="18"/>
      <c r="W57" s="23"/>
    </row>
    <row r="58" spans="1:23" x14ac:dyDescent="0.25">
      <c r="A58" s="72"/>
      <c r="B58" s="110" t="str">
        <f>'Etat staff'!H59</f>
        <v>ELENA</v>
      </c>
      <c r="C58" s="110" t="str">
        <f>'Etat staff'!G59</f>
        <v>12h50-20h55</v>
      </c>
      <c r="D58" s="76"/>
      <c r="E58" s="17"/>
      <c r="F58" s="56"/>
      <c r="G58" s="57"/>
      <c r="H58" s="18"/>
      <c r="I58" s="18"/>
      <c r="J58" s="18"/>
      <c r="K58" s="29" t="s">
        <v>27</v>
      </c>
      <c r="L58" s="100">
        <v>1</v>
      </c>
      <c r="M58" s="100">
        <v>1</v>
      </c>
      <c r="N58" s="100" t="s">
        <v>23</v>
      </c>
      <c r="O58" s="100">
        <v>39</v>
      </c>
      <c r="P58" s="104" t="s">
        <v>196</v>
      </c>
      <c r="Q58" s="27" t="s">
        <v>24</v>
      </c>
      <c r="R58" s="27" t="s">
        <v>35</v>
      </c>
      <c r="S58" s="27" t="s">
        <v>37</v>
      </c>
      <c r="T58" s="18"/>
      <c r="U58" s="18"/>
      <c r="V58" s="18"/>
      <c r="W58" s="23"/>
    </row>
    <row r="59" spans="1:23" x14ac:dyDescent="0.25">
      <c r="A59" s="72"/>
      <c r="B59" s="110" t="str">
        <f>'Etat staff'!H60</f>
        <v>LILIAN</v>
      </c>
      <c r="C59" s="110" t="str">
        <f>'Etat staff'!G60</f>
        <v>12h50-20h55</v>
      </c>
      <c r="D59" s="112"/>
      <c r="E59" s="63"/>
      <c r="F59" s="113"/>
      <c r="G59" s="57"/>
      <c r="H59" s="18"/>
      <c r="I59" s="18"/>
      <c r="J59" s="18"/>
      <c r="K59" s="29" t="s">
        <v>27</v>
      </c>
      <c r="L59" s="31"/>
      <c r="M59" s="28">
        <v>33</v>
      </c>
      <c r="N59" s="28" t="s">
        <v>23</v>
      </c>
      <c r="O59" s="28">
        <v>37</v>
      </c>
      <c r="P59" s="28">
        <v>37</v>
      </c>
      <c r="Q59" s="27" t="s">
        <v>24</v>
      </c>
      <c r="R59" s="27" t="s">
        <v>35</v>
      </c>
      <c r="S59" s="27" t="s">
        <v>37</v>
      </c>
      <c r="T59" s="18"/>
      <c r="U59" s="18"/>
      <c r="V59" s="18"/>
      <c r="W59" s="23"/>
    </row>
    <row r="60" spans="1:23" x14ac:dyDescent="0.25">
      <c r="A60" s="72"/>
      <c r="B60" s="110" t="str">
        <f>'Etat staff'!H61</f>
        <v>OPHELIE</v>
      </c>
      <c r="C60" s="110" t="str">
        <f>'Etat staff'!G61</f>
        <v>12h50-20h55</v>
      </c>
      <c r="D60" s="135"/>
      <c r="E60" s="63"/>
      <c r="F60" s="113"/>
      <c r="G60" s="57"/>
      <c r="H60" s="18"/>
      <c r="I60" s="18"/>
      <c r="J60" s="18"/>
      <c r="K60" s="29" t="s">
        <v>27</v>
      </c>
      <c r="L60" s="28"/>
      <c r="M60" s="28"/>
      <c r="N60" s="28"/>
      <c r="O60" s="28"/>
      <c r="P60" s="28"/>
      <c r="Q60" s="27" t="s">
        <v>24</v>
      </c>
      <c r="R60" s="27" t="s">
        <v>35</v>
      </c>
      <c r="S60" s="27" t="s">
        <v>37</v>
      </c>
      <c r="T60" s="18"/>
      <c r="U60" s="18"/>
      <c r="V60" s="18"/>
      <c r="W60" s="23"/>
    </row>
    <row r="61" spans="1:23" x14ac:dyDescent="0.25">
      <c r="A61" s="72"/>
      <c r="B61" s="110">
        <f>'Etat staff'!H62</f>
        <v>0</v>
      </c>
      <c r="C61" s="110" t="str">
        <f>'Etat staff'!G62</f>
        <v>12h50-20h55</v>
      </c>
      <c r="D61" s="135"/>
      <c r="E61" s="63"/>
      <c r="F61" s="113"/>
      <c r="G61" s="57"/>
      <c r="H61" s="18"/>
      <c r="I61" s="18"/>
      <c r="J61" s="18"/>
      <c r="K61" s="18"/>
      <c r="L61" s="18"/>
      <c r="M61" s="18"/>
      <c r="N61" s="29" t="s">
        <v>27</v>
      </c>
      <c r="O61" s="114"/>
      <c r="P61" s="114"/>
      <c r="Q61" s="115"/>
      <c r="R61" s="114"/>
      <c r="S61" s="27"/>
      <c r="T61" s="27"/>
      <c r="U61" s="27"/>
      <c r="V61" s="114"/>
      <c r="W61" s="23"/>
    </row>
    <row r="62" spans="1:23" x14ac:dyDescent="0.25">
      <c r="A62" s="72"/>
      <c r="B62" s="110">
        <f>'Etat staff'!H63</f>
        <v>0</v>
      </c>
      <c r="C62" s="110" t="str">
        <f>'Etat staff'!G63</f>
        <v>12h50-20h55</v>
      </c>
      <c r="D62" s="135"/>
      <c r="E62" s="63"/>
      <c r="F62" s="113"/>
      <c r="G62" s="57"/>
      <c r="H62" s="18"/>
      <c r="I62" s="18"/>
      <c r="J62" s="18"/>
      <c r="K62" s="18"/>
      <c r="L62" s="18"/>
      <c r="M62" s="18"/>
      <c r="N62" s="29"/>
      <c r="O62" s="114"/>
      <c r="P62" s="114"/>
      <c r="Q62" s="115"/>
      <c r="R62" s="114"/>
      <c r="S62" s="27"/>
      <c r="T62" s="27"/>
      <c r="U62" s="27"/>
      <c r="V62" s="114"/>
      <c r="W62" s="23"/>
    </row>
    <row r="63" spans="1:23" x14ac:dyDescent="0.25">
      <c r="A63" s="72"/>
      <c r="B63" s="110">
        <f>'Etat staff'!H64</f>
        <v>0</v>
      </c>
      <c r="C63" s="110" t="str">
        <f>'Etat staff'!G64</f>
        <v>12h50-20h55</v>
      </c>
      <c r="D63" s="135"/>
      <c r="E63" s="63"/>
      <c r="F63" s="113"/>
      <c r="G63" s="57"/>
      <c r="H63" s="18"/>
      <c r="I63" s="18"/>
      <c r="J63" s="18"/>
      <c r="K63" s="18"/>
      <c r="L63" s="18"/>
      <c r="M63" s="18"/>
      <c r="N63" s="29"/>
      <c r="O63" s="114"/>
      <c r="P63" s="114"/>
      <c r="Q63" s="115"/>
      <c r="R63" s="114"/>
      <c r="S63" s="27"/>
      <c r="T63" s="27"/>
      <c r="U63" s="27"/>
      <c r="V63" s="114"/>
      <c r="W63" s="23"/>
    </row>
    <row r="64" spans="1:23" x14ac:dyDescent="0.25">
      <c r="A64" s="72"/>
      <c r="B64" s="110">
        <f>'Etat staff'!H65</f>
        <v>0</v>
      </c>
      <c r="C64" s="110" t="str">
        <f>'Etat staff'!G65</f>
        <v>16H30-19H55</v>
      </c>
      <c r="D64" s="135"/>
      <c r="E64" s="63"/>
      <c r="F64" s="113"/>
      <c r="G64" s="57"/>
      <c r="H64" s="18"/>
      <c r="I64" s="18"/>
      <c r="J64" s="18"/>
      <c r="K64" s="18"/>
      <c r="L64" s="18"/>
      <c r="M64" s="18"/>
      <c r="N64" s="29"/>
      <c r="O64" s="114"/>
      <c r="P64" s="114"/>
      <c r="Q64" s="115"/>
      <c r="R64" s="114"/>
      <c r="S64" s="27"/>
      <c r="T64" s="27"/>
      <c r="U64" s="27"/>
      <c r="V64" s="114"/>
      <c r="W64" s="23"/>
    </row>
    <row r="65" spans="1:23" x14ac:dyDescent="0.25">
      <c r="A65" s="72"/>
      <c r="B65" s="138">
        <f>'Etat staff'!H66</f>
        <v>0</v>
      </c>
      <c r="C65" s="138" t="str">
        <f>'Etat staff'!G66</f>
        <v>17H50-23H25</v>
      </c>
      <c r="D65" s="135"/>
      <c r="E65" s="63"/>
      <c r="F65" s="113"/>
      <c r="G65" s="57"/>
      <c r="H65" s="18"/>
      <c r="I65" s="18"/>
      <c r="J65" s="18"/>
      <c r="K65" s="18"/>
      <c r="L65" s="18"/>
      <c r="M65" s="18"/>
      <c r="N65" s="140" t="s">
        <v>27</v>
      </c>
      <c r="O65" s="114"/>
      <c r="P65" s="114"/>
      <c r="Q65" s="115"/>
      <c r="R65" s="114"/>
      <c r="S65" s="27"/>
      <c r="T65" s="27"/>
      <c r="U65" s="27"/>
      <c r="V65" s="114"/>
      <c r="W65" s="23"/>
    </row>
    <row r="66" spans="1:23" x14ac:dyDescent="0.25">
      <c r="A66" s="72"/>
      <c r="B66" s="138">
        <f>'Etat staff'!H67</f>
        <v>0</v>
      </c>
      <c r="C66" s="138" t="str">
        <f>'Etat staff'!G67</f>
        <v>17H50-23H25</v>
      </c>
      <c r="D66" s="135"/>
      <c r="E66" s="63"/>
      <c r="F66" s="113"/>
      <c r="G66" s="57"/>
      <c r="H66" s="18"/>
      <c r="I66" s="18"/>
      <c r="J66" s="18"/>
      <c r="K66" s="18"/>
      <c r="L66" s="18"/>
      <c r="M66" s="18"/>
      <c r="N66" s="29" t="s">
        <v>27</v>
      </c>
      <c r="O66" s="114"/>
      <c r="P66" s="114"/>
      <c r="Q66" s="115"/>
      <c r="R66" s="114"/>
      <c r="S66" s="27"/>
      <c r="T66" s="27"/>
      <c r="U66" s="27"/>
      <c r="V66" s="114"/>
      <c r="W66" s="23"/>
    </row>
    <row r="67" spans="1:23" ht="15.75" thickBot="1" x14ac:dyDescent="0.3">
      <c r="A67" s="72"/>
      <c r="B67" s="139">
        <f>'Etat staff'!H68</f>
        <v>0</v>
      </c>
      <c r="C67" s="139" t="str">
        <f>'Etat staff'!G68</f>
        <v>17H50-23H25</v>
      </c>
      <c r="D67" s="135"/>
      <c r="E67" s="63"/>
      <c r="F67" s="113"/>
      <c r="G67" s="58"/>
      <c r="H67" s="24"/>
      <c r="I67" s="24"/>
      <c r="J67" s="24"/>
      <c r="K67" s="24"/>
      <c r="L67" s="24"/>
      <c r="M67" s="24"/>
      <c r="N67" s="272" t="s">
        <v>27</v>
      </c>
      <c r="O67" s="55"/>
      <c r="P67" s="55"/>
      <c r="Q67" s="273"/>
      <c r="R67" s="55"/>
      <c r="S67" s="55"/>
      <c r="T67" s="55"/>
      <c r="U67" s="55"/>
      <c r="V67" s="55"/>
      <c r="W67" s="274"/>
    </row>
    <row r="68" spans="1:23" ht="16.5" thickBot="1" x14ac:dyDescent="0.3">
      <c r="A68" s="6"/>
      <c r="B68" s="32" t="s">
        <v>28</v>
      </c>
      <c r="C68" s="116"/>
      <c r="D68" s="117"/>
      <c r="E68" s="117"/>
      <c r="F68" s="116"/>
      <c r="G68" s="118">
        <f t="shared" ref="G68:W68" si="0">COUNT(G21:G61)</f>
        <v>5</v>
      </c>
      <c r="H68" s="118">
        <f t="shared" si="0"/>
        <v>6</v>
      </c>
      <c r="I68" s="118">
        <f t="shared" si="0"/>
        <v>6</v>
      </c>
      <c r="J68" s="118">
        <f t="shared" si="0"/>
        <v>6</v>
      </c>
      <c r="K68" s="118">
        <f t="shared" si="0"/>
        <v>7</v>
      </c>
      <c r="L68" s="118">
        <f t="shared" si="0"/>
        <v>8</v>
      </c>
      <c r="M68" s="118">
        <f t="shared" si="0"/>
        <v>9</v>
      </c>
      <c r="N68" s="118">
        <f t="shared" si="0"/>
        <v>8</v>
      </c>
      <c r="O68" s="118">
        <f t="shared" si="0"/>
        <v>8</v>
      </c>
      <c r="P68" s="118">
        <f t="shared" si="0"/>
        <v>7</v>
      </c>
      <c r="Q68" s="118">
        <f t="shared" si="0"/>
        <v>2</v>
      </c>
      <c r="R68" s="118">
        <f t="shared" si="0"/>
        <v>0</v>
      </c>
      <c r="S68" s="118">
        <f t="shared" si="0"/>
        <v>0</v>
      </c>
      <c r="T68" s="118">
        <f t="shared" si="0"/>
        <v>0</v>
      </c>
      <c r="U68" s="118">
        <f t="shared" si="0"/>
        <v>0</v>
      </c>
      <c r="V68" s="118">
        <f t="shared" si="0"/>
        <v>0</v>
      </c>
      <c r="W68" s="118">
        <f t="shared" si="0"/>
        <v>0</v>
      </c>
    </row>
    <row r="69" spans="1:23" ht="16.5" thickBot="1" x14ac:dyDescent="0.3">
      <c r="A69" s="6"/>
      <c r="B69" s="34"/>
      <c r="C69" s="34"/>
      <c r="D69" s="34"/>
      <c r="E69" s="34"/>
      <c r="F69" s="34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</row>
    <row r="70" spans="1:23" ht="16.5" thickBot="1" x14ac:dyDescent="0.3">
      <c r="A70" s="6"/>
      <c r="B70" s="503" t="s">
        <v>29</v>
      </c>
      <c r="C70" s="504"/>
      <c r="D70" s="505"/>
      <c r="E70" s="506" t="s">
        <v>30</v>
      </c>
      <c r="F70" s="507"/>
      <c r="G70" s="507"/>
      <c r="H70" s="507"/>
      <c r="I70" s="506" t="s">
        <v>31</v>
      </c>
      <c r="J70" s="507"/>
      <c r="K70" s="507"/>
      <c r="L70" s="507"/>
      <c r="M70" s="508"/>
      <c r="N70" s="509" t="s">
        <v>32</v>
      </c>
      <c r="O70" s="510"/>
      <c r="P70" s="511"/>
      <c r="Q70" s="512" t="s">
        <v>33</v>
      </c>
      <c r="R70" s="513"/>
      <c r="S70" s="513"/>
      <c r="T70" s="513"/>
      <c r="U70" s="513"/>
      <c r="V70" s="513"/>
      <c r="W70" s="514"/>
    </row>
    <row r="71" spans="1:23" ht="15.75" x14ac:dyDescent="0.25">
      <c r="A71" s="72"/>
      <c r="B71" s="36"/>
      <c r="C71" s="37"/>
      <c r="D71" s="38"/>
      <c r="E71" s="39"/>
      <c r="F71" s="34"/>
      <c r="G71" s="35"/>
      <c r="H71" s="35"/>
      <c r="I71" s="119" t="s">
        <v>222</v>
      </c>
      <c r="J71" s="120"/>
      <c r="K71" s="35"/>
      <c r="L71" s="35"/>
      <c r="M71" s="40"/>
      <c r="N71" s="498"/>
      <c r="O71" s="499"/>
      <c r="P71" s="500"/>
      <c r="Q71" s="121"/>
      <c r="R71" s="122"/>
      <c r="S71" s="122"/>
      <c r="T71" s="122"/>
      <c r="U71" s="122"/>
      <c r="V71" s="122"/>
      <c r="W71" s="123"/>
    </row>
    <row r="72" spans="1:23" ht="15.75" x14ac:dyDescent="0.25">
      <c r="A72" s="72"/>
      <c r="B72" s="124"/>
      <c r="C72" s="34"/>
      <c r="D72" s="41"/>
      <c r="E72" s="39"/>
      <c r="F72" s="34"/>
      <c r="G72" s="35"/>
      <c r="H72" s="35"/>
      <c r="I72" s="39"/>
      <c r="J72" s="34"/>
      <c r="K72" s="35"/>
      <c r="L72" s="35"/>
      <c r="M72" s="40"/>
      <c r="N72" s="42"/>
      <c r="O72" s="35"/>
      <c r="P72" s="40"/>
      <c r="Q72" s="125"/>
      <c r="R72" s="126"/>
      <c r="S72" s="126"/>
      <c r="T72" s="126"/>
      <c r="U72" s="126"/>
      <c r="V72" s="126"/>
      <c r="W72" s="127"/>
    </row>
    <row r="73" spans="1:23" ht="16.5" thickBot="1" x14ac:dyDescent="0.3">
      <c r="A73" s="6"/>
      <c r="B73" s="32"/>
      <c r="C73" s="43"/>
      <c r="D73" s="33"/>
      <c r="E73" s="32"/>
      <c r="F73" s="43"/>
      <c r="G73" s="44"/>
      <c r="H73" s="44"/>
      <c r="I73" s="32"/>
      <c r="J73" s="43"/>
      <c r="K73" s="44"/>
      <c r="L73" s="44"/>
      <c r="M73" s="45"/>
      <c r="N73" s="46"/>
      <c r="O73" s="44"/>
      <c r="P73" s="45"/>
      <c r="Q73" s="128"/>
      <c r="R73" s="129"/>
      <c r="S73" s="129"/>
      <c r="T73" s="129"/>
      <c r="U73" s="129"/>
      <c r="V73" s="129"/>
      <c r="W73" s="130"/>
    </row>
    <row r="74" spans="1:23" ht="15.75" x14ac:dyDescent="0.25">
      <c r="A74" s="6"/>
      <c r="B74" s="34"/>
      <c r="C74" s="34"/>
      <c r="D74" s="34"/>
      <c r="E74" s="34"/>
      <c r="F74" s="34"/>
      <c r="G74" s="35"/>
      <c r="H74" s="35"/>
      <c r="I74" s="34"/>
      <c r="J74" s="34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</row>
    <row r="75" spans="1:23" x14ac:dyDescent="0.25">
      <c r="B75" s="1"/>
      <c r="C75" s="47">
        <v>30</v>
      </c>
      <c r="D75" s="47"/>
      <c r="E75" s="47"/>
      <c r="F75" s="47"/>
      <c r="G75" s="50">
        <f>COUNTIF(G21:G67,"30")</f>
        <v>1</v>
      </c>
      <c r="H75" s="50">
        <f t="shared" ref="H75:V75" si="1">COUNTIF(H21:H67,"30")</f>
        <v>1</v>
      </c>
      <c r="I75" s="50">
        <f t="shared" si="1"/>
        <v>1</v>
      </c>
      <c r="J75" s="50">
        <f t="shared" si="1"/>
        <v>1</v>
      </c>
      <c r="K75" s="50">
        <f t="shared" si="1"/>
        <v>1</v>
      </c>
      <c r="L75" s="50">
        <f t="shared" si="1"/>
        <v>1</v>
      </c>
      <c r="M75" s="50">
        <f t="shared" si="1"/>
        <v>1</v>
      </c>
      <c r="N75" s="50">
        <f t="shared" si="1"/>
        <v>1</v>
      </c>
      <c r="O75" s="50">
        <f t="shared" si="1"/>
        <v>1</v>
      </c>
      <c r="P75" s="50">
        <f t="shared" si="1"/>
        <v>1</v>
      </c>
      <c r="Q75" s="50">
        <f t="shared" si="1"/>
        <v>1</v>
      </c>
      <c r="R75" s="50">
        <f t="shared" si="1"/>
        <v>0</v>
      </c>
      <c r="S75" s="50">
        <f t="shared" si="1"/>
        <v>0</v>
      </c>
      <c r="T75" s="50">
        <f t="shared" si="1"/>
        <v>0</v>
      </c>
      <c r="U75" s="50">
        <f t="shared" si="1"/>
        <v>0</v>
      </c>
      <c r="V75" s="50">
        <f t="shared" si="1"/>
        <v>0</v>
      </c>
    </row>
    <row r="76" spans="1:23" x14ac:dyDescent="0.25">
      <c r="B76" s="1" t="s">
        <v>34</v>
      </c>
      <c r="C76" s="48">
        <v>31</v>
      </c>
      <c r="D76" s="48"/>
      <c r="E76" s="48"/>
      <c r="F76" s="48"/>
      <c r="G76" s="49">
        <f>COUNTIF(G21:G67,"31")</f>
        <v>0</v>
      </c>
      <c r="H76" s="49">
        <f t="shared" ref="H76:V76" si="2">COUNTIF(H21:H67,"31")</f>
        <v>0</v>
      </c>
      <c r="I76" s="49">
        <f t="shared" si="2"/>
        <v>0</v>
      </c>
      <c r="J76" s="49">
        <f t="shared" si="2"/>
        <v>0</v>
      </c>
      <c r="K76" s="49">
        <f t="shared" si="2"/>
        <v>0</v>
      </c>
      <c r="L76" s="49">
        <f t="shared" si="2"/>
        <v>0</v>
      </c>
      <c r="M76" s="49">
        <f t="shared" si="2"/>
        <v>1</v>
      </c>
      <c r="N76" s="49">
        <f t="shared" si="2"/>
        <v>0</v>
      </c>
      <c r="O76" s="49">
        <f t="shared" si="2"/>
        <v>0</v>
      </c>
      <c r="P76" s="49">
        <f t="shared" si="2"/>
        <v>0</v>
      </c>
      <c r="Q76" s="49">
        <f t="shared" si="2"/>
        <v>0</v>
      </c>
      <c r="R76" s="49">
        <f t="shared" si="2"/>
        <v>0</v>
      </c>
      <c r="S76" s="49">
        <f t="shared" si="2"/>
        <v>0</v>
      </c>
      <c r="T76" s="49">
        <f t="shared" si="2"/>
        <v>0</v>
      </c>
      <c r="U76" s="49">
        <f t="shared" si="2"/>
        <v>0</v>
      </c>
      <c r="V76" s="49">
        <f t="shared" si="2"/>
        <v>0</v>
      </c>
    </row>
    <row r="77" spans="1:23" x14ac:dyDescent="0.25">
      <c r="B77" s="1"/>
      <c r="C77" s="48">
        <v>32</v>
      </c>
      <c r="D77" s="48"/>
      <c r="E77" s="48"/>
      <c r="F77" s="48"/>
      <c r="G77" s="49">
        <f>COUNTIF(G21:G67,"32")</f>
        <v>0</v>
      </c>
      <c r="H77" s="49">
        <f t="shared" ref="H77:V77" si="3">COUNTIF(H21:H67,"32")</f>
        <v>0</v>
      </c>
      <c r="I77" s="49">
        <f t="shared" si="3"/>
        <v>0</v>
      </c>
      <c r="J77" s="49">
        <f t="shared" si="3"/>
        <v>0</v>
      </c>
      <c r="K77" s="49">
        <f t="shared" si="3"/>
        <v>0</v>
      </c>
      <c r="L77" s="49">
        <f t="shared" si="3"/>
        <v>0</v>
      </c>
      <c r="M77" s="49">
        <f t="shared" si="3"/>
        <v>0</v>
      </c>
      <c r="N77" s="49">
        <f t="shared" si="3"/>
        <v>0</v>
      </c>
      <c r="O77" s="49">
        <f t="shared" si="3"/>
        <v>0</v>
      </c>
      <c r="P77" s="49">
        <f t="shared" si="3"/>
        <v>0</v>
      </c>
      <c r="Q77" s="49">
        <f t="shared" si="3"/>
        <v>0</v>
      </c>
      <c r="R77" s="49">
        <f t="shared" si="3"/>
        <v>0</v>
      </c>
      <c r="S77" s="49">
        <f t="shared" si="3"/>
        <v>0</v>
      </c>
      <c r="T77" s="49">
        <f t="shared" si="3"/>
        <v>0</v>
      </c>
      <c r="U77" s="49">
        <f t="shared" si="3"/>
        <v>0</v>
      </c>
      <c r="V77" s="49">
        <f t="shared" si="3"/>
        <v>0</v>
      </c>
    </row>
    <row r="78" spans="1:23" x14ac:dyDescent="0.25">
      <c r="B78" s="1"/>
      <c r="C78" s="50">
        <v>33</v>
      </c>
      <c r="D78" s="50"/>
      <c r="E78" s="50"/>
      <c r="F78" s="50"/>
      <c r="G78" s="50">
        <f>COUNTIF(G21:G67,"33")</f>
        <v>1</v>
      </c>
      <c r="H78" s="50">
        <f t="shared" ref="H78:V78" si="4">COUNTIF(H21:H67,"33")</f>
        <v>1</v>
      </c>
      <c r="I78" s="50">
        <f t="shared" si="4"/>
        <v>1</v>
      </c>
      <c r="J78" s="50">
        <f t="shared" si="4"/>
        <v>1</v>
      </c>
      <c r="K78" s="50">
        <f t="shared" si="4"/>
        <v>1</v>
      </c>
      <c r="L78" s="50">
        <f t="shared" si="4"/>
        <v>1</v>
      </c>
      <c r="M78" s="50">
        <f t="shared" si="4"/>
        <v>1</v>
      </c>
      <c r="N78" s="50">
        <f t="shared" si="4"/>
        <v>1</v>
      </c>
      <c r="O78" s="50">
        <f t="shared" si="4"/>
        <v>1</v>
      </c>
      <c r="P78" s="50">
        <f t="shared" si="4"/>
        <v>1</v>
      </c>
      <c r="Q78" s="50">
        <f t="shared" si="4"/>
        <v>0</v>
      </c>
      <c r="R78" s="50">
        <f t="shared" si="4"/>
        <v>0</v>
      </c>
      <c r="S78" s="50">
        <f t="shared" si="4"/>
        <v>0</v>
      </c>
      <c r="T78" s="50">
        <f t="shared" si="4"/>
        <v>0</v>
      </c>
      <c r="U78" s="50">
        <f t="shared" si="4"/>
        <v>0</v>
      </c>
      <c r="V78" s="50">
        <f t="shared" si="4"/>
        <v>0</v>
      </c>
    </row>
    <row r="79" spans="1:23" x14ac:dyDescent="0.25">
      <c r="C79" s="48">
        <v>35</v>
      </c>
      <c r="D79" s="48"/>
      <c r="E79" s="48"/>
      <c r="F79" s="48"/>
      <c r="G79" s="49">
        <f>COUNTIF(G21:G67,"35")</f>
        <v>1</v>
      </c>
      <c r="H79" s="49">
        <f t="shared" ref="H79:V79" si="5">COUNTIF(H21:H67,"35")</f>
        <v>1</v>
      </c>
      <c r="I79" s="49">
        <f t="shared" si="5"/>
        <v>1</v>
      </c>
      <c r="J79" s="49">
        <f t="shared" si="5"/>
        <v>1</v>
      </c>
      <c r="K79" s="49">
        <f t="shared" si="5"/>
        <v>1</v>
      </c>
      <c r="L79" s="49">
        <f t="shared" si="5"/>
        <v>1</v>
      </c>
      <c r="M79" s="49">
        <f t="shared" si="5"/>
        <v>1</v>
      </c>
      <c r="N79" s="49">
        <f t="shared" si="5"/>
        <v>1</v>
      </c>
      <c r="O79" s="49">
        <f t="shared" si="5"/>
        <v>1</v>
      </c>
      <c r="P79" s="49">
        <f t="shared" si="5"/>
        <v>0</v>
      </c>
      <c r="Q79" s="49">
        <f t="shared" si="5"/>
        <v>0</v>
      </c>
      <c r="R79" s="49">
        <f t="shared" si="5"/>
        <v>0</v>
      </c>
      <c r="S79" s="49">
        <f t="shared" si="5"/>
        <v>0</v>
      </c>
      <c r="T79" s="49">
        <f t="shared" si="5"/>
        <v>0</v>
      </c>
      <c r="U79" s="49">
        <f t="shared" si="5"/>
        <v>0</v>
      </c>
      <c r="V79" s="49">
        <f t="shared" si="5"/>
        <v>0</v>
      </c>
    </row>
    <row r="80" spans="1:23" x14ac:dyDescent="0.25">
      <c r="C80" s="48">
        <v>36</v>
      </c>
      <c r="D80" s="48"/>
      <c r="E80" s="48"/>
      <c r="F80" s="48"/>
      <c r="G80" s="49">
        <f>COUNTIF(G21:G67,"36")</f>
        <v>0</v>
      </c>
      <c r="H80" s="49">
        <f t="shared" ref="H80:V80" si="6">COUNTIF(H21:H67,"36")</f>
        <v>0</v>
      </c>
      <c r="I80" s="49">
        <f t="shared" si="6"/>
        <v>0</v>
      </c>
      <c r="J80" s="49">
        <f t="shared" si="6"/>
        <v>0</v>
      </c>
      <c r="K80" s="49">
        <f t="shared" si="6"/>
        <v>1</v>
      </c>
      <c r="L80" s="49">
        <f t="shared" si="6"/>
        <v>1</v>
      </c>
      <c r="M80" s="49">
        <f t="shared" si="6"/>
        <v>1</v>
      </c>
      <c r="N80" s="49">
        <f t="shared" si="6"/>
        <v>1</v>
      </c>
      <c r="O80" s="49">
        <f t="shared" si="6"/>
        <v>1</v>
      </c>
      <c r="P80" s="49">
        <f t="shared" si="6"/>
        <v>1</v>
      </c>
      <c r="Q80" s="49">
        <f t="shared" si="6"/>
        <v>0</v>
      </c>
      <c r="R80" s="49">
        <f t="shared" si="6"/>
        <v>0</v>
      </c>
      <c r="S80" s="49">
        <f t="shared" si="6"/>
        <v>0</v>
      </c>
      <c r="T80" s="49">
        <f t="shared" si="6"/>
        <v>0</v>
      </c>
      <c r="U80" s="49">
        <f t="shared" si="6"/>
        <v>0</v>
      </c>
      <c r="V80" s="49">
        <f t="shared" si="6"/>
        <v>0</v>
      </c>
    </row>
    <row r="81" spans="3:22" x14ac:dyDescent="0.25">
      <c r="C81" s="48">
        <v>37</v>
      </c>
      <c r="D81" s="48"/>
      <c r="E81" s="48"/>
      <c r="F81" s="48"/>
      <c r="G81" s="49">
        <f>COUNTIF(G21:G67,"37")</f>
        <v>0</v>
      </c>
      <c r="H81" s="49">
        <f t="shared" ref="H81:V81" si="7">COUNTIF(H21:H67,"37")</f>
        <v>0</v>
      </c>
      <c r="I81" s="49">
        <f t="shared" si="7"/>
        <v>0</v>
      </c>
      <c r="J81" s="49">
        <f t="shared" si="7"/>
        <v>0</v>
      </c>
      <c r="K81" s="49">
        <f t="shared" si="7"/>
        <v>1</v>
      </c>
      <c r="L81" s="49">
        <f t="shared" si="7"/>
        <v>1</v>
      </c>
      <c r="M81" s="49">
        <f t="shared" si="7"/>
        <v>1</v>
      </c>
      <c r="N81" s="49">
        <f t="shared" si="7"/>
        <v>1</v>
      </c>
      <c r="O81" s="49">
        <f t="shared" si="7"/>
        <v>1</v>
      </c>
      <c r="P81" s="49">
        <f t="shared" si="7"/>
        <v>1</v>
      </c>
      <c r="Q81" s="49">
        <f t="shared" si="7"/>
        <v>0</v>
      </c>
      <c r="R81" s="49">
        <f t="shared" si="7"/>
        <v>0</v>
      </c>
      <c r="S81" s="49">
        <f t="shared" si="7"/>
        <v>0</v>
      </c>
      <c r="T81" s="49">
        <f t="shared" si="7"/>
        <v>0</v>
      </c>
      <c r="U81" s="49">
        <f t="shared" si="7"/>
        <v>0</v>
      </c>
      <c r="V81" s="49">
        <f t="shared" si="7"/>
        <v>0</v>
      </c>
    </row>
    <row r="82" spans="3:22" x14ac:dyDescent="0.25">
      <c r="C82" s="48">
        <v>38</v>
      </c>
      <c r="D82" s="48"/>
      <c r="E82" s="48"/>
      <c r="F82" s="48"/>
      <c r="G82" s="49">
        <f>COUNTIF(G21:G67,"38")</f>
        <v>0</v>
      </c>
      <c r="H82" s="49">
        <f t="shared" ref="H82:V82" si="8">COUNTIF(H21:H67,"38")</f>
        <v>1</v>
      </c>
      <c r="I82" s="49">
        <f t="shared" si="8"/>
        <v>1</v>
      </c>
      <c r="J82" s="49">
        <f t="shared" si="8"/>
        <v>1</v>
      </c>
      <c r="K82" s="49">
        <f t="shared" si="8"/>
        <v>0</v>
      </c>
      <c r="L82" s="49">
        <f t="shared" si="8"/>
        <v>1</v>
      </c>
      <c r="M82" s="49">
        <f t="shared" si="8"/>
        <v>1</v>
      </c>
      <c r="N82" s="49">
        <f t="shared" si="8"/>
        <v>1</v>
      </c>
      <c r="O82" s="49">
        <f t="shared" si="8"/>
        <v>1</v>
      </c>
      <c r="P82" s="49">
        <f t="shared" si="8"/>
        <v>1</v>
      </c>
      <c r="Q82" s="49">
        <f t="shared" si="8"/>
        <v>0</v>
      </c>
      <c r="R82" s="49">
        <f t="shared" si="8"/>
        <v>0</v>
      </c>
      <c r="S82" s="49">
        <f t="shared" si="8"/>
        <v>0</v>
      </c>
      <c r="T82" s="49">
        <f t="shared" si="8"/>
        <v>0</v>
      </c>
      <c r="U82" s="49">
        <f t="shared" si="8"/>
        <v>0</v>
      </c>
      <c r="V82" s="49">
        <f t="shared" si="8"/>
        <v>0</v>
      </c>
    </row>
    <row r="83" spans="3:22" x14ac:dyDescent="0.25">
      <c r="C83" s="53">
        <v>39</v>
      </c>
      <c r="D83" s="53"/>
      <c r="E83" s="53"/>
      <c r="F83" s="53"/>
      <c r="G83" s="49">
        <f>COUNTIF(G21:G67,"39")</f>
        <v>1</v>
      </c>
      <c r="H83" s="49">
        <f t="shared" ref="H83:V83" si="9">COUNTIF(H21:H67,"39")</f>
        <v>1</v>
      </c>
      <c r="I83" s="49">
        <f t="shared" si="9"/>
        <v>1</v>
      </c>
      <c r="J83" s="49">
        <f t="shared" si="9"/>
        <v>1</v>
      </c>
      <c r="K83" s="49">
        <f t="shared" si="9"/>
        <v>1</v>
      </c>
      <c r="L83" s="49">
        <f t="shared" si="9"/>
        <v>1</v>
      </c>
      <c r="M83" s="49">
        <f t="shared" si="9"/>
        <v>1</v>
      </c>
      <c r="N83" s="49">
        <f t="shared" si="9"/>
        <v>1</v>
      </c>
      <c r="O83" s="49">
        <f t="shared" si="9"/>
        <v>1</v>
      </c>
      <c r="P83" s="49">
        <f t="shared" si="9"/>
        <v>1</v>
      </c>
      <c r="Q83" s="49">
        <f t="shared" si="9"/>
        <v>1</v>
      </c>
      <c r="R83" s="49">
        <f t="shared" si="9"/>
        <v>0</v>
      </c>
      <c r="S83" s="49">
        <f t="shared" si="9"/>
        <v>0</v>
      </c>
      <c r="T83" s="49">
        <f t="shared" si="9"/>
        <v>0</v>
      </c>
      <c r="U83" s="49">
        <f t="shared" si="9"/>
        <v>0</v>
      </c>
      <c r="V83" s="49">
        <f t="shared" si="9"/>
        <v>0</v>
      </c>
    </row>
    <row r="84" spans="3:22" x14ac:dyDescent="0.25">
      <c r="C84" s="131">
        <v>1</v>
      </c>
      <c r="D84" s="131"/>
      <c r="E84" s="131"/>
      <c r="F84" s="131"/>
      <c r="G84" s="50">
        <f>COUNTIF(G21:G67,"1")</f>
        <v>1</v>
      </c>
      <c r="H84" s="50">
        <f t="shared" ref="H84:V84" si="10">COUNTIF(H21:H67,"1")</f>
        <v>1</v>
      </c>
      <c r="I84" s="50">
        <f t="shared" si="10"/>
        <v>1</v>
      </c>
      <c r="J84" s="50">
        <f t="shared" si="10"/>
        <v>1</v>
      </c>
      <c r="K84" s="50">
        <f t="shared" si="10"/>
        <v>1</v>
      </c>
      <c r="L84" s="50">
        <f t="shared" si="10"/>
        <v>1</v>
      </c>
      <c r="M84" s="50">
        <f t="shared" si="10"/>
        <v>1</v>
      </c>
      <c r="N84" s="50">
        <f t="shared" si="10"/>
        <v>1</v>
      </c>
      <c r="O84" s="50">
        <f t="shared" si="10"/>
        <v>1</v>
      </c>
      <c r="P84" s="50">
        <f t="shared" si="10"/>
        <v>1</v>
      </c>
      <c r="Q84" s="50">
        <f t="shared" si="10"/>
        <v>0</v>
      </c>
      <c r="R84" s="50">
        <f t="shared" si="10"/>
        <v>0</v>
      </c>
      <c r="S84" s="50">
        <f t="shared" si="10"/>
        <v>0</v>
      </c>
      <c r="T84" s="50">
        <f t="shared" si="10"/>
        <v>0</v>
      </c>
      <c r="U84" s="50">
        <f t="shared" si="10"/>
        <v>0</v>
      </c>
      <c r="V84" s="50">
        <f t="shared" si="10"/>
        <v>0</v>
      </c>
    </row>
    <row r="85" spans="3:22" x14ac:dyDescent="0.25">
      <c r="C85" s="131">
        <v>2</v>
      </c>
      <c r="D85" s="131"/>
      <c r="E85" s="131"/>
      <c r="F85" s="131"/>
      <c r="G85" s="49">
        <f>COUNTIF(G21:G67,"2")</f>
        <v>0</v>
      </c>
      <c r="H85" s="49">
        <f t="shared" ref="H85:V85" si="11">COUNTIF(H21:H67,"2")</f>
        <v>0</v>
      </c>
      <c r="I85" s="49">
        <f t="shared" si="11"/>
        <v>0</v>
      </c>
      <c r="J85" s="49">
        <f t="shared" si="11"/>
        <v>0</v>
      </c>
      <c r="K85" s="49">
        <f t="shared" si="11"/>
        <v>0</v>
      </c>
      <c r="L85" s="49">
        <f t="shared" si="11"/>
        <v>0</v>
      </c>
      <c r="M85" s="49">
        <f t="shared" si="11"/>
        <v>0</v>
      </c>
      <c r="N85" s="49">
        <f t="shared" si="11"/>
        <v>0</v>
      </c>
      <c r="O85" s="49">
        <f t="shared" si="11"/>
        <v>0</v>
      </c>
      <c r="P85" s="49">
        <f t="shared" si="11"/>
        <v>0</v>
      </c>
      <c r="Q85" s="49">
        <f t="shared" si="11"/>
        <v>0</v>
      </c>
      <c r="R85" s="49">
        <f t="shared" si="11"/>
        <v>0</v>
      </c>
      <c r="S85" s="49">
        <f t="shared" si="11"/>
        <v>0</v>
      </c>
      <c r="T85" s="49">
        <f t="shared" si="11"/>
        <v>0</v>
      </c>
      <c r="U85" s="49">
        <f t="shared" si="11"/>
        <v>0</v>
      </c>
      <c r="V85" s="49">
        <f t="shared" si="11"/>
        <v>0</v>
      </c>
    </row>
    <row r="86" spans="3:22" x14ac:dyDescent="0.25">
      <c r="C86" s="51" t="s">
        <v>36</v>
      </c>
      <c r="D86" s="51"/>
      <c r="E86" s="51"/>
      <c r="F86" s="51"/>
      <c r="G86" s="49">
        <f>COUNTIF(G20:G67,"cmo")</f>
        <v>0</v>
      </c>
      <c r="H86" s="49">
        <f t="shared" ref="H86:V86" si="12">COUNTIF(H20:H67,"cmo")</f>
        <v>0</v>
      </c>
      <c r="I86" s="49">
        <f t="shared" si="12"/>
        <v>0</v>
      </c>
      <c r="J86" s="49">
        <f t="shared" si="12"/>
        <v>1</v>
      </c>
      <c r="K86" s="49">
        <f t="shared" si="12"/>
        <v>0</v>
      </c>
      <c r="L86" s="49">
        <f t="shared" si="12"/>
        <v>1</v>
      </c>
      <c r="M86" s="49">
        <f t="shared" si="12"/>
        <v>1</v>
      </c>
      <c r="N86" s="49">
        <f t="shared" si="12"/>
        <v>0</v>
      </c>
      <c r="O86" s="49">
        <f t="shared" si="12"/>
        <v>1</v>
      </c>
      <c r="P86" s="49">
        <f t="shared" si="12"/>
        <v>1</v>
      </c>
      <c r="Q86" s="49">
        <f t="shared" si="12"/>
        <v>0</v>
      </c>
      <c r="R86" s="49">
        <f t="shared" si="12"/>
        <v>0</v>
      </c>
      <c r="S86" s="49">
        <f t="shared" si="12"/>
        <v>0</v>
      </c>
      <c r="T86" s="49">
        <f t="shared" si="12"/>
        <v>0</v>
      </c>
      <c r="U86" s="49">
        <f t="shared" si="12"/>
        <v>0</v>
      </c>
      <c r="V86" s="49">
        <f t="shared" si="12"/>
        <v>0</v>
      </c>
    </row>
    <row r="87" spans="3:22" x14ac:dyDescent="0.25">
      <c r="C87" s="51" t="s">
        <v>35</v>
      </c>
      <c r="D87" s="51"/>
      <c r="E87" s="51"/>
      <c r="F87" s="51"/>
      <c r="G87" s="49">
        <f>COUNTIF(G21:G67,"F")</f>
        <v>1</v>
      </c>
      <c r="H87" s="49">
        <f t="shared" ref="H87:V87" si="13">COUNTIF(H21:H67,"F")</f>
        <v>0</v>
      </c>
      <c r="I87" s="49">
        <f t="shared" si="13"/>
        <v>0</v>
      </c>
      <c r="J87" s="49">
        <f t="shared" si="13"/>
        <v>0</v>
      </c>
      <c r="K87" s="49">
        <f t="shared" si="13"/>
        <v>0</v>
      </c>
      <c r="L87" s="49">
        <f t="shared" si="13"/>
        <v>0</v>
      </c>
      <c r="M87" s="49">
        <f t="shared" si="13"/>
        <v>0</v>
      </c>
      <c r="N87" s="49">
        <f t="shared" si="13"/>
        <v>0</v>
      </c>
      <c r="O87" s="49">
        <f t="shared" si="13"/>
        <v>0</v>
      </c>
      <c r="P87" s="49">
        <f t="shared" si="13"/>
        <v>0</v>
      </c>
      <c r="Q87" s="49">
        <f t="shared" si="13"/>
        <v>0</v>
      </c>
      <c r="R87" s="49">
        <f t="shared" si="13"/>
        <v>8</v>
      </c>
      <c r="S87" s="49">
        <f t="shared" si="13"/>
        <v>0</v>
      </c>
      <c r="T87" s="49">
        <f t="shared" si="13"/>
        <v>0</v>
      </c>
      <c r="U87" s="49">
        <f t="shared" si="13"/>
        <v>0</v>
      </c>
      <c r="V87" s="49">
        <f t="shared" si="13"/>
        <v>0</v>
      </c>
    </row>
  </sheetData>
  <mergeCells count="54">
    <mergeCell ref="Q70:W70"/>
    <mergeCell ref="N71:P71"/>
    <mergeCell ref="T19:T20"/>
    <mergeCell ref="U19:U20"/>
    <mergeCell ref="V19:V20"/>
    <mergeCell ref="W19:W20"/>
    <mergeCell ref="N19:N20"/>
    <mergeCell ref="O19:O20"/>
    <mergeCell ref="P19:P20"/>
    <mergeCell ref="Q19:Q20"/>
    <mergeCell ref="R19:R20"/>
    <mergeCell ref="S19:S20"/>
    <mergeCell ref="L19:L20"/>
    <mergeCell ref="B70:D70"/>
    <mergeCell ref="E70:H70"/>
    <mergeCell ref="I70:M70"/>
    <mergeCell ref="N70:P70"/>
    <mergeCell ref="B19:B20"/>
    <mergeCell ref="C19:C20"/>
    <mergeCell ref="D19:D20"/>
    <mergeCell ref="E19:E20"/>
    <mergeCell ref="F19:F20"/>
    <mergeCell ref="G19:G20"/>
    <mergeCell ref="M19:M20"/>
    <mergeCell ref="H19:H20"/>
    <mergeCell ref="I19:I20"/>
    <mergeCell ref="J19:J20"/>
    <mergeCell ref="K19:K20"/>
    <mergeCell ref="T6:T7"/>
    <mergeCell ref="U6:U7"/>
    <mergeCell ref="V6:V7"/>
    <mergeCell ref="W6:W7"/>
    <mergeCell ref="R6:R7"/>
    <mergeCell ref="S6:S7"/>
    <mergeCell ref="O6:O7"/>
    <mergeCell ref="P6:P7"/>
    <mergeCell ref="Q6:Q7"/>
    <mergeCell ref="H6:H7"/>
    <mergeCell ref="I6:I7"/>
    <mergeCell ref="J6:J7"/>
    <mergeCell ref="K6:K7"/>
    <mergeCell ref="L6:L7"/>
    <mergeCell ref="M6:M7"/>
    <mergeCell ref="G2:J3"/>
    <mergeCell ref="K2:N3"/>
    <mergeCell ref="E3:F3"/>
    <mergeCell ref="E4:F4"/>
    <mergeCell ref="B6:B7"/>
    <mergeCell ref="C6:C7"/>
    <mergeCell ref="D6:D7"/>
    <mergeCell ref="E6:E7"/>
    <mergeCell ref="F6:F7"/>
    <mergeCell ref="G6:G7"/>
    <mergeCell ref="N6:N7"/>
  </mergeCells>
  <conditionalFormatting sqref="G21:W23">
    <cfRule type="cellIs" dxfId="13678" priority="6298" stopIfTrue="1" operator="equal">
      <formula>L</formula>
    </cfRule>
    <cfRule type="cellIs" dxfId="13677" priority="6299" stopIfTrue="1" operator="equal">
      <formula>"FSC"</formula>
    </cfRule>
    <cfRule type="cellIs" dxfId="13676" priority="6300" stopIfTrue="1" operator="equal">
      <formula>"ACC/V"</formula>
    </cfRule>
  </conditionalFormatting>
  <conditionalFormatting sqref="G85:V86">
    <cfRule type="cellIs" dxfId="13675" priority="8321" stopIfTrue="1" operator="equal">
      <formula>1</formula>
    </cfRule>
    <cfRule type="cellIs" dxfId="13674" priority="8322" stopIfTrue="1" operator="notEqual">
      <formula>1</formula>
    </cfRule>
    <cfRule type="cellIs" dxfId="13673" priority="8323" stopIfTrue="1" operator="greaterThan">
      <formula>1</formula>
    </cfRule>
  </conditionalFormatting>
  <conditionalFormatting sqref="G75:V84">
    <cfRule type="cellIs" dxfId="13672" priority="8318" stopIfTrue="1" operator="equal">
      <formula>1</formula>
    </cfRule>
    <cfRule type="cellIs" dxfId="13671" priority="8319" stopIfTrue="1" operator="notEqual">
      <formula>1</formula>
    </cfRule>
    <cfRule type="cellIs" dxfId="13670" priority="8320" stopIfTrue="1" operator="greaterThanOrEqual">
      <formula>2</formula>
    </cfRule>
  </conditionalFormatting>
  <conditionalFormatting sqref="G21:W23">
    <cfRule type="cellIs" dxfId="13669" priority="8289" stopIfTrue="1" operator="equal">
      <formula>"L"</formula>
    </cfRule>
    <cfRule type="cellIs" dxfId="13668" priority="8290" stopIfTrue="1" operator="equal">
      <formula>"FSC"</formula>
    </cfRule>
  </conditionalFormatting>
  <conditionalFormatting sqref="K22:K23 G21:J23 L21:N23 K22:M22 L23:O23">
    <cfRule type="cellIs" dxfId="13667" priority="8291" stopIfTrue="1" operator="equal">
      <formula>30</formula>
    </cfRule>
    <cfRule type="cellIs" dxfId="13666" priority="8292" stopIfTrue="1" operator="equal">
      <formula>32</formula>
    </cfRule>
    <cfRule type="cellIs" dxfId="13665" priority="8293" stopIfTrue="1" operator="equal">
      <formula>33</formula>
    </cfRule>
    <cfRule type="cellIs" dxfId="13664" priority="8294" stopIfTrue="1" operator="equal">
      <formula>36</formula>
    </cfRule>
    <cfRule type="cellIs" dxfId="13663" priority="8295" stopIfTrue="1" operator="equal">
      <formula>37</formula>
    </cfRule>
    <cfRule type="cellIs" dxfId="13662" priority="8296" stopIfTrue="1" operator="equal">
      <formula>38</formula>
    </cfRule>
    <cfRule type="cellIs" dxfId="13661" priority="8297" stopIfTrue="1" operator="equal">
      <formula>39</formula>
    </cfRule>
    <cfRule type="cellIs" dxfId="13660" priority="8298" stopIfTrue="1" operator="equal">
      <formula>40</formula>
    </cfRule>
    <cfRule type="cellIs" dxfId="13659" priority="8317" stopIfTrue="1" operator="equal">
      <formula>"dl"</formula>
    </cfRule>
  </conditionalFormatting>
  <conditionalFormatting sqref="G21:W23">
    <cfRule type="cellIs" dxfId="13658" priority="8307" stopIfTrue="1" operator="equal">
      <formula>"dl"</formula>
    </cfRule>
    <cfRule type="cellIs" dxfId="13657" priority="8308" stopIfTrue="1" operator="equal">
      <formula>"lot"</formula>
    </cfRule>
    <cfRule type="cellIs" dxfId="13656" priority="8309" stopIfTrue="1" operator="equal">
      <formula>30</formula>
    </cfRule>
    <cfRule type="cellIs" dxfId="13655" priority="8310" stopIfTrue="1" operator="equal">
      <formula>32</formula>
    </cfRule>
    <cfRule type="cellIs" dxfId="13654" priority="8311" stopIfTrue="1" operator="equal">
      <formula>33</formula>
    </cfRule>
    <cfRule type="cellIs" dxfId="13653" priority="8312" stopIfTrue="1" operator="equal">
      <formula>36</formula>
    </cfRule>
    <cfRule type="cellIs" dxfId="13652" priority="8313" stopIfTrue="1" operator="equal">
      <formula>37</formula>
    </cfRule>
    <cfRule type="cellIs" dxfId="13651" priority="8314" stopIfTrue="1" operator="equal">
      <formula>38</formula>
    </cfRule>
    <cfRule type="cellIs" dxfId="13650" priority="8315" stopIfTrue="1" operator="equal">
      <formula>39</formula>
    </cfRule>
    <cfRule type="cellIs" dxfId="13649" priority="8316" stopIfTrue="1" operator="equal">
      <formula>40</formula>
    </cfRule>
  </conditionalFormatting>
  <conditionalFormatting sqref="O21:O23 G21:G23 N22 K21:M23 L23:P23">
    <cfRule type="cellIs" dxfId="13648" priority="8299" stopIfTrue="1" operator="equal">
      <formula>30</formula>
    </cfRule>
    <cfRule type="cellIs" dxfId="13647" priority="8300" stopIfTrue="1" operator="equal">
      <formula>32</formula>
    </cfRule>
    <cfRule type="cellIs" dxfId="13646" priority="8301" stopIfTrue="1" operator="equal">
      <formula>33</formula>
    </cfRule>
    <cfRule type="cellIs" dxfId="13645" priority="8302" stopIfTrue="1" operator="equal">
      <formula>36</formula>
    </cfRule>
    <cfRule type="cellIs" dxfId="13644" priority="8303" stopIfTrue="1" operator="equal">
      <formula>37</formula>
    </cfRule>
    <cfRule type="cellIs" dxfId="13643" priority="8304" stopIfTrue="1" operator="equal">
      <formula>38</formula>
    </cfRule>
    <cfRule type="cellIs" dxfId="13642" priority="8305" stopIfTrue="1" operator="equal">
      <formula>39</formula>
    </cfRule>
    <cfRule type="cellIs" dxfId="13641" priority="8306" stopIfTrue="1" operator="equal">
      <formula>40</formula>
    </cfRule>
  </conditionalFormatting>
  <conditionalFormatting sqref="K22:K23 H21:J23 L21:N23 K22:M22 L23:O23">
    <cfRule type="cellIs" dxfId="13640" priority="8203" stopIfTrue="1" operator="equal">
      <formula>30</formula>
    </cfRule>
    <cfRule type="cellIs" dxfId="13639" priority="8204" stopIfTrue="1" operator="equal">
      <formula>"dl"</formula>
    </cfRule>
    <cfRule type="cellIs" dxfId="13638" priority="8205" stopIfTrue="1" operator="equal">
      <formula>"lot"</formula>
    </cfRule>
    <cfRule type="cellIs" dxfId="13637" priority="8206" stopIfTrue="1" operator="equal">
      <formula>36</formula>
    </cfRule>
    <cfRule type="cellIs" dxfId="13636" priority="8207" stopIfTrue="1" operator="equal">
      <formula>37</formula>
    </cfRule>
    <cfRule type="cellIs" dxfId="13635" priority="8208" stopIfTrue="1" operator="equal">
      <formula>38</formula>
    </cfRule>
    <cfRule type="cellIs" dxfId="13634" priority="8209" stopIfTrue="1" operator="equal">
      <formula>39</formula>
    </cfRule>
    <cfRule type="cellIs" dxfId="13633" priority="8210" stopIfTrue="1" operator="equal">
      <formula>40</formula>
    </cfRule>
  </conditionalFormatting>
  <conditionalFormatting sqref="J21:N23 L23:O23">
    <cfRule type="cellIs" dxfId="13632" priority="8194" stopIfTrue="1" operator="equal">
      <formula>30</formula>
    </cfRule>
    <cfRule type="cellIs" dxfId="13631" priority="8195" stopIfTrue="1" operator="equal">
      <formula>"lot"</formula>
    </cfRule>
    <cfRule type="cellIs" dxfId="13630" priority="8196" stopIfTrue="1" operator="equal">
      <formula>33</formula>
    </cfRule>
    <cfRule type="cellIs" dxfId="13629" priority="8197" stopIfTrue="1" operator="equal">
      <formula>36</formula>
    </cfRule>
    <cfRule type="cellIs" dxfId="13628" priority="8198" stopIfTrue="1" operator="equal">
      <formula>37</formula>
    </cfRule>
    <cfRule type="cellIs" dxfId="13627" priority="8199" stopIfTrue="1" operator="equal">
      <formula>38</formula>
    </cfRule>
    <cfRule type="cellIs" dxfId="13626" priority="8200" stopIfTrue="1" operator="equal">
      <formula>39</formula>
    </cfRule>
    <cfRule type="cellIs" dxfId="13625" priority="8201" stopIfTrue="1" operator="equal">
      <formula>40</formula>
    </cfRule>
    <cfRule type="cellIs" dxfId="13624" priority="8202" stopIfTrue="1" operator="equal">
      <formula>"dl"</formula>
    </cfRule>
  </conditionalFormatting>
  <conditionalFormatting sqref="G21:G23">
    <cfRule type="cellIs" dxfId="13623" priority="8280" stopIfTrue="1" operator="equal">
      <formula>30</formula>
    </cfRule>
    <cfRule type="cellIs" dxfId="13622" priority="8281" stopIfTrue="1" operator="equal">
      <formula>32</formula>
    </cfRule>
    <cfRule type="cellIs" dxfId="13621" priority="8282" stopIfTrue="1" operator="equal">
      <formula>33</formula>
    </cfRule>
    <cfRule type="cellIs" dxfId="13620" priority="8283" stopIfTrue="1" operator="equal">
      <formula>36</formula>
    </cfRule>
    <cfRule type="cellIs" dxfId="13619" priority="8284" stopIfTrue="1" operator="equal">
      <formula>37</formula>
    </cfRule>
    <cfRule type="cellIs" dxfId="13618" priority="8285" stopIfTrue="1" operator="equal">
      <formula>38</formula>
    </cfRule>
    <cfRule type="cellIs" dxfId="13617" priority="8286" stopIfTrue="1" operator="equal">
      <formula>"lot"</formula>
    </cfRule>
    <cfRule type="cellIs" dxfId="13616" priority="8287" stopIfTrue="1" operator="equal">
      <formula>40</formula>
    </cfRule>
    <cfRule type="cellIs" dxfId="13615" priority="8288" stopIfTrue="1" operator="equal">
      <formula>"dl"</formula>
    </cfRule>
  </conditionalFormatting>
  <conditionalFormatting sqref="G21:G23">
    <cfRule type="cellIs" dxfId="13614" priority="8271" stopIfTrue="1" operator="equal">
      <formula>30</formula>
    </cfRule>
    <cfRule type="cellIs" dxfId="13613" priority="8272" stopIfTrue="1" operator="equal">
      <formula>"dl"</formula>
    </cfRule>
    <cfRule type="cellIs" dxfId="13612" priority="8273" stopIfTrue="1" operator="equal">
      <formula>"lot"</formula>
    </cfRule>
    <cfRule type="cellIs" dxfId="13611" priority="8274" stopIfTrue="1" operator="equal">
      <formula>36</formula>
    </cfRule>
    <cfRule type="cellIs" dxfId="13610" priority="8275" stopIfTrue="1" operator="equal">
      <formula>37</formula>
    </cfRule>
    <cfRule type="cellIs" dxfId="13609" priority="8276" stopIfTrue="1" operator="equal">
      <formula>38</formula>
    </cfRule>
    <cfRule type="cellIs" dxfId="13608" priority="8277" stopIfTrue="1" operator="equal">
      <formula>39</formula>
    </cfRule>
    <cfRule type="cellIs" dxfId="13607" priority="8278" stopIfTrue="1" operator="equal">
      <formula>32</formula>
    </cfRule>
    <cfRule type="cellIs" dxfId="13606" priority="8279" stopIfTrue="1" operator="equal">
      <formula>33</formula>
    </cfRule>
  </conditionalFormatting>
  <conditionalFormatting sqref="J22:J23">
    <cfRule type="cellIs" dxfId="13605" priority="8108" stopIfTrue="1" operator="equal">
      <formula>30</formula>
    </cfRule>
    <cfRule type="cellIs" dxfId="13604" priority="8109" stopIfTrue="1" operator="equal">
      <formula>"dl"</formula>
    </cfRule>
    <cfRule type="cellIs" dxfId="13603" priority="8110" stopIfTrue="1" operator="equal">
      <formula>"lot"</formula>
    </cfRule>
    <cfRule type="cellIs" dxfId="13602" priority="8111" stopIfTrue="1" operator="equal">
      <formula>36</formula>
    </cfRule>
    <cfRule type="cellIs" dxfId="13601" priority="8112" stopIfTrue="1" operator="equal">
      <formula>37</formula>
    </cfRule>
    <cfRule type="cellIs" dxfId="13600" priority="8113" stopIfTrue="1" operator="equal">
      <formula>38</formula>
    </cfRule>
    <cfRule type="cellIs" dxfId="13599" priority="8114" stopIfTrue="1" operator="equal">
      <formula>39</formula>
    </cfRule>
    <cfRule type="cellIs" dxfId="13598" priority="8115" stopIfTrue="1" operator="equal">
      <formula>32</formula>
    </cfRule>
    <cfRule type="cellIs" dxfId="13597" priority="8116" stopIfTrue="1" operator="equal">
      <formula>33</formula>
    </cfRule>
  </conditionalFormatting>
  <conditionalFormatting sqref="J22:K23">
    <cfRule type="cellIs" dxfId="13596" priority="8246" stopIfTrue="1" operator="equal">
      <formula>30</formula>
    </cfRule>
    <cfRule type="cellIs" dxfId="13595" priority="8247" stopIfTrue="1" operator="equal">
      <formula>32</formula>
    </cfRule>
    <cfRule type="cellIs" dxfId="13594" priority="8248" stopIfTrue="1" operator="equal">
      <formula>33</formula>
    </cfRule>
    <cfRule type="cellIs" dxfId="13593" priority="8249" stopIfTrue="1" operator="equal">
      <formula>36</formula>
    </cfRule>
    <cfRule type="cellIs" dxfId="13592" priority="8250" stopIfTrue="1" operator="equal">
      <formula>37</formula>
    </cfRule>
    <cfRule type="cellIs" dxfId="13591" priority="8251" stopIfTrue="1" operator="equal">
      <formula>38</formula>
    </cfRule>
    <cfRule type="cellIs" dxfId="13590" priority="8252" stopIfTrue="1" operator="equal">
      <formula>39</formula>
    </cfRule>
    <cfRule type="cellIs" dxfId="13589" priority="8253" stopIfTrue="1" operator="equal">
      <formula>40</formula>
    </cfRule>
    <cfRule type="cellIs" dxfId="13588" priority="8270" stopIfTrue="1" operator="equal">
      <formula>"dl"</formula>
    </cfRule>
  </conditionalFormatting>
  <conditionalFormatting sqref="P22:S23 N22:N23 O22:R22 M22 N23:S23">
    <cfRule type="cellIs" dxfId="13587" priority="8262" stopIfTrue="1" operator="equal">
      <formula>30</formula>
    </cfRule>
    <cfRule type="cellIs" dxfId="13586" priority="8263" stopIfTrue="1" operator="equal">
      <formula>32</formula>
    </cfRule>
    <cfRule type="cellIs" dxfId="13585" priority="8264" stopIfTrue="1" operator="equal">
      <formula>33</formula>
    </cfRule>
    <cfRule type="cellIs" dxfId="13584" priority="8265" stopIfTrue="1" operator="equal">
      <formula>36</formula>
    </cfRule>
    <cfRule type="cellIs" dxfId="13583" priority="8266" stopIfTrue="1" operator="equal">
      <formula>37</formula>
    </cfRule>
    <cfRule type="cellIs" dxfId="13582" priority="8267" stopIfTrue="1" operator="equal">
      <formula>38</formula>
    </cfRule>
    <cfRule type="cellIs" dxfId="13581" priority="8268" stopIfTrue="1" operator="equal">
      <formula>39</formula>
    </cfRule>
    <cfRule type="cellIs" dxfId="13580" priority="8269" stopIfTrue="1" operator="equal">
      <formula>40</formula>
    </cfRule>
  </conditionalFormatting>
  <conditionalFormatting sqref="G21 J22:K23">
    <cfRule type="cellIs" dxfId="13579" priority="8254" stopIfTrue="1" operator="equal">
      <formula>30</formula>
    </cfRule>
    <cfRule type="cellIs" dxfId="13578" priority="8255" stopIfTrue="1" operator="equal">
      <formula>"dl"</formula>
    </cfRule>
    <cfRule type="cellIs" dxfId="13577" priority="8256" stopIfTrue="1" operator="equal">
      <formula>"lot"</formula>
    </cfRule>
    <cfRule type="cellIs" dxfId="13576" priority="8257" stopIfTrue="1" operator="equal">
      <formula>36</formula>
    </cfRule>
    <cfRule type="cellIs" dxfId="13575" priority="8258" stopIfTrue="1" operator="equal">
      <formula>37</formula>
    </cfRule>
    <cfRule type="cellIs" dxfId="13574" priority="8259" stopIfTrue="1" operator="equal">
      <formula>38</formula>
    </cfRule>
    <cfRule type="cellIs" dxfId="13573" priority="8260" stopIfTrue="1" operator="equal">
      <formula>39</formula>
    </cfRule>
    <cfRule type="cellIs" dxfId="13572" priority="8261" stopIfTrue="1" operator="equal">
      <formula>40</formula>
    </cfRule>
  </conditionalFormatting>
  <conditionalFormatting sqref="H22:K23">
    <cfRule type="cellIs" dxfId="13571" priority="8229" stopIfTrue="1" operator="equal">
      <formula>30</formula>
    </cfRule>
    <cfRule type="cellIs" dxfId="13570" priority="8230" stopIfTrue="1" operator="equal">
      <formula>32</formula>
    </cfRule>
    <cfRule type="cellIs" dxfId="13569" priority="8231" stopIfTrue="1" operator="equal">
      <formula>33</formula>
    </cfRule>
    <cfRule type="cellIs" dxfId="13568" priority="8232" stopIfTrue="1" operator="equal">
      <formula>36</formula>
    </cfRule>
    <cfRule type="cellIs" dxfId="13567" priority="8233" stopIfTrue="1" operator="equal">
      <formula>37</formula>
    </cfRule>
    <cfRule type="cellIs" dxfId="13566" priority="8234" stopIfTrue="1" operator="equal">
      <formula>38</formula>
    </cfRule>
    <cfRule type="cellIs" dxfId="13565" priority="8235" stopIfTrue="1" operator="equal">
      <formula>39</formula>
    </cfRule>
    <cfRule type="cellIs" dxfId="13564" priority="8236" stopIfTrue="1" operator="equal">
      <formula>40</formula>
    </cfRule>
  </conditionalFormatting>
  <conditionalFormatting sqref="H22:K23">
    <cfRule type="cellIs" dxfId="13563" priority="8220" stopIfTrue="1" operator="equal">
      <formula>30</formula>
    </cfRule>
    <cfRule type="cellIs" dxfId="13562" priority="8221" stopIfTrue="1" operator="equal">
      <formula>32</formula>
    </cfRule>
    <cfRule type="cellIs" dxfId="13561" priority="8222" stopIfTrue="1" operator="equal">
      <formula>33</formula>
    </cfRule>
    <cfRule type="cellIs" dxfId="13560" priority="8223" stopIfTrue="1" operator="equal">
      <formula>36</formula>
    </cfRule>
    <cfRule type="cellIs" dxfId="13559" priority="8224" stopIfTrue="1" operator="equal">
      <formula>37</formula>
    </cfRule>
    <cfRule type="cellIs" dxfId="13558" priority="8225" stopIfTrue="1" operator="equal">
      <formula>38</formula>
    </cfRule>
    <cfRule type="cellIs" dxfId="13557" priority="8226" stopIfTrue="1" operator="equal">
      <formula>"lot"</formula>
    </cfRule>
    <cfRule type="cellIs" dxfId="13556" priority="8227" stopIfTrue="1" operator="equal">
      <formula>40</formula>
    </cfRule>
    <cfRule type="cellIs" dxfId="13555" priority="8228" stopIfTrue="1" operator="equal">
      <formula>"dl"</formula>
    </cfRule>
  </conditionalFormatting>
  <conditionalFormatting sqref="H22:K23">
    <cfRule type="cellIs" dxfId="13554" priority="8211" stopIfTrue="1" operator="equal">
      <formula>30</formula>
    </cfRule>
    <cfRule type="cellIs" dxfId="13553" priority="8212" stopIfTrue="1" operator="equal">
      <formula>"dl"</formula>
    </cfRule>
    <cfRule type="cellIs" dxfId="13552" priority="8213" stopIfTrue="1" operator="equal">
      <formula>"lot"</formula>
    </cfRule>
    <cfRule type="cellIs" dxfId="13551" priority="8214" stopIfTrue="1" operator="equal">
      <formula>36</formula>
    </cfRule>
    <cfRule type="cellIs" dxfId="13550" priority="8215" stopIfTrue="1" operator="equal">
      <formula>37</formula>
    </cfRule>
    <cfRule type="cellIs" dxfId="13549" priority="8216" stopIfTrue="1" operator="equal">
      <formula>38</formula>
    </cfRule>
    <cfRule type="cellIs" dxfId="13548" priority="8217" stopIfTrue="1" operator="equal">
      <formula>39</formula>
    </cfRule>
    <cfRule type="cellIs" dxfId="13547" priority="8218" stopIfTrue="1" operator="equal">
      <formula>32</formula>
    </cfRule>
    <cfRule type="cellIs" dxfId="13546" priority="8219" stopIfTrue="1" operator="equal">
      <formula>33</formula>
    </cfRule>
  </conditionalFormatting>
  <conditionalFormatting sqref="N22:N23 K22:L23 M22 L23:O23">
    <cfRule type="cellIs" dxfId="13545" priority="8177" stopIfTrue="1" operator="equal">
      <formula>30</formula>
    </cfRule>
    <cfRule type="cellIs" dxfId="13544" priority="8178" stopIfTrue="1" operator="equal">
      <formula>32</formula>
    </cfRule>
    <cfRule type="cellIs" dxfId="13543" priority="8179" stopIfTrue="1" operator="equal">
      <formula>33</formula>
    </cfRule>
    <cfRule type="cellIs" dxfId="13542" priority="8180" stopIfTrue="1" operator="equal">
      <formula>36</formula>
    </cfRule>
    <cfRule type="cellIs" dxfId="13541" priority="8181" stopIfTrue="1" operator="equal">
      <formula>37</formula>
    </cfRule>
    <cfRule type="cellIs" dxfId="13540" priority="8182" stopIfTrue="1" operator="equal">
      <formula>38</formula>
    </cfRule>
    <cfRule type="cellIs" dxfId="13539" priority="8183" stopIfTrue="1" operator="equal">
      <formula>39</formula>
    </cfRule>
    <cfRule type="cellIs" dxfId="13538" priority="8184" stopIfTrue="1" operator="equal">
      <formula>40</formula>
    </cfRule>
    <cfRule type="cellIs" dxfId="13537" priority="8193" stopIfTrue="1" operator="equal">
      <formula>"dl"</formula>
    </cfRule>
  </conditionalFormatting>
  <conditionalFormatting sqref="N22:N23 K22:L23 M22 L23:O23">
    <cfRule type="cellIs" dxfId="13536" priority="8185" stopIfTrue="1" operator="equal">
      <formula>30</formula>
    </cfRule>
    <cfRule type="cellIs" dxfId="13535" priority="8186" stopIfTrue="1" operator="equal">
      <formula>"dl"</formula>
    </cfRule>
    <cfRule type="cellIs" dxfId="13534" priority="8187" stopIfTrue="1" operator="equal">
      <formula>"lot"</formula>
    </cfRule>
    <cfRule type="cellIs" dxfId="13533" priority="8188" stopIfTrue="1" operator="equal">
      <formula>36</formula>
    </cfRule>
    <cfRule type="cellIs" dxfId="13532" priority="8189" stopIfTrue="1" operator="equal">
      <formula>37</formula>
    </cfRule>
    <cfRule type="cellIs" dxfId="13531" priority="8190" stopIfTrue="1" operator="equal">
      <formula>38</formula>
    </cfRule>
    <cfRule type="cellIs" dxfId="13530" priority="8191" stopIfTrue="1" operator="equal">
      <formula>39</formula>
    </cfRule>
    <cfRule type="cellIs" dxfId="13529" priority="8192" stopIfTrue="1" operator="equal">
      <formula>40</formula>
    </cfRule>
  </conditionalFormatting>
  <conditionalFormatting sqref="J22:J23">
    <cfRule type="cellIs" dxfId="13528" priority="8152" stopIfTrue="1" operator="equal">
      <formula>30</formula>
    </cfRule>
    <cfRule type="cellIs" dxfId="13527" priority="8153" stopIfTrue="1" operator="equal">
      <formula>32</formula>
    </cfRule>
    <cfRule type="cellIs" dxfId="13526" priority="8154" stopIfTrue="1" operator="equal">
      <formula>33</formula>
    </cfRule>
    <cfRule type="cellIs" dxfId="13525" priority="8155" stopIfTrue="1" operator="equal">
      <formula>36</formula>
    </cfRule>
    <cfRule type="cellIs" dxfId="13524" priority="8156" stopIfTrue="1" operator="equal">
      <formula>37</formula>
    </cfRule>
    <cfRule type="cellIs" dxfId="13523" priority="8157" stopIfTrue="1" operator="equal">
      <formula>38</formula>
    </cfRule>
    <cfRule type="cellIs" dxfId="13522" priority="8158" stopIfTrue="1" operator="equal">
      <formula>39</formula>
    </cfRule>
    <cfRule type="cellIs" dxfId="13521" priority="8159" stopIfTrue="1" operator="equal">
      <formula>40</formula>
    </cfRule>
  </conditionalFormatting>
  <conditionalFormatting sqref="J22:J23">
    <cfRule type="cellIs" dxfId="13520" priority="8143" stopIfTrue="1" operator="equal">
      <formula>30</formula>
    </cfRule>
    <cfRule type="cellIs" dxfId="13519" priority="8144" stopIfTrue="1" operator="equal">
      <formula>32</formula>
    </cfRule>
    <cfRule type="cellIs" dxfId="13518" priority="8145" stopIfTrue="1" operator="equal">
      <formula>33</formula>
    </cfRule>
    <cfRule type="cellIs" dxfId="13517" priority="8146" stopIfTrue="1" operator="equal">
      <formula>36</formula>
    </cfRule>
    <cfRule type="cellIs" dxfId="13516" priority="8147" stopIfTrue="1" operator="equal">
      <formula>37</formula>
    </cfRule>
    <cfRule type="cellIs" dxfId="13515" priority="8148" stopIfTrue="1" operator="equal">
      <formula>38</formula>
    </cfRule>
    <cfRule type="cellIs" dxfId="13514" priority="8149" stopIfTrue="1" operator="equal">
      <formula>"lot"</formula>
    </cfRule>
    <cfRule type="cellIs" dxfId="13513" priority="8150" stopIfTrue="1" operator="equal">
      <formula>40</formula>
    </cfRule>
    <cfRule type="cellIs" dxfId="13512" priority="8151" stopIfTrue="1" operator="equal">
      <formula>"dl"</formula>
    </cfRule>
  </conditionalFormatting>
  <conditionalFormatting sqref="J22:J23">
    <cfRule type="cellIs" dxfId="13511" priority="8134" stopIfTrue="1" operator="equal">
      <formula>30</formula>
    </cfRule>
    <cfRule type="cellIs" dxfId="13510" priority="8135" stopIfTrue="1" operator="equal">
      <formula>"dl"</formula>
    </cfRule>
    <cfRule type="cellIs" dxfId="13509" priority="8136" stopIfTrue="1" operator="equal">
      <formula>"lot"</formula>
    </cfRule>
    <cfRule type="cellIs" dxfId="13508" priority="8137" stopIfTrue="1" operator="equal">
      <formula>36</formula>
    </cfRule>
    <cfRule type="cellIs" dxfId="13507" priority="8138" stopIfTrue="1" operator="equal">
      <formula>37</formula>
    </cfRule>
    <cfRule type="cellIs" dxfId="13506" priority="8139" stopIfTrue="1" operator="equal">
      <formula>38</formula>
    </cfRule>
    <cfRule type="cellIs" dxfId="13505" priority="8140" stopIfTrue="1" operator="equal">
      <formula>39</formula>
    </cfRule>
    <cfRule type="cellIs" dxfId="13504" priority="8141" stopIfTrue="1" operator="equal">
      <formula>32</formula>
    </cfRule>
    <cfRule type="cellIs" dxfId="13503" priority="8142" stopIfTrue="1" operator="equal">
      <formula>33</formula>
    </cfRule>
  </conditionalFormatting>
  <conditionalFormatting sqref="J22:J23">
    <cfRule type="cellIs" dxfId="13502" priority="8126" stopIfTrue="1" operator="equal">
      <formula>30</formula>
    </cfRule>
    <cfRule type="cellIs" dxfId="13501" priority="8127" stopIfTrue="1" operator="equal">
      <formula>32</formula>
    </cfRule>
    <cfRule type="cellIs" dxfId="13500" priority="8128" stopIfTrue="1" operator="equal">
      <formula>33</formula>
    </cfRule>
    <cfRule type="cellIs" dxfId="13499" priority="8129" stopIfTrue="1" operator="equal">
      <formula>36</formula>
    </cfRule>
    <cfRule type="cellIs" dxfId="13498" priority="8130" stopIfTrue="1" operator="equal">
      <formula>37</formula>
    </cfRule>
    <cfRule type="cellIs" dxfId="13497" priority="8131" stopIfTrue="1" operator="equal">
      <formula>38</formula>
    </cfRule>
    <cfRule type="cellIs" dxfId="13496" priority="8132" stopIfTrue="1" operator="equal">
      <formula>39</formula>
    </cfRule>
    <cfRule type="cellIs" dxfId="13495" priority="8133" stopIfTrue="1" operator="equal">
      <formula>40</formula>
    </cfRule>
  </conditionalFormatting>
  <conditionalFormatting sqref="J22:J23">
    <cfRule type="cellIs" dxfId="13494" priority="8117" stopIfTrue="1" operator="equal">
      <formula>30</formula>
    </cfRule>
    <cfRule type="cellIs" dxfId="13493" priority="8118" stopIfTrue="1" operator="equal">
      <formula>32</formula>
    </cfRule>
    <cfRule type="cellIs" dxfId="13492" priority="8119" stopIfTrue="1" operator="equal">
      <formula>33</formula>
    </cfRule>
    <cfRule type="cellIs" dxfId="13491" priority="8120" stopIfTrue="1" operator="equal">
      <formula>36</formula>
    </cfRule>
    <cfRule type="cellIs" dxfId="13490" priority="8121" stopIfTrue="1" operator="equal">
      <formula>37</formula>
    </cfRule>
    <cfRule type="cellIs" dxfId="13489" priority="8122" stopIfTrue="1" operator="equal">
      <formula>38</formula>
    </cfRule>
    <cfRule type="cellIs" dxfId="13488" priority="8123" stopIfTrue="1" operator="equal">
      <formula>"lot"</formula>
    </cfRule>
    <cfRule type="cellIs" dxfId="13487" priority="8124" stopIfTrue="1" operator="equal">
      <formula>40</formula>
    </cfRule>
    <cfRule type="cellIs" dxfId="13486" priority="8125" stopIfTrue="1" operator="equal">
      <formula>"dl"</formula>
    </cfRule>
  </conditionalFormatting>
  <conditionalFormatting sqref="L23">
    <cfRule type="cellIs" dxfId="13485" priority="3382" stopIfTrue="1" operator="equal">
      <formula>30</formula>
    </cfRule>
    <cfRule type="cellIs" dxfId="13484" priority="3383" stopIfTrue="1" operator="equal">
      <formula>32</formula>
    </cfRule>
    <cfRule type="cellIs" dxfId="13483" priority="3384" stopIfTrue="1" operator="equal">
      <formula>33</formula>
    </cfRule>
    <cfRule type="cellIs" dxfId="13482" priority="3385" stopIfTrue="1" operator="equal">
      <formula>36</formula>
    </cfRule>
    <cfRule type="cellIs" dxfId="13481" priority="3386" stopIfTrue="1" operator="equal">
      <formula>37</formula>
    </cfRule>
    <cfRule type="cellIs" dxfId="13480" priority="3387" stopIfTrue="1" operator="equal">
      <formula>38</formula>
    </cfRule>
    <cfRule type="cellIs" dxfId="13479" priority="3388" stopIfTrue="1" operator="equal">
      <formula>39</formula>
    </cfRule>
    <cfRule type="cellIs" dxfId="13478" priority="3389" stopIfTrue="1" operator="equal">
      <formula>40</formula>
    </cfRule>
    <cfRule type="cellIs" dxfId="13477" priority="3398" stopIfTrue="1" operator="equal">
      <formula>"dl"</formula>
    </cfRule>
  </conditionalFormatting>
  <conditionalFormatting sqref="L23">
    <cfRule type="cellIs" dxfId="13476" priority="3390" stopIfTrue="1" operator="equal">
      <formula>30</formula>
    </cfRule>
    <cfRule type="cellIs" dxfId="13475" priority="3391" stopIfTrue="1" operator="equal">
      <formula>"dl"</formula>
    </cfRule>
    <cfRule type="cellIs" dxfId="13474" priority="3392" stopIfTrue="1" operator="equal">
      <formula>"lot"</formula>
    </cfRule>
    <cfRule type="cellIs" dxfId="13473" priority="3393" stopIfTrue="1" operator="equal">
      <formula>36</formula>
    </cfRule>
    <cfRule type="cellIs" dxfId="13472" priority="3394" stopIfTrue="1" operator="equal">
      <formula>37</formula>
    </cfRule>
    <cfRule type="cellIs" dxfId="13471" priority="3395" stopIfTrue="1" operator="equal">
      <formula>38</formula>
    </cfRule>
    <cfRule type="cellIs" dxfId="13470" priority="3396" stopIfTrue="1" operator="equal">
      <formula>39</formula>
    </cfRule>
    <cfRule type="cellIs" dxfId="13469" priority="3397" stopIfTrue="1" operator="equal">
      <formula>40</formula>
    </cfRule>
  </conditionalFormatting>
  <conditionalFormatting sqref="L23">
    <cfRule type="cellIs" dxfId="13468" priority="3374" stopIfTrue="1" operator="equal">
      <formula>30</formula>
    </cfRule>
    <cfRule type="cellIs" dxfId="13467" priority="3375" stopIfTrue="1" operator="equal">
      <formula>32</formula>
    </cfRule>
    <cfRule type="cellIs" dxfId="13466" priority="3376" stopIfTrue="1" operator="equal">
      <formula>33</formula>
    </cfRule>
    <cfRule type="cellIs" dxfId="13465" priority="3377" stopIfTrue="1" operator="equal">
      <formula>36</formula>
    </cfRule>
    <cfRule type="cellIs" dxfId="13464" priority="3378" stopIfTrue="1" operator="equal">
      <formula>37</formula>
    </cfRule>
    <cfRule type="cellIs" dxfId="13463" priority="3379" stopIfTrue="1" operator="equal">
      <formula>38</formula>
    </cfRule>
    <cfRule type="cellIs" dxfId="13462" priority="3380" stopIfTrue="1" operator="equal">
      <formula>39</formula>
    </cfRule>
    <cfRule type="cellIs" dxfId="13461" priority="3381" stopIfTrue="1" operator="equal">
      <formula>40</formula>
    </cfRule>
  </conditionalFormatting>
  <conditionalFormatting sqref="L23">
    <cfRule type="cellIs" dxfId="13460" priority="3365" stopIfTrue="1" operator="equal">
      <formula>30</formula>
    </cfRule>
    <cfRule type="cellIs" dxfId="13459" priority="3366" stopIfTrue="1" operator="equal">
      <formula>32</formula>
    </cfRule>
    <cfRule type="cellIs" dxfId="13458" priority="3367" stopIfTrue="1" operator="equal">
      <formula>33</formula>
    </cfRule>
    <cfRule type="cellIs" dxfId="13457" priority="3368" stopIfTrue="1" operator="equal">
      <formula>36</formula>
    </cfRule>
    <cfRule type="cellIs" dxfId="13456" priority="3369" stopIfTrue="1" operator="equal">
      <formula>37</formula>
    </cfRule>
    <cfRule type="cellIs" dxfId="13455" priority="3370" stopIfTrue="1" operator="equal">
      <formula>38</formula>
    </cfRule>
    <cfRule type="cellIs" dxfId="13454" priority="3371" stopIfTrue="1" operator="equal">
      <formula>"lot"</formula>
    </cfRule>
    <cfRule type="cellIs" dxfId="13453" priority="3372" stopIfTrue="1" operator="equal">
      <formula>40</formula>
    </cfRule>
    <cfRule type="cellIs" dxfId="13452" priority="3373" stopIfTrue="1" operator="equal">
      <formula>"dl"</formula>
    </cfRule>
  </conditionalFormatting>
  <conditionalFormatting sqref="L23">
    <cfRule type="cellIs" dxfId="13451" priority="3356" stopIfTrue="1" operator="equal">
      <formula>30</formula>
    </cfRule>
    <cfRule type="cellIs" dxfId="13450" priority="3357" stopIfTrue="1" operator="equal">
      <formula>"dl"</formula>
    </cfRule>
    <cfRule type="cellIs" dxfId="13449" priority="3358" stopIfTrue="1" operator="equal">
      <formula>"lot"</formula>
    </cfRule>
    <cfRule type="cellIs" dxfId="13448" priority="3359" stopIfTrue="1" operator="equal">
      <formula>36</formula>
    </cfRule>
    <cfRule type="cellIs" dxfId="13447" priority="3360" stopIfTrue="1" operator="equal">
      <formula>37</formula>
    </cfRule>
    <cfRule type="cellIs" dxfId="13446" priority="3361" stopIfTrue="1" operator="equal">
      <formula>38</formula>
    </cfRule>
    <cfRule type="cellIs" dxfId="13445" priority="3362" stopIfTrue="1" operator="equal">
      <formula>39</formula>
    </cfRule>
    <cfRule type="cellIs" dxfId="13444" priority="3363" stopIfTrue="1" operator="equal">
      <formula>32</formula>
    </cfRule>
    <cfRule type="cellIs" dxfId="13443" priority="3364" stopIfTrue="1" operator="equal">
      <formula>33</formula>
    </cfRule>
  </conditionalFormatting>
  <conditionalFormatting sqref="N66:V67 H41:I44 G32:G44 G45:I47 J46:J47 G31:W31 O24:W30 R32:W37 Q32:Q35 R38:R39 S38:W44 T45:W48 W49:W67 G61:M67 H36:H40 G30:N30 I35:P35 I40 R41 J42:R42 K43:R52 S45:S50 O61:V65 G48:J60 T49:V52 R53:V60 K40:Q40 J41:M41 G29:H29 I34:O34 J29:M29">
    <cfRule type="cellIs" dxfId="13442" priority="1279" stopIfTrue="1" operator="equal">
      <formula>L</formula>
    </cfRule>
    <cfRule type="cellIs" dxfId="13441" priority="1280" stopIfTrue="1" operator="equal">
      <formula>"FSC"</formula>
    </cfRule>
    <cfRule type="cellIs" dxfId="13440" priority="1281" stopIfTrue="1" operator="equal">
      <formula>"ACC/V"</formula>
    </cfRule>
  </conditionalFormatting>
  <conditionalFormatting sqref="N66:V67 H41:I47 J46:J47 R32:W34 G31:W31 O24:W30 R35:U37 Q32:Q35 R38:R39 S38:U44 T45:U52 H61:M67 H36:H40 G30:N30 I35:P35 I40 R41 J42:R42 K43:R52 S45:S50 O61:V65 H48:J60 R53:U60 K40:Q40 J41:M41 G29:H29 I34:O34 J29:M29">
    <cfRule type="cellIs" dxfId="13439" priority="3149" stopIfTrue="1" operator="equal">
      <formula>"L"</formula>
    </cfRule>
    <cfRule type="cellIs" dxfId="13438" priority="3150" stopIfTrue="1" operator="equal">
      <formula>"FSC"</formula>
    </cfRule>
  </conditionalFormatting>
  <conditionalFormatting sqref="O24:S24 H41:I47 J46:J47 R33:W34 R35:U37 R38:R39 S38:U44 T45:U52 H48:J55 H36:H40 G30:N31 O31 I35:P35 I40 R41 J42:R42 K43:R52 S45:S50 P61:V67 N61:N67 K56:K60 R53:U60 K40:Q40 J41:M41 G29:H29 I34:O34 J29:M29">
    <cfRule type="cellIs" dxfId="13437" priority="3151" stopIfTrue="1" operator="equal">
      <formula>30</formula>
    </cfRule>
    <cfRule type="cellIs" dxfId="13436" priority="3152" stopIfTrue="1" operator="equal">
      <formula>32</formula>
    </cfRule>
    <cfRule type="cellIs" dxfId="13435" priority="3153" stopIfTrue="1" operator="equal">
      <formula>33</formula>
    </cfRule>
    <cfRule type="cellIs" dxfId="13434" priority="3154" stopIfTrue="1" operator="equal">
      <formula>36</formula>
    </cfRule>
    <cfRule type="cellIs" dxfId="13433" priority="3155" stopIfTrue="1" operator="equal">
      <formula>37</formula>
    </cfRule>
    <cfRule type="cellIs" dxfId="13432" priority="3156" stopIfTrue="1" operator="equal">
      <formula>38</formula>
    </cfRule>
    <cfRule type="cellIs" dxfId="13431" priority="3157" stopIfTrue="1" operator="equal">
      <formula>39</formula>
    </cfRule>
    <cfRule type="cellIs" dxfId="13430" priority="3158" stopIfTrue="1" operator="equal">
      <formula>40</formula>
    </cfRule>
    <cfRule type="cellIs" dxfId="13429" priority="3177" stopIfTrue="1" operator="equal">
      <formula>"dl"</formula>
    </cfRule>
  </conditionalFormatting>
  <conditionalFormatting sqref="R34:S37 H36:H39 I41:I52 N66:V67 R32:W32 G31:W31 O24:W30 Q32:Q35 R38:R39 S38:S41 J46:J52 R53:S60 H61:M67 G30:N30 I35:P35 J42:R42 K43:R52 O61:V65 H56:J60 K40:Q40 J41:M41 G29:H29 I34:O34 J29:M29">
    <cfRule type="cellIs" dxfId="13428" priority="3167" stopIfTrue="1" operator="equal">
      <formula>"dl"</formula>
    </cfRule>
    <cfRule type="cellIs" dxfId="13427" priority="3168" stopIfTrue="1" operator="equal">
      <formula>"lot"</formula>
    </cfRule>
    <cfRule type="cellIs" dxfId="13426" priority="3169" stopIfTrue="1" operator="equal">
      <formula>30</formula>
    </cfRule>
    <cfRule type="cellIs" dxfId="13425" priority="3170" stopIfTrue="1" operator="equal">
      <formula>32</formula>
    </cfRule>
    <cfRule type="cellIs" dxfId="13424" priority="3171" stopIfTrue="1" operator="equal">
      <formula>33</formula>
    </cfRule>
    <cfRule type="cellIs" dxfId="13423" priority="3172" stopIfTrue="1" operator="equal">
      <formula>36</formula>
    </cfRule>
    <cfRule type="cellIs" dxfId="13422" priority="3173" stopIfTrue="1" operator="equal">
      <formula>37</formula>
    </cfRule>
    <cfRule type="cellIs" dxfId="13421" priority="3174" stopIfTrue="1" operator="equal">
      <formula>38</formula>
    </cfRule>
    <cfRule type="cellIs" dxfId="13420" priority="3175" stopIfTrue="1" operator="equal">
      <formula>39</formula>
    </cfRule>
    <cfRule type="cellIs" dxfId="13419" priority="3176" stopIfTrue="1" operator="equal">
      <formula>40</formula>
    </cfRule>
  </conditionalFormatting>
  <conditionalFormatting sqref="O24:S24 O25:O28 H36:H39 M31:O31 I41:I47 J46:J47 I48:J52 M30:N30 G30:L31 I35:P35 J42:R42 K43:R52 Q61:S67 N61:N67 K53:K60 K40:Q40 J41:M41 I34:O34 G29:H29 J29:M29">
    <cfRule type="cellIs" dxfId="13418" priority="3159" stopIfTrue="1" operator="equal">
      <formula>30</formula>
    </cfRule>
    <cfRule type="cellIs" dxfId="13417" priority="3160" stopIfTrue="1" operator="equal">
      <formula>32</formula>
    </cfRule>
    <cfRule type="cellIs" dxfId="13416" priority="3161" stopIfTrue="1" operator="equal">
      <formula>33</formula>
    </cfRule>
    <cfRule type="cellIs" dxfId="13415" priority="3162" stopIfTrue="1" operator="equal">
      <formula>36</formula>
    </cfRule>
    <cfRule type="cellIs" dxfId="13414" priority="3163" stopIfTrue="1" operator="equal">
      <formula>37</formula>
    </cfRule>
    <cfRule type="cellIs" dxfId="13413" priority="3164" stopIfTrue="1" operator="equal">
      <formula>38</formula>
    </cfRule>
    <cfRule type="cellIs" dxfId="13412" priority="3165" stopIfTrue="1" operator="equal">
      <formula>39</formula>
    </cfRule>
    <cfRule type="cellIs" dxfId="13411" priority="3166" stopIfTrue="1" operator="equal">
      <formula>40</formula>
    </cfRule>
  </conditionalFormatting>
  <conditionalFormatting sqref="O24:R24 G30:N31 O31 I35:P35 K42:R52 Q61:S67 N61:N67 K53:K60 G29:H29 I34:O34 J29:M29">
    <cfRule type="cellIs" dxfId="13410" priority="3114" stopIfTrue="1" operator="equal">
      <formula>30</formula>
    </cfRule>
    <cfRule type="cellIs" dxfId="13409" priority="3115" stopIfTrue="1" operator="equal">
      <formula>"dl"</formula>
    </cfRule>
    <cfRule type="cellIs" dxfId="13408" priority="3116" stopIfTrue="1" operator="equal">
      <formula>"lot"</formula>
    </cfRule>
    <cfRule type="cellIs" dxfId="13407" priority="3117" stopIfTrue="1" operator="equal">
      <formula>36</formula>
    </cfRule>
    <cfRule type="cellIs" dxfId="13406" priority="3118" stopIfTrue="1" operator="equal">
      <formula>37</formula>
    </cfRule>
    <cfRule type="cellIs" dxfId="13405" priority="3119" stopIfTrue="1" operator="equal">
      <formula>38</formula>
    </cfRule>
    <cfRule type="cellIs" dxfId="13404" priority="3120" stopIfTrue="1" operator="equal">
      <formula>39</formula>
    </cfRule>
    <cfRule type="cellIs" dxfId="13403" priority="3121" stopIfTrue="1" operator="equal">
      <formula>40</formula>
    </cfRule>
  </conditionalFormatting>
  <conditionalFormatting sqref="O24:R24 H31:I31 M31 J29:L31 I35:P35 K42:R52 Q61:S67 I34:O34 M29">
    <cfRule type="cellIs" dxfId="13402" priority="3105" stopIfTrue="1" operator="equal">
      <formula>30</formula>
    </cfRule>
    <cfRule type="cellIs" dxfId="13401" priority="3106" stopIfTrue="1" operator="equal">
      <formula>"lot"</formula>
    </cfRule>
    <cfRule type="cellIs" dxfId="13400" priority="3107" stopIfTrue="1" operator="equal">
      <formula>33</formula>
    </cfRule>
    <cfRule type="cellIs" dxfId="13399" priority="3108" stopIfTrue="1" operator="equal">
      <formula>36</formula>
    </cfRule>
    <cfRule type="cellIs" dxfId="13398" priority="3109" stopIfTrue="1" operator="equal">
      <formula>37</formula>
    </cfRule>
    <cfRule type="cellIs" dxfId="13397" priority="3110" stopIfTrue="1" operator="equal">
      <formula>38</formula>
    </cfRule>
    <cfRule type="cellIs" dxfId="13396" priority="3111" stopIfTrue="1" operator="equal">
      <formula>39</formula>
    </cfRule>
    <cfRule type="cellIs" dxfId="13395" priority="3112" stopIfTrue="1" operator="equal">
      <formula>40</formula>
    </cfRule>
    <cfRule type="cellIs" dxfId="13394" priority="3113" stopIfTrue="1" operator="equal">
      <formula>"dl"</formula>
    </cfRule>
  </conditionalFormatting>
  <conditionalFormatting sqref="H36:H39 I41:I47 J46:J47 I48:J52 G29:G31 I35:P35 J41:J42 K42:R52 N61:N67 K53:K60 K40:M41 I34:O34">
    <cfRule type="cellIs" dxfId="13393" priority="3140" stopIfTrue="1" operator="equal">
      <formula>30</formula>
    </cfRule>
    <cfRule type="cellIs" dxfId="13392" priority="3141" stopIfTrue="1" operator="equal">
      <formula>32</formula>
    </cfRule>
    <cfRule type="cellIs" dxfId="13391" priority="3142" stopIfTrue="1" operator="equal">
      <formula>33</formula>
    </cfRule>
    <cfRule type="cellIs" dxfId="13390" priority="3143" stopIfTrue="1" operator="equal">
      <formula>36</formula>
    </cfRule>
    <cfRule type="cellIs" dxfId="13389" priority="3144" stopIfTrue="1" operator="equal">
      <formula>37</formula>
    </cfRule>
    <cfRule type="cellIs" dxfId="13388" priority="3145" stopIfTrue="1" operator="equal">
      <formula>38</formula>
    </cfRule>
    <cfRule type="cellIs" dxfId="13387" priority="3146" stopIfTrue="1" operator="equal">
      <formula>"lot"</formula>
    </cfRule>
    <cfRule type="cellIs" dxfId="13386" priority="3147" stopIfTrue="1" operator="equal">
      <formula>40</formula>
    </cfRule>
    <cfRule type="cellIs" dxfId="13385" priority="3148" stopIfTrue="1" operator="equal">
      <formula>"dl"</formula>
    </cfRule>
  </conditionalFormatting>
  <conditionalFormatting sqref="H36:H39 I41:I47 J46:J47 I48:J52 G29:G31 I35:P35 J41:J42 K42:R52 N61:N67 K53:K60 K40:M41 I34:O34">
    <cfRule type="cellIs" dxfId="13384" priority="3131" stopIfTrue="1" operator="equal">
      <formula>30</formula>
    </cfRule>
    <cfRule type="cellIs" dxfId="13383" priority="3132" stopIfTrue="1" operator="equal">
      <formula>"dl"</formula>
    </cfRule>
    <cfRule type="cellIs" dxfId="13382" priority="3133" stopIfTrue="1" operator="equal">
      <formula>"lot"</formula>
    </cfRule>
    <cfRule type="cellIs" dxfId="13381" priority="3134" stopIfTrue="1" operator="equal">
      <formula>36</formula>
    </cfRule>
    <cfRule type="cellIs" dxfId="13380" priority="3135" stopIfTrue="1" operator="equal">
      <formula>37</formula>
    </cfRule>
    <cfRule type="cellIs" dxfId="13379" priority="3136" stopIfTrue="1" operator="equal">
      <formula>38</formula>
    </cfRule>
    <cfRule type="cellIs" dxfId="13378" priority="3137" stopIfTrue="1" operator="equal">
      <formula>39</formula>
    </cfRule>
    <cfRule type="cellIs" dxfId="13377" priority="3138" stopIfTrue="1" operator="equal">
      <formula>32</formula>
    </cfRule>
    <cfRule type="cellIs" dxfId="13376" priority="3139" stopIfTrue="1" operator="equal">
      <formula>33</formula>
    </cfRule>
  </conditionalFormatting>
  <conditionalFormatting sqref="O24">
    <cfRule type="cellIs" dxfId="13375" priority="3122" stopIfTrue="1" operator="equal">
      <formula>30</formula>
    </cfRule>
    <cfRule type="cellIs" dxfId="13374" priority="3123" stopIfTrue="1" operator="equal">
      <formula>"lot"</formula>
    </cfRule>
    <cfRule type="cellIs" dxfId="13373" priority="3124" stopIfTrue="1" operator="equal">
      <formula>33</formula>
    </cfRule>
    <cfRule type="cellIs" dxfId="13372" priority="3125" stopIfTrue="1" operator="equal">
      <formula>36</formula>
    </cfRule>
    <cfRule type="cellIs" dxfId="13371" priority="3126" stopIfTrue="1" operator="equal">
      <formula>37</formula>
    </cfRule>
    <cfRule type="cellIs" dxfId="13370" priority="3127" stopIfTrue="1" operator="equal">
      <formula>38</formula>
    </cfRule>
    <cfRule type="cellIs" dxfId="13369" priority="3128" stopIfTrue="1" operator="equal">
      <formula>39</formula>
    </cfRule>
    <cfRule type="cellIs" dxfId="13368" priority="3129" stopIfTrue="1" operator="equal">
      <formula>40</formula>
    </cfRule>
    <cfRule type="cellIs" dxfId="13367" priority="3130" stopIfTrue="1" operator="equal">
      <formula>"dl"</formula>
    </cfRule>
  </conditionalFormatting>
  <conditionalFormatting sqref="O24">
    <cfRule type="cellIs" dxfId="13366" priority="3088" stopIfTrue="1" operator="equal">
      <formula>30</formula>
    </cfRule>
    <cfRule type="cellIs" dxfId="13365" priority="3089" stopIfTrue="1" operator="equal">
      <formula>32</formula>
    </cfRule>
    <cfRule type="cellIs" dxfId="13364" priority="3090" stopIfTrue="1" operator="equal">
      <formula>33</formula>
    </cfRule>
    <cfRule type="cellIs" dxfId="13363" priority="3091" stopIfTrue="1" operator="equal">
      <formula>36</formula>
    </cfRule>
    <cfRule type="cellIs" dxfId="13362" priority="3092" stopIfTrue="1" operator="equal">
      <formula>37</formula>
    </cfRule>
    <cfRule type="cellIs" dxfId="13361" priority="3093" stopIfTrue="1" operator="equal">
      <formula>38</formula>
    </cfRule>
    <cfRule type="cellIs" dxfId="13360" priority="3094" stopIfTrue="1" operator="equal">
      <formula>39</formula>
    </cfRule>
    <cfRule type="cellIs" dxfId="13359" priority="3095" stopIfTrue="1" operator="equal">
      <formula>40</formula>
    </cfRule>
    <cfRule type="cellIs" dxfId="13358" priority="3104" stopIfTrue="1" operator="equal">
      <formula>"dl"</formula>
    </cfRule>
  </conditionalFormatting>
  <conditionalFormatting sqref="O24">
    <cfRule type="cellIs" dxfId="13357" priority="3096" stopIfTrue="1" operator="equal">
      <formula>30</formula>
    </cfRule>
    <cfRule type="cellIs" dxfId="13356" priority="3097" stopIfTrue="1" operator="equal">
      <formula>"dl"</formula>
    </cfRule>
    <cfRule type="cellIs" dxfId="13355" priority="3098" stopIfTrue="1" operator="equal">
      <formula>"lot"</formula>
    </cfRule>
    <cfRule type="cellIs" dxfId="13354" priority="3099" stopIfTrue="1" operator="equal">
      <formula>36</formula>
    </cfRule>
    <cfRule type="cellIs" dxfId="13353" priority="3100" stopIfTrue="1" operator="equal">
      <formula>37</formula>
    </cfRule>
    <cfRule type="cellIs" dxfId="13352" priority="3101" stopIfTrue="1" operator="equal">
      <formula>38</formula>
    </cfRule>
    <cfRule type="cellIs" dxfId="13351" priority="3102" stopIfTrue="1" operator="equal">
      <formula>39</formula>
    </cfRule>
    <cfRule type="cellIs" dxfId="13350" priority="3103" stopIfTrue="1" operator="equal">
      <formula>40</formula>
    </cfRule>
  </conditionalFormatting>
  <conditionalFormatting sqref="I34:K35">
    <cfRule type="cellIs" dxfId="13349" priority="3032" stopIfTrue="1" operator="equal">
      <formula>30</formula>
    </cfRule>
    <cfRule type="cellIs" dxfId="13348" priority="3033" stopIfTrue="1" operator="equal">
      <formula>"dl"</formula>
    </cfRule>
    <cfRule type="cellIs" dxfId="13347" priority="3034" stopIfTrue="1" operator="equal">
      <formula>"lot"</formula>
    </cfRule>
    <cfRule type="cellIs" dxfId="13346" priority="3035" stopIfTrue="1" operator="equal">
      <formula>36</formula>
    </cfRule>
    <cfRule type="cellIs" dxfId="13345" priority="3036" stopIfTrue="1" operator="equal">
      <formula>37</formula>
    </cfRule>
    <cfRule type="cellIs" dxfId="13344" priority="3037" stopIfTrue="1" operator="equal">
      <formula>38</formula>
    </cfRule>
    <cfRule type="cellIs" dxfId="13343" priority="3038" stopIfTrue="1" operator="equal">
      <formula>39</formula>
    </cfRule>
    <cfRule type="cellIs" dxfId="13342" priority="3039" stopIfTrue="1" operator="equal">
      <formula>40</formula>
    </cfRule>
  </conditionalFormatting>
  <conditionalFormatting sqref="I34:K35">
    <cfRule type="cellIs" dxfId="13341" priority="3023" stopIfTrue="1" operator="equal">
      <formula>30</formula>
    </cfRule>
    <cfRule type="cellIs" dxfId="13340" priority="3024" stopIfTrue="1" operator="equal">
      <formula>"lot"</formula>
    </cfRule>
    <cfRule type="cellIs" dxfId="13339" priority="3025" stopIfTrue="1" operator="equal">
      <formula>33</formula>
    </cfRule>
    <cfRule type="cellIs" dxfId="13338" priority="3026" stopIfTrue="1" operator="equal">
      <formula>36</formula>
    </cfRule>
    <cfRule type="cellIs" dxfId="13337" priority="3027" stopIfTrue="1" operator="equal">
      <formula>37</formula>
    </cfRule>
    <cfRule type="cellIs" dxfId="13336" priority="3028" stopIfTrue="1" operator="equal">
      <formula>38</formula>
    </cfRule>
    <cfRule type="cellIs" dxfId="13335" priority="3029" stopIfTrue="1" operator="equal">
      <formula>39</formula>
    </cfRule>
    <cfRule type="cellIs" dxfId="13334" priority="3030" stopIfTrue="1" operator="equal">
      <formula>40</formula>
    </cfRule>
    <cfRule type="cellIs" dxfId="13333" priority="3031" stopIfTrue="1" operator="equal">
      <formula>"dl"</formula>
    </cfRule>
  </conditionalFormatting>
  <conditionalFormatting sqref="I34:K35">
    <cfRule type="cellIs" dxfId="13332" priority="3066" stopIfTrue="1" operator="equal">
      <formula>30</formula>
    </cfRule>
    <cfRule type="cellIs" dxfId="13331" priority="3067" stopIfTrue="1" operator="equal">
      <formula>32</formula>
    </cfRule>
    <cfRule type="cellIs" dxfId="13330" priority="3068" stopIfTrue="1" operator="equal">
      <formula>33</formula>
    </cfRule>
    <cfRule type="cellIs" dxfId="13329" priority="3069" stopIfTrue="1" operator="equal">
      <formula>36</formula>
    </cfRule>
    <cfRule type="cellIs" dxfId="13328" priority="3070" stopIfTrue="1" operator="equal">
      <formula>37</formula>
    </cfRule>
    <cfRule type="cellIs" dxfId="13327" priority="3071" stopIfTrue="1" operator="equal">
      <formula>38</formula>
    </cfRule>
    <cfRule type="cellIs" dxfId="13326" priority="3072" stopIfTrue="1" operator="equal">
      <formula>39</formula>
    </cfRule>
    <cfRule type="cellIs" dxfId="13325" priority="3073" stopIfTrue="1" operator="equal">
      <formula>40</formula>
    </cfRule>
    <cfRule type="cellIs" dxfId="13324" priority="3082" stopIfTrue="1" operator="equal">
      <formula>"dl"</formula>
    </cfRule>
  </conditionalFormatting>
  <conditionalFormatting sqref="I34:K35">
    <cfRule type="cellIs" dxfId="13323" priority="3074" stopIfTrue="1" operator="equal">
      <formula>30</formula>
    </cfRule>
    <cfRule type="cellIs" dxfId="13322" priority="3075" stopIfTrue="1" operator="equal">
      <formula>"dl"</formula>
    </cfRule>
    <cfRule type="cellIs" dxfId="13321" priority="3076" stopIfTrue="1" operator="equal">
      <formula>"lot"</formula>
    </cfRule>
    <cfRule type="cellIs" dxfId="13320" priority="3077" stopIfTrue="1" operator="equal">
      <formula>36</formula>
    </cfRule>
    <cfRule type="cellIs" dxfId="13319" priority="3078" stopIfTrue="1" operator="equal">
      <formula>37</formula>
    </cfRule>
    <cfRule type="cellIs" dxfId="13318" priority="3079" stopIfTrue="1" operator="equal">
      <formula>38</formula>
    </cfRule>
    <cfRule type="cellIs" dxfId="13317" priority="3080" stopIfTrue="1" operator="equal">
      <formula>39</formula>
    </cfRule>
    <cfRule type="cellIs" dxfId="13316" priority="3081" stopIfTrue="1" operator="equal">
      <formula>40</formula>
    </cfRule>
  </conditionalFormatting>
  <conditionalFormatting sqref="I34:K35">
    <cfRule type="cellIs" dxfId="13315" priority="3058" stopIfTrue="1" operator="equal">
      <formula>30</formula>
    </cfRule>
    <cfRule type="cellIs" dxfId="13314" priority="3059" stopIfTrue="1" operator="equal">
      <formula>32</formula>
    </cfRule>
    <cfRule type="cellIs" dxfId="13313" priority="3060" stopIfTrue="1" operator="equal">
      <formula>33</formula>
    </cfRule>
    <cfRule type="cellIs" dxfId="13312" priority="3061" stopIfTrue="1" operator="equal">
      <formula>36</formula>
    </cfRule>
    <cfRule type="cellIs" dxfId="13311" priority="3062" stopIfTrue="1" operator="equal">
      <formula>37</formula>
    </cfRule>
    <cfRule type="cellIs" dxfId="13310" priority="3063" stopIfTrue="1" operator="equal">
      <formula>38</formula>
    </cfRule>
    <cfRule type="cellIs" dxfId="13309" priority="3064" stopIfTrue="1" operator="equal">
      <formula>39</formula>
    </cfRule>
    <cfRule type="cellIs" dxfId="13308" priority="3065" stopIfTrue="1" operator="equal">
      <formula>40</formula>
    </cfRule>
  </conditionalFormatting>
  <conditionalFormatting sqref="I34:K35">
    <cfRule type="cellIs" dxfId="13307" priority="3049" stopIfTrue="1" operator="equal">
      <formula>30</formula>
    </cfRule>
    <cfRule type="cellIs" dxfId="13306" priority="3050" stopIfTrue="1" operator="equal">
      <formula>32</formula>
    </cfRule>
    <cfRule type="cellIs" dxfId="13305" priority="3051" stopIfTrue="1" operator="equal">
      <formula>33</formula>
    </cfRule>
    <cfRule type="cellIs" dxfId="13304" priority="3052" stopIfTrue="1" operator="equal">
      <formula>36</formula>
    </cfRule>
    <cfRule type="cellIs" dxfId="13303" priority="3053" stopIfTrue="1" operator="equal">
      <formula>37</formula>
    </cfRule>
    <cfRule type="cellIs" dxfId="13302" priority="3054" stopIfTrue="1" operator="equal">
      <formula>38</formula>
    </cfRule>
    <cfRule type="cellIs" dxfId="13301" priority="3055" stopIfTrue="1" operator="equal">
      <formula>"lot"</formula>
    </cfRule>
    <cfRule type="cellIs" dxfId="13300" priority="3056" stopIfTrue="1" operator="equal">
      <formula>40</formula>
    </cfRule>
    <cfRule type="cellIs" dxfId="13299" priority="3057" stopIfTrue="1" operator="equal">
      <formula>"dl"</formula>
    </cfRule>
  </conditionalFormatting>
  <conditionalFormatting sqref="I34:K35">
    <cfRule type="cellIs" dxfId="13298" priority="3040" stopIfTrue="1" operator="equal">
      <formula>30</formula>
    </cfRule>
    <cfRule type="cellIs" dxfId="13297" priority="3041" stopIfTrue="1" operator="equal">
      <formula>"dl"</formula>
    </cfRule>
    <cfRule type="cellIs" dxfId="13296" priority="3042" stopIfTrue="1" operator="equal">
      <formula>"lot"</formula>
    </cfRule>
    <cfRule type="cellIs" dxfId="13295" priority="3043" stopIfTrue="1" operator="equal">
      <formula>36</formula>
    </cfRule>
    <cfRule type="cellIs" dxfId="13294" priority="3044" stopIfTrue="1" operator="equal">
      <formula>37</formula>
    </cfRule>
    <cfRule type="cellIs" dxfId="13293" priority="3045" stopIfTrue="1" operator="equal">
      <formula>38</formula>
    </cfRule>
    <cfRule type="cellIs" dxfId="13292" priority="3046" stopIfTrue="1" operator="equal">
      <formula>39</formula>
    </cfRule>
    <cfRule type="cellIs" dxfId="13291" priority="3047" stopIfTrue="1" operator="equal">
      <formula>32</formula>
    </cfRule>
    <cfRule type="cellIs" dxfId="13290" priority="3048" stopIfTrue="1" operator="equal">
      <formula>33</formula>
    </cfRule>
  </conditionalFormatting>
  <conditionalFormatting sqref="I34:K35">
    <cfRule type="cellIs" dxfId="13289" priority="2972" stopIfTrue="1" operator="equal">
      <formula>30</formula>
    </cfRule>
    <cfRule type="cellIs" dxfId="13288" priority="2973" stopIfTrue="1" operator="equal">
      <formula>"dl"</formula>
    </cfRule>
    <cfRule type="cellIs" dxfId="13287" priority="2974" stopIfTrue="1" operator="equal">
      <formula>"lot"</formula>
    </cfRule>
    <cfRule type="cellIs" dxfId="13286" priority="2975" stopIfTrue="1" operator="equal">
      <formula>36</formula>
    </cfRule>
    <cfRule type="cellIs" dxfId="13285" priority="2976" stopIfTrue="1" operator="equal">
      <formula>37</formula>
    </cfRule>
    <cfRule type="cellIs" dxfId="13284" priority="2977" stopIfTrue="1" operator="equal">
      <formula>38</formula>
    </cfRule>
    <cfRule type="cellIs" dxfId="13283" priority="2978" stopIfTrue="1" operator="equal">
      <formula>39</formula>
    </cfRule>
    <cfRule type="cellIs" dxfId="13282" priority="2979" stopIfTrue="1" operator="equal">
      <formula>40</formula>
    </cfRule>
  </conditionalFormatting>
  <conditionalFormatting sqref="I34:K35">
    <cfRule type="cellIs" dxfId="13281" priority="2963" stopIfTrue="1" operator="equal">
      <formula>30</formula>
    </cfRule>
    <cfRule type="cellIs" dxfId="13280" priority="2964" stopIfTrue="1" operator="equal">
      <formula>"lot"</formula>
    </cfRule>
    <cfRule type="cellIs" dxfId="13279" priority="2965" stopIfTrue="1" operator="equal">
      <formula>33</formula>
    </cfRule>
    <cfRule type="cellIs" dxfId="13278" priority="2966" stopIfTrue="1" operator="equal">
      <formula>36</formula>
    </cfRule>
    <cfRule type="cellIs" dxfId="13277" priority="2967" stopIfTrue="1" operator="equal">
      <formula>37</formula>
    </cfRule>
    <cfRule type="cellIs" dxfId="13276" priority="2968" stopIfTrue="1" operator="equal">
      <formula>38</formula>
    </cfRule>
    <cfRule type="cellIs" dxfId="13275" priority="2969" stopIfTrue="1" operator="equal">
      <formula>39</formula>
    </cfRule>
    <cfRule type="cellIs" dxfId="13274" priority="2970" stopIfTrue="1" operator="equal">
      <formula>40</formula>
    </cfRule>
    <cfRule type="cellIs" dxfId="13273" priority="2971" stopIfTrue="1" operator="equal">
      <formula>"dl"</formula>
    </cfRule>
  </conditionalFormatting>
  <conditionalFormatting sqref="I34:K35">
    <cfRule type="cellIs" dxfId="13272" priority="3006" stopIfTrue="1" operator="equal">
      <formula>30</formula>
    </cfRule>
    <cfRule type="cellIs" dxfId="13271" priority="3007" stopIfTrue="1" operator="equal">
      <formula>32</formula>
    </cfRule>
    <cfRule type="cellIs" dxfId="13270" priority="3008" stopIfTrue="1" operator="equal">
      <formula>33</formula>
    </cfRule>
    <cfRule type="cellIs" dxfId="13269" priority="3009" stopIfTrue="1" operator="equal">
      <formula>36</formula>
    </cfRule>
    <cfRule type="cellIs" dxfId="13268" priority="3010" stopIfTrue="1" operator="equal">
      <formula>37</formula>
    </cfRule>
    <cfRule type="cellIs" dxfId="13267" priority="3011" stopIfTrue="1" operator="equal">
      <formula>38</formula>
    </cfRule>
    <cfRule type="cellIs" dxfId="13266" priority="3012" stopIfTrue="1" operator="equal">
      <formula>39</formula>
    </cfRule>
    <cfRule type="cellIs" dxfId="13265" priority="3013" stopIfTrue="1" operator="equal">
      <formula>40</formula>
    </cfRule>
    <cfRule type="cellIs" dxfId="13264" priority="3022" stopIfTrue="1" operator="equal">
      <formula>"dl"</formula>
    </cfRule>
  </conditionalFormatting>
  <conditionalFormatting sqref="I34:K35">
    <cfRule type="cellIs" dxfId="13263" priority="3014" stopIfTrue="1" operator="equal">
      <formula>30</formula>
    </cfRule>
    <cfRule type="cellIs" dxfId="13262" priority="3015" stopIfTrue="1" operator="equal">
      <formula>"dl"</formula>
    </cfRule>
    <cfRule type="cellIs" dxfId="13261" priority="3016" stopIfTrue="1" operator="equal">
      <formula>"lot"</formula>
    </cfRule>
    <cfRule type="cellIs" dxfId="13260" priority="3017" stopIfTrue="1" operator="equal">
      <formula>36</formula>
    </cfRule>
    <cfRule type="cellIs" dxfId="13259" priority="3018" stopIfTrue="1" operator="equal">
      <formula>37</formula>
    </cfRule>
    <cfRule type="cellIs" dxfId="13258" priority="3019" stopIfTrue="1" operator="equal">
      <formula>38</formula>
    </cfRule>
    <cfRule type="cellIs" dxfId="13257" priority="3020" stopIfTrue="1" operator="equal">
      <formula>39</formula>
    </cfRule>
    <cfRule type="cellIs" dxfId="13256" priority="3021" stopIfTrue="1" operator="equal">
      <formula>40</formula>
    </cfRule>
  </conditionalFormatting>
  <conditionalFormatting sqref="I34:K35">
    <cfRule type="cellIs" dxfId="13255" priority="2998" stopIfTrue="1" operator="equal">
      <formula>30</formula>
    </cfRule>
    <cfRule type="cellIs" dxfId="13254" priority="2999" stopIfTrue="1" operator="equal">
      <formula>32</formula>
    </cfRule>
    <cfRule type="cellIs" dxfId="13253" priority="3000" stopIfTrue="1" operator="equal">
      <formula>33</formula>
    </cfRule>
    <cfRule type="cellIs" dxfId="13252" priority="3001" stopIfTrue="1" operator="equal">
      <formula>36</formula>
    </cfRule>
    <cfRule type="cellIs" dxfId="13251" priority="3002" stopIfTrue="1" operator="equal">
      <formula>37</formula>
    </cfRule>
    <cfRule type="cellIs" dxfId="13250" priority="3003" stopIfTrue="1" operator="equal">
      <formula>38</formula>
    </cfRule>
    <cfRule type="cellIs" dxfId="13249" priority="3004" stopIfTrue="1" operator="equal">
      <formula>39</formula>
    </cfRule>
    <cfRule type="cellIs" dxfId="13248" priority="3005" stopIfTrue="1" operator="equal">
      <formula>40</formula>
    </cfRule>
  </conditionalFormatting>
  <conditionalFormatting sqref="I34:K35">
    <cfRule type="cellIs" dxfId="13247" priority="2989" stopIfTrue="1" operator="equal">
      <formula>30</formula>
    </cfRule>
    <cfRule type="cellIs" dxfId="13246" priority="2990" stopIfTrue="1" operator="equal">
      <formula>32</formula>
    </cfRule>
    <cfRule type="cellIs" dxfId="13245" priority="2991" stopIfTrue="1" operator="equal">
      <formula>33</formula>
    </cfRule>
    <cfRule type="cellIs" dxfId="13244" priority="2992" stopIfTrue="1" operator="equal">
      <formula>36</formula>
    </cfRule>
    <cfRule type="cellIs" dxfId="13243" priority="2993" stopIfTrue="1" operator="equal">
      <formula>37</formula>
    </cfRule>
    <cfRule type="cellIs" dxfId="13242" priority="2994" stopIfTrue="1" operator="equal">
      <formula>38</formula>
    </cfRule>
    <cfRule type="cellIs" dxfId="13241" priority="2995" stopIfTrue="1" operator="equal">
      <formula>"lot"</formula>
    </cfRule>
    <cfRule type="cellIs" dxfId="13240" priority="2996" stopIfTrue="1" operator="equal">
      <formula>40</formula>
    </cfRule>
    <cfRule type="cellIs" dxfId="13239" priority="2997" stopIfTrue="1" operator="equal">
      <formula>"dl"</formula>
    </cfRule>
  </conditionalFormatting>
  <conditionalFormatting sqref="I34:K35">
    <cfRule type="cellIs" dxfId="13238" priority="2980" stopIfTrue="1" operator="equal">
      <formula>30</formula>
    </cfRule>
    <cfRule type="cellIs" dxfId="13237" priority="2981" stopIfTrue="1" operator="equal">
      <formula>"dl"</formula>
    </cfRule>
    <cfRule type="cellIs" dxfId="13236" priority="2982" stopIfTrue="1" operator="equal">
      <formula>"lot"</formula>
    </cfRule>
    <cfRule type="cellIs" dxfId="13235" priority="2983" stopIfTrue="1" operator="equal">
      <formula>36</formula>
    </cfRule>
    <cfRule type="cellIs" dxfId="13234" priority="2984" stopIfTrue="1" operator="equal">
      <formula>37</formula>
    </cfRule>
    <cfRule type="cellIs" dxfId="13233" priority="2985" stopIfTrue="1" operator="equal">
      <formula>38</formula>
    </cfRule>
    <cfRule type="cellIs" dxfId="13232" priority="2986" stopIfTrue="1" operator="equal">
      <formula>39</formula>
    </cfRule>
    <cfRule type="cellIs" dxfId="13231" priority="2987" stopIfTrue="1" operator="equal">
      <formula>32</formula>
    </cfRule>
    <cfRule type="cellIs" dxfId="13230" priority="2988" stopIfTrue="1" operator="equal">
      <formula>33</formula>
    </cfRule>
  </conditionalFormatting>
  <conditionalFormatting sqref="H31:J31">
    <cfRule type="cellIs" dxfId="13229" priority="2954" stopIfTrue="1" operator="equal">
      <formula>30</formula>
    </cfRule>
    <cfRule type="cellIs" dxfId="13228" priority="2955" stopIfTrue="1" operator="equal">
      <formula>32</formula>
    </cfRule>
    <cfRule type="cellIs" dxfId="13227" priority="2956" stopIfTrue="1" operator="equal">
      <formula>33</formula>
    </cfRule>
    <cfRule type="cellIs" dxfId="13226" priority="2957" stopIfTrue="1" operator="equal">
      <formula>36</formula>
    </cfRule>
    <cfRule type="cellIs" dxfId="13225" priority="2958" stopIfTrue="1" operator="equal">
      <formula>37</formula>
    </cfRule>
    <cfRule type="cellIs" dxfId="13224" priority="2959" stopIfTrue="1" operator="equal">
      <formula>38</formula>
    </cfRule>
    <cfRule type="cellIs" dxfId="13223" priority="2960" stopIfTrue="1" operator="equal">
      <formula>39</formula>
    </cfRule>
    <cfRule type="cellIs" dxfId="13222" priority="2961" stopIfTrue="1" operator="equal">
      <formula>40</formula>
    </cfRule>
    <cfRule type="cellIs" dxfId="13221" priority="2962" stopIfTrue="1" operator="equal">
      <formula>"dl"</formula>
    </cfRule>
  </conditionalFormatting>
  <conditionalFormatting sqref="H31:J31">
    <cfRule type="cellIs" dxfId="13220" priority="2903" stopIfTrue="1" operator="equal">
      <formula>30</formula>
    </cfRule>
    <cfRule type="cellIs" dxfId="13219" priority="2904" stopIfTrue="1" operator="equal">
      <formula>"dl"</formula>
    </cfRule>
    <cfRule type="cellIs" dxfId="13218" priority="2905" stopIfTrue="1" operator="equal">
      <formula>"lot"</formula>
    </cfRule>
    <cfRule type="cellIs" dxfId="13217" priority="2906" stopIfTrue="1" operator="equal">
      <formula>36</formula>
    </cfRule>
    <cfRule type="cellIs" dxfId="13216" priority="2907" stopIfTrue="1" operator="equal">
      <formula>37</formula>
    </cfRule>
    <cfRule type="cellIs" dxfId="13215" priority="2908" stopIfTrue="1" operator="equal">
      <formula>38</formula>
    </cfRule>
    <cfRule type="cellIs" dxfId="13214" priority="2909" stopIfTrue="1" operator="equal">
      <formula>39</formula>
    </cfRule>
    <cfRule type="cellIs" dxfId="13213" priority="2910" stopIfTrue="1" operator="equal">
      <formula>40</formula>
    </cfRule>
  </conditionalFormatting>
  <conditionalFormatting sqref="H31:J31">
    <cfRule type="cellIs" dxfId="13212" priority="2937" stopIfTrue="1" operator="equal">
      <formula>30</formula>
    </cfRule>
    <cfRule type="cellIs" dxfId="13211" priority="2938" stopIfTrue="1" operator="equal">
      <formula>32</formula>
    </cfRule>
    <cfRule type="cellIs" dxfId="13210" priority="2939" stopIfTrue="1" operator="equal">
      <formula>33</formula>
    </cfRule>
    <cfRule type="cellIs" dxfId="13209" priority="2940" stopIfTrue="1" operator="equal">
      <formula>36</formula>
    </cfRule>
    <cfRule type="cellIs" dxfId="13208" priority="2941" stopIfTrue="1" operator="equal">
      <formula>37</formula>
    </cfRule>
    <cfRule type="cellIs" dxfId="13207" priority="2942" stopIfTrue="1" operator="equal">
      <formula>38</formula>
    </cfRule>
    <cfRule type="cellIs" dxfId="13206" priority="2943" stopIfTrue="1" operator="equal">
      <formula>39</formula>
    </cfRule>
    <cfRule type="cellIs" dxfId="13205" priority="2944" stopIfTrue="1" operator="equal">
      <formula>40</formula>
    </cfRule>
    <cfRule type="cellIs" dxfId="13204" priority="2953" stopIfTrue="1" operator="equal">
      <formula>"dl"</formula>
    </cfRule>
  </conditionalFormatting>
  <conditionalFormatting sqref="H31:J31">
    <cfRule type="cellIs" dxfId="13203" priority="2945" stopIfTrue="1" operator="equal">
      <formula>30</formula>
    </cfRule>
    <cfRule type="cellIs" dxfId="13202" priority="2946" stopIfTrue="1" operator="equal">
      <formula>"dl"</formula>
    </cfRule>
    <cfRule type="cellIs" dxfId="13201" priority="2947" stopIfTrue="1" operator="equal">
      <formula>"lot"</formula>
    </cfRule>
    <cfRule type="cellIs" dxfId="13200" priority="2948" stopIfTrue="1" operator="equal">
      <formula>36</formula>
    </cfRule>
    <cfRule type="cellIs" dxfId="13199" priority="2949" stopIfTrue="1" operator="equal">
      <formula>37</formula>
    </cfRule>
    <cfRule type="cellIs" dxfId="13198" priority="2950" stopIfTrue="1" operator="equal">
      <formula>38</formula>
    </cfRule>
    <cfRule type="cellIs" dxfId="13197" priority="2951" stopIfTrue="1" operator="equal">
      <formula>39</formula>
    </cfRule>
    <cfRule type="cellIs" dxfId="13196" priority="2952" stopIfTrue="1" operator="equal">
      <formula>40</formula>
    </cfRule>
  </conditionalFormatting>
  <conditionalFormatting sqref="H31:J31">
    <cfRule type="cellIs" dxfId="13195" priority="2929" stopIfTrue="1" operator="equal">
      <formula>30</formula>
    </cfRule>
    <cfRule type="cellIs" dxfId="13194" priority="2930" stopIfTrue="1" operator="equal">
      <formula>32</formula>
    </cfRule>
    <cfRule type="cellIs" dxfId="13193" priority="2931" stopIfTrue="1" operator="equal">
      <formula>33</formula>
    </cfRule>
    <cfRule type="cellIs" dxfId="13192" priority="2932" stopIfTrue="1" operator="equal">
      <formula>36</formula>
    </cfRule>
    <cfRule type="cellIs" dxfId="13191" priority="2933" stopIfTrue="1" operator="equal">
      <formula>37</formula>
    </cfRule>
    <cfRule type="cellIs" dxfId="13190" priority="2934" stopIfTrue="1" operator="equal">
      <formula>38</formula>
    </cfRule>
    <cfRule type="cellIs" dxfId="13189" priority="2935" stopIfTrue="1" operator="equal">
      <formula>39</formula>
    </cfRule>
    <cfRule type="cellIs" dxfId="13188" priority="2936" stopIfTrue="1" operator="equal">
      <formula>40</formula>
    </cfRule>
  </conditionalFormatting>
  <conditionalFormatting sqref="H31:J31">
    <cfRule type="cellIs" dxfId="13187" priority="2920" stopIfTrue="1" operator="equal">
      <formula>30</formula>
    </cfRule>
    <cfRule type="cellIs" dxfId="13186" priority="2921" stopIfTrue="1" operator="equal">
      <formula>32</formula>
    </cfRule>
    <cfRule type="cellIs" dxfId="13185" priority="2922" stopIfTrue="1" operator="equal">
      <formula>33</formula>
    </cfRule>
    <cfRule type="cellIs" dxfId="13184" priority="2923" stopIfTrue="1" operator="equal">
      <formula>36</formula>
    </cfRule>
    <cfRule type="cellIs" dxfId="13183" priority="2924" stopIfTrue="1" operator="equal">
      <formula>37</formula>
    </cfRule>
    <cfRule type="cellIs" dxfId="13182" priority="2925" stopIfTrue="1" operator="equal">
      <formula>38</formula>
    </cfRule>
    <cfRule type="cellIs" dxfId="13181" priority="2926" stopIfTrue="1" operator="equal">
      <formula>"lot"</formula>
    </cfRule>
    <cfRule type="cellIs" dxfId="13180" priority="2927" stopIfTrue="1" operator="equal">
      <formula>40</formula>
    </cfRule>
    <cfRule type="cellIs" dxfId="13179" priority="2928" stopIfTrue="1" operator="equal">
      <formula>"dl"</formula>
    </cfRule>
  </conditionalFormatting>
  <conditionalFormatting sqref="H31:J31">
    <cfRule type="cellIs" dxfId="13178" priority="2911" stopIfTrue="1" operator="equal">
      <formula>30</formula>
    </cfRule>
    <cfRule type="cellIs" dxfId="13177" priority="2912" stopIfTrue="1" operator="equal">
      <formula>"dl"</formula>
    </cfRule>
    <cfRule type="cellIs" dxfId="13176" priority="2913" stopIfTrue="1" operator="equal">
      <formula>"lot"</formula>
    </cfRule>
    <cfRule type="cellIs" dxfId="13175" priority="2914" stopIfTrue="1" operator="equal">
      <formula>36</formula>
    </cfRule>
    <cfRule type="cellIs" dxfId="13174" priority="2915" stopIfTrue="1" operator="equal">
      <formula>37</formula>
    </cfRule>
    <cfRule type="cellIs" dxfId="13173" priority="2916" stopIfTrue="1" operator="equal">
      <formula>38</formula>
    </cfRule>
    <cfRule type="cellIs" dxfId="13172" priority="2917" stopIfTrue="1" operator="equal">
      <formula>39</formula>
    </cfRule>
    <cfRule type="cellIs" dxfId="13171" priority="2918" stopIfTrue="1" operator="equal">
      <formula>32</formula>
    </cfRule>
    <cfRule type="cellIs" dxfId="13170" priority="2919" stopIfTrue="1" operator="equal">
      <formula>33</formula>
    </cfRule>
  </conditionalFormatting>
  <conditionalFormatting sqref="J34:K35">
    <cfRule type="cellIs" dxfId="13169" priority="2895" stopIfTrue="1" operator="equal">
      <formula>30</formula>
    </cfRule>
    <cfRule type="cellIs" dxfId="13168" priority="2896" stopIfTrue="1" operator="equal">
      <formula>32</formula>
    </cfRule>
    <cfRule type="cellIs" dxfId="13167" priority="2897" stopIfTrue="1" operator="equal">
      <formula>33</formula>
    </cfRule>
    <cfRule type="cellIs" dxfId="13166" priority="2898" stopIfTrue="1" operator="equal">
      <formula>36</formula>
    </cfRule>
    <cfRule type="cellIs" dxfId="13165" priority="2899" stopIfTrue="1" operator="equal">
      <formula>37</formula>
    </cfRule>
    <cfRule type="cellIs" dxfId="13164" priority="2900" stopIfTrue="1" operator="equal">
      <formula>38</formula>
    </cfRule>
    <cfRule type="cellIs" dxfId="13163" priority="2901" stopIfTrue="1" operator="equal">
      <formula>39</formula>
    </cfRule>
    <cfRule type="cellIs" dxfId="13162" priority="2902" stopIfTrue="1" operator="equal">
      <formula>40</formula>
    </cfRule>
  </conditionalFormatting>
  <conditionalFormatting sqref="J34:K35">
    <cfRule type="cellIs" dxfId="13161" priority="2886" stopIfTrue="1" operator="equal">
      <formula>30</formula>
    </cfRule>
    <cfRule type="cellIs" dxfId="13160" priority="2887" stopIfTrue="1" operator="equal">
      <formula>32</formula>
    </cfRule>
    <cfRule type="cellIs" dxfId="13159" priority="2888" stopIfTrue="1" operator="equal">
      <formula>33</formula>
    </cfRule>
    <cfRule type="cellIs" dxfId="13158" priority="2889" stopIfTrue="1" operator="equal">
      <formula>36</formula>
    </cfRule>
    <cfRule type="cellIs" dxfId="13157" priority="2890" stopIfTrue="1" operator="equal">
      <formula>37</formula>
    </cfRule>
    <cfRule type="cellIs" dxfId="13156" priority="2891" stopIfTrue="1" operator="equal">
      <formula>38</formula>
    </cfRule>
    <cfRule type="cellIs" dxfId="13155" priority="2892" stopIfTrue="1" operator="equal">
      <formula>"lot"</formula>
    </cfRule>
    <cfRule type="cellIs" dxfId="13154" priority="2893" stopIfTrue="1" operator="equal">
      <formula>40</formula>
    </cfRule>
    <cfRule type="cellIs" dxfId="13153" priority="2894" stopIfTrue="1" operator="equal">
      <formula>"dl"</formula>
    </cfRule>
  </conditionalFormatting>
  <conditionalFormatting sqref="J34:K35">
    <cfRule type="cellIs" dxfId="13152" priority="2877" stopIfTrue="1" operator="equal">
      <formula>30</formula>
    </cfRule>
    <cfRule type="cellIs" dxfId="13151" priority="2878" stopIfTrue="1" operator="equal">
      <formula>"dl"</formula>
    </cfRule>
    <cfRule type="cellIs" dxfId="13150" priority="2879" stopIfTrue="1" operator="equal">
      <formula>"lot"</formula>
    </cfRule>
    <cfRule type="cellIs" dxfId="13149" priority="2880" stopIfTrue="1" operator="equal">
      <formula>36</formula>
    </cfRule>
    <cfRule type="cellIs" dxfId="13148" priority="2881" stopIfTrue="1" operator="equal">
      <formula>37</formula>
    </cfRule>
    <cfRule type="cellIs" dxfId="13147" priority="2882" stopIfTrue="1" operator="equal">
      <formula>38</formula>
    </cfRule>
    <cfRule type="cellIs" dxfId="13146" priority="2883" stopIfTrue="1" operator="equal">
      <formula>39</formula>
    </cfRule>
    <cfRule type="cellIs" dxfId="13145" priority="2884" stopIfTrue="1" operator="equal">
      <formula>32</formula>
    </cfRule>
    <cfRule type="cellIs" dxfId="13144" priority="2885" stopIfTrue="1" operator="equal">
      <formula>33</formula>
    </cfRule>
  </conditionalFormatting>
  <conditionalFormatting sqref="J34:K35">
    <cfRule type="cellIs" dxfId="13143" priority="2826" stopIfTrue="1" operator="equal">
      <formula>30</formula>
    </cfRule>
    <cfRule type="cellIs" dxfId="13142" priority="2827" stopIfTrue="1" operator="equal">
      <formula>"dl"</formula>
    </cfRule>
    <cfRule type="cellIs" dxfId="13141" priority="2828" stopIfTrue="1" operator="equal">
      <formula>"lot"</formula>
    </cfRule>
    <cfRule type="cellIs" dxfId="13140" priority="2829" stopIfTrue="1" operator="equal">
      <formula>36</formula>
    </cfRule>
    <cfRule type="cellIs" dxfId="13139" priority="2830" stopIfTrue="1" operator="equal">
      <formula>37</formula>
    </cfRule>
    <cfRule type="cellIs" dxfId="13138" priority="2831" stopIfTrue="1" operator="equal">
      <formula>38</formula>
    </cfRule>
    <cfRule type="cellIs" dxfId="13137" priority="2832" stopIfTrue="1" operator="equal">
      <formula>39</formula>
    </cfRule>
    <cfRule type="cellIs" dxfId="13136" priority="2833" stopIfTrue="1" operator="equal">
      <formula>40</formula>
    </cfRule>
  </conditionalFormatting>
  <conditionalFormatting sqref="J34:K35">
    <cfRule type="cellIs" dxfId="13135" priority="2817" stopIfTrue="1" operator="equal">
      <formula>30</formula>
    </cfRule>
    <cfRule type="cellIs" dxfId="13134" priority="2818" stopIfTrue="1" operator="equal">
      <formula>"lot"</formula>
    </cfRule>
    <cfRule type="cellIs" dxfId="13133" priority="2819" stopIfTrue="1" operator="equal">
      <formula>33</formula>
    </cfRule>
    <cfRule type="cellIs" dxfId="13132" priority="2820" stopIfTrue="1" operator="equal">
      <formula>36</formula>
    </cfRule>
    <cfRule type="cellIs" dxfId="13131" priority="2821" stopIfTrue="1" operator="equal">
      <formula>37</formula>
    </cfRule>
    <cfRule type="cellIs" dxfId="13130" priority="2822" stopIfTrue="1" operator="equal">
      <formula>38</formula>
    </cfRule>
    <cfRule type="cellIs" dxfId="13129" priority="2823" stopIfTrue="1" operator="equal">
      <formula>39</formula>
    </cfRule>
    <cfRule type="cellIs" dxfId="13128" priority="2824" stopIfTrue="1" operator="equal">
      <formula>40</formula>
    </cfRule>
    <cfRule type="cellIs" dxfId="13127" priority="2825" stopIfTrue="1" operator="equal">
      <formula>"dl"</formula>
    </cfRule>
  </conditionalFormatting>
  <conditionalFormatting sqref="J34:K35">
    <cfRule type="cellIs" dxfId="13126" priority="2860" stopIfTrue="1" operator="equal">
      <formula>30</formula>
    </cfRule>
    <cfRule type="cellIs" dxfId="13125" priority="2861" stopIfTrue="1" operator="equal">
      <formula>32</formula>
    </cfRule>
    <cfRule type="cellIs" dxfId="13124" priority="2862" stopIfTrue="1" operator="equal">
      <formula>33</formula>
    </cfRule>
    <cfRule type="cellIs" dxfId="13123" priority="2863" stopIfTrue="1" operator="equal">
      <formula>36</formula>
    </cfRule>
    <cfRule type="cellIs" dxfId="13122" priority="2864" stopIfTrue="1" operator="equal">
      <formula>37</formula>
    </cfRule>
    <cfRule type="cellIs" dxfId="13121" priority="2865" stopIfTrue="1" operator="equal">
      <formula>38</formula>
    </cfRule>
    <cfRule type="cellIs" dxfId="13120" priority="2866" stopIfTrue="1" operator="equal">
      <formula>39</formula>
    </cfRule>
    <cfRule type="cellIs" dxfId="13119" priority="2867" stopIfTrue="1" operator="equal">
      <formula>40</formula>
    </cfRule>
    <cfRule type="cellIs" dxfId="13118" priority="2876" stopIfTrue="1" operator="equal">
      <formula>"dl"</formula>
    </cfRule>
  </conditionalFormatting>
  <conditionalFormatting sqref="J34:K35">
    <cfRule type="cellIs" dxfId="13117" priority="2868" stopIfTrue="1" operator="equal">
      <formula>30</formula>
    </cfRule>
    <cfRule type="cellIs" dxfId="13116" priority="2869" stopIfTrue="1" operator="equal">
      <formula>"dl"</formula>
    </cfRule>
    <cfRule type="cellIs" dxfId="13115" priority="2870" stopIfTrue="1" operator="equal">
      <formula>"lot"</formula>
    </cfRule>
    <cfRule type="cellIs" dxfId="13114" priority="2871" stopIfTrue="1" operator="equal">
      <formula>36</formula>
    </cfRule>
    <cfRule type="cellIs" dxfId="13113" priority="2872" stopIfTrue="1" operator="equal">
      <formula>37</formula>
    </cfRule>
    <cfRule type="cellIs" dxfId="13112" priority="2873" stopIfTrue="1" operator="equal">
      <formula>38</formula>
    </cfRule>
    <cfRule type="cellIs" dxfId="13111" priority="2874" stopIfTrue="1" operator="equal">
      <formula>39</formula>
    </cfRule>
    <cfRule type="cellIs" dxfId="13110" priority="2875" stopIfTrue="1" operator="equal">
      <formula>40</formula>
    </cfRule>
  </conditionalFormatting>
  <conditionalFormatting sqref="J34:K35">
    <cfRule type="cellIs" dxfId="13109" priority="2852" stopIfTrue="1" operator="equal">
      <formula>30</formula>
    </cfRule>
    <cfRule type="cellIs" dxfId="13108" priority="2853" stopIfTrue="1" operator="equal">
      <formula>32</formula>
    </cfRule>
    <cfRule type="cellIs" dxfId="13107" priority="2854" stopIfTrue="1" operator="equal">
      <formula>33</formula>
    </cfRule>
    <cfRule type="cellIs" dxfId="13106" priority="2855" stopIfTrue="1" operator="equal">
      <formula>36</formula>
    </cfRule>
    <cfRule type="cellIs" dxfId="13105" priority="2856" stopIfTrue="1" operator="equal">
      <formula>37</formula>
    </cfRule>
    <cfRule type="cellIs" dxfId="13104" priority="2857" stopIfTrue="1" operator="equal">
      <formula>38</formula>
    </cfRule>
    <cfRule type="cellIs" dxfId="13103" priority="2858" stopIfTrue="1" operator="equal">
      <formula>39</formula>
    </cfRule>
    <cfRule type="cellIs" dxfId="13102" priority="2859" stopIfTrue="1" operator="equal">
      <formula>40</formula>
    </cfRule>
  </conditionalFormatting>
  <conditionalFormatting sqref="J34:K35">
    <cfRule type="cellIs" dxfId="13101" priority="2843" stopIfTrue="1" operator="equal">
      <formula>30</formula>
    </cfRule>
    <cfRule type="cellIs" dxfId="13100" priority="2844" stopIfTrue="1" operator="equal">
      <formula>32</formula>
    </cfRule>
    <cfRule type="cellIs" dxfId="13099" priority="2845" stopIfTrue="1" operator="equal">
      <formula>33</formula>
    </cfRule>
    <cfRule type="cellIs" dxfId="13098" priority="2846" stopIfTrue="1" operator="equal">
      <formula>36</formula>
    </cfRule>
    <cfRule type="cellIs" dxfId="13097" priority="2847" stopIfTrue="1" operator="equal">
      <formula>37</formula>
    </cfRule>
    <cfRule type="cellIs" dxfId="13096" priority="2848" stopIfTrue="1" operator="equal">
      <formula>38</formula>
    </cfRule>
    <cfRule type="cellIs" dxfId="13095" priority="2849" stopIfTrue="1" operator="equal">
      <formula>"lot"</formula>
    </cfRule>
    <cfRule type="cellIs" dxfId="13094" priority="2850" stopIfTrue="1" operator="equal">
      <formula>40</formula>
    </cfRule>
    <cfRule type="cellIs" dxfId="13093" priority="2851" stopIfTrue="1" operator="equal">
      <formula>"dl"</formula>
    </cfRule>
  </conditionalFormatting>
  <conditionalFormatting sqref="J34:K35">
    <cfRule type="cellIs" dxfId="13092" priority="2834" stopIfTrue="1" operator="equal">
      <formula>30</formula>
    </cfRule>
    <cfRule type="cellIs" dxfId="13091" priority="2835" stopIfTrue="1" operator="equal">
      <formula>"dl"</formula>
    </cfRule>
    <cfRule type="cellIs" dxfId="13090" priority="2836" stopIfTrue="1" operator="equal">
      <formula>"lot"</formula>
    </cfRule>
    <cfRule type="cellIs" dxfId="13089" priority="2837" stopIfTrue="1" operator="equal">
      <formula>36</formula>
    </cfRule>
    <cfRule type="cellIs" dxfId="13088" priority="2838" stopIfTrue="1" operator="equal">
      <formula>37</formula>
    </cfRule>
    <cfRule type="cellIs" dxfId="13087" priority="2839" stopIfTrue="1" operator="equal">
      <formula>38</formula>
    </cfRule>
    <cfRule type="cellIs" dxfId="13086" priority="2840" stopIfTrue="1" operator="equal">
      <formula>39</formula>
    </cfRule>
    <cfRule type="cellIs" dxfId="13085" priority="2841" stopIfTrue="1" operator="equal">
      <formula>32</formula>
    </cfRule>
    <cfRule type="cellIs" dxfId="13084" priority="2842" stopIfTrue="1" operator="equal">
      <formula>33</formula>
    </cfRule>
  </conditionalFormatting>
  <conditionalFormatting sqref="J34:K35">
    <cfRule type="cellIs" dxfId="13083" priority="2766" stopIfTrue="1" operator="equal">
      <formula>30</formula>
    </cfRule>
    <cfRule type="cellIs" dxfId="13082" priority="2767" stopIfTrue="1" operator="equal">
      <formula>"dl"</formula>
    </cfRule>
    <cfRule type="cellIs" dxfId="13081" priority="2768" stopIfTrue="1" operator="equal">
      <formula>"lot"</formula>
    </cfRule>
    <cfRule type="cellIs" dxfId="13080" priority="2769" stopIfTrue="1" operator="equal">
      <formula>36</formula>
    </cfRule>
    <cfRule type="cellIs" dxfId="13079" priority="2770" stopIfTrue="1" operator="equal">
      <formula>37</formula>
    </cfRule>
    <cfRule type="cellIs" dxfId="13078" priority="2771" stopIfTrue="1" operator="equal">
      <formula>38</formula>
    </cfRule>
    <cfRule type="cellIs" dxfId="13077" priority="2772" stopIfTrue="1" operator="equal">
      <formula>39</formula>
    </cfRule>
    <cfRule type="cellIs" dxfId="13076" priority="2773" stopIfTrue="1" operator="equal">
      <formula>40</formula>
    </cfRule>
  </conditionalFormatting>
  <conditionalFormatting sqref="J34:K35">
    <cfRule type="cellIs" dxfId="13075" priority="2757" stopIfTrue="1" operator="equal">
      <formula>30</formula>
    </cfRule>
    <cfRule type="cellIs" dxfId="13074" priority="2758" stopIfTrue="1" operator="equal">
      <formula>"lot"</formula>
    </cfRule>
    <cfRule type="cellIs" dxfId="13073" priority="2759" stopIfTrue="1" operator="equal">
      <formula>33</formula>
    </cfRule>
    <cfRule type="cellIs" dxfId="13072" priority="2760" stopIfTrue="1" operator="equal">
      <formula>36</formula>
    </cfRule>
    <cfRule type="cellIs" dxfId="13071" priority="2761" stopIfTrue="1" operator="equal">
      <formula>37</formula>
    </cfRule>
    <cfRule type="cellIs" dxfId="13070" priority="2762" stopIfTrue="1" operator="equal">
      <formula>38</formula>
    </cfRule>
    <cfRule type="cellIs" dxfId="13069" priority="2763" stopIfTrue="1" operator="equal">
      <formula>39</formula>
    </cfRule>
    <cfRule type="cellIs" dxfId="13068" priority="2764" stopIfTrue="1" operator="equal">
      <formula>40</formula>
    </cfRule>
    <cfRule type="cellIs" dxfId="13067" priority="2765" stopIfTrue="1" operator="equal">
      <formula>"dl"</formula>
    </cfRule>
  </conditionalFormatting>
  <conditionalFormatting sqref="J34:K35">
    <cfRule type="cellIs" dxfId="13066" priority="2800" stopIfTrue="1" operator="equal">
      <formula>30</formula>
    </cfRule>
    <cfRule type="cellIs" dxfId="13065" priority="2801" stopIfTrue="1" operator="equal">
      <formula>32</formula>
    </cfRule>
    <cfRule type="cellIs" dxfId="13064" priority="2802" stopIfTrue="1" operator="equal">
      <formula>33</formula>
    </cfRule>
    <cfRule type="cellIs" dxfId="13063" priority="2803" stopIfTrue="1" operator="equal">
      <formula>36</formula>
    </cfRule>
    <cfRule type="cellIs" dxfId="13062" priority="2804" stopIfTrue="1" operator="equal">
      <formula>37</formula>
    </cfRule>
    <cfRule type="cellIs" dxfId="13061" priority="2805" stopIfTrue="1" operator="equal">
      <formula>38</formula>
    </cfRule>
    <cfRule type="cellIs" dxfId="13060" priority="2806" stopIfTrue="1" operator="equal">
      <formula>39</formula>
    </cfRule>
    <cfRule type="cellIs" dxfId="13059" priority="2807" stopIfTrue="1" operator="equal">
      <formula>40</formula>
    </cfRule>
    <cfRule type="cellIs" dxfId="13058" priority="2816" stopIfTrue="1" operator="equal">
      <formula>"dl"</formula>
    </cfRule>
  </conditionalFormatting>
  <conditionalFormatting sqref="J34:K35">
    <cfRule type="cellIs" dxfId="13057" priority="2808" stopIfTrue="1" operator="equal">
      <formula>30</formula>
    </cfRule>
    <cfRule type="cellIs" dxfId="13056" priority="2809" stopIfTrue="1" operator="equal">
      <formula>"dl"</formula>
    </cfRule>
    <cfRule type="cellIs" dxfId="13055" priority="2810" stopIfTrue="1" operator="equal">
      <formula>"lot"</formula>
    </cfRule>
    <cfRule type="cellIs" dxfId="13054" priority="2811" stopIfTrue="1" operator="equal">
      <formula>36</formula>
    </cfRule>
    <cfRule type="cellIs" dxfId="13053" priority="2812" stopIfTrue="1" operator="equal">
      <formula>37</formula>
    </cfRule>
    <cfRule type="cellIs" dxfId="13052" priority="2813" stopIfTrue="1" operator="equal">
      <formula>38</formula>
    </cfRule>
    <cfRule type="cellIs" dxfId="13051" priority="2814" stopIfTrue="1" operator="equal">
      <formula>39</formula>
    </cfRule>
    <cfRule type="cellIs" dxfId="13050" priority="2815" stopIfTrue="1" operator="equal">
      <formula>40</formula>
    </cfRule>
  </conditionalFormatting>
  <conditionalFormatting sqref="J34:K35">
    <cfRule type="cellIs" dxfId="13049" priority="2792" stopIfTrue="1" operator="equal">
      <formula>30</formula>
    </cfRule>
    <cfRule type="cellIs" dxfId="13048" priority="2793" stopIfTrue="1" operator="equal">
      <formula>32</formula>
    </cfRule>
    <cfRule type="cellIs" dxfId="13047" priority="2794" stopIfTrue="1" operator="equal">
      <formula>33</formula>
    </cfRule>
    <cfRule type="cellIs" dxfId="13046" priority="2795" stopIfTrue="1" operator="equal">
      <formula>36</formula>
    </cfRule>
    <cfRule type="cellIs" dxfId="13045" priority="2796" stopIfTrue="1" operator="equal">
      <formula>37</formula>
    </cfRule>
    <cfRule type="cellIs" dxfId="13044" priority="2797" stopIfTrue="1" operator="equal">
      <formula>38</formula>
    </cfRule>
    <cfRule type="cellIs" dxfId="13043" priority="2798" stopIfTrue="1" operator="equal">
      <formula>39</formula>
    </cfRule>
    <cfRule type="cellIs" dxfId="13042" priority="2799" stopIfTrue="1" operator="equal">
      <formula>40</formula>
    </cfRule>
  </conditionalFormatting>
  <conditionalFormatting sqref="J34:K35">
    <cfRule type="cellIs" dxfId="13041" priority="2783" stopIfTrue="1" operator="equal">
      <formula>30</formula>
    </cfRule>
    <cfRule type="cellIs" dxfId="13040" priority="2784" stopIfTrue="1" operator="equal">
      <formula>32</formula>
    </cfRule>
    <cfRule type="cellIs" dxfId="13039" priority="2785" stopIfTrue="1" operator="equal">
      <formula>33</formula>
    </cfRule>
    <cfRule type="cellIs" dxfId="13038" priority="2786" stopIfTrue="1" operator="equal">
      <formula>36</formula>
    </cfRule>
    <cfRule type="cellIs" dxfId="13037" priority="2787" stopIfTrue="1" operator="equal">
      <formula>37</formula>
    </cfRule>
    <cfRule type="cellIs" dxfId="13036" priority="2788" stopIfTrue="1" operator="equal">
      <formula>38</formula>
    </cfRule>
    <cfRule type="cellIs" dxfId="13035" priority="2789" stopIfTrue="1" operator="equal">
      <formula>"lot"</formula>
    </cfRule>
    <cfRule type="cellIs" dxfId="13034" priority="2790" stopIfTrue="1" operator="equal">
      <formula>40</formula>
    </cfRule>
    <cfRule type="cellIs" dxfId="13033" priority="2791" stopIfTrue="1" operator="equal">
      <formula>"dl"</formula>
    </cfRule>
  </conditionalFormatting>
  <conditionalFormatting sqref="J34:K35">
    <cfRule type="cellIs" dxfId="13032" priority="2774" stopIfTrue="1" operator="equal">
      <formula>30</formula>
    </cfRule>
    <cfRule type="cellIs" dxfId="13031" priority="2775" stopIfTrue="1" operator="equal">
      <formula>"dl"</formula>
    </cfRule>
    <cfRule type="cellIs" dxfId="13030" priority="2776" stopIfTrue="1" operator="equal">
      <formula>"lot"</formula>
    </cfRule>
    <cfRule type="cellIs" dxfId="13029" priority="2777" stopIfTrue="1" operator="equal">
      <formula>36</formula>
    </cfRule>
    <cfRule type="cellIs" dxfId="13028" priority="2778" stopIfTrue="1" operator="equal">
      <formula>37</formula>
    </cfRule>
    <cfRule type="cellIs" dxfId="13027" priority="2779" stopIfTrue="1" operator="equal">
      <formula>38</formula>
    </cfRule>
    <cfRule type="cellIs" dxfId="13026" priority="2780" stopIfTrue="1" operator="equal">
      <formula>39</formula>
    </cfRule>
    <cfRule type="cellIs" dxfId="13025" priority="2781" stopIfTrue="1" operator="equal">
      <formula>32</formula>
    </cfRule>
    <cfRule type="cellIs" dxfId="13024" priority="2782" stopIfTrue="1" operator="equal">
      <formula>33</formula>
    </cfRule>
  </conditionalFormatting>
  <conditionalFormatting sqref="J34:K35">
    <cfRule type="cellIs" dxfId="13023" priority="2706" stopIfTrue="1" operator="equal">
      <formula>30</formula>
    </cfRule>
    <cfRule type="cellIs" dxfId="13022" priority="2707" stopIfTrue="1" operator="equal">
      <formula>"dl"</formula>
    </cfRule>
    <cfRule type="cellIs" dxfId="13021" priority="2708" stopIfTrue="1" operator="equal">
      <formula>"lot"</formula>
    </cfRule>
    <cfRule type="cellIs" dxfId="13020" priority="2709" stopIfTrue="1" operator="equal">
      <formula>36</formula>
    </cfRule>
    <cfRule type="cellIs" dxfId="13019" priority="2710" stopIfTrue="1" operator="equal">
      <formula>37</formula>
    </cfRule>
    <cfRule type="cellIs" dxfId="13018" priority="2711" stopIfTrue="1" operator="equal">
      <formula>38</formula>
    </cfRule>
    <cfRule type="cellIs" dxfId="13017" priority="2712" stopIfTrue="1" operator="equal">
      <formula>39</formula>
    </cfRule>
    <cfRule type="cellIs" dxfId="13016" priority="2713" stopIfTrue="1" operator="equal">
      <formula>40</formula>
    </cfRule>
  </conditionalFormatting>
  <conditionalFormatting sqref="J34:K35">
    <cfRule type="cellIs" dxfId="13015" priority="2697" stopIfTrue="1" operator="equal">
      <formula>30</formula>
    </cfRule>
    <cfRule type="cellIs" dxfId="13014" priority="2698" stopIfTrue="1" operator="equal">
      <formula>"lot"</formula>
    </cfRule>
    <cfRule type="cellIs" dxfId="13013" priority="2699" stopIfTrue="1" operator="equal">
      <formula>33</formula>
    </cfRule>
    <cfRule type="cellIs" dxfId="13012" priority="2700" stopIfTrue="1" operator="equal">
      <formula>36</formula>
    </cfRule>
    <cfRule type="cellIs" dxfId="13011" priority="2701" stopIfTrue="1" operator="equal">
      <formula>37</formula>
    </cfRule>
    <cfRule type="cellIs" dxfId="13010" priority="2702" stopIfTrue="1" operator="equal">
      <formula>38</formula>
    </cfRule>
    <cfRule type="cellIs" dxfId="13009" priority="2703" stopIfTrue="1" operator="equal">
      <formula>39</formula>
    </cfRule>
    <cfRule type="cellIs" dxfId="13008" priority="2704" stopIfTrue="1" operator="equal">
      <formula>40</formula>
    </cfRule>
    <cfRule type="cellIs" dxfId="13007" priority="2705" stopIfTrue="1" operator="equal">
      <formula>"dl"</formula>
    </cfRule>
  </conditionalFormatting>
  <conditionalFormatting sqref="J34:K35">
    <cfRule type="cellIs" dxfId="13006" priority="2740" stopIfTrue="1" operator="equal">
      <formula>30</formula>
    </cfRule>
    <cfRule type="cellIs" dxfId="13005" priority="2741" stopIfTrue="1" operator="equal">
      <formula>32</formula>
    </cfRule>
    <cfRule type="cellIs" dxfId="13004" priority="2742" stopIfTrue="1" operator="equal">
      <formula>33</formula>
    </cfRule>
    <cfRule type="cellIs" dxfId="13003" priority="2743" stopIfTrue="1" operator="equal">
      <formula>36</formula>
    </cfRule>
    <cfRule type="cellIs" dxfId="13002" priority="2744" stopIfTrue="1" operator="equal">
      <formula>37</formula>
    </cfRule>
    <cfRule type="cellIs" dxfId="13001" priority="2745" stopIfTrue="1" operator="equal">
      <formula>38</formula>
    </cfRule>
    <cfRule type="cellIs" dxfId="13000" priority="2746" stopIfTrue="1" operator="equal">
      <formula>39</formula>
    </cfRule>
    <cfRule type="cellIs" dxfId="12999" priority="2747" stopIfTrue="1" operator="equal">
      <formula>40</formula>
    </cfRule>
    <cfRule type="cellIs" dxfId="12998" priority="2756" stopIfTrue="1" operator="equal">
      <formula>"dl"</formula>
    </cfRule>
  </conditionalFormatting>
  <conditionalFormatting sqref="J34:K35">
    <cfRule type="cellIs" dxfId="12997" priority="2748" stopIfTrue="1" operator="equal">
      <formula>30</formula>
    </cfRule>
    <cfRule type="cellIs" dxfId="12996" priority="2749" stopIfTrue="1" operator="equal">
      <formula>"dl"</formula>
    </cfRule>
    <cfRule type="cellIs" dxfId="12995" priority="2750" stopIfTrue="1" operator="equal">
      <formula>"lot"</formula>
    </cfRule>
    <cfRule type="cellIs" dxfId="12994" priority="2751" stopIfTrue="1" operator="equal">
      <formula>36</formula>
    </cfRule>
    <cfRule type="cellIs" dxfId="12993" priority="2752" stopIfTrue="1" operator="equal">
      <formula>37</formula>
    </cfRule>
    <cfRule type="cellIs" dxfId="12992" priority="2753" stopIfTrue="1" operator="equal">
      <formula>38</formula>
    </cfRule>
    <cfRule type="cellIs" dxfId="12991" priority="2754" stopIfTrue="1" operator="equal">
      <formula>39</formula>
    </cfRule>
    <cfRule type="cellIs" dxfId="12990" priority="2755" stopIfTrue="1" operator="equal">
      <formula>40</formula>
    </cfRule>
  </conditionalFormatting>
  <conditionalFormatting sqref="J34:K35">
    <cfRule type="cellIs" dxfId="12989" priority="2732" stopIfTrue="1" operator="equal">
      <formula>30</formula>
    </cfRule>
    <cfRule type="cellIs" dxfId="12988" priority="2733" stopIfTrue="1" operator="equal">
      <formula>32</formula>
    </cfRule>
    <cfRule type="cellIs" dxfId="12987" priority="2734" stopIfTrue="1" operator="equal">
      <formula>33</formula>
    </cfRule>
    <cfRule type="cellIs" dxfId="12986" priority="2735" stopIfTrue="1" operator="equal">
      <formula>36</formula>
    </cfRule>
    <cfRule type="cellIs" dxfId="12985" priority="2736" stopIfTrue="1" operator="equal">
      <formula>37</formula>
    </cfRule>
    <cfRule type="cellIs" dxfId="12984" priority="2737" stopIfTrue="1" operator="equal">
      <formula>38</formula>
    </cfRule>
    <cfRule type="cellIs" dxfId="12983" priority="2738" stopIfTrue="1" operator="equal">
      <formula>39</formula>
    </cfRule>
    <cfRule type="cellIs" dxfId="12982" priority="2739" stopIfTrue="1" operator="equal">
      <formula>40</formula>
    </cfRule>
  </conditionalFormatting>
  <conditionalFormatting sqref="J34:K35">
    <cfRule type="cellIs" dxfId="12981" priority="2723" stopIfTrue="1" operator="equal">
      <formula>30</formula>
    </cfRule>
    <cfRule type="cellIs" dxfId="12980" priority="2724" stopIfTrue="1" operator="equal">
      <formula>32</formula>
    </cfRule>
    <cfRule type="cellIs" dxfId="12979" priority="2725" stopIfTrue="1" operator="equal">
      <formula>33</formula>
    </cfRule>
    <cfRule type="cellIs" dxfId="12978" priority="2726" stopIfTrue="1" operator="equal">
      <formula>36</formula>
    </cfRule>
    <cfRule type="cellIs" dxfId="12977" priority="2727" stopIfTrue="1" operator="equal">
      <formula>37</formula>
    </cfRule>
    <cfRule type="cellIs" dxfId="12976" priority="2728" stopIfTrue="1" operator="equal">
      <formula>38</formula>
    </cfRule>
    <cfRule type="cellIs" dxfId="12975" priority="2729" stopIfTrue="1" operator="equal">
      <formula>"lot"</formula>
    </cfRule>
    <cfRule type="cellIs" dxfId="12974" priority="2730" stopIfTrue="1" operator="equal">
      <formula>40</formula>
    </cfRule>
    <cfRule type="cellIs" dxfId="12973" priority="2731" stopIfTrue="1" operator="equal">
      <formula>"dl"</formula>
    </cfRule>
  </conditionalFormatting>
  <conditionalFormatting sqref="J34:K35">
    <cfRule type="cellIs" dxfId="12972" priority="2714" stopIfTrue="1" operator="equal">
      <formula>30</formula>
    </cfRule>
    <cfRule type="cellIs" dxfId="12971" priority="2715" stopIfTrue="1" operator="equal">
      <formula>"dl"</formula>
    </cfRule>
    <cfRule type="cellIs" dxfId="12970" priority="2716" stopIfTrue="1" operator="equal">
      <formula>"lot"</formula>
    </cfRule>
    <cfRule type="cellIs" dxfId="12969" priority="2717" stopIfTrue="1" operator="equal">
      <formula>36</formula>
    </cfRule>
    <cfRule type="cellIs" dxfId="12968" priority="2718" stopIfTrue="1" operator="equal">
      <formula>37</formula>
    </cfRule>
    <cfRule type="cellIs" dxfId="12967" priority="2719" stopIfTrue="1" operator="equal">
      <formula>38</formula>
    </cfRule>
    <cfRule type="cellIs" dxfId="12966" priority="2720" stopIfTrue="1" operator="equal">
      <formula>39</formula>
    </cfRule>
    <cfRule type="cellIs" dxfId="12965" priority="2721" stopIfTrue="1" operator="equal">
      <formula>32</formula>
    </cfRule>
    <cfRule type="cellIs" dxfId="12964" priority="2722" stopIfTrue="1" operator="equal">
      <formula>33</formula>
    </cfRule>
  </conditionalFormatting>
  <conditionalFormatting sqref="J34:K35">
    <cfRule type="cellIs" dxfId="12963" priority="2646" stopIfTrue="1" operator="equal">
      <formula>30</formula>
    </cfRule>
    <cfRule type="cellIs" dxfId="12962" priority="2647" stopIfTrue="1" operator="equal">
      <formula>"dl"</formula>
    </cfRule>
    <cfRule type="cellIs" dxfId="12961" priority="2648" stopIfTrue="1" operator="equal">
      <formula>"lot"</formula>
    </cfRule>
    <cfRule type="cellIs" dxfId="12960" priority="2649" stopIfTrue="1" operator="equal">
      <formula>36</formula>
    </cfRule>
    <cfRule type="cellIs" dxfId="12959" priority="2650" stopIfTrue="1" operator="equal">
      <formula>37</formula>
    </cfRule>
    <cfRule type="cellIs" dxfId="12958" priority="2651" stopIfTrue="1" operator="equal">
      <formula>38</formula>
    </cfRule>
    <cfRule type="cellIs" dxfId="12957" priority="2652" stopIfTrue="1" operator="equal">
      <formula>39</formula>
    </cfRule>
    <cfRule type="cellIs" dxfId="12956" priority="2653" stopIfTrue="1" operator="equal">
      <formula>40</formula>
    </cfRule>
  </conditionalFormatting>
  <conditionalFormatting sqref="J34:K35">
    <cfRule type="cellIs" dxfId="12955" priority="2637" stopIfTrue="1" operator="equal">
      <formula>30</formula>
    </cfRule>
    <cfRule type="cellIs" dxfId="12954" priority="2638" stopIfTrue="1" operator="equal">
      <formula>"lot"</formula>
    </cfRule>
    <cfRule type="cellIs" dxfId="12953" priority="2639" stopIfTrue="1" operator="equal">
      <formula>33</formula>
    </cfRule>
    <cfRule type="cellIs" dxfId="12952" priority="2640" stopIfTrue="1" operator="equal">
      <formula>36</formula>
    </cfRule>
    <cfRule type="cellIs" dxfId="12951" priority="2641" stopIfTrue="1" operator="equal">
      <formula>37</formula>
    </cfRule>
    <cfRule type="cellIs" dxfId="12950" priority="2642" stopIfTrue="1" operator="equal">
      <formula>38</formula>
    </cfRule>
    <cfRule type="cellIs" dxfId="12949" priority="2643" stopIfTrue="1" operator="equal">
      <formula>39</formula>
    </cfRule>
    <cfRule type="cellIs" dxfId="12948" priority="2644" stopIfTrue="1" operator="equal">
      <formula>40</formula>
    </cfRule>
    <cfRule type="cellIs" dxfId="12947" priority="2645" stopIfTrue="1" operator="equal">
      <formula>"dl"</formula>
    </cfRule>
  </conditionalFormatting>
  <conditionalFormatting sqref="J34:K35">
    <cfRule type="cellIs" dxfId="12946" priority="2680" stopIfTrue="1" operator="equal">
      <formula>30</formula>
    </cfRule>
    <cfRule type="cellIs" dxfId="12945" priority="2681" stopIfTrue="1" operator="equal">
      <formula>32</formula>
    </cfRule>
    <cfRule type="cellIs" dxfId="12944" priority="2682" stopIfTrue="1" operator="equal">
      <formula>33</formula>
    </cfRule>
    <cfRule type="cellIs" dxfId="12943" priority="2683" stopIfTrue="1" operator="equal">
      <formula>36</formula>
    </cfRule>
    <cfRule type="cellIs" dxfId="12942" priority="2684" stopIfTrue="1" operator="equal">
      <formula>37</formula>
    </cfRule>
    <cfRule type="cellIs" dxfId="12941" priority="2685" stopIfTrue="1" operator="equal">
      <formula>38</formula>
    </cfRule>
    <cfRule type="cellIs" dxfId="12940" priority="2686" stopIfTrue="1" operator="equal">
      <formula>39</formula>
    </cfRule>
    <cfRule type="cellIs" dxfId="12939" priority="2687" stopIfTrue="1" operator="equal">
      <formula>40</formula>
    </cfRule>
    <cfRule type="cellIs" dxfId="12938" priority="2696" stopIfTrue="1" operator="equal">
      <formula>"dl"</formula>
    </cfRule>
  </conditionalFormatting>
  <conditionalFormatting sqref="J34:K35">
    <cfRule type="cellIs" dxfId="12937" priority="2688" stopIfTrue="1" operator="equal">
      <formula>30</formula>
    </cfRule>
    <cfRule type="cellIs" dxfId="12936" priority="2689" stopIfTrue="1" operator="equal">
      <formula>"dl"</formula>
    </cfRule>
    <cfRule type="cellIs" dxfId="12935" priority="2690" stopIfTrue="1" operator="equal">
      <formula>"lot"</formula>
    </cfRule>
    <cfRule type="cellIs" dxfId="12934" priority="2691" stopIfTrue="1" operator="equal">
      <formula>36</formula>
    </cfRule>
    <cfRule type="cellIs" dxfId="12933" priority="2692" stopIfTrue="1" operator="equal">
      <formula>37</formula>
    </cfRule>
    <cfRule type="cellIs" dxfId="12932" priority="2693" stopIfTrue="1" operator="equal">
      <formula>38</formula>
    </cfRule>
    <cfRule type="cellIs" dxfId="12931" priority="2694" stopIfTrue="1" operator="equal">
      <formula>39</formula>
    </cfRule>
    <cfRule type="cellIs" dxfId="12930" priority="2695" stopIfTrue="1" operator="equal">
      <formula>40</formula>
    </cfRule>
  </conditionalFormatting>
  <conditionalFormatting sqref="J34:K35">
    <cfRule type="cellIs" dxfId="12929" priority="2672" stopIfTrue="1" operator="equal">
      <formula>30</formula>
    </cfRule>
    <cfRule type="cellIs" dxfId="12928" priority="2673" stopIfTrue="1" operator="equal">
      <formula>32</formula>
    </cfRule>
    <cfRule type="cellIs" dxfId="12927" priority="2674" stopIfTrue="1" operator="equal">
      <formula>33</formula>
    </cfRule>
    <cfRule type="cellIs" dxfId="12926" priority="2675" stopIfTrue="1" operator="equal">
      <formula>36</formula>
    </cfRule>
    <cfRule type="cellIs" dxfId="12925" priority="2676" stopIfTrue="1" operator="equal">
      <formula>37</formula>
    </cfRule>
    <cfRule type="cellIs" dxfId="12924" priority="2677" stopIfTrue="1" operator="equal">
      <formula>38</formula>
    </cfRule>
    <cfRule type="cellIs" dxfId="12923" priority="2678" stopIfTrue="1" operator="equal">
      <formula>39</formula>
    </cfRule>
    <cfRule type="cellIs" dxfId="12922" priority="2679" stopIfTrue="1" operator="equal">
      <formula>40</formula>
    </cfRule>
  </conditionalFormatting>
  <conditionalFormatting sqref="J34:K35">
    <cfRule type="cellIs" dxfId="12921" priority="2663" stopIfTrue="1" operator="equal">
      <formula>30</formula>
    </cfRule>
    <cfRule type="cellIs" dxfId="12920" priority="2664" stopIfTrue="1" operator="equal">
      <formula>32</formula>
    </cfRule>
    <cfRule type="cellIs" dxfId="12919" priority="2665" stopIfTrue="1" operator="equal">
      <formula>33</formula>
    </cfRule>
    <cfRule type="cellIs" dxfId="12918" priority="2666" stopIfTrue="1" operator="equal">
      <formula>36</formula>
    </cfRule>
    <cfRule type="cellIs" dxfId="12917" priority="2667" stopIfTrue="1" operator="equal">
      <formula>37</formula>
    </cfRule>
    <cfRule type="cellIs" dxfId="12916" priority="2668" stopIfTrue="1" operator="equal">
      <formula>38</formula>
    </cfRule>
    <cfRule type="cellIs" dxfId="12915" priority="2669" stopIfTrue="1" operator="equal">
      <formula>"lot"</formula>
    </cfRule>
    <cfRule type="cellIs" dxfId="12914" priority="2670" stopIfTrue="1" operator="equal">
      <formula>40</formula>
    </cfRule>
    <cfRule type="cellIs" dxfId="12913" priority="2671" stopIfTrue="1" operator="equal">
      <formula>"dl"</formula>
    </cfRule>
  </conditionalFormatting>
  <conditionalFormatting sqref="J34:K35">
    <cfRule type="cellIs" dxfId="12912" priority="2654" stopIfTrue="1" operator="equal">
      <formula>30</formula>
    </cfRule>
    <cfRule type="cellIs" dxfId="12911" priority="2655" stopIfTrue="1" operator="equal">
      <formula>"dl"</formula>
    </cfRule>
    <cfRule type="cellIs" dxfId="12910" priority="2656" stopIfTrue="1" operator="equal">
      <formula>"lot"</formula>
    </cfRule>
    <cfRule type="cellIs" dxfId="12909" priority="2657" stopIfTrue="1" operator="equal">
      <formula>36</formula>
    </cfRule>
    <cfRule type="cellIs" dxfId="12908" priority="2658" stopIfTrue="1" operator="equal">
      <formula>37</formula>
    </cfRule>
    <cfRule type="cellIs" dxfId="12907" priority="2659" stopIfTrue="1" operator="equal">
      <formula>38</formula>
    </cfRule>
    <cfRule type="cellIs" dxfId="12906" priority="2660" stopIfTrue="1" operator="equal">
      <formula>39</formula>
    </cfRule>
    <cfRule type="cellIs" dxfId="12905" priority="2661" stopIfTrue="1" operator="equal">
      <formula>32</formula>
    </cfRule>
    <cfRule type="cellIs" dxfId="12904" priority="2662" stopIfTrue="1" operator="equal">
      <formula>33</formula>
    </cfRule>
  </conditionalFormatting>
  <conditionalFormatting sqref="I34:K35">
    <cfRule type="cellIs" dxfId="12903" priority="2586" stopIfTrue="1" operator="equal">
      <formula>30</formula>
    </cfRule>
    <cfRule type="cellIs" dxfId="12902" priority="2587" stopIfTrue="1" operator="equal">
      <formula>"dl"</formula>
    </cfRule>
    <cfRule type="cellIs" dxfId="12901" priority="2588" stopIfTrue="1" operator="equal">
      <formula>"lot"</formula>
    </cfRule>
    <cfRule type="cellIs" dxfId="12900" priority="2589" stopIfTrue="1" operator="equal">
      <formula>36</formula>
    </cfRule>
    <cfRule type="cellIs" dxfId="12899" priority="2590" stopIfTrue="1" operator="equal">
      <formula>37</formula>
    </cfRule>
    <cfRule type="cellIs" dxfId="12898" priority="2591" stopIfTrue="1" operator="equal">
      <formula>38</formula>
    </cfRule>
    <cfRule type="cellIs" dxfId="12897" priority="2592" stopIfTrue="1" operator="equal">
      <formula>39</formula>
    </cfRule>
    <cfRule type="cellIs" dxfId="12896" priority="2593" stopIfTrue="1" operator="equal">
      <formula>40</formula>
    </cfRule>
  </conditionalFormatting>
  <conditionalFormatting sqref="I34:K35">
    <cfRule type="cellIs" dxfId="12895" priority="2577" stopIfTrue="1" operator="equal">
      <formula>30</formula>
    </cfRule>
    <cfRule type="cellIs" dxfId="12894" priority="2578" stopIfTrue="1" operator="equal">
      <formula>"lot"</formula>
    </cfRule>
    <cfRule type="cellIs" dxfId="12893" priority="2579" stopIfTrue="1" operator="equal">
      <formula>33</formula>
    </cfRule>
    <cfRule type="cellIs" dxfId="12892" priority="2580" stopIfTrue="1" operator="equal">
      <formula>36</formula>
    </cfRule>
    <cfRule type="cellIs" dxfId="12891" priority="2581" stopIfTrue="1" operator="equal">
      <formula>37</formula>
    </cfRule>
    <cfRule type="cellIs" dxfId="12890" priority="2582" stopIfTrue="1" operator="equal">
      <formula>38</formula>
    </cfRule>
    <cfRule type="cellIs" dxfId="12889" priority="2583" stopIfTrue="1" operator="equal">
      <formula>39</formula>
    </cfRule>
    <cfRule type="cellIs" dxfId="12888" priority="2584" stopIfTrue="1" operator="equal">
      <formula>40</formula>
    </cfRule>
    <cfRule type="cellIs" dxfId="12887" priority="2585" stopIfTrue="1" operator="equal">
      <formula>"dl"</formula>
    </cfRule>
  </conditionalFormatting>
  <conditionalFormatting sqref="I34:K35">
    <cfRule type="cellIs" dxfId="12886" priority="2620" stopIfTrue="1" operator="equal">
      <formula>30</formula>
    </cfRule>
    <cfRule type="cellIs" dxfId="12885" priority="2621" stopIfTrue="1" operator="equal">
      <formula>32</formula>
    </cfRule>
    <cfRule type="cellIs" dxfId="12884" priority="2622" stopIfTrue="1" operator="equal">
      <formula>33</formula>
    </cfRule>
    <cfRule type="cellIs" dxfId="12883" priority="2623" stopIfTrue="1" operator="equal">
      <formula>36</formula>
    </cfRule>
    <cfRule type="cellIs" dxfId="12882" priority="2624" stopIfTrue="1" operator="equal">
      <formula>37</formula>
    </cfRule>
    <cfRule type="cellIs" dxfId="12881" priority="2625" stopIfTrue="1" operator="equal">
      <formula>38</formula>
    </cfRule>
    <cfRule type="cellIs" dxfId="12880" priority="2626" stopIfTrue="1" operator="equal">
      <formula>39</formula>
    </cfRule>
    <cfRule type="cellIs" dxfId="12879" priority="2627" stopIfTrue="1" operator="equal">
      <formula>40</formula>
    </cfRule>
    <cfRule type="cellIs" dxfId="12878" priority="2636" stopIfTrue="1" operator="equal">
      <formula>"dl"</formula>
    </cfRule>
  </conditionalFormatting>
  <conditionalFormatting sqref="I34:K35">
    <cfRule type="cellIs" dxfId="12877" priority="2628" stopIfTrue="1" operator="equal">
      <formula>30</formula>
    </cfRule>
    <cfRule type="cellIs" dxfId="12876" priority="2629" stopIfTrue="1" operator="equal">
      <formula>"dl"</formula>
    </cfRule>
    <cfRule type="cellIs" dxfId="12875" priority="2630" stopIfTrue="1" operator="equal">
      <formula>"lot"</formula>
    </cfRule>
    <cfRule type="cellIs" dxfId="12874" priority="2631" stopIfTrue="1" operator="equal">
      <formula>36</formula>
    </cfRule>
    <cfRule type="cellIs" dxfId="12873" priority="2632" stopIfTrue="1" operator="equal">
      <formula>37</formula>
    </cfRule>
    <cfRule type="cellIs" dxfId="12872" priority="2633" stopIfTrue="1" operator="equal">
      <formula>38</formula>
    </cfRule>
    <cfRule type="cellIs" dxfId="12871" priority="2634" stopIfTrue="1" operator="equal">
      <formula>39</formula>
    </cfRule>
    <cfRule type="cellIs" dxfId="12870" priority="2635" stopIfTrue="1" operator="equal">
      <formula>40</formula>
    </cfRule>
  </conditionalFormatting>
  <conditionalFormatting sqref="I34:K35">
    <cfRule type="cellIs" dxfId="12869" priority="2612" stopIfTrue="1" operator="equal">
      <formula>30</formula>
    </cfRule>
    <cfRule type="cellIs" dxfId="12868" priority="2613" stopIfTrue="1" operator="equal">
      <formula>32</formula>
    </cfRule>
    <cfRule type="cellIs" dxfId="12867" priority="2614" stopIfTrue="1" operator="equal">
      <formula>33</formula>
    </cfRule>
    <cfRule type="cellIs" dxfId="12866" priority="2615" stopIfTrue="1" operator="equal">
      <formula>36</formula>
    </cfRule>
    <cfRule type="cellIs" dxfId="12865" priority="2616" stopIfTrue="1" operator="equal">
      <formula>37</formula>
    </cfRule>
    <cfRule type="cellIs" dxfId="12864" priority="2617" stopIfTrue="1" operator="equal">
      <formula>38</formula>
    </cfRule>
    <cfRule type="cellIs" dxfId="12863" priority="2618" stopIfTrue="1" operator="equal">
      <formula>39</formula>
    </cfRule>
    <cfRule type="cellIs" dxfId="12862" priority="2619" stopIfTrue="1" operator="equal">
      <formula>40</formula>
    </cfRule>
  </conditionalFormatting>
  <conditionalFormatting sqref="I34:K35">
    <cfRule type="cellIs" dxfId="12861" priority="2603" stopIfTrue="1" operator="equal">
      <formula>30</formula>
    </cfRule>
    <cfRule type="cellIs" dxfId="12860" priority="2604" stopIfTrue="1" operator="equal">
      <formula>32</formula>
    </cfRule>
    <cfRule type="cellIs" dxfId="12859" priority="2605" stopIfTrue="1" operator="equal">
      <formula>33</formula>
    </cfRule>
    <cfRule type="cellIs" dxfId="12858" priority="2606" stopIfTrue="1" operator="equal">
      <formula>36</formula>
    </cfRule>
    <cfRule type="cellIs" dxfId="12857" priority="2607" stopIfTrue="1" operator="equal">
      <formula>37</formula>
    </cfRule>
    <cfRule type="cellIs" dxfId="12856" priority="2608" stopIfTrue="1" operator="equal">
      <formula>38</formula>
    </cfRule>
    <cfRule type="cellIs" dxfId="12855" priority="2609" stopIfTrue="1" operator="equal">
      <formula>"lot"</formula>
    </cfRule>
    <cfRule type="cellIs" dxfId="12854" priority="2610" stopIfTrue="1" operator="equal">
      <formula>40</formula>
    </cfRule>
    <cfRule type="cellIs" dxfId="12853" priority="2611" stopIfTrue="1" operator="equal">
      <formula>"dl"</formula>
    </cfRule>
  </conditionalFormatting>
  <conditionalFormatting sqref="I34:K35">
    <cfRule type="cellIs" dxfId="12852" priority="2594" stopIfTrue="1" operator="equal">
      <formula>30</formula>
    </cfRule>
    <cfRule type="cellIs" dxfId="12851" priority="2595" stopIfTrue="1" operator="equal">
      <formula>"dl"</formula>
    </cfRule>
    <cfRule type="cellIs" dxfId="12850" priority="2596" stopIfTrue="1" operator="equal">
      <formula>"lot"</formula>
    </cfRule>
    <cfRule type="cellIs" dxfId="12849" priority="2597" stopIfTrue="1" operator="equal">
      <formula>36</formula>
    </cfRule>
    <cfRule type="cellIs" dxfId="12848" priority="2598" stopIfTrue="1" operator="equal">
      <formula>37</formula>
    </cfRule>
    <cfRule type="cellIs" dxfId="12847" priority="2599" stopIfTrue="1" operator="equal">
      <formula>38</formula>
    </cfRule>
    <cfRule type="cellIs" dxfId="12846" priority="2600" stopIfTrue="1" operator="equal">
      <formula>39</formula>
    </cfRule>
    <cfRule type="cellIs" dxfId="12845" priority="2601" stopIfTrue="1" operator="equal">
      <formula>32</formula>
    </cfRule>
    <cfRule type="cellIs" dxfId="12844" priority="2602" stopIfTrue="1" operator="equal">
      <formula>33</formula>
    </cfRule>
  </conditionalFormatting>
  <conditionalFormatting sqref="I34:K35">
    <cfRule type="cellIs" dxfId="12843" priority="2526" stopIfTrue="1" operator="equal">
      <formula>30</formula>
    </cfRule>
    <cfRule type="cellIs" dxfId="12842" priority="2527" stopIfTrue="1" operator="equal">
      <formula>"dl"</formula>
    </cfRule>
    <cfRule type="cellIs" dxfId="12841" priority="2528" stopIfTrue="1" operator="equal">
      <formula>"lot"</formula>
    </cfRule>
    <cfRule type="cellIs" dxfId="12840" priority="2529" stopIfTrue="1" operator="equal">
      <formula>36</formula>
    </cfRule>
    <cfRule type="cellIs" dxfId="12839" priority="2530" stopIfTrue="1" operator="equal">
      <formula>37</formula>
    </cfRule>
    <cfRule type="cellIs" dxfId="12838" priority="2531" stopIfTrue="1" operator="equal">
      <formula>38</formula>
    </cfRule>
    <cfRule type="cellIs" dxfId="12837" priority="2532" stopIfTrue="1" operator="equal">
      <formula>39</formula>
    </cfRule>
    <cfRule type="cellIs" dxfId="12836" priority="2533" stopIfTrue="1" operator="equal">
      <formula>40</formula>
    </cfRule>
  </conditionalFormatting>
  <conditionalFormatting sqref="I34:K35">
    <cfRule type="cellIs" dxfId="12835" priority="2517" stopIfTrue="1" operator="equal">
      <formula>30</formula>
    </cfRule>
    <cfRule type="cellIs" dxfId="12834" priority="2518" stopIfTrue="1" operator="equal">
      <formula>"lot"</formula>
    </cfRule>
    <cfRule type="cellIs" dxfId="12833" priority="2519" stopIfTrue="1" operator="equal">
      <formula>33</formula>
    </cfRule>
    <cfRule type="cellIs" dxfId="12832" priority="2520" stopIfTrue="1" operator="equal">
      <formula>36</formula>
    </cfRule>
    <cfRule type="cellIs" dxfId="12831" priority="2521" stopIfTrue="1" operator="equal">
      <formula>37</formula>
    </cfRule>
    <cfRule type="cellIs" dxfId="12830" priority="2522" stopIfTrue="1" operator="equal">
      <formula>38</formula>
    </cfRule>
    <cfRule type="cellIs" dxfId="12829" priority="2523" stopIfTrue="1" operator="equal">
      <formula>39</formula>
    </cfRule>
    <cfRule type="cellIs" dxfId="12828" priority="2524" stopIfTrue="1" operator="equal">
      <formula>40</formula>
    </cfRule>
    <cfRule type="cellIs" dxfId="12827" priority="2525" stopIfTrue="1" operator="equal">
      <formula>"dl"</formula>
    </cfRule>
  </conditionalFormatting>
  <conditionalFormatting sqref="I34:K35">
    <cfRule type="cellIs" dxfId="12826" priority="2560" stopIfTrue="1" operator="equal">
      <formula>30</formula>
    </cfRule>
    <cfRule type="cellIs" dxfId="12825" priority="2561" stopIfTrue="1" operator="equal">
      <formula>32</formula>
    </cfRule>
    <cfRule type="cellIs" dxfId="12824" priority="2562" stopIfTrue="1" operator="equal">
      <formula>33</formula>
    </cfRule>
    <cfRule type="cellIs" dxfId="12823" priority="2563" stopIfTrue="1" operator="equal">
      <formula>36</formula>
    </cfRule>
    <cfRule type="cellIs" dxfId="12822" priority="2564" stopIfTrue="1" operator="equal">
      <formula>37</formula>
    </cfRule>
    <cfRule type="cellIs" dxfId="12821" priority="2565" stopIfTrue="1" operator="equal">
      <formula>38</formula>
    </cfRule>
    <cfRule type="cellIs" dxfId="12820" priority="2566" stopIfTrue="1" operator="equal">
      <formula>39</formula>
    </cfRule>
    <cfRule type="cellIs" dxfId="12819" priority="2567" stopIfTrue="1" operator="equal">
      <formula>40</formula>
    </cfRule>
    <cfRule type="cellIs" dxfId="12818" priority="2576" stopIfTrue="1" operator="equal">
      <formula>"dl"</formula>
    </cfRule>
  </conditionalFormatting>
  <conditionalFormatting sqref="I34:K35">
    <cfRule type="cellIs" dxfId="12817" priority="2568" stopIfTrue="1" operator="equal">
      <formula>30</formula>
    </cfRule>
    <cfRule type="cellIs" dxfId="12816" priority="2569" stopIfTrue="1" operator="equal">
      <formula>"dl"</formula>
    </cfRule>
    <cfRule type="cellIs" dxfId="12815" priority="2570" stopIfTrue="1" operator="equal">
      <formula>"lot"</formula>
    </cfRule>
    <cfRule type="cellIs" dxfId="12814" priority="2571" stopIfTrue="1" operator="equal">
      <formula>36</formula>
    </cfRule>
    <cfRule type="cellIs" dxfId="12813" priority="2572" stopIfTrue="1" operator="equal">
      <formula>37</formula>
    </cfRule>
    <cfRule type="cellIs" dxfId="12812" priority="2573" stopIfTrue="1" operator="equal">
      <formula>38</formula>
    </cfRule>
    <cfRule type="cellIs" dxfId="12811" priority="2574" stopIfTrue="1" operator="equal">
      <formula>39</formula>
    </cfRule>
    <cfRule type="cellIs" dxfId="12810" priority="2575" stopIfTrue="1" operator="equal">
      <formula>40</formula>
    </cfRule>
  </conditionalFormatting>
  <conditionalFormatting sqref="I34:K35">
    <cfRule type="cellIs" dxfId="12809" priority="2552" stopIfTrue="1" operator="equal">
      <formula>30</formula>
    </cfRule>
    <cfRule type="cellIs" dxfId="12808" priority="2553" stopIfTrue="1" operator="equal">
      <formula>32</formula>
    </cfRule>
    <cfRule type="cellIs" dxfId="12807" priority="2554" stopIfTrue="1" operator="equal">
      <formula>33</formula>
    </cfRule>
    <cfRule type="cellIs" dxfId="12806" priority="2555" stopIfTrue="1" operator="equal">
      <formula>36</formula>
    </cfRule>
    <cfRule type="cellIs" dxfId="12805" priority="2556" stopIfTrue="1" operator="equal">
      <formula>37</formula>
    </cfRule>
    <cfRule type="cellIs" dxfId="12804" priority="2557" stopIfTrue="1" operator="equal">
      <formula>38</formula>
    </cfRule>
    <cfRule type="cellIs" dxfId="12803" priority="2558" stopIfTrue="1" operator="equal">
      <formula>39</formula>
    </cfRule>
    <cfRule type="cellIs" dxfId="12802" priority="2559" stopIfTrue="1" operator="equal">
      <formula>40</formula>
    </cfRule>
  </conditionalFormatting>
  <conditionalFormatting sqref="I34:K35">
    <cfRule type="cellIs" dxfId="12801" priority="2543" stopIfTrue="1" operator="equal">
      <formula>30</formula>
    </cfRule>
    <cfRule type="cellIs" dxfId="12800" priority="2544" stopIfTrue="1" operator="equal">
      <formula>32</formula>
    </cfRule>
    <cfRule type="cellIs" dxfId="12799" priority="2545" stopIfTrue="1" operator="equal">
      <formula>33</formula>
    </cfRule>
    <cfRule type="cellIs" dxfId="12798" priority="2546" stopIfTrue="1" operator="equal">
      <formula>36</formula>
    </cfRule>
    <cfRule type="cellIs" dxfId="12797" priority="2547" stopIfTrue="1" operator="equal">
      <formula>37</formula>
    </cfRule>
    <cfRule type="cellIs" dxfId="12796" priority="2548" stopIfTrue="1" operator="equal">
      <formula>38</formula>
    </cfRule>
    <cfRule type="cellIs" dxfId="12795" priority="2549" stopIfTrue="1" operator="equal">
      <formula>"lot"</formula>
    </cfRule>
    <cfRule type="cellIs" dxfId="12794" priority="2550" stopIfTrue="1" operator="equal">
      <formula>40</formula>
    </cfRule>
    <cfRule type="cellIs" dxfId="12793" priority="2551" stopIfTrue="1" operator="equal">
      <formula>"dl"</formula>
    </cfRule>
  </conditionalFormatting>
  <conditionalFormatting sqref="I34:K35">
    <cfRule type="cellIs" dxfId="12792" priority="2534" stopIfTrue="1" operator="equal">
      <formula>30</formula>
    </cfRule>
    <cfRule type="cellIs" dxfId="12791" priority="2535" stopIfTrue="1" operator="equal">
      <formula>"dl"</formula>
    </cfRule>
    <cfRule type="cellIs" dxfId="12790" priority="2536" stopIfTrue="1" operator="equal">
      <formula>"lot"</formula>
    </cfRule>
    <cfRule type="cellIs" dxfId="12789" priority="2537" stopIfTrue="1" operator="equal">
      <formula>36</formula>
    </cfRule>
    <cfRule type="cellIs" dxfId="12788" priority="2538" stopIfTrue="1" operator="equal">
      <formula>37</formula>
    </cfRule>
    <cfRule type="cellIs" dxfId="12787" priority="2539" stopIfTrue="1" operator="equal">
      <formula>38</formula>
    </cfRule>
    <cfRule type="cellIs" dxfId="12786" priority="2540" stopIfTrue="1" operator="equal">
      <formula>39</formula>
    </cfRule>
    <cfRule type="cellIs" dxfId="12785" priority="2541" stopIfTrue="1" operator="equal">
      <formula>32</formula>
    </cfRule>
    <cfRule type="cellIs" dxfId="12784" priority="2542" stopIfTrue="1" operator="equal">
      <formula>33</formula>
    </cfRule>
  </conditionalFormatting>
  <conditionalFormatting sqref="I34:K35">
    <cfRule type="cellIs" dxfId="12783" priority="2466" stopIfTrue="1" operator="equal">
      <formula>30</formula>
    </cfRule>
    <cfRule type="cellIs" dxfId="12782" priority="2467" stopIfTrue="1" operator="equal">
      <formula>"dl"</formula>
    </cfRule>
    <cfRule type="cellIs" dxfId="12781" priority="2468" stopIfTrue="1" operator="equal">
      <formula>"lot"</formula>
    </cfRule>
    <cfRule type="cellIs" dxfId="12780" priority="2469" stopIfTrue="1" operator="equal">
      <formula>36</formula>
    </cfRule>
    <cfRule type="cellIs" dxfId="12779" priority="2470" stopIfTrue="1" operator="equal">
      <formula>37</formula>
    </cfRule>
    <cfRule type="cellIs" dxfId="12778" priority="2471" stopIfTrue="1" operator="equal">
      <formula>38</formula>
    </cfRule>
    <cfRule type="cellIs" dxfId="12777" priority="2472" stopIfTrue="1" operator="equal">
      <formula>39</formula>
    </cfRule>
    <cfRule type="cellIs" dxfId="12776" priority="2473" stopIfTrue="1" operator="equal">
      <formula>40</formula>
    </cfRule>
  </conditionalFormatting>
  <conditionalFormatting sqref="I34:K35">
    <cfRule type="cellIs" dxfId="12775" priority="2457" stopIfTrue="1" operator="equal">
      <formula>30</formula>
    </cfRule>
    <cfRule type="cellIs" dxfId="12774" priority="2458" stopIfTrue="1" operator="equal">
      <formula>"lot"</formula>
    </cfRule>
    <cfRule type="cellIs" dxfId="12773" priority="2459" stopIfTrue="1" operator="equal">
      <formula>33</formula>
    </cfRule>
    <cfRule type="cellIs" dxfId="12772" priority="2460" stopIfTrue="1" operator="equal">
      <formula>36</formula>
    </cfRule>
    <cfRule type="cellIs" dxfId="12771" priority="2461" stopIfTrue="1" operator="equal">
      <formula>37</formula>
    </cfRule>
    <cfRule type="cellIs" dxfId="12770" priority="2462" stopIfTrue="1" operator="equal">
      <formula>38</formula>
    </cfRule>
    <cfRule type="cellIs" dxfId="12769" priority="2463" stopIfTrue="1" operator="equal">
      <formula>39</formula>
    </cfRule>
    <cfRule type="cellIs" dxfId="12768" priority="2464" stopIfTrue="1" operator="equal">
      <formula>40</formula>
    </cfRule>
    <cfRule type="cellIs" dxfId="12767" priority="2465" stopIfTrue="1" operator="equal">
      <formula>"dl"</formula>
    </cfRule>
  </conditionalFormatting>
  <conditionalFormatting sqref="I34:K35">
    <cfRule type="cellIs" dxfId="12766" priority="2500" stopIfTrue="1" operator="equal">
      <formula>30</formula>
    </cfRule>
    <cfRule type="cellIs" dxfId="12765" priority="2501" stopIfTrue="1" operator="equal">
      <formula>32</formula>
    </cfRule>
    <cfRule type="cellIs" dxfId="12764" priority="2502" stopIfTrue="1" operator="equal">
      <formula>33</formula>
    </cfRule>
    <cfRule type="cellIs" dxfId="12763" priority="2503" stopIfTrue="1" operator="equal">
      <formula>36</formula>
    </cfRule>
    <cfRule type="cellIs" dxfId="12762" priority="2504" stopIfTrue="1" operator="equal">
      <formula>37</formula>
    </cfRule>
    <cfRule type="cellIs" dxfId="12761" priority="2505" stopIfTrue="1" operator="equal">
      <formula>38</formula>
    </cfRule>
    <cfRule type="cellIs" dxfId="12760" priority="2506" stopIfTrue="1" operator="equal">
      <formula>39</formula>
    </cfRule>
    <cfRule type="cellIs" dxfId="12759" priority="2507" stopIfTrue="1" operator="equal">
      <formula>40</formula>
    </cfRule>
    <cfRule type="cellIs" dxfId="12758" priority="2516" stopIfTrue="1" operator="equal">
      <formula>"dl"</formula>
    </cfRule>
  </conditionalFormatting>
  <conditionalFormatting sqref="I34:K35">
    <cfRule type="cellIs" dxfId="12757" priority="2508" stopIfTrue="1" operator="equal">
      <formula>30</formula>
    </cfRule>
    <cfRule type="cellIs" dxfId="12756" priority="2509" stopIfTrue="1" operator="equal">
      <formula>"dl"</formula>
    </cfRule>
    <cfRule type="cellIs" dxfId="12755" priority="2510" stopIfTrue="1" operator="equal">
      <formula>"lot"</formula>
    </cfRule>
    <cfRule type="cellIs" dxfId="12754" priority="2511" stopIfTrue="1" operator="equal">
      <formula>36</formula>
    </cfRule>
    <cfRule type="cellIs" dxfId="12753" priority="2512" stopIfTrue="1" operator="equal">
      <formula>37</formula>
    </cfRule>
    <cfRule type="cellIs" dxfId="12752" priority="2513" stopIfTrue="1" operator="equal">
      <formula>38</formula>
    </cfRule>
    <cfRule type="cellIs" dxfId="12751" priority="2514" stopIfTrue="1" operator="equal">
      <formula>39</formula>
    </cfRule>
    <cfRule type="cellIs" dxfId="12750" priority="2515" stopIfTrue="1" operator="equal">
      <formula>40</formula>
    </cfRule>
  </conditionalFormatting>
  <conditionalFormatting sqref="I34:K35">
    <cfRule type="cellIs" dxfId="12749" priority="2492" stopIfTrue="1" operator="equal">
      <formula>30</formula>
    </cfRule>
    <cfRule type="cellIs" dxfId="12748" priority="2493" stopIfTrue="1" operator="equal">
      <formula>32</formula>
    </cfRule>
    <cfRule type="cellIs" dxfId="12747" priority="2494" stopIfTrue="1" operator="equal">
      <formula>33</formula>
    </cfRule>
    <cfRule type="cellIs" dxfId="12746" priority="2495" stopIfTrue="1" operator="equal">
      <formula>36</formula>
    </cfRule>
    <cfRule type="cellIs" dxfId="12745" priority="2496" stopIfTrue="1" operator="equal">
      <formula>37</formula>
    </cfRule>
    <cfRule type="cellIs" dxfId="12744" priority="2497" stopIfTrue="1" operator="equal">
      <formula>38</formula>
    </cfRule>
    <cfRule type="cellIs" dxfId="12743" priority="2498" stopIfTrue="1" operator="equal">
      <formula>39</formula>
    </cfRule>
    <cfRule type="cellIs" dxfId="12742" priority="2499" stopIfTrue="1" operator="equal">
      <formula>40</formula>
    </cfRule>
  </conditionalFormatting>
  <conditionalFormatting sqref="I34:K35">
    <cfRule type="cellIs" dxfId="12741" priority="2483" stopIfTrue="1" operator="equal">
      <formula>30</formula>
    </cfRule>
    <cfRule type="cellIs" dxfId="12740" priority="2484" stopIfTrue="1" operator="equal">
      <formula>32</formula>
    </cfRule>
    <cfRule type="cellIs" dxfId="12739" priority="2485" stopIfTrue="1" operator="equal">
      <formula>33</formula>
    </cfRule>
    <cfRule type="cellIs" dxfId="12738" priority="2486" stopIfTrue="1" operator="equal">
      <formula>36</formula>
    </cfRule>
    <cfRule type="cellIs" dxfId="12737" priority="2487" stopIfTrue="1" operator="equal">
      <formula>37</formula>
    </cfRule>
    <cfRule type="cellIs" dxfId="12736" priority="2488" stopIfTrue="1" operator="equal">
      <formula>38</formula>
    </cfRule>
    <cfRule type="cellIs" dxfId="12735" priority="2489" stopIfTrue="1" operator="equal">
      <formula>"lot"</formula>
    </cfRule>
    <cfRule type="cellIs" dxfId="12734" priority="2490" stopIfTrue="1" operator="equal">
      <formula>40</formula>
    </cfRule>
    <cfRule type="cellIs" dxfId="12733" priority="2491" stopIfTrue="1" operator="equal">
      <formula>"dl"</formula>
    </cfRule>
  </conditionalFormatting>
  <conditionalFormatting sqref="I34:K35">
    <cfRule type="cellIs" dxfId="12732" priority="2474" stopIfTrue="1" operator="equal">
      <formula>30</formula>
    </cfRule>
    <cfRule type="cellIs" dxfId="12731" priority="2475" stopIfTrue="1" operator="equal">
      <formula>"dl"</formula>
    </cfRule>
    <cfRule type="cellIs" dxfId="12730" priority="2476" stopIfTrue="1" operator="equal">
      <formula>"lot"</formula>
    </cfRule>
    <cfRule type="cellIs" dxfId="12729" priority="2477" stopIfTrue="1" operator="equal">
      <formula>36</formula>
    </cfRule>
    <cfRule type="cellIs" dxfId="12728" priority="2478" stopIfTrue="1" operator="equal">
      <formula>37</formula>
    </cfRule>
    <cfRule type="cellIs" dxfId="12727" priority="2479" stopIfTrue="1" operator="equal">
      <formula>38</formula>
    </cfRule>
    <cfRule type="cellIs" dxfId="12726" priority="2480" stopIfTrue="1" operator="equal">
      <formula>39</formula>
    </cfRule>
    <cfRule type="cellIs" dxfId="12725" priority="2481" stopIfTrue="1" operator="equal">
      <formula>32</formula>
    </cfRule>
    <cfRule type="cellIs" dxfId="12724" priority="2482" stopIfTrue="1" operator="equal">
      <formula>33</formula>
    </cfRule>
  </conditionalFormatting>
  <conditionalFormatting sqref="I34:K35">
    <cfRule type="cellIs" dxfId="12723" priority="2406" stopIfTrue="1" operator="equal">
      <formula>30</formula>
    </cfRule>
    <cfRule type="cellIs" dxfId="12722" priority="2407" stopIfTrue="1" operator="equal">
      <formula>"dl"</formula>
    </cfRule>
    <cfRule type="cellIs" dxfId="12721" priority="2408" stopIfTrue="1" operator="equal">
      <formula>"lot"</formula>
    </cfRule>
    <cfRule type="cellIs" dxfId="12720" priority="2409" stopIfTrue="1" operator="equal">
      <formula>36</formula>
    </cfRule>
    <cfRule type="cellIs" dxfId="12719" priority="2410" stopIfTrue="1" operator="equal">
      <formula>37</formula>
    </cfRule>
    <cfRule type="cellIs" dxfId="12718" priority="2411" stopIfTrue="1" operator="equal">
      <formula>38</formula>
    </cfRule>
    <cfRule type="cellIs" dxfId="12717" priority="2412" stopIfTrue="1" operator="equal">
      <formula>39</formula>
    </cfRule>
    <cfRule type="cellIs" dxfId="12716" priority="2413" stopIfTrue="1" operator="equal">
      <formula>40</formula>
    </cfRule>
  </conditionalFormatting>
  <conditionalFormatting sqref="I34:K35">
    <cfRule type="cellIs" dxfId="12715" priority="2397" stopIfTrue="1" operator="equal">
      <formula>30</formula>
    </cfRule>
    <cfRule type="cellIs" dxfId="12714" priority="2398" stopIfTrue="1" operator="equal">
      <formula>"lot"</formula>
    </cfRule>
    <cfRule type="cellIs" dxfId="12713" priority="2399" stopIfTrue="1" operator="equal">
      <formula>33</formula>
    </cfRule>
    <cfRule type="cellIs" dxfId="12712" priority="2400" stopIfTrue="1" operator="equal">
      <formula>36</formula>
    </cfRule>
    <cfRule type="cellIs" dxfId="12711" priority="2401" stopIfTrue="1" operator="equal">
      <formula>37</formula>
    </cfRule>
    <cfRule type="cellIs" dxfId="12710" priority="2402" stopIfTrue="1" operator="equal">
      <formula>38</formula>
    </cfRule>
    <cfRule type="cellIs" dxfId="12709" priority="2403" stopIfTrue="1" operator="equal">
      <formula>39</formula>
    </cfRule>
    <cfRule type="cellIs" dxfId="12708" priority="2404" stopIfTrue="1" operator="equal">
      <formula>40</formula>
    </cfRule>
    <cfRule type="cellIs" dxfId="12707" priority="2405" stopIfTrue="1" operator="equal">
      <formula>"dl"</formula>
    </cfRule>
  </conditionalFormatting>
  <conditionalFormatting sqref="I34:K35">
    <cfRule type="cellIs" dxfId="12706" priority="2440" stopIfTrue="1" operator="equal">
      <formula>30</formula>
    </cfRule>
    <cfRule type="cellIs" dxfId="12705" priority="2441" stopIfTrue="1" operator="equal">
      <formula>32</formula>
    </cfRule>
    <cfRule type="cellIs" dxfId="12704" priority="2442" stopIfTrue="1" operator="equal">
      <formula>33</formula>
    </cfRule>
    <cfRule type="cellIs" dxfId="12703" priority="2443" stopIfTrue="1" operator="equal">
      <formula>36</formula>
    </cfRule>
    <cfRule type="cellIs" dxfId="12702" priority="2444" stopIfTrue="1" operator="equal">
      <formula>37</formula>
    </cfRule>
    <cfRule type="cellIs" dxfId="12701" priority="2445" stopIfTrue="1" operator="equal">
      <formula>38</formula>
    </cfRule>
    <cfRule type="cellIs" dxfId="12700" priority="2446" stopIfTrue="1" operator="equal">
      <formula>39</formula>
    </cfRule>
    <cfRule type="cellIs" dxfId="12699" priority="2447" stopIfTrue="1" operator="equal">
      <formula>40</formula>
    </cfRule>
    <cfRule type="cellIs" dxfId="12698" priority="2456" stopIfTrue="1" operator="equal">
      <formula>"dl"</formula>
    </cfRule>
  </conditionalFormatting>
  <conditionalFormatting sqref="I34:K35">
    <cfRule type="cellIs" dxfId="12697" priority="2448" stopIfTrue="1" operator="equal">
      <formula>30</formula>
    </cfRule>
    <cfRule type="cellIs" dxfId="12696" priority="2449" stopIfTrue="1" operator="equal">
      <formula>"dl"</formula>
    </cfRule>
    <cfRule type="cellIs" dxfId="12695" priority="2450" stopIfTrue="1" operator="equal">
      <formula>"lot"</formula>
    </cfRule>
    <cfRule type="cellIs" dxfId="12694" priority="2451" stopIfTrue="1" operator="equal">
      <formula>36</formula>
    </cfRule>
    <cfRule type="cellIs" dxfId="12693" priority="2452" stopIfTrue="1" operator="equal">
      <formula>37</formula>
    </cfRule>
    <cfRule type="cellIs" dxfId="12692" priority="2453" stopIfTrue="1" operator="equal">
      <formula>38</formula>
    </cfRule>
    <cfRule type="cellIs" dxfId="12691" priority="2454" stopIfTrue="1" operator="equal">
      <formula>39</formula>
    </cfRule>
    <cfRule type="cellIs" dxfId="12690" priority="2455" stopIfTrue="1" operator="equal">
      <formula>40</formula>
    </cfRule>
  </conditionalFormatting>
  <conditionalFormatting sqref="I34:K35">
    <cfRule type="cellIs" dxfId="12689" priority="2432" stopIfTrue="1" operator="equal">
      <formula>30</formula>
    </cfRule>
    <cfRule type="cellIs" dxfId="12688" priority="2433" stopIfTrue="1" operator="equal">
      <formula>32</formula>
    </cfRule>
    <cfRule type="cellIs" dxfId="12687" priority="2434" stopIfTrue="1" operator="equal">
      <formula>33</formula>
    </cfRule>
    <cfRule type="cellIs" dxfId="12686" priority="2435" stopIfTrue="1" operator="equal">
      <formula>36</formula>
    </cfRule>
    <cfRule type="cellIs" dxfId="12685" priority="2436" stopIfTrue="1" operator="equal">
      <formula>37</formula>
    </cfRule>
    <cfRule type="cellIs" dxfId="12684" priority="2437" stopIfTrue="1" operator="equal">
      <formula>38</formula>
    </cfRule>
    <cfRule type="cellIs" dxfId="12683" priority="2438" stopIfTrue="1" operator="equal">
      <formula>39</formula>
    </cfRule>
    <cfRule type="cellIs" dxfId="12682" priority="2439" stopIfTrue="1" operator="equal">
      <formula>40</formula>
    </cfRule>
  </conditionalFormatting>
  <conditionalFormatting sqref="I34:K35">
    <cfRule type="cellIs" dxfId="12681" priority="2423" stopIfTrue="1" operator="equal">
      <formula>30</formula>
    </cfRule>
    <cfRule type="cellIs" dxfId="12680" priority="2424" stopIfTrue="1" operator="equal">
      <formula>32</formula>
    </cfRule>
    <cfRule type="cellIs" dxfId="12679" priority="2425" stopIfTrue="1" operator="equal">
      <formula>33</formula>
    </cfRule>
    <cfRule type="cellIs" dxfId="12678" priority="2426" stopIfTrue="1" operator="equal">
      <formula>36</formula>
    </cfRule>
    <cfRule type="cellIs" dxfId="12677" priority="2427" stopIfTrue="1" operator="equal">
      <formula>37</formula>
    </cfRule>
    <cfRule type="cellIs" dxfId="12676" priority="2428" stopIfTrue="1" operator="equal">
      <formula>38</formula>
    </cfRule>
    <cfRule type="cellIs" dxfId="12675" priority="2429" stopIfTrue="1" operator="equal">
      <formula>"lot"</formula>
    </cfRule>
    <cfRule type="cellIs" dxfId="12674" priority="2430" stopIfTrue="1" operator="equal">
      <formula>40</formula>
    </cfRule>
    <cfRule type="cellIs" dxfId="12673" priority="2431" stopIfTrue="1" operator="equal">
      <formula>"dl"</formula>
    </cfRule>
  </conditionalFormatting>
  <conditionalFormatting sqref="I34:K35">
    <cfRule type="cellIs" dxfId="12672" priority="2414" stopIfTrue="1" operator="equal">
      <formula>30</formula>
    </cfRule>
    <cfRule type="cellIs" dxfId="12671" priority="2415" stopIfTrue="1" operator="equal">
      <formula>"dl"</formula>
    </cfRule>
    <cfRule type="cellIs" dxfId="12670" priority="2416" stopIfTrue="1" operator="equal">
      <formula>"lot"</formula>
    </cfRule>
    <cfRule type="cellIs" dxfId="12669" priority="2417" stopIfTrue="1" operator="equal">
      <formula>36</formula>
    </cfRule>
    <cfRule type="cellIs" dxfId="12668" priority="2418" stopIfTrue="1" operator="equal">
      <formula>37</formula>
    </cfRule>
    <cfRule type="cellIs" dxfId="12667" priority="2419" stopIfTrue="1" operator="equal">
      <formula>38</formula>
    </cfRule>
    <cfRule type="cellIs" dxfId="12666" priority="2420" stopIfTrue="1" operator="equal">
      <formula>39</formula>
    </cfRule>
    <cfRule type="cellIs" dxfId="12665" priority="2421" stopIfTrue="1" operator="equal">
      <formula>32</formula>
    </cfRule>
    <cfRule type="cellIs" dxfId="12664" priority="2422" stopIfTrue="1" operator="equal">
      <formula>33</formula>
    </cfRule>
  </conditionalFormatting>
  <conditionalFormatting sqref="J29:J31">
    <cfRule type="cellIs" dxfId="12663" priority="2380" stopIfTrue="1" operator="equal">
      <formula>30</formula>
    </cfRule>
    <cfRule type="cellIs" dxfId="12662" priority="2381" stopIfTrue="1" operator="equal">
      <formula>32</formula>
    </cfRule>
    <cfRule type="cellIs" dxfId="12661" priority="2382" stopIfTrue="1" operator="equal">
      <formula>33</formula>
    </cfRule>
    <cfRule type="cellIs" dxfId="12660" priority="2383" stopIfTrue="1" operator="equal">
      <formula>36</formula>
    </cfRule>
    <cfRule type="cellIs" dxfId="12659" priority="2384" stopIfTrue="1" operator="equal">
      <formula>37</formula>
    </cfRule>
    <cfRule type="cellIs" dxfId="12658" priority="2385" stopIfTrue="1" operator="equal">
      <formula>38</formula>
    </cfRule>
    <cfRule type="cellIs" dxfId="12657" priority="2386" stopIfTrue="1" operator="equal">
      <formula>39</formula>
    </cfRule>
    <cfRule type="cellIs" dxfId="12656" priority="2387" stopIfTrue="1" operator="equal">
      <formula>40</formula>
    </cfRule>
    <cfRule type="cellIs" dxfId="12655" priority="2396" stopIfTrue="1" operator="equal">
      <formula>"dl"</formula>
    </cfRule>
  </conditionalFormatting>
  <conditionalFormatting sqref="J29:J31">
    <cfRule type="cellIs" dxfId="12654" priority="2388" stopIfTrue="1" operator="equal">
      <formula>30</formula>
    </cfRule>
    <cfRule type="cellIs" dxfId="12653" priority="2389" stopIfTrue="1" operator="equal">
      <formula>32</formula>
    </cfRule>
    <cfRule type="cellIs" dxfId="12652" priority="2390" stopIfTrue="1" operator="equal">
      <formula>33</formula>
    </cfRule>
    <cfRule type="cellIs" dxfId="12651" priority="2391" stopIfTrue="1" operator="equal">
      <formula>36</formula>
    </cfRule>
    <cfRule type="cellIs" dxfId="12650" priority="2392" stopIfTrue="1" operator="equal">
      <formula>37</formula>
    </cfRule>
    <cfRule type="cellIs" dxfId="12649" priority="2393" stopIfTrue="1" operator="equal">
      <formula>38</formula>
    </cfRule>
    <cfRule type="cellIs" dxfId="12648" priority="2394" stopIfTrue="1" operator="equal">
      <formula>39</formula>
    </cfRule>
    <cfRule type="cellIs" dxfId="12647" priority="2395" stopIfTrue="1" operator="equal">
      <formula>40</formula>
    </cfRule>
  </conditionalFormatting>
  <conditionalFormatting sqref="J29:J31">
    <cfRule type="cellIs" dxfId="12646" priority="2371" stopIfTrue="1" operator="equal">
      <formula>30</formula>
    </cfRule>
    <cfRule type="cellIs" dxfId="12645" priority="2372" stopIfTrue="1" operator="equal">
      <formula>32</formula>
    </cfRule>
    <cfRule type="cellIs" dxfId="12644" priority="2373" stopIfTrue="1" operator="equal">
      <formula>33</formula>
    </cfRule>
    <cfRule type="cellIs" dxfId="12643" priority="2374" stopIfTrue="1" operator="equal">
      <formula>36</formula>
    </cfRule>
    <cfRule type="cellIs" dxfId="12642" priority="2375" stopIfTrue="1" operator="equal">
      <formula>37</formula>
    </cfRule>
    <cfRule type="cellIs" dxfId="12641" priority="2376" stopIfTrue="1" operator="equal">
      <formula>38</formula>
    </cfRule>
    <cfRule type="cellIs" dxfId="12640" priority="2377" stopIfTrue="1" operator="equal">
      <formula>"lot"</formula>
    </cfRule>
    <cfRule type="cellIs" dxfId="12639" priority="2378" stopIfTrue="1" operator="equal">
      <formula>40</formula>
    </cfRule>
    <cfRule type="cellIs" dxfId="12638" priority="2379" stopIfTrue="1" operator="equal">
      <formula>"dl"</formula>
    </cfRule>
  </conditionalFormatting>
  <conditionalFormatting sqref="J29:J31">
    <cfRule type="cellIs" dxfId="12637" priority="2362" stopIfTrue="1" operator="equal">
      <formula>30</formula>
    </cfRule>
    <cfRule type="cellIs" dxfId="12636" priority="2363" stopIfTrue="1" operator="equal">
      <formula>"dl"</formula>
    </cfRule>
    <cfRule type="cellIs" dxfId="12635" priority="2364" stopIfTrue="1" operator="equal">
      <formula>"lot"</formula>
    </cfRule>
    <cfRule type="cellIs" dxfId="12634" priority="2365" stopIfTrue="1" operator="equal">
      <formula>36</formula>
    </cfRule>
    <cfRule type="cellIs" dxfId="12633" priority="2366" stopIfTrue="1" operator="equal">
      <formula>37</formula>
    </cfRule>
    <cfRule type="cellIs" dxfId="12632" priority="2367" stopIfTrue="1" operator="equal">
      <formula>38</formula>
    </cfRule>
    <cfRule type="cellIs" dxfId="12631" priority="2368" stopIfTrue="1" operator="equal">
      <formula>39</formula>
    </cfRule>
    <cfRule type="cellIs" dxfId="12630" priority="2369" stopIfTrue="1" operator="equal">
      <formula>32</formula>
    </cfRule>
    <cfRule type="cellIs" dxfId="12629" priority="2370" stopIfTrue="1" operator="equal">
      <formula>33</formula>
    </cfRule>
  </conditionalFormatting>
  <conditionalFormatting sqref="J29:J31">
    <cfRule type="cellIs" dxfId="12628" priority="2311" stopIfTrue="1" operator="equal">
      <formula>30</formula>
    </cfRule>
    <cfRule type="cellIs" dxfId="12627" priority="2312" stopIfTrue="1" operator="equal">
      <formula>"dl"</formula>
    </cfRule>
    <cfRule type="cellIs" dxfId="12626" priority="2313" stopIfTrue="1" operator="equal">
      <formula>"lot"</formula>
    </cfRule>
    <cfRule type="cellIs" dxfId="12625" priority="2314" stopIfTrue="1" operator="equal">
      <formula>36</formula>
    </cfRule>
    <cfRule type="cellIs" dxfId="12624" priority="2315" stopIfTrue="1" operator="equal">
      <formula>37</formula>
    </cfRule>
    <cfRule type="cellIs" dxfId="12623" priority="2316" stopIfTrue="1" operator="equal">
      <formula>38</formula>
    </cfRule>
    <cfRule type="cellIs" dxfId="12622" priority="2317" stopIfTrue="1" operator="equal">
      <formula>39</formula>
    </cfRule>
    <cfRule type="cellIs" dxfId="12621" priority="2318" stopIfTrue="1" operator="equal">
      <formula>40</formula>
    </cfRule>
  </conditionalFormatting>
  <conditionalFormatting sqref="J29:J31">
    <cfRule type="cellIs" dxfId="12620" priority="2302" stopIfTrue="1" operator="equal">
      <formula>30</formula>
    </cfRule>
    <cfRule type="cellIs" dxfId="12619" priority="2303" stopIfTrue="1" operator="equal">
      <formula>"lot"</formula>
    </cfRule>
    <cfRule type="cellIs" dxfId="12618" priority="2304" stopIfTrue="1" operator="equal">
      <formula>33</formula>
    </cfRule>
    <cfRule type="cellIs" dxfId="12617" priority="2305" stopIfTrue="1" operator="equal">
      <formula>36</formula>
    </cfRule>
    <cfRule type="cellIs" dxfId="12616" priority="2306" stopIfTrue="1" operator="equal">
      <formula>37</formula>
    </cfRule>
    <cfRule type="cellIs" dxfId="12615" priority="2307" stopIfTrue="1" operator="equal">
      <formula>38</formula>
    </cfRule>
    <cfRule type="cellIs" dxfId="12614" priority="2308" stopIfTrue="1" operator="equal">
      <formula>39</formula>
    </cfRule>
    <cfRule type="cellIs" dxfId="12613" priority="2309" stopIfTrue="1" operator="equal">
      <formula>40</formula>
    </cfRule>
    <cfRule type="cellIs" dxfId="12612" priority="2310" stopIfTrue="1" operator="equal">
      <formula>"dl"</formula>
    </cfRule>
  </conditionalFormatting>
  <conditionalFormatting sqref="J29:J31">
    <cfRule type="cellIs" dxfId="12611" priority="2345" stopIfTrue="1" operator="equal">
      <formula>30</formula>
    </cfRule>
    <cfRule type="cellIs" dxfId="12610" priority="2346" stopIfTrue="1" operator="equal">
      <formula>32</formula>
    </cfRule>
    <cfRule type="cellIs" dxfId="12609" priority="2347" stopIfTrue="1" operator="equal">
      <formula>33</formula>
    </cfRule>
    <cfRule type="cellIs" dxfId="12608" priority="2348" stopIfTrue="1" operator="equal">
      <formula>36</formula>
    </cfRule>
    <cfRule type="cellIs" dxfId="12607" priority="2349" stopIfTrue="1" operator="equal">
      <formula>37</formula>
    </cfRule>
    <cfRule type="cellIs" dxfId="12606" priority="2350" stopIfTrue="1" operator="equal">
      <formula>38</formula>
    </cfRule>
    <cfRule type="cellIs" dxfId="12605" priority="2351" stopIfTrue="1" operator="equal">
      <formula>39</formula>
    </cfRule>
    <cfRule type="cellIs" dxfId="12604" priority="2352" stopIfTrue="1" operator="equal">
      <formula>40</formula>
    </cfRule>
    <cfRule type="cellIs" dxfId="12603" priority="2361" stopIfTrue="1" operator="equal">
      <formula>"dl"</formula>
    </cfRule>
  </conditionalFormatting>
  <conditionalFormatting sqref="J29:J31">
    <cfRule type="cellIs" dxfId="12602" priority="2353" stopIfTrue="1" operator="equal">
      <formula>30</formula>
    </cfRule>
    <cfRule type="cellIs" dxfId="12601" priority="2354" stopIfTrue="1" operator="equal">
      <formula>"dl"</formula>
    </cfRule>
    <cfRule type="cellIs" dxfId="12600" priority="2355" stopIfTrue="1" operator="equal">
      <formula>"lot"</formula>
    </cfRule>
    <cfRule type="cellIs" dxfId="12599" priority="2356" stopIfTrue="1" operator="equal">
      <formula>36</formula>
    </cfRule>
    <cfRule type="cellIs" dxfId="12598" priority="2357" stopIfTrue="1" operator="equal">
      <formula>37</formula>
    </cfRule>
    <cfRule type="cellIs" dxfId="12597" priority="2358" stopIfTrue="1" operator="equal">
      <formula>38</formula>
    </cfRule>
    <cfRule type="cellIs" dxfId="12596" priority="2359" stopIfTrue="1" operator="equal">
      <formula>39</formula>
    </cfRule>
    <cfRule type="cellIs" dxfId="12595" priority="2360" stopIfTrue="1" operator="equal">
      <formula>40</formula>
    </cfRule>
  </conditionalFormatting>
  <conditionalFormatting sqref="J29:J31">
    <cfRule type="cellIs" dxfId="12594" priority="2337" stopIfTrue="1" operator="equal">
      <formula>30</formula>
    </cfRule>
    <cfRule type="cellIs" dxfId="12593" priority="2338" stopIfTrue="1" operator="equal">
      <formula>32</formula>
    </cfRule>
    <cfRule type="cellIs" dxfId="12592" priority="2339" stopIfTrue="1" operator="equal">
      <formula>33</formula>
    </cfRule>
    <cfRule type="cellIs" dxfId="12591" priority="2340" stopIfTrue="1" operator="equal">
      <formula>36</formula>
    </cfRule>
    <cfRule type="cellIs" dxfId="12590" priority="2341" stopIfTrue="1" operator="equal">
      <formula>37</formula>
    </cfRule>
    <cfRule type="cellIs" dxfId="12589" priority="2342" stopIfTrue="1" operator="equal">
      <formula>38</formula>
    </cfRule>
    <cfRule type="cellIs" dxfId="12588" priority="2343" stopIfTrue="1" operator="equal">
      <formula>39</formula>
    </cfRule>
    <cfRule type="cellIs" dxfId="12587" priority="2344" stopIfTrue="1" operator="equal">
      <formula>40</formula>
    </cfRule>
  </conditionalFormatting>
  <conditionalFormatting sqref="J29:J31">
    <cfRule type="cellIs" dxfId="12586" priority="2328" stopIfTrue="1" operator="equal">
      <formula>30</formula>
    </cfRule>
    <cfRule type="cellIs" dxfId="12585" priority="2329" stopIfTrue="1" operator="equal">
      <formula>32</formula>
    </cfRule>
    <cfRule type="cellIs" dxfId="12584" priority="2330" stopIfTrue="1" operator="equal">
      <formula>33</formula>
    </cfRule>
    <cfRule type="cellIs" dxfId="12583" priority="2331" stopIfTrue="1" operator="equal">
      <formula>36</formula>
    </cfRule>
    <cfRule type="cellIs" dxfId="12582" priority="2332" stopIfTrue="1" operator="equal">
      <formula>37</formula>
    </cfRule>
    <cfRule type="cellIs" dxfId="12581" priority="2333" stopIfTrue="1" operator="equal">
      <formula>38</formula>
    </cfRule>
    <cfRule type="cellIs" dxfId="12580" priority="2334" stopIfTrue="1" operator="equal">
      <formula>"lot"</formula>
    </cfRule>
    <cfRule type="cellIs" dxfId="12579" priority="2335" stopIfTrue="1" operator="equal">
      <formula>40</formula>
    </cfRule>
    <cfRule type="cellIs" dxfId="12578" priority="2336" stopIfTrue="1" operator="equal">
      <formula>"dl"</formula>
    </cfRule>
  </conditionalFormatting>
  <conditionalFormatting sqref="J29:J31">
    <cfRule type="cellIs" dxfId="12577" priority="2319" stopIfTrue="1" operator="equal">
      <formula>30</formula>
    </cfRule>
    <cfRule type="cellIs" dxfId="12576" priority="2320" stopIfTrue="1" operator="equal">
      <formula>"dl"</formula>
    </cfRule>
    <cfRule type="cellIs" dxfId="12575" priority="2321" stopIfTrue="1" operator="equal">
      <formula>"lot"</formula>
    </cfRule>
    <cfRule type="cellIs" dxfId="12574" priority="2322" stopIfTrue="1" operator="equal">
      <formula>36</formula>
    </cfRule>
    <cfRule type="cellIs" dxfId="12573" priority="2323" stopIfTrue="1" operator="equal">
      <formula>37</formula>
    </cfRule>
    <cfRule type="cellIs" dxfId="12572" priority="2324" stopIfTrue="1" operator="equal">
      <formula>38</formula>
    </cfRule>
    <cfRule type="cellIs" dxfId="12571" priority="2325" stopIfTrue="1" operator="equal">
      <formula>39</formula>
    </cfRule>
    <cfRule type="cellIs" dxfId="12570" priority="2326" stopIfTrue="1" operator="equal">
      <formula>32</formula>
    </cfRule>
    <cfRule type="cellIs" dxfId="12569" priority="2327" stopIfTrue="1" operator="equal">
      <formula>33</formula>
    </cfRule>
  </conditionalFormatting>
  <conditionalFormatting sqref="J29:J31">
    <cfRule type="cellIs" dxfId="12568" priority="2251" stopIfTrue="1" operator="equal">
      <formula>30</formula>
    </cfRule>
    <cfRule type="cellIs" dxfId="12567" priority="2252" stopIfTrue="1" operator="equal">
      <formula>"dl"</formula>
    </cfRule>
    <cfRule type="cellIs" dxfId="12566" priority="2253" stopIfTrue="1" operator="equal">
      <formula>"lot"</formula>
    </cfRule>
    <cfRule type="cellIs" dxfId="12565" priority="2254" stopIfTrue="1" operator="equal">
      <formula>36</formula>
    </cfRule>
    <cfRule type="cellIs" dxfId="12564" priority="2255" stopIfTrue="1" operator="equal">
      <formula>37</formula>
    </cfRule>
    <cfRule type="cellIs" dxfId="12563" priority="2256" stopIfTrue="1" operator="equal">
      <formula>38</formula>
    </cfRule>
    <cfRule type="cellIs" dxfId="12562" priority="2257" stopIfTrue="1" operator="equal">
      <formula>39</formula>
    </cfRule>
    <cfRule type="cellIs" dxfId="12561" priority="2258" stopIfTrue="1" operator="equal">
      <formula>40</formula>
    </cfRule>
  </conditionalFormatting>
  <conditionalFormatting sqref="J29:J31">
    <cfRule type="cellIs" dxfId="12560" priority="2242" stopIfTrue="1" operator="equal">
      <formula>30</formula>
    </cfRule>
    <cfRule type="cellIs" dxfId="12559" priority="2243" stopIfTrue="1" operator="equal">
      <formula>"lot"</formula>
    </cfRule>
    <cfRule type="cellIs" dxfId="12558" priority="2244" stopIfTrue="1" operator="equal">
      <formula>33</formula>
    </cfRule>
    <cfRule type="cellIs" dxfId="12557" priority="2245" stopIfTrue="1" operator="equal">
      <formula>36</formula>
    </cfRule>
    <cfRule type="cellIs" dxfId="12556" priority="2246" stopIfTrue="1" operator="equal">
      <formula>37</formula>
    </cfRule>
    <cfRule type="cellIs" dxfId="12555" priority="2247" stopIfTrue="1" operator="equal">
      <formula>38</formula>
    </cfRule>
    <cfRule type="cellIs" dxfId="12554" priority="2248" stopIfTrue="1" operator="equal">
      <formula>39</formula>
    </cfRule>
    <cfRule type="cellIs" dxfId="12553" priority="2249" stopIfTrue="1" operator="equal">
      <formula>40</formula>
    </cfRule>
    <cfRule type="cellIs" dxfId="12552" priority="2250" stopIfTrue="1" operator="equal">
      <formula>"dl"</formula>
    </cfRule>
  </conditionalFormatting>
  <conditionalFormatting sqref="J29:J31">
    <cfRule type="cellIs" dxfId="12551" priority="2285" stopIfTrue="1" operator="equal">
      <formula>30</formula>
    </cfRule>
    <cfRule type="cellIs" dxfId="12550" priority="2286" stopIfTrue="1" operator="equal">
      <formula>32</formula>
    </cfRule>
    <cfRule type="cellIs" dxfId="12549" priority="2287" stopIfTrue="1" operator="equal">
      <formula>33</formula>
    </cfRule>
    <cfRule type="cellIs" dxfId="12548" priority="2288" stopIfTrue="1" operator="equal">
      <formula>36</formula>
    </cfRule>
    <cfRule type="cellIs" dxfId="12547" priority="2289" stopIfTrue="1" operator="equal">
      <formula>37</formula>
    </cfRule>
    <cfRule type="cellIs" dxfId="12546" priority="2290" stopIfTrue="1" operator="equal">
      <formula>38</formula>
    </cfRule>
    <cfRule type="cellIs" dxfId="12545" priority="2291" stopIfTrue="1" operator="equal">
      <formula>39</formula>
    </cfRule>
    <cfRule type="cellIs" dxfId="12544" priority="2292" stopIfTrue="1" operator="equal">
      <formula>40</formula>
    </cfRule>
    <cfRule type="cellIs" dxfId="12543" priority="2301" stopIfTrue="1" operator="equal">
      <formula>"dl"</formula>
    </cfRule>
  </conditionalFormatting>
  <conditionalFormatting sqref="J29:J31">
    <cfRule type="cellIs" dxfId="12542" priority="2293" stopIfTrue="1" operator="equal">
      <formula>30</formula>
    </cfRule>
    <cfRule type="cellIs" dxfId="12541" priority="2294" stopIfTrue="1" operator="equal">
      <formula>"dl"</formula>
    </cfRule>
    <cfRule type="cellIs" dxfId="12540" priority="2295" stopIfTrue="1" operator="equal">
      <formula>"lot"</formula>
    </cfRule>
    <cfRule type="cellIs" dxfId="12539" priority="2296" stopIfTrue="1" operator="equal">
      <formula>36</formula>
    </cfRule>
    <cfRule type="cellIs" dxfId="12538" priority="2297" stopIfTrue="1" operator="equal">
      <formula>37</formula>
    </cfRule>
    <cfRule type="cellIs" dxfId="12537" priority="2298" stopIfTrue="1" operator="equal">
      <formula>38</formula>
    </cfRule>
    <cfRule type="cellIs" dxfId="12536" priority="2299" stopIfTrue="1" operator="equal">
      <formula>39</formula>
    </cfRule>
    <cfRule type="cellIs" dxfId="12535" priority="2300" stopIfTrue="1" operator="equal">
      <formula>40</formula>
    </cfRule>
  </conditionalFormatting>
  <conditionalFormatting sqref="J29:J31">
    <cfRule type="cellIs" dxfId="12534" priority="2277" stopIfTrue="1" operator="equal">
      <formula>30</formula>
    </cfRule>
    <cfRule type="cellIs" dxfId="12533" priority="2278" stopIfTrue="1" operator="equal">
      <formula>32</formula>
    </cfRule>
    <cfRule type="cellIs" dxfId="12532" priority="2279" stopIfTrue="1" operator="equal">
      <formula>33</formula>
    </cfRule>
    <cfRule type="cellIs" dxfId="12531" priority="2280" stopIfTrue="1" operator="equal">
      <formula>36</formula>
    </cfRule>
    <cfRule type="cellIs" dxfId="12530" priority="2281" stopIfTrue="1" operator="equal">
      <formula>37</formula>
    </cfRule>
    <cfRule type="cellIs" dxfId="12529" priority="2282" stopIfTrue="1" operator="equal">
      <formula>38</formula>
    </cfRule>
    <cfRule type="cellIs" dxfId="12528" priority="2283" stopIfTrue="1" operator="equal">
      <formula>39</formula>
    </cfRule>
    <cfRule type="cellIs" dxfId="12527" priority="2284" stopIfTrue="1" operator="equal">
      <formula>40</formula>
    </cfRule>
  </conditionalFormatting>
  <conditionalFormatting sqref="J29:J31">
    <cfRule type="cellIs" dxfId="12526" priority="2268" stopIfTrue="1" operator="equal">
      <formula>30</formula>
    </cfRule>
    <cfRule type="cellIs" dxfId="12525" priority="2269" stopIfTrue="1" operator="equal">
      <formula>32</formula>
    </cfRule>
    <cfRule type="cellIs" dxfId="12524" priority="2270" stopIfTrue="1" operator="equal">
      <formula>33</formula>
    </cfRule>
    <cfRule type="cellIs" dxfId="12523" priority="2271" stopIfTrue="1" operator="equal">
      <formula>36</formula>
    </cfRule>
    <cfRule type="cellIs" dxfId="12522" priority="2272" stopIfTrue="1" operator="equal">
      <formula>37</formula>
    </cfRule>
    <cfRule type="cellIs" dxfId="12521" priority="2273" stopIfTrue="1" operator="equal">
      <formula>38</formula>
    </cfRule>
    <cfRule type="cellIs" dxfId="12520" priority="2274" stopIfTrue="1" operator="equal">
      <formula>"lot"</formula>
    </cfRule>
    <cfRule type="cellIs" dxfId="12519" priority="2275" stopIfTrue="1" operator="equal">
      <formula>40</formula>
    </cfRule>
    <cfRule type="cellIs" dxfId="12518" priority="2276" stopIfTrue="1" operator="equal">
      <formula>"dl"</formula>
    </cfRule>
  </conditionalFormatting>
  <conditionalFormatting sqref="J29:J31">
    <cfRule type="cellIs" dxfId="12517" priority="2259" stopIfTrue="1" operator="equal">
      <formula>30</formula>
    </cfRule>
    <cfRule type="cellIs" dxfId="12516" priority="2260" stopIfTrue="1" operator="equal">
      <formula>"dl"</formula>
    </cfRule>
    <cfRule type="cellIs" dxfId="12515" priority="2261" stopIfTrue="1" operator="equal">
      <formula>"lot"</formula>
    </cfRule>
    <cfRule type="cellIs" dxfId="12514" priority="2262" stopIfTrue="1" operator="equal">
      <formula>36</formula>
    </cfRule>
    <cfRule type="cellIs" dxfId="12513" priority="2263" stopIfTrue="1" operator="equal">
      <formula>37</formula>
    </cfRule>
    <cfRule type="cellIs" dxfId="12512" priority="2264" stopIfTrue="1" operator="equal">
      <formula>38</formula>
    </cfRule>
    <cfRule type="cellIs" dxfId="12511" priority="2265" stopIfTrue="1" operator="equal">
      <formula>39</formula>
    </cfRule>
    <cfRule type="cellIs" dxfId="12510" priority="2266" stopIfTrue="1" operator="equal">
      <formula>32</formula>
    </cfRule>
    <cfRule type="cellIs" dxfId="12509" priority="2267" stopIfTrue="1" operator="equal">
      <formula>33</formula>
    </cfRule>
  </conditionalFormatting>
  <conditionalFormatting sqref="J29:J31">
    <cfRule type="cellIs" dxfId="12508" priority="2191" stopIfTrue="1" operator="equal">
      <formula>30</formula>
    </cfRule>
    <cfRule type="cellIs" dxfId="12507" priority="2192" stopIfTrue="1" operator="equal">
      <formula>"dl"</formula>
    </cfRule>
    <cfRule type="cellIs" dxfId="12506" priority="2193" stopIfTrue="1" operator="equal">
      <formula>"lot"</formula>
    </cfRule>
    <cfRule type="cellIs" dxfId="12505" priority="2194" stopIfTrue="1" operator="equal">
      <formula>36</formula>
    </cfRule>
    <cfRule type="cellIs" dxfId="12504" priority="2195" stopIfTrue="1" operator="equal">
      <formula>37</formula>
    </cfRule>
    <cfRule type="cellIs" dxfId="12503" priority="2196" stopIfTrue="1" operator="equal">
      <formula>38</formula>
    </cfRule>
    <cfRule type="cellIs" dxfId="12502" priority="2197" stopIfTrue="1" operator="equal">
      <formula>39</formula>
    </cfRule>
    <cfRule type="cellIs" dxfId="12501" priority="2198" stopIfTrue="1" operator="equal">
      <formula>40</formula>
    </cfRule>
  </conditionalFormatting>
  <conditionalFormatting sqref="J29:J31">
    <cfRule type="cellIs" dxfId="12500" priority="2182" stopIfTrue="1" operator="equal">
      <formula>30</formula>
    </cfRule>
    <cfRule type="cellIs" dxfId="12499" priority="2183" stopIfTrue="1" operator="equal">
      <formula>"lot"</formula>
    </cfRule>
    <cfRule type="cellIs" dxfId="12498" priority="2184" stopIfTrue="1" operator="equal">
      <formula>33</formula>
    </cfRule>
    <cfRule type="cellIs" dxfId="12497" priority="2185" stopIfTrue="1" operator="equal">
      <formula>36</formula>
    </cfRule>
    <cfRule type="cellIs" dxfId="12496" priority="2186" stopIfTrue="1" operator="equal">
      <formula>37</formula>
    </cfRule>
    <cfRule type="cellIs" dxfId="12495" priority="2187" stopIfTrue="1" operator="equal">
      <formula>38</formula>
    </cfRule>
    <cfRule type="cellIs" dxfId="12494" priority="2188" stopIfTrue="1" operator="equal">
      <formula>39</formula>
    </cfRule>
    <cfRule type="cellIs" dxfId="12493" priority="2189" stopIfTrue="1" operator="equal">
      <formula>40</formula>
    </cfRule>
    <cfRule type="cellIs" dxfId="12492" priority="2190" stopIfTrue="1" operator="equal">
      <formula>"dl"</formula>
    </cfRule>
  </conditionalFormatting>
  <conditionalFormatting sqref="J29:J31">
    <cfRule type="cellIs" dxfId="12491" priority="2225" stopIfTrue="1" operator="equal">
      <formula>30</formula>
    </cfRule>
    <cfRule type="cellIs" dxfId="12490" priority="2226" stopIfTrue="1" operator="equal">
      <formula>32</formula>
    </cfRule>
    <cfRule type="cellIs" dxfId="12489" priority="2227" stopIfTrue="1" operator="equal">
      <formula>33</formula>
    </cfRule>
    <cfRule type="cellIs" dxfId="12488" priority="2228" stopIfTrue="1" operator="equal">
      <formula>36</formula>
    </cfRule>
    <cfRule type="cellIs" dxfId="12487" priority="2229" stopIfTrue="1" operator="equal">
      <formula>37</formula>
    </cfRule>
    <cfRule type="cellIs" dxfId="12486" priority="2230" stopIfTrue="1" operator="equal">
      <formula>38</formula>
    </cfRule>
    <cfRule type="cellIs" dxfId="12485" priority="2231" stopIfTrue="1" operator="equal">
      <formula>39</formula>
    </cfRule>
    <cfRule type="cellIs" dxfId="12484" priority="2232" stopIfTrue="1" operator="equal">
      <formula>40</formula>
    </cfRule>
    <cfRule type="cellIs" dxfId="12483" priority="2241" stopIfTrue="1" operator="equal">
      <formula>"dl"</formula>
    </cfRule>
  </conditionalFormatting>
  <conditionalFormatting sqref="J29:J31">
    <cfRule type="cellIs" dxfId="12482" priority="2233" stopIfTrue="1" operator="equal">
      <formula>30</formula>
    </cfRule>
    <cfRule type="cellIs" dxfId="12481" priority="2234" stopIfTrue="1" operator="equal">
      <formula>"dl"</formula>
    </cfRule>
    <cfRule type="cellIs" dxfId="12480" priority="2235" stopIfTrue="1" operator="equal">
      <formula>"lot"</formula>
    </cfRule>
    <cfRule type="cellIs" dxfId="12479" priority="2236" stopIfTrue="1" operator="equal">
      <formula>36</formula>
    </cfRule>
    <cfRule type="cellIs" dxfId="12478" priority="2237" stopIfTrue="1" operator="equal">
      <formula>37</formula>
    </cfRule>
    <cfRule type="cellIs" dxfId="12477" priority="2238" stopIfTrue="1" operator="equal">
      <formula>38</formula>
    </cfRule>
    <cfRule type="cellIs" dxfId="12476" priority="2239" stopIfTrue="1" operator="equal">
      <formula>39</formula>
    </cfRule>
    <cfRule type="cellIs" dxfId="12475" priority="2240" stopIfTrue="1" operator="equal">
      <formula>40</formula>
    </cfRule>
  </conditionalFormatting>
  <conditionalFormatting sqref="J29:J31">
    <cfRule type="cellIs" dxfId="12474" priority="2217" stopIfTrue="1" operator="equal">
      <formula>30</formula>
    </cfRule>
    <cfRule type="cellIs" dxfId="12473" priority="2218" stopIfTrue="1" operator="equal">
      <formula>32</formula>
    </cfRule>
    <cfRule type="cellIs" dxfId="12472" priority="2219" stopIfTrue="1" operator="equal">
      <formula>33</formula>
    </cfRule>
    <cfRule type="cellIs" dxfId="12471" priority="2220" stopIfTrue="1" operator="equal">
      <formula>36</formula>
    </cfRule>
    <cfRule type="cellIs" dxfId="12470" priority="2221" stopIfTrue="1" operator="equal">
      <formula>37</formula>
    </cfRule>
    <cfRule type="cellIs" dxfId="12469" priority="2222" stopIfTrue="1" operator="equal">
      <formula>38</formula>
    </cfRule>
    <cfRule type="cellIs" dxfId="12468" priority="2223" stopIfTrue="1" operator="equal">
      <formula>39</formula>
    </cfRule>
    <cfRule type="cellIs" dxfId="12467" priority="2224" stopIfTrue="1" operator="equal">
      <formula>40</formula>
    </cfRule>
  </conditionalFormatting>
  <conditionalFormatting sqref="J29:J31">
    <cfRule type="cellIs" dxfId="12466" priority="2208" stopIfTrue="1" operator="equal">
      <formula>30</formula>
    </cfRule>
    <cfRule type="cellIs" dxfId="12465" priority="2209" stopIfTrue="1" operator="equal">
      <formula>32</formula>
    </cfRule>
    <cfRule type="cellIs" dxfId="12464" priority="2210" stopIfTrue="1" operator="equal">
      <formula>33</formula>
    </cfRule>
    <cfRule type="cellIs" dxfId="12463" priority="2211" stopIfTrue="1" operator="equal">
      <formula>36</formula>
    </cfRule>
    <cfRule type="cellIs" dxfId="12462" priority="2212" stopIfTrue="1" operator="equal">
      <formula>37</formula>
    </cfRule>
    <cfRule type="cellIs" dxfId="12461" priority="2213" stopIfTrue="1" operator="equal">
      <formula>38</formula>
    </cfRule>
    <cfRule type="cellIs" dxfId="12460" priority="2214" stopIfTrue="1" operator="equal">
      <formula>"lot"</formula>
    </cfRule>
    <cfRule type="cellIs" dxfId="12459" priority="2215" stopIfTrue="1" operator="equal">
      <formula>40</formula>
    </cfRule>
    <cfRule type="cellIs" dxfId="12458" priority="2216" stopIfTrue="1" operator="equal">
      <formula>"dl"</formula>
    </cfRule>
  </conditionalFormatting>
  <conditionalFormatting sqref="J29:J31">
    <cfRule type="cellIs" dxfId="12457" priority="2199" stopIfTrue="1" operator="equal">
      <formula>30</formula>
    </cfRule>
    <cfRule type="cellIs" dxfId="12456" priority="2200" stopIfTrue="1" operator="equal">
      <formula>"dl"</formula>
    </cfRule>
    <cfRule type="cellIs" dxfId="12455" priority="2201" stopIfTrue="1" operator="equal">
      <formula>"lot"</formula>
    </cfRule>
    <cfRule type="cellIs" dxfId="12454" priority="2202" stopIfTrue="1" operator="equal">
      <formula>36</formula>
    </cfRule>
    <cfRule type="cellIs" dxfId="12453" priority="2203" stopIfTrue="1" operator="equal">
      <formula>37</formula>
    </cfRule>
    <cfRule type="cellIs" dxfId="12452" priority="2204" stopIfTrue="1" operator="equal">
      <formula>38</formula>
    </cfRule>
    <cfRule type="cellIs" dxfId="12451" priority="2205" stopIfTrue="1" operator="equal">
      <formula>39</formula>
    </cfRule>
    <cfRule type="cellIs" dxfId="12450" priority="2206" stopIfTrue="1" operator="equal">
      <formula>32</formula>
    </cfRule>
    <cfRule type="cellIs" dxfId="12449" priority="2207" stopIfTrue="1" operator="equal">
      <formula>33</formula>
    </cfRule>
  </conditionalFormatting>
  <conditionalFormatting sqref="J29:J31">
    <cfRule type="cellIs" dxfId="12448" priority="2131" stopIfTrue="1" operator="equal">
      <formula>30</formula>
    </cfRule>
    <cfRule type="cellIs" dxfId="12447" priority="2132" stopIfTrue="1" operator="equal">
      <formula>"dl"</formula>
    </cfRule>
    <cfRule type="cellIs" dxfId="12446" priority="2133" stopIfTrue="1" operator="equal">
      <formula>"lot"</formula>
    </cfRule>
    <cfRule type="cellIs" dxfId="12445" priority="2134" stopIfTrue="1" operator="equal">
      <formula>36</formula>
    </cfRule>
    <cfRule type="cellIs" dxfId="12444" priority="2135" stopIfTrue="1" operator="equal">
      <formula>37</formula>
    </cfRule>
    <cfRule type="cellIs" dxfId="12443" priority="2136" stopIfTrue="1" operator="equal">
      <formula>38</formula>
    </cfRule>
    <cfRule type="cellIs" dxfId="12442" priority="2137" stopIfTrue="1" operator="equal">
      <formula>39</formula>
    </cfRule>
    <cfRule type="cellIs" dxfId="12441" priority="2138" stopIfTrue="1" operator="equal">
      <formula>40</formula>
    </cfRule>
  </conditionalFormatting>
  <conditionalFormatting sqref="J29:J31">
    <cfRule type="cellIs" dxfId="12440" priority="2122" stopIfTrue="1" operator="equal">
      <formula>30</formula>
    </cfRule>
    <cfRule type="cellIs" dxfId="12439" priority="2123" stopIfTrue="1" operator="equal">
      <formula>"lot"</formula>
    </cfRule>
    <cfRule type="cellIs" dxfId="12438" priority="2124" stopIfTrue="1" operator="equal">
      <formula>33</formula>
    </cfRule>
    <cfRule type="cellIs" dxfId="12437" priority="2125" stopIfTrue="1" operator="equal">
      <formula>36</formula>
    </cfRule>
    <cfRule type="cellIs" dxfId="12436" priority="2126" stopIfTrue="1" operator="equal">
      <formula>37</formula>
    </cfRule>
    <cfRule type="cellIs" dxfId="12435" priority="2127" stopIfTrue="1" operator="equal">
      <formula>38</formula>
    </cfRule>
    <cfRule type="cellIs" dxfId="12434" priority="2128" stopIfTrue="1" operator="equal">
      <formula>39</formula>
    </cfRule>
    <cfRule type="cellIs" dxfId="12433" priority="2129" stopIfTrue="1" operator="equal">
      <formula>40</formula>
    </cfRule>
    <cfRule type="cellIs" dxfId="12432" priority="2130" stopIfTrue="1" operator="equal">
      <formula>"dl"</formula>
    </cfRule>
  </conditionalFormatting>
  <conditionalFormatting sqref="J29:J31">
    <cfRule type="cellIs" dxfId="12431" priority="2165" stopIfTrue="1" operator="equal">
      <formula>30</formula>
    </cfRule>
    <cfRule type="cellIs" dxfId="12430" priority="2166" stopIfTrue="1" operator="equal">
      <formula>32</formula>
    </cfRule>
    <cfRule type="cellIs" dxfId="12429" priority="2167" stopIfTrue="1" operator="equal">
      <formula>33</formula>
    </cfRule>
    <cfRule type="cellIs" dxfId="12428" priority="2168" stopIfTrue="1" operator="equal">
      <formula>36</formula>
    </cfRule>
    <cfRule type="cellIs" dxfId="12427" priority="2169" stopIfTrue="1" operator="equal">
      <formula>37</formula>
    </cfRule>
    <cfRule type="cellIs" dxfId="12426" priority="2170" stopIfTrue="1" operator="equal">
      <formula>38</formula>
    </cfRule>
    <cfRule type="cellIs" dxfId="12425" priority="2171" stopIfTrue="1" operator="equal">
      <formula>39</formula>
    </cfRule>
    <cfRule type="cellIs" dxfId="12424" priority="2172" stopIfTrue="1" operator="equal">
      <formula>40</formula>
    </cfRule>
    <cfRule type="cellIs" dxfId="12423" priority="2181" stopIfTrue="1" operator="equal">
      <formula>"dl"</formula>
    </cfRule>
  </conditionalFormatting>
  <conditionalFormatting sqref="J29:J31">
    <cfRule type="cellIs" dxfId="12422" priority="2173" stopIfTrue="1" operator="equal">
      <formula>30</formula>
    </cfRule>
    <cfRule type="cellIs" dxfId="12421" priority="2174" stopIfTrue="1" operator="equal">
      <formula>"dl"</formula>
    </cfRule>
    <cfRule type="cellIs" dxfId="12420" priority="2175" stopIfTrue="1" operator="equal">
      <formula>"lot"</formula>
    </cfRule>
    <cfRule type="cellIs" dxfId="12419" priority="2176" stopIfTrue="1" operator="equal">
      <formula>36</formula>
    </cfRule>
    <cfRule type="cellIs" dxfId="12418" priority="2177" stopIfTrue="1" operator="equal">
      <formula>37</formula>
    </cfRule>
    <cfRule type="cellIs" dxfId="12417" priority="2178" stopIfTrue="1" operator="equal">
      <formula>38</formula>
    </cfRule>
    <cfRule type="cellIs" dxfId="12416" priority="2179" stopIfTrue="1" operator="equal">
      <formula>39</formula>
    </cfRule>
    <cfRule type="cellIs" dxfId="12415" priority="2180" stopIfTrue="1" operator="equal">
      <formula>40</formula>
    </cfRule>
  </conditionalFormatting>
  <conditionalFormatting sqref="J29:J31">
    <cfRule type="cellIs" dxfId="12414" priority="2157" stopIfTrue="1" operator="equal">
      <formula>30</formula>
    </cfRule>
    <cfRule type="cellIs" dxfId="12413" priority="2158" stopIfTrue="1" operator="equal">
      <formula>32</formula>
    </cfRule>
    <cfRule type="cellIs" dxfId="12412" priority="2159" stopIfTrue="1" operator="equal">
      <formula>33</formula>
    </cfRule>
    <cfRule type="cellIs" dxfId="12411" priority="2160" stopIfTrue="1" operator="equal">
      <formula>36</formula>
    </cfRule>
    <cfRule type="cellIs" dxfId="12410" priority="2161" stopIfTrue="1" operator="equal">
      <formula>37</formula>
    </cfRule>
    <cfRule type="cellIs" dxfId="12409" priority="2162" stopIfTrue="1" operator="equal">
      <formula>38</formula>
    </cfRule>
    <cfRule type="cellIs" dxfId="12408" priority="2163" stopIfTrue="1" operator="equal">
      <formula>39</formula>
    </cfRule>
    <cfRule type="cellIs" dxfId="12407" priority="2164" stopIfTrue="1" operator="equal">
      <formula>40</formula>
    </cfRule>
  </conditionalFormatting>
  <conditionalFormatting sqref="J29:J31">
    <cfRule type="cellIs" dxfId="12406" priority="2148" stopIfTrue="1" operator="equal">
      <formula>30</formula>
    </cfRule>
    <cfRule type="cellIs" dxfId="12405" priority="2149" stopIfTrue="1" operator="equal">
      <formula>32</formula>
    </cfRule>
    <cfRule type="cellIs" dxfId="12404" priority="2150" stopIfTrue="1" operator="equal">
      <formula>33</formula>
    </cfRule>
    <cfRule type="cellIs" dxfId="12403" priority="2151" stopIfTrue="1" operator="equal">
      <formula>36</formula>
    </cfRule>
    <cfRule type="cellIs" dxfId="12402" priority="2152" stopIfTrue="1" operator="equal">
      <formula>37</formula>
    </cfRule>
    <cfRule type="cellIs" dxfId="12401" priority="2153" stopIfTrue="1" operator="equal">
      <formula>38</formula>
    </cfRule>
    <cfRule type="cellIs" dxfId="12400" priority="2154" stopIfTrue="1" operator="equal">
      <formula>"lot"</formula>
    </cfRule>
    <cfRule type="cellIs" dxfId="12399" priority="2155" stopIfTrue="1" operator="equal">
      <formula>40</formula>
    </cfRule>
    <cfRule type="cellIs" dxfId="12398" priority="2156" stopIfTrue="1" operator="equal">
      <formula>"dl"</formula>
    </cfRule>
  </conditionalFormatting>
  <conditionalFormatting sqref="J29:J31">
    <cfRule type="cellIs" dxfId="12397" priority="2139" stopIfTrue="1" operator="equal">
      <formula>30</formula>
    </cfRule>
    <cfRule type="cellIs" dxfId="12396" priority="2140" stopIfTrue="1" operator="equal">
      <formula>"dl"</formula>
    </cfRule>
    <cfRule type="cellIs" dxfId="12395" priority="2141" stopIfTrue="1" operator="equal">
      <formula>"lot"</formula>
    </cfRule>
    <cfRule type="cellIs" dxfId="12394" priority="2142" stopIfTrue="1" operator="equal">
      <formula>36</formula>
    </cfRule>
    <cfRule type="cellIs" dxfId="12393" priority="2143" stopIfTrue="1" operator="equal">
      <formula>37</formula>
    </cfRule>
    <cfRule type="cellIs" dxfId="12392" priority="2144" stopIfTrue="1" operator="equal">
      <formula>38</formula>
    </cfRule>
    <cfRule type="cellIs" dxfId="12391" priority="2145" stopIfTrue="1" operator="equal">
      <formula>39</formula>
    </cfRule>
    <cfRule type="cellIs" dxfId="12390" priority="2146" stopIfTrue="1" operator="equal">
      <formula>32</formula>
    </cfRule>
    <cfRule type="cellIs" dxfId="12389" priority="2147" stopIfTrue="1" operator="equal">
      <formula>33</formula>
    </cfRule>
  </conditionalFormatting>
  <conditionalFormatting sqref="J29:J31">
    <cfRule type="cellIs" dxfId="12388" priority="2105" stopIfTrue="1" operator="equal">
      <formula>30</formula>
    </cfRule>
    <cfRule type="cellIs" dxfId="12387" priority="2106" stopIfTrue="1" operator="equal">
      <formula>32</formula>
    </cfRule>
    <cfRule type="cellIs" dxfId="12386" priority="2107" stopIfTrue="1" operator="equal">
      <formula>33</formula>
    </cfRule>
    <cfRule type="cellIs" dxfId="12385" priority="2108" stopIfTrue="1" operator="equal">
      <formula>36</formula>
    </cfRule>
    <cfRule type="cellIs" dxfId="12384" priority="2109" stopIfTrue="1" operator="equal">
      <formula>37</formula>
    </cfRule>
    <cfRule type="cellIs" dxfId="12383" priority="2110" stopIfTrue="1" operator="equal">
      <formula>38</formula>
    </cfRule>
    <cfRule type="cellIs" dxfId="12382" priority="2111" stopIfTrue="1" operator="equal">
      <formula>39</formula>
    </cfRule>
    <cfRule type="cellIs" dxfId="12381" priority="2112" stopIfTrue="1" operator="equal">
      <formula>40</formula>
    </cfRule>
    <cfRule type="cellIs" dxfId="12380" priority="2121" stopIfTrue="1" operator="equal">
      <formula>"dl"</formula>
    </cfRule>
  </conditionalFormatting>
  <conditionalFormatting sqref="J29:J31">
    <cfRule type="cellIs" dxfId="12379" priority="2113" stopIfTrue="1" operator="equal">
      <formula>30</formula>
    </cfRule>
    <cfRule type="cellIs" dxfId="12378" priority="2114" stopIfTrue="1" operator="equal">
      <formula>32</formula>
    </cfRule>
    <cfRule type="cellIs" dxfId="12377" priority="2115" stopIfTrue="1" operator="equal">
      <formula>33</formula>
    </cfRule>
    <cfRule type="cellIs" dxfId="12376" priority="2116" stopIfTrue="1" operator="equal">
      <formula>36</formula>
    </cfRule>
    <cfRule type="cellIs" dxfId="12375" priority="2117" stopIfTrue="1" operator="equal">
      <formula>37</formula>
    </cfRule>
    <cfRule type="cellIs" dxfId="12374" priority="2118" stopIfTrue="1" operator="equal">
      <formula>38</formula>
    </cfRule>
    <cfRule type="cellIs" dxfId="12373" priority="2119" stopIfTrue="1" operator="equal">
      <formula>39</formula>
    </cfRule>
    <cfRule type="cellIs" dxfId="12372" priority="2120" stopIfTrue="1" operator="equal">
      <formula>40</formula>
    </cfRule>
  </conditionalFormatting>
  <conditionalFormatting sqref="J29:J31">
    <cfRule type="cellIs" dxfId="12371" priority="2096" stopIfTrue="1" operator="equal">
      <formula>30</formula>
    </cfRule>
    <cfRule type="cellIs" dxfId="12370" priority="2097" stopIfTrue="1" operator="equal">
      <formula>32</formula>
    </cfRule>
    <cfRule type="cellIs" dxfId="12369" priority="2098" stopIfTrue="1" operator="equal">
      <formula>33</formula>
    </cfRule>
    <cfRule type="cellIs" dxfId="12368" priority="2099" stopIfTrue="1" operator="equal">
      <formula>36</formula>
    </cfRule>
    <cfRule type="cellIs" dxfId="12367" priority="2100" stopIfTrue="1" operator="equal">
      <formula>37</formula>
    </cfRule>
    <cfRule type="cellIs" dxfId="12366" priority="2101" stopIfTrue="1" operator="equal">
      <formula>38</formula>
    </cfRule>
    <cfRule type="cellIs" dxfId="12365" priority="2102" stopIfTrue="1" operator="equal">
      <formula>"lot"</formula>
    </cfRule>
    <cfRule type="cellIs" dxfId="12364" priority="2103" stopIfTrue="1" operator="equal">
      <formula>40</formula>
    </cfRule>
    <cfRule type="cellIs" dxfId="12363" priority="2104" stopIfTrue="1" operator="equal">
      <formula>"dl"</formula>
    </cfRule>
  </conditionalFormatting>
  <conditionalFormatting sqref="J29:J31">
    <cfRule type="cellIs" dxfId="12362" priority="2087" stopIfTrue="1" operator="equal">
      <formula>30</formula>
    </cfRule>
    <cfRule type="cellIs" dxfId="12361" priority="2088" stopIfTrue="1" operator="equal">
      <formula>"dl"</formula>
    </cfRule>
    <cfRule type="cellIs" dxfId="12360" priority="2089" stopIfTrue="1" operator="equal">
      <formula>"lot"</formula>
    </cfRule>
    <cfRule type="cellIs" dxfId="12359" priority="2090" stopIfTrue="1" operator="equal">
      <formula>36</formula>
    </cfRule>
    <cfRule type="cellIs" dxfId="12358" priority="2091" stopIfTrue="1" operator="equal">
      <formula>37</formula>
    </cfRule>
    <cfRule type="cellIs" dxfId="12357" priority="2092" stopIfTrue="1" operator="equal">
      <formula>38</formula>
    </cfRule>
    <cfRule type="cellIs" dxfId="12356" priority="2093" stopIfTrue="1" operator="equal">
      <formula>39</formula>
    </cfRule>
    <cfRule type="cellIs" dxfId="12355" priority="2094" stopIfTrue="1" operator="equal">
      <formula>32</formula>
    </cfRule>
    <cfRule type="cellIs" dxfId="12354" priority="2095" stopIfTrue="1" operator="equal">
      <formula>33</formula>
    </cfRule>
  </conditionalFormatting>
  <conditionalFormatting sqref="J29:J31">
    <cfRule type="cellIs" dxfId="12353" priority="2036" stopIfTrue="1" operator="equal">
      <formula>30</formula>
    </cfRule>
    <cfRule type="cellIs" dxfId="12352" priority="2037" stopIfTrue="1" operator="equal">
      <formula>"dl"</formula>
    </cfRule>
    <cfRule type="cellIs" dxfId="12351" priority="2038" stopIfTrue="1" operator="equal">
      <formula>"lot"</formula>
    </cfRule>
    <cfRule type="cellIs" dxfId="12350" priority="2039" stopIfTrue="1" operator="equal">
      <formula>36</formula>
    </cfRule>
    <cfRule type="cellIs" dxfId="12349" priority="2040" stopIfTrue="1" operator="equal">
      <formula>37</formula>
    </cfRule>
    <cfRule type="cellIs" dxfId="12348" priority="2041" stopIfTrue="1" operator="equal">
      <formula>38</formula>
    </cfRule>
    <cfRule type="cellIs" dxfId="12347" priority="2042" stopIfTrue="1" operator="equal">
      <formula>39</formula>
    </cfRule>
    <cfRule type="cellIs" dxfId="12346" priority="2043" stopIfTrue="1" operator="equal">
      <formula>40</formula>
    </cfRule>
  </conditionalFormatting>
  <conditionalFormatting sqref="J29:J31">
    <cfRule type="cellIs" dxfId="12345" priority="2027" stopIfTrue="1" operator="equal">
      <formula>30</formula>
    </cfRule>
    <cfRule type="cellIs" dxfId="12344" priority="2028" stopIfTrue="1" operator="equal">
      <formula>"lot"</formula>
    </cfRule>
    <cfRule type="cellIs" dxfId="12343" priority="2029" stopIfTrue="1" operator="equal">
      <formula>33</formula>
    </cfRule>
    <cfRule type="cellIs" dxfId="12342" priority="2030" stopIfTrue="1" operator="equal">
      <formula>36</formula>
    </cfRule>
    <cfRule type="cellIs" dxfId="12341" priority="2031" stopIfTrue="1" operator="equal">
      <formula>37</formula>
    </cfRule>
    <cfRule type="cellIs" dxfId="12340" priority="2032" stopIfTrue="1" operator="equal">
      <formula>38</formula>
    </cfRule>
    <cfRule type="cellIs" dxfId="12339" priority="2033" stopIfTrue="1" operator="equal">
      <formula>39</formula>
    </cfRule>
    <cfRule type="cellIs" dxfId="12338" priority="2034" stopIfTrue="1" operator="equal">
      <formula>40</formula>
    </cfRule>
    <cfRule type="cellIs" dxfId="12337" priority="2035" stopIfTrue="1" operator="equal">
      <formula>"dl"</formula>
    </cfRule>
  </conditionalFormatting>
  <conditionalFormatting sqref="J29:J31">
    <cfRule type="cellIs" dxfId="12336" priority="2070" stopIfTrue="1" operator="equal">
      <formula>30</formula>
    </cfRule>
    <cfRule type="cellIs" dxfId="12335" priority="2071" stopIfTrue="1" operator="equal">
      <formula>32</formula>
    </cfRule>
    <cfRule type="cellIs" dxfId="12334" priority="2072" stopIfTrue="1" operator="equal">
      <formula>33</formula>
    </cfRule>
    <cfRule type="cellIs" dxfId="12333" priority="2073" stopIfTrue="1" operator="equal">
      <formula>36</formula>
    </cfRule>
    <cfRule type="cellIs" dxfId="12332" priority="2074" stopIfTrue="1" operator="equal">
      <formula>37</formula>
    </cfRule>
    <cfRule type="cellIs" dxfId="12331" priority="2075" stopIfTrue="1" operator="equal">
      <formula>38</formula>
    </cfRule>
    <cfRule type="cellIs" dxfId="12330" priority="2076" stopIfTrue="1" operator="equal">
      <formula>39</formula>
    </cfRule>
    <cfRule type="cellIs" dxfId="12329" priority="2077" stopIfTrue="1" operator="equal">
      <formula>40</formula>
    </cfRule>
    <cfRule type="cellIs" dxfId="12328" priority="2086" stopIfTrue="1" operator="equal">
      <formula>"dl"</formula>
    </cfRule>
  </conditionalFormatting>
  <conditionalFormatting sqref="J29:J31">
    <cfRule type="cellIs" dxfId="12327" priority="2078" stopIfTrue="1" operator="equal">
      <formula>30</formula>
    </cfRule>
    <cfRule type="cellIs" dxfId="12326" priority="2079" stopIfTrue="1" operator="equal">
      <formula>"dl"</formula>
    </cfRule>
    <cfRule type="cellIs" dxfId="12325" priority="2080" stopIfTrue="1" operator="equal">
      <formula>"lot"</formula>
    </cfRule>
    <cfRule type="cellIs" dxfId="12324" priority="2081" stopIfTrue="1" operator="equal">
      <formula>36</formula>
    </cfRule>
    <cfRule type="cellIs" dxfId="12323" priority="2082" stopIfTrue="1" operator="equal">
      <formula>37</formula>
    </cfRule>
    <cfRule type="cellIs" dxfId="12322" priority="2083" stopIfTrue="1" operator="equal">
      <formula>38</formula>
    </cfRule>
    <cfRule type="cellIs" dxfId="12321" priority="2084" stopIfTrue="1" operator="equal">
      <formula>39</formula>
    </cfRule>
    <cfRule type="cellIs" dxfId="12320" priority="2085" stopIfTrue="1" operator="equal">
      <formula>40</formula>
    </cfRule>
  </conditionalFormatting>
  <conditionalFormatting sqref="J29:J31">
    <cfRule type="cellIs" dxfId="12319" priority="2062" stopIfTrue="1" operator="equal">
      <formula>30</formula>
    </cfRule>
    <cfRule type="cellIs" dxfId="12318" priority="2063" stopIfTrue="1" operator="equal">
      <formula>32</formula>
    </cfRule>
    <cfRule type="cellIs" dxfId="12317" priority="2064" stopIfTrue="1" operator="equal">
      <formula>33</formula>
    </cfRule>
    <cfRule type="cellIs" dxfId="12316" priority="2065" stopIfTrue="1" operator="equal">
      <formula>36</formula>
    </cfRule>
    <cfRule type="cellIs" dxfId="12315" priority="2066" stopIfTrue="1" operator="equal">
      <formula>37</formula>
    </cfRule>
    <cfRule type="cellIs" dxfId="12314" priority="2067" stopIfTrue="1" operator="equal">
      <formula>38</formula>
    </cfRule>
    <cfRule type="cellIs" dxfId="12313" priority="2068" stopIfTrue="1" operator="equal">
      <formula>39</formula>
    </cfRule>
    <cfRule type="cellIs" dxfId="12312" priority="2069" stopIfTrue="1" operator="equal">
      <formula>40</formula>
    </cfRule>
  </conditionalFormatting>
  <conditionalFormatting sqref="J29:J31">
    <cfRule type="cellIs" dxfId="12311" priority="2053" stopIfTrue="1" operator="equal">
      <formula>30</formula>
    </cfRule>
    <cfRule type="cellIs" dxfId="12310" priority="2054" stopIfTrue="1" operator="equal">
      <formula>32</formula>
    </cfRule>
    <cfRule type="cellIs" dxfId="12309" priority="2055" stopIfTrue="1" operator="equal">
      <formula>33</formula>
    </cfRule>
    <cfRule type="cellIs" dxfId="12308" priority="2056" stopIfTrue="1" operator="equal">
      <formula>36</formula>
    </cfRule>
    <cfRule type="cellIs" dxfId="12307" priority="2057" stopIfTrue="1" operator="equal">
      <formula>37</formula>
    </cfRule>
    <cfRule type="cellIs" dxfId="12306" priority="2058" stopIfTrue="1" operator="equal">
      <formula>38</formula>
    </cfRule>
    <cfRule type="cellIs" dxfId="12305" priority="2059" stopIfTrue="1" operator="equal">
      <formula>"lot"</formula>
    </cfRule>
    <cfRule type="cellIs" dxfId="12304" priority="2060" stopIfTrue="1" operator="equal">
      <formula>40</formula>
    </cfRule>
    <cfRule type="cellIs" dxfId="12303" priority="2061" stopIfTrue="1" operator="equal">
      <formula>"dl"</formula>
    </cfRule>
  </conditionalFormatting>
  <conditionalFormatting sqref="J29:J31">
    <cfRule type="cellIs" dxfId="12302" priority="2044" stopIfTrue="1" operator="equal">
      <formula>30</formula>
    </cfRule>
    <cfRule type="cellIs" dxfId="12301" priority="2045" stopIfTrue="1" operator="equal">
      <formula>"dl"</formula>
    </cfRule>
    <cfRule type="cellIs" dxfId="12300" priority="2046" stopIfTrue="1" operator="equal">
      <formula>"lot"</formula>
    </cfRule>
    <cfRule type="cellIs" dxfId="12299" priority="2047" stopIfTrue="1" operator="equal">
      <formula>36</formula>
    </cfRule>
    <cfRule type="cellIs" dxfId="12298" priority="2048" stopIfTrue="1" operator="equal">
      <formula>37</formula>
    </cfRule>
    <cfRule type="cellIs" dxfId="12297" priority="2049" stopIfTrue="1" operator="equal">
      <formula>38</formula>
    </cfRule>
    <cfRule type="cellIs" dxfId="12296" priority="2050" stopIfTrue="1" operator="equal">
      <formula>39</formula>
    </cfRule>
    <cfRule type="cellIs" dxfId="12295" priority="2051" stopIfTrue="1" operator="equal">
      <formula>32</formula>
    </cfRule>
    <cfRule type="cellIs" dxfId="12294" priority="2052" stopIfTrue="1" operator="equal">
      <formula>33</formula>
    </cfRule>
  </conditionalFormatting>
  <conditionalFormatting sqref="J29:J31">
    <cfRule type="cellIs" dxfId="12293" priority="1976" stopIfTrue="1" operator="equal">
      <formula>30</formula>
    </cfRule>
    <cfRule type="cellIs" dxfId="12292" priority="1977" stopIfTrue="1" operator="equal">
      <formula>"dl"</formula>
    </cfRule>
    <cfRule type="cellIs" dxfId="12291" priority="1978" stopIfTrue="1" operator="equal">
      <formula>"lot"</formula>
    </cfRule>
    <cfRule type="cellIs" dxfId="12290" priority="1979" stopIfTrue="1" operator="equal">
      <formula>36</formula>
    </cfRule>
    <cfRule type="cellIs" dxfId="12289" priority="1980" stopIfTrue="1" operator="equal">
      <formula>37</formula>
    </cfRule>
    <cfRule type="cellIs" dxfId="12288" priority="1981" stopIfTrue="1" operator="equal">
      <formula>38</formula>
    </cfRule>
    <cfRule type="cellIs" dxfId="12287" priority="1982" stopIfTrue="1" operator="equal">
      <formula>39</formula>
    </cfRule>
    <cfRule type="cellIs" dxfId="12286" priority="1983" stopIfTrue="1" operator="equal">
      <formula>40</formula>
    </cfRule>
  </conditionalFormatting>
  <conditionalFormatting sqref="J29:J31">
    <cfRule type="cellIs" dxfId="12285" priority="1967" stopIfTrue="1" operator="equal">
      <formula>30</formula>
    </cfRule>
    <cfRule type="cellIs" dxfId="12284" priority="1968" stopIfTrue="1" operator="equal">
      <formula>"lot"</formula>
    </cfRule>
    <cfRule type="cellIs" dxfId="12283" priority="1969" stopIfTrue="1" operator="equal">
      <formula>33</formula>
    </cfRule>
    <cfRule type="cellIs" dxfId="12282" priority="1970" stopIfTrue="1" operator="equal">
      <formula>36</formula>
    </cfRule>
    <cfRule type="cellIs" dxfId="12281" priority="1971" stopIfTrue="1" operator="equal">
      <formula>37</formula>
    </cfRule>
    <cfRule type="cellIs" dxfId="12280" priority="1972" stopIfTrue="1" operator="equal">
      <formula>38</formula>
    </cfRule>
    <cfRule type="cellIs" dxfId="12279" priority="1973" stopIfTrue="1" operator="equal">
      <formula>39</formula>
    </cfRule>
    <cfRule type="cellIs" dxfId="12278" priority="1974" stopIfTrue="1" operator="equal">
      <formula>40</formula>
    </cfRule>
    <cfRule type="cellIs" dxfId="12277" priority="1975" stopIfTrue="1" operator="equal">
      <formula>"dl"</formula>
    </cfRule>
  </conditionalFormatting>
  <conditionalFormatting sqref="J29:J31">
    <cfRule type="cellIs" dxfId="12276" priority="2010" stopIfTrue="1" operator="equal">
      <formula>30</formula>
    </cfRule>
    <cfRule type="cellIs" dxfId="12275" priority="2011" stopIfTrue="1" operator="equal">
      <formula>32</formula>
    </cfRule>
    <cfRule type="cellIs" dxfId="12274" priority="2012" stopIfTrue="1" operator="equal">
      <formula>33</formula>
    </cfRule>
    <cfRule type="cellIs" dxfId="12273" priority="2013" stopIfTrue="1" operator="equal">
      <formula>36</formula>
    </cfRule>
    <cfRule type="cellIs" dxfId="12272" priority="2014" stopIfTrue="1" operator="equal">
      <formula>37</formula>
    </cfRule>
    <cfRule type="cellIs" dxfId="12271" priority="2015" stopIfTrue="1" operator="equal">
      <formula>38</formula>
    </cfRule>
    <cfRule type="cellIs" dxfId="12270" priority="2016" stopIfTrue="1" operator="equal">
      <formula>39</formula>
    </cfRule>
    <cfRule type="cellIs" dxfId="12269" priority="2017" stopIfTrue="1" operator="equal">
      <formula>40</formula>
    </cfRule>
    <cfRule type="cellIs" dxfId="12268" priority="2026" stopIfTrue="1" operator="equal">
      <formula>"dl"</formula>
    </cfRule>
  </conditionalFormatting>
  <conditionalFormatting sqref="J29:J31">
    <cfRule type="cellIs" dxfId="12267" priority="2018" stopIfTrue="1" operator="equal">
      <formula>30</formula>
    </cfRule>
    <cfRule type="cellIs" dxfId="12266" priority="2019" stopIfTrue="1" operator="equal">
      <formula>"dl"</formula>
    </cfRule>
    <cfRule type="cellIs" dxfId="12265" priority="2020" stopIfTrue="1" operator="equal">
      <formula>"lot"</formula>
    </cfRule>
    <cfRule type="cellIs" dxfId="12264" priority="2021" stopIfTrue="1" operator="equal">
      <formula>36</formula>
    </cfRule>
    <cfRule type="cellIs" dxfId="12263" priority="2022" stopIfTrue="1" operator="equal">
      <formula>37</formula>
    </cfRule>
    <cfRule type="cellIs" dxfId="12262" priority="2023" stopIfTrue="1" operator="equal">
      <formula>38</formula>
    </cfRule>
    <cfRule type="cellIs" dxfId="12261" priority="2024" stopIfTrue="1" operator="equal">
      <formula>39</formula>
    </cfRule>
    <cfRule type="cellIs" dxfId="12260" priority="2025" stopIfTrue="1" operator="equal">
      <formula>40</formula>
    </cfRule>
  </conditionalFormatting>
  <conditionalFormatting sqref="J29:J31">
    <cfRule type="cellIs" dxfId="12259" priority="2002" stopIfTrue="1" operator="equal">
      <formula>30</formula>
    </cfRule>
    <cfRule type="cellIs" dxfId="12258" priority="2003" stopIfTrue="1" operator="equal">
      <formula>32</formula>
    </cfRule>
    <cfRule type="cellIs" dxfId="12257" priority="2004" stopIfTrue="1" operator="equal">
      <formula>33</formula>
    </cfRule>
    <cfRule type="cellIs" dxfId="12256" priority="2005" stopIfTrue="1" operator="equal">
      <formula>36</formula>
    </cfRule>
    <cfRule type="cellIs" dxfId="12255" priority="2006" stopIfTrue="1" operator="equal">
      <formula>37</formula>
    </cfRule>
    <cfRule type="cellIs" dxfId="12254" priority="2007" stopIfTrue="1" operator="equal">
      <formula>38</formula>
    </cfRule>
    <cfRule type="cellIs" dxfId="12253" priority="2008" stopIfTrue="1" operator="equal">
      <formula>39</formula>
    </cfRule>
    <cfRule type="cellIs" dxfId="12252" priority="2009" stopIfTrue="1" operator="equal">
      <formula>40</formula>
    </cfRule>
  </conditionalFormatting>
  <conditionalFormatting sqref="J29:J31">
    <cfRule type="cellIs" dxfId="12251" priority="1993" stopIfTrue="1" operator="equal">
      <formula>30</formula>
    </cfRule>
    <cfRule type="cellIs" dxfId="12250" priority="1994" stopIfTrue="1" operator="equal">
      <formula>32</formula>
    </cfRule>
    <cfRule type="cellIs" dxfId="12249" priority="1995" stopIfTrue="1" operator="equal">
      <formula>33</formula>
    </cfRule>
    <cfRule type="cellIs" dxfId="12248" priority="1996" stopIfTrue="1" operator="equal">
      <formula>36</formula>
    </cfRule>
    <cfRule type="cellIs" dxfId="12247" priority="1997" stopIfTrue="1" operator="equal">
      <formula>37</formula>
    </cfRule>
    <cfRule type="cellIs" dxfId="12246" priority="1998" stopIfTrue="1" operator="equal">
      <formula>38</formula>
    </cfRule>
    <cfRule type="cellIs" dxfId="12245" priority="1999" stopIfTrue="1" operator="equal">
      <formula>"lot"</formula>
    </cfRule>
    <cfRule type="cellIs" dxfId="12244" priority="2000" stopIfTrue="1" operator="equal">
      <formula>40</formula>
    </cfRule>
    <cfRule type="cellIs" dxfId="12243" priority="2001" stopIfTrue="1" operator="equal">
      <formula>"dl"</formula>
    </cfRule>
  </conditionalFormatting>
  <conditionalFormatting sqref="J29:J31">
    <cfRule type="cellIs" dxfId="12242" priority="1984" stopIfTrue="1" operator="equal">
      <formula>30</formula>
    </cfRule>
    <cfRule type="cellIs" dxfId="12241" priority="1985" stopIfTrue="1" operator="equal">
      <formula>"dl"</formula>
    </cfRule>
    <cfRule type="cellIs" dxfId="12240" priority="1986" stopIfTrue="1" operator="equal">
      <formula>"lot"</formula>
    </cfRule>
    <cfRule type="cellIs" dxfId="12239" priority="1987" stopIfTrue="1" operator="equal">
      <formula>36</formula>
    </cfRule>
    <cfRule type="cellIs" dxfId="12238" priority="1988" stopIfTrue="1" operator="equal">
      <formula>37</formula>
    </cfRule>
    <cfRule type="cellIs" dxfId="12237" priority="1989" stopIfTrue="1" operator="equal">
      <formula>38</formula>
    </cfRule>
    <cfRule type="cellIs" dxfId="12236" priority="1990" stopIfTrue="1" operator="equal">
      <formula>39</formula>
    </cfRule>
    <cfRule type="cellIs" dxfId="12235" priority="1991" stopIfTrue="1" operator="equal">
      <formula>32</formula>
    </cfRule>
    <cfRule type="cellIs" dxfId="12234" priority="1992" stopIfTrue="1" operator="equal">
      <formula>33</formula>
    </cfRule>
  </conditionalFormatting>
  <conditionalFormatting sqref="J29:J31">
    <cfRule type="cellIs" dxfId="12233" priority="1916" stopIfTrue="1" operator="equal">
      <formula>30</formula>
    </cfRule>
    <cfRule type="cellIs" dxfId="12232" priority="1917" stopIfTrue="1" operator="equal">
      <formula>"dl"</formula>
    </cfRule>
    <cfRule type="cellIs" dxfId="12231" priority="1918" stopIfTrue="1" operator="equal">
      <formula>"lot"</formula>
    </cfRule>
    <cfRule type="cellIs" dxfId="12230" priority="1919" stopIfTrue="1" operator="equal">
      <formula>36</formula>
    </cfRule>
    <cfRule type="cellIs" dxfId="12229" priority="1920" stopIfTrue="1" operator="equal">
      <formula>37</formula>
    </cfRule>
    <cfRule type="cellIs" dxfId="12228" priority="1921" stopIfTrue="1" operator="equal">
      <formula>38</formula>
    </cfRule>
    <cfRule type="cellIs" dxfId="12227" priority="1922" stopIfTrue="1" operator="equal">
      <formula>39</formula>
    </cfRule>
    <cfRule type="cellIs" dxfId="12226" priority="1923" stopIfTrue="1" operator="equal">
      <formula>40</formula>
    </cfRule>
  </conditionalFormatting>
  <conditionalFormatting sqref="J29:J31">
    <cfRule type="cellIs" dxfId="12225" priority="1907" stopIfTrue="1" operator="equal">
      <formula>30</formula>
    </cfRule>
    <cfRule type="cellIs" dxfId="12224" priority="1908" stopIfTrue="1" operator="equal">
      <formula>"lot"</formula>
    </cfRule>
    <cfRule type="cellIs" dxfId="12223" priority="1909" stopIfTrue="1" operator="equal">
      <formula>33</formula>
    </cfRule>
    <cfRule type="cellIs" dxfId="12222" priority="1910" stopIfTrue="1" operator="equal">
      <formula>36</formula>
    </cfRule>
    <cfRule type="cellIs" dxfId="12221" priority="1911" stopIfTrue="1" operator="equal">
      <formula>37</formula>
    </cfRule>
    <cfRule type="cellIs" dxfId="12220" priority="1912" stopIfTrue="1" operator="equal">
      <formula>38</formula>
    </cfRule>
    <cfRule type="cellIs" dxfId="12219" priority="1913" stopIfTrue="1" operator="equal">
      <formula>39</formula>
    </cfRule>
    <cfRule type="cellIs" dxfId="12218" priority="1914" stopIfTrue="1" operator="equal">
      <formula>40</formula>
    </cfRule>
    <cfRule type="cellIs" dxfId="12217" priority="1915" stopIfTrue="1" operator="equal">
      <formula>"dl"</formula>
    </cfRule>
  </conditionalFormatting>
  <conditionalFormatting sqref="J29:J31">
    <cfRule type="cellIs" dxfId="12216" priority="1950" stopIfTrue="1" operator="equal">
      <formula>30</formula>
    </cfRule>
    <cfRule type="cellIs" dxfId="12215" priority="1951" stopIfTrue="1" operator="equal">
      <formula>32</formula>
    </cfRule>
    <cfRule type="cellIs" dxfId="12214" priority="1952" stopIfTrue="1" operator="equal">
      <formula>33</formula>
    </cfRule>
    <cfRule type="cellIs" dxfId="12213" priority="1953" stopIfTrue="1" operator="equal">
      <formula>36</formula>
    </cfRule>
    <cfRule type="cellIs" dxfId="12212" priority="1954" stopIfTrue="1" operator="equal">
      <formula>37</formula>
    </cfRule>
    <cfRule type="cellIs" dxfId="12211" priority="1955" stopIfTrue="1" operator="equal">
      <formula>38</formula>
    </cfRule>
    <cfRule type="cellIs" dxfId="12210" priority="1956" stopIfTrue="1" operator="equal">
      <formula>39</formula>
    </cfRule>
    <cfRule type="cellIs" dxfId="12209" priority="1957" stopIfTrue="1" operator="equal">
      <formula>40</formula>
    </cfRule>
    <cfRule type="cellIs" dxfId="12208" priority="1966" stopIfTrue="1" operator="equal">
      <formula>"dl"</formula>
    </cfRule>
  </conditionalFormatting>
  <conditionalFormatting sqref="J29:J31">
    <cfRule type="cellIs" dxfId="12207" priority="1958" stopIfTrue="1" operator="equal">
      <formula>30</formula>
    </cfRule>
    <cfRule type="cellIs" dxfId="12206" priority="1959" stopIfTrue="1" operator="equal">
      <formula>"dl"</formula>
    </cfRule>
    <cfRule type="cellIs" dxfId="12205" priority="1960" stopIfTrue="1" operator="equal">
      <formula>"lot"</formula>
    </cfRule>
    <cfRule type="cellIs" dxfId="12204" priority="1961" stopIfTrue="1" operator="equal">
      <formula>36</formula>
    </cfRule>
    <cfRule type="cellIs" dxfId="12203" priority="1962" stopIfTrue="1" operator="equal">
      <formula>37</formula>
    </cfRule>
    <cfRule type="cellIs" dxfId="12202" priority="1963" stopIfTrue="1" operator="equal">
      <formula>38</formula>
    </cfRule>
    <cfRule type="cellIs" dxfId="12201" priority="1964" stopIfTrue="1" operator="equal">
      <formula>39</formula>
    </cfRule>
    <cfRule type="cellIs" dxfId="12200" priority="1965" stopIfTrue="1" operator="equal">
      <formula>40</formula>
    </cfRule>
  </conditionalFormatting>
  <conditionalFormatting sqref="J29:J31">
    <cfRule type="cellIs" dxfId="12199" priority="1942" stopIfTrue="1" operator="equal">
      <formula>30</formula>
    </cfRule>
    <cfRule type="cellIs" dxfId="12198" priority="1943" stopIfTrue="1" operator="equal">
      <formula>32</formula>
    </cfRule>
    <cfRule type="cellIs" dxfId="12197" priority="1944" stopIfTrue="1" operator="equal">
      <formula>33</formula>
    </cfRule>
    <cfRule type="cellIs" dxfId="12196" priority="1945" stopIfTrue="1" operator="equal">
      <formula>36</formula>
    </cfRule>
    <cfRule type="cellIs" dxfId="12195" priority="1946" stopIfTrue="1" operator="equal">
      <formula>37</formula>
    </cfRule>
    <cfRule type="cellIs" dxfId="12194" priority="1947" stopIfTrue="1" operator="equal">
      <formula>38</formula>
    </cfRule>
    <cfRule type="cellIs" dxfId="12193" priority="1948" stopIfTrue="1" operator="equal">
      <formula>39</formula>
    </cfRule>
    <cfRule type="cellIs" dxfId="12192" priority="1949" stopIfTrue="1" operator="equal">
      <formula>40</formula>
    </cfRule>
  </conditionalFormatting>
  <conditionalFormatting sqref="J29:J31">
    <cfRule type="cellIs" dxfId="12191" priority="1933" stopIfTrue="1" operator="equal">
      <formula>30</formula>
    </cfRule>
    <cfRule type="cellIs" dxfId="12190" priority="1934" stopIfTrue="1" operator="equal">
      <formula>32</formula>
    </cfRule>
    <cfRule type="cellIs" dxfId="12189" priority="1935" stopIfTrue="1" operator="equal">
      <formula>33</formula>
    </cfRule>
    <cfRule type="cellIs" dxfId="12188" priority="1936" stopIfTrue="1" operator="equal">
      <formula>36</formula>
    </cfRule>
    <cfRule type="cellIs" dxfId="12187" priority="1937" stopIfTrue="1" operator="equal">
      <formula>37</formula>
    </cfRule>
    <cfRule type="cellIs" dxfId="12186" priority="1938" stopIfTrue="1" operator="equal">
      <formula>38</formula>
    </cfRule>
    <cfRule type="cellIs" dxfId="12185" priority="1939" stopIfTrue="1" operator="equal">
      <formula>"lot"</formula>
    </cfRule>
    <cfRule type="cellIs" dxfId="12184" priority="1940" stopIfTrue="1" operator="equal">
      <formula>40</formula>
    </cfRule>
    <cfRule type="cellIs" dxfId="12183" priority="1941" stopIfTrue="1" operator="equal">
      <formula>"dl"</formula>
    </cfRule>
  </conditionalFormatting>
  <conditionalFormatting sqref="J29:J31">
    <cfRule type="cellIs" dxfId="12182" priority="1924" stopIfTrue="1" operator="equal">
      <formula>30</formula>
    </cfRule>
    <cfRule type="cellIs" dxfId="12181" priority="1925" stopIfTrue="1" operator="equal">
      <formula>"dl"</formula>
    </cfRule>
    <cfRule type="cellIs" dxfId="12180" priority="1926" stopIfTrue="1" operator="equal">
      <formula>"lot"</formula>
    </cfRule>
    <cfRule type="cellIs" dxfId="12179" priority="1927" stopIfTrue="1" operator="equal">
      <formula>36</formula>
    </cfRule>
    <cfRule type="cellIs" dxfId="12178" priority="1928" stopIfTrue="1" operator="equal">
      <formula>37</formula>
    </cfRule>
    <cfRule type="cellIs" dxfId="12177" priority="1929" stopIfTrue="1" operator="equal">
      <formula>38</formula>
    </cfRule>
    <cfRule type="cellIs" dxfId="12176" priority="1930" stopIfTrue="1" operator="equal">
      <formula>39</formula>
    </cfRule>
    <cfRule type="cellIs" dxfId="12175" priority="1931" stopIfTrue="1" operator="equal">
      <formula>32</formula>
    </cfRule>
    <cfRule type="cellIs" dxfId="12174" priority="1932" stopIfTrue="1" operator="equal">
      <formula>33</formula>
    </cfRule>
  </conditionalFormatting>
  <conditionalFormatting sqref="J29:J31">
    <cfRule type="cellIs" dxfId="12173" priority="1856" stopIfTrue="1" operator="equal">
      <formula>30</formula>
    </cfRule>
    <cfRule type="cellIs" dxfId="12172" priority="1857" stopIfTrue="1" operator="equal">
      <formula>"dl"</formula>
    </cfRule>
    <cfRule type="cellIs" dxfId="12171" priority="1858" stopIfTrue="1" operator="equal">
      <formula>"lot"</formula>
    </cfRule>
    <cfRule type="cellIs" dxfId="12170" priority="1859" stopIfTrue="1" operator="equal">
      <formula>36</formula>
    </cfRule>
    <cfRule type="cellIs" dxfId="12169" priority="1860" stopIfTrue="1" operator="equal">
      <formula>37</formula>
    </cfRule>
    <cfRule type="cellIs" dxfId="12168" priority="1861" stopIfTrue="1" operator="equal">
      <formula>38</formula>
    </cfRule>
    <cfRule type="cellIs" dxfId="12167" priority="1862" stopIfTrue="1" operator="equal">
      <formula>39</formula>
    </cfRule>
    <cfRule type="cellIs" dxfId="12166" priority="1863" stopIfTrue="1" operator="equal">
      <formula>40</formula>
    </cfRule>
  </conditionalFormatting>
  <conditionalFormatting sqref="J29:J31">
    <cfRule type="cellIs" dxfId="12165" priority="1847" stopIfTrue="1" operator="equal">
      <formula>30</formula>
    </cfRule>
    <cfRule type="cellIs" dxfId="12164" priority="1848" stopIfTrue="1" operator="equal">
      <formula>"lot"</formula>
    </cfRule>
    <cfRule type="cellIs" dxfId="12163" priority="1849" stopIfTrue="1" operator="equal">
      <formula>33</formula>
    </cfRule>
    <cfRule type="cellIs" dxfId="12162" priority="1850" stopIfTrue="1" operator="equal">
      <formula>36</formula>
    </cfRule>
    <cfRule type="cellIs" dxfId="12161" priority="1851" stopIfTrue="1" operator="equal">
      <formula>37</formula>
    </cfRule>
    <cfRule type="cellIs" dxfId="12160" priority="1852" stopIfTrue="1" operator="equal">
      <formula>38</formula>
    </cfRule>
    <cfRule type="cellIs" dxfId="12159" priority="1853" stopIfTrue="1" operator="equal">
      <formula>39</formula>
    </cfRule>
    <cfRule type="cellIs" dxfId="12158" priority="1854" stopIfTrue="1" operator="equal">
      <formula>40</formula>
    </cfRule>
    <cfRule type="cellIs" dxfId="12157" priority="1855" stopIfTrue="1" operator="equal">
      <formula>"dl"</formula>
    </cfRule>
  </conditionalFormatting>
  <conditionalFormatting sqref="J29:J31">
    <cfRule type="cellIs" dxfId="12156" priority="1890" stopIfTrue="1" operator="equal">
      <formula>30</formula>
    </cfRule>
    <cfRule type="cellIs" dxfId="12155" priority="1891" stopIfTrue="1" operator="equal">
      <formula>32</formula>
    </cfRule>
    <cfRule type="cellIs" dxfId="12154" priority="1892" stopIfTrue="1" operator="equal">
      <formula>33</formula>
    </cfRule>
    <cfRule type="cellIs" dxfId="12153" priority="1893" stopIfTrue="1" operator="equal">
      <formula>36</formula>
    </cfRule>
    <cfRule type="cellIs" dxfId="12152" priority="1894" stopIfTrue="1" operator="equal">
      <formula>37</formula>
    </cfRule>
    <cfRule type="cellIs" dxfId="12151" priority="1895" stopIfTrue="1" operator="equal">
      <formula>38</formula>
    </cfRule>
    <cfRule type="cellIs" dxfId="12150" priority="1896" stopIfTrue="1" operator="equal">
      <formula>39</formula>
    </cfRule>
    <cfRule type="cellIs" dxfId="12149" priority="1897" stopIfTrue="1" operator="equal">
      <formula>40</formula>
    </cfRule>
    <cfRule type="cellIs" dxfId="12148" priority="1906" stopIfTrue="1" operator="equal">
      <formula>"dl"</formula>
    </cfRule>
  </conditionalFormatting>
  <conditionalFormatting sqref="J29:J31">
    <cfRule type="cellIs" dxfId="12147" priority="1898" stopIfTrue="1" operator="equal">
      <formula>30</formula>
    </cfRule>
    <cfRule type="cellIs" dxfId="12146" priority="1899" stopIfTrue="1" operator="equal">
      <formula>"dl"</formula>
    </cfRule>
    <cfRule type="cellIs" dxfId="12145" priority="1900" stopIfTrue="1" operator="equal">
      <formula>"lot"</formula>
    </cfRule>
    <cfRule type="cellIs" dxfId="12144" priority="1901" stopIfTrue="1" operator="equal">
      <formula>36</formula>
    </cfRule>
    <cfRule type="cellIs" dxfId="12143" priority="1902" stopIfTrue="1" operator="equal">
      <formula>37</formula>
    </cfRule>
    <cfRule type="cellIs" dxfId="12142" priority="1903" stopIfTrue="1" operator="equal">
      <formula>38</formula>
    </cfRule>
    <cfRule type="cellIs" dxfId="12141" priority="1904" stopIfTrue="1" operator="equal">
      <formula>39</formula>
    </cfRule>
    <cfRule type="cellIs" dxfId="12140" priority="1905" stopIfTrue="1" operator="equal">
      <formula>40</formula>
    </cfRule>
  </conditionalFormatting>
  <conditionalFormatting sqref="J29:J31">
    <cfRule type="cellIs" dxfId="12139" priority="1882" stopIfTrue="1" operator="equal">
      <formula>30</formula>
    </cfRule>
    <cfRule type="cellIs" dxfId="12138" priority="1883" stopIfTrue="1" operator="equal">
      <formula>32</formula>
    </cfRule>
    <cfRule type="cellIs" dxfId="12137" priority="1884" stopIfTrue="1" operator="equal">
      <formula>33</formula>
    </cfRule>
    <cfRule type="cellIs" dxfId="12136" priority="1885" stopIfTrue="1" operator="equal">
      <formula>36</formula>
    </cfRule>
    <cfRule type="cellIs" dxfId="12135" priority="1886" stopIfTrue="1" operator="equal">
      <formula>37</formula>
    </cfRule>
    <cfRule type="cellIs" dxfId="12134" priority="1887" stopIfTrue="1" operator="equal">
      <formula>38</formula>
    </cfRule>
    <cfRule type="cellIs" dxfId="12133" priority="1888" stopIfTrue="1" operator="equal">
      <formula>39</formula>
    </cfRule>
    <cfRule type="cellIs" dxfId="12132" priority="1889" stopIfTrue="1" operator="equal">
      <formula>40</formula>
    </cfRule>
  </conditionalFormatting>
  <conditionalFormatting sqref="J29:J31">
    <cfRule type="cellIs" dxfId="12131" priority="1873" stopIfTrue="1" operator="equal">
      <formula>30</formula>
    </cfRule>
    <cfRule type="cellIs" dxfId="12130" priority="1874" stopIfTrue="1" operator="equal">
      <formula>32</formula>
    </cfRule>
    <cfRule type="cellIs" dxfId="12129" priority="1875" stopIfTrue="1" operator="equal">
      <formula>33</formula>
    </cfRule>
    <cfRule type="cellIs" dxfId="12128" priority="1876" stopIfTrue="1" operator="equal">
      <formula>36</formula>
    </cfRule>
    <cfRule type="cellIs" dxfId="12127" priority="1877" stopIfTrue="1" operator="equal">
      <formula>37</formula>
    </cfRule>
    <cfRule type="cellIs" dxfId="12126" priority="1878" stopIfTrue="1" operator="equal">
      <formula>38</formula>
    </cfRule>
    <cfRule type="cellIs" dxfId="12125" priority="1879" stopIfTrue="1" operator="equal">
      <formula>"lot"</formula>
    </cfRule>
    <cfRule type="cellIs" dxfId="12124" priority="1880" stopIfTrue="1" operator="equal">
      <formula>40</formula>
    </cfRule>
    <cfRule type="cellIs" dxfId="12123" priority="1881" stopIfTrue="1" operator="equal">
      <formula>"dl"</formula>
    </cfRule>
  </conditionalFormatting>
  <conditionalFormatting sqref="J29:J31">
    <cfRule type="cellIs" dxfId="12122" priority="1864" stopIfTrue="1" operator="equal">
      <formula>30</formula>
    </cfRule>
    <cfRule type="cellIs" dxfId="12121" priority="1865" stopIfTrue="1" operator="equal">
      <formula>"dl"</formula>
    </cfRule>
    <cfRule type="cellIs" dxfId="12120" priority="1866" stopIfTrue="1" operator="equal">
      <formula>"lot"</formula>
    </cfRule>
    <cfRule type="cellIs" dxfId="12119" priority="1867" stopIfTrue="1" operator="equal">
      <formula>36</formula>
    </cfRule>
    <cfRule type="cellIs" dxfId="12118" priority="1868" stopIfTrue="1" operator="equal">
      <formula>37</formula>
    </cfRule>
    <cfRule type="cellIs" dxfId="12117" priority="1869" stopIfTrue="1" operator="equal">
      <formula>38</formula>
    </cfRule>
    <cfRule type="cellIs" dxfId="12116" priority="1870" stopIfTrue="1" operator="equal">
      <formula>39</formula>
    </cfRule>
    <cfRule type="cellIs" dxfId="12115" priority="1871" stopIfTrue="1" operator="equal">
      <formula>32</formula>
    </cfRule>
    <cfRule type="cellIs" dxfId="12114" priority="1872" stopIfTrue="1" operator="equal">
      <formula>33</formula>
    </cfRule>
  </conditionalFormatting>
  <conditionalFormatting sqref="P27:Q27">
    <cfRule type="cellIs" dxfId="12113" priority="1839" stopIfTrue="1" operator="equal">
      <formula>30</formula>
    </cfRule>
    <cfRule type="cellIs" dxfId="12112" priority="1840" stopIfTrue="1" operator="equal">
      <formula>32</formula>
    </cfRule>
    <cfRule type="cellIs" dxfId="12111" priority="1841" stopIfTrue="1" operator="equal">
      <formula>33</formula>
    </cfRule>
    <cfRule type="cellIs" dxfId="12110" priority="1842" stopIfTrue="1" operator="equal">
      <formula>36</formula>
    </cfRule>
    <cfRule type="cellIs" dxfId="12109" priority="1843" stopIfTrue="1" operator="equal">
      <formula>37</formula>
    </cfRule>
    <cfRule type="cellIs" dxfId="12108" priority="1844" stopIfTrue="1" operator="equal">
      <formula>38</formula>
    </cfRule>
    <cfRule type="cellIs" dxfId="12107" priority="1845" stopIfTrue="1" operator="equal">
      <formula>39</formula>
    </cfRule>
    <cfRule type="cellIs" dxfId="12106" priority="1846" stopIfTrue="1" operator="equal">
      <formula>40</formula>
    </cfRule>
  </conditionalFormatting>
  <conditionalFormatting sqref="R27">
    <cfRule type="cellIs" dxfId="12105" priority="1822" stopIfTrue="1" operator="equal">
      <formula>30</formula>
    </cfRule>
    <cfRule type="cellIs" dxfId="12104" priority="1823" stopIfTrue="1" operator="equal">
      <formula>32</formula>
    </cfRule>
    <cfRule type="cellIs" dxfId="12103" priority="1824" stopIfTrue="1" operator="equal">
      <formula>33</formula>
    </cfRule>
    <cfRule type="cellIs" dxfId="12102" priority="1825" stopIfTrue="1" operator="equal">
      <formula>36</formula>
    </cfRule>
    <cfRule type="cellIs" dxfId="12101" priority="1826" stopIfTrue="1" operator="equal">
      <formula>37</formula>
    </cfRule>
    <cfRule type="cellIs" dxfId="12100" priority="1827" stopIfTrue="1" operator="equal">
      <formula>38</formula>
    </cfRule>
    <cfRule type="cellIs" dxfId="12099" priority="1828" stopIfTrue="1" operator="equal">
      <formula>39</formula>
    </cfRule>
    <cfRule type="cellIs" dxfId="12098" priority="1829" stopIfTrue="1" operator="equal">
      <formula>40</formula>
    </cfRule>
    <cfRule type="cellIs" dxfId="12097" priority="1838" stopIfTrue="1" operator="equal">
      <formula>"dl"</formula>
    </cfRule>
  </conditionalFormatting>
  <conditionalFormatting sqref="R27">
    <cfRule type="cellIs" dxfId="12096" priority="1830" stopIfTrue="1" operator="equal">
      <formula>30</formula>
    </cfRule>
    <cfRule type="cellIs" dxfId="12095" priority="1831" stopIfTrue="1" operator="equal">
      <formula>32</formula>
    </cfRule>
    <cfRule type="cellIs" dxfId="12094" priority="1832" stopIfTrue="1" operator="equal">
      <formula>33</formula>
    </cfRule>
    <cfRule type="cellIs" dxfId="12093" priority="1833" stopIfTrue="1" operator="equal">
      <formula>36</formula>
    </cfRule>
    <cfRule type="cellIs" dxfId="12092" priority="1834" stopIfTrue="1" operator="equal">
      <formula>37</formula>
    </cfRule>
    <cfRule type="cellIs" dxfId="12091" priority="1835" stopIfTrue="1" operator="equal">
      <formula>38</formula>
    </cfRule>
    <cfRule type="cellIs" dxfId="12090" priority="1836" stopIfTrue="1" operator="equal">
      <formula>39</formula>
    </cfRule>
    <cfRule type="cellIs" dxfId="12089" priority="1837" stopIfTrue="1" operator="equal">
      <formula>40</formula>
    </cfRule>
  </conditionalFormatting>
  <conditionalFormatting sqref="R27">
    <cfRule type="cellIs" dxfId="12088" priority="1813" stopIfTrue="1" operator="equal">
      <formula>30</formula>
    </cfRule>
    <cfRule type="cellIs" dxfId="12087" priority="1814" stopIfTrue="1" operator="equal">
      <formula>32</formula>
    </cfRule>
    <cfRule type="cellIs" dxfId="12086" priority="1815" stopIfTrue="1" operator="equal">
      <formula>33</formula>
    </cfRule>
    <cfRule type="cellIs" dxfId="12085" priority="1816" stopIfTrue="1" operator="equal">
      <formula>36</formula>
    </cfRule>
    <cfRule type="cellIs" dxfId="12084" priority="1817" stopIfTrue="1" operator="equal">
      <formula>37</formula>
    </cfRule>
    <cfRule type="cellIs" dxfId="12083" priority="1818" stopIfTrue="1" operator="equal">
      <formula>38</formula>
    </cfRule>
    <cfRule type="cellIs" dxfId="12082" priority="1819" stopIfTrue="1" operator="equal">
      <formula>"lot"</formula>
    </cfRule>
    <cfRule type="cellIs" dxfId="12081" priority="1820" stopIfTrue="1" operator="equal">
      <formula>40</formula>
    </cfRule>
    <cfRule type="cellIs" dxfId="12080" priority="1821" stopIfTrue="1" operator="equal">
      <formula>"dl"</formula>
    </cfRule>
  </conditionalFormatting>
  <conditionalFormatting sqref="R27">
    <cfRule type="cellIs" dxfId="12079" priority="1804" stopIfTrue="1" operator="equal">
      <formula>30</formula>
    </cfRule>
    <cfRule type="cellIs" dxfId="12078" priority="1805" stopIfTrue="1" operator="equal">
      <formula>"dl"</formula>
    </cfRule>
    <cfRule type="cellIs" dxfId="12077" priority="1806" stopIfTrue="1" operator="equal">
      <formula>"lot"</formula>
    </cfRule>
    <cfRule type="cellIs" dxfId="12076" priority="1807" stopIfTrue="1" operator="equal">
      <formula>36</formula>
    </cfRule>
    <cfRule type="cellIs" dxfId="12075" priority="1808" stopIfTrue="1" operator="equal">
      <formula>37</formula>
    </cfRule>
    <cfRule type="cellIs" dxfId="12074" priority="1809" stopIfTrue="1" operator="equal">
      <formula>38</formula>
    </cfRule>
    <cfRule type="cellIs" dxfId="12073" priority="1810" stopIfTrue="1" operator="equal">
      <formula>39</formula>
    </cfRule>
    <cfRule type="cellIs" dxfId="12072" priority="1811" stopIfTrue="1" operator="equal">
      <formula>32</formula>
    </cfRule>
    <cfRule type="cellIs" dxfId="12071" priority="1812" stopIfTrue="1" operator="equal">
      <formula>33</formula>
    </cfRule>
  </conditionalFormatting>
  <conditionalFormatting sqref="R27">
    <cfRule type="cellIs" dxfId="12070" priority="1753" stopIfTrue="1" operator="equal">
      <formula>30</formula>
    </cfRule>
    <cfRule type="cellIs" dxfId="12069" priority="1754" stopIfTrue="1" operator="equal">
      <formula>"dl"</formula>
    </cfRule>
    <cfRule type="cellIs" dxfId="12068" priority="1755" stopIfTrue="1" operator="equal">
      <formula>"lot"</formula>
    </cfRule>
    <cfRule type="cellIs" dxfId="12067" priority="1756" stopIfTrue="1" operator="equal">
      <formula>36</formula>
    </cfRule>
    <cfRule type="cellIs" dxfId="12066" priority="1757" stopIfTrue="1" operator="equal">
      <formula>37</formula>
    </cfRule>
    <cfRule type="cellIs" dxfId="12065" priority="1758" stopIfTrue="1" operator="equal">
      <formula>38</formula>
    </cfRule>
    <cfRule type="cellIs" dxfId="12064" priority="1759" stopIfTrue="1" operator="equal">
      <formula>39</formula>
    </cfRule>
    <cfRule type="cellIs" dxfId="12063" priority="1760" stopIfTrue="1" operator="equal">
      <formula>40</formula>
    </cfRule>
  </conditionalFormatting>
  <conditionalFormatting sqref="R27">
    <cfRule type="cellIs" dxfId="12062" priority="1744" stopIfTrue="1" operator="equal">
      <formula>30</formula>
    </cfRule>
    <cfRule type="cellIs" dxfId="12061" priority="1745" stopIfTrue="1" operator="equal">
      <formula>"lot"</formula>
    </cfRule>
    <cfRule type="cellIs" dxfId="12060" priority="1746" stopIfTrue="1" operator="equal">
      <formula>33</formula>
    </cfRule>
    <cfRule type="cellIs" dxfId="12059" priority="1747" stopIfTrue="1" operator="equal">
      <formula>36</formula>
    </cfRule>
    <cfRule type="cellIs" dxfId="12058" priority="1748" stopIfTrue="1" operator="equal">
      <formula>37</formula>
    </cfRule>
    <cfRule type="cellIs" dxfId="12057" priority="1749" stopIfTrue="1" operator="equal">
      <formula>38</formula>
    </cfRule>
    <cfRule type="cellIs" dxfId="12056" priority="1750" stopIfTrue="1" operator="equal">
      <formula>39</formula>
    </cfRule>
    <cfRule type="cellIs" dxfId="12055" priority="1751" stopIfTrue="1" operator="equal">
      <formula>40</formula>
    </cfRule>
    <cfRule type="cellIs" dxfId="12054" priority="1752" stopIfTrue="1" operator="equal">
      <formula>"dl"</formula>
    </cfRule>
  </conditionalFormatting>
  <conditionalFormatting sqref="R27">
    <cfRule type="cellIs" dxfId="12053" priority="1787" stopIfTrue="1" operator="equal">
      <formula>30</formula>
    </cfRule>
    <cfRule type="cellIs" dxfId="12052" priority="1788" stopIfTrue="1" operator="equal">
      <formula>32</formula>
    </cfRule>
    <cfRule type="cellIs" dxfId="12051" priority="1789" stopIfTrue="1" operator="equal">
      <formula>33</formula>
    </cfRule>
    <cfRule type="cellIs" dxfId="12050" priority="1790" stopIfTrue="1" operator="equal">
      <formula>36</formula>
    </cfRule>
    <cfRule type="cellIs" dxfId="12049" priority="1791" stopIfTrue="1" operator="equal">
      <formula>37</formula>
    </cfRule>
    <cfRule type="cellIs" dxfId="12048" priority="1792" stopIfTrue="1" operator="equal">
      <formula>38</formula>
    </cfRule>
    <cfRule type="cellIs" dxfId="12047" priority="1793" stopIfTrue="1" operator="equal">
      <formula>39</formula>
    </cfRule>
    <cfRule type="cellIs" dxfId="12046" priority="1794" stopIfTrue="1" operator="equal">
      <formula>40</formula>
    </cfRule>
    <cfRule type="cellIs" dxfId="12045" priority="1803" stopIfTrue="1" operator="equal">
      <formula>"dl"</formula>
    </cfRule>
  </conditionalFormatting>
  <conditionalFormatting sqref="R27">
    <cfRule type="cellIs" dxfId="12044" priority="1795" stopIfTrue="1" operator="equal">
      <formula>30</formula>
    </cfRule>
    <cfRule type="cellIs" dxfId="12043" priority="1796" stopIfTrue="1" operator="equal">
      <formula>"dl"</formula>
    </cfRule>
    <cfRule type="cellIs" dxfId="12042" priority="1797" stopIfTrue="1" operator="equal">
      <formula>"lot"</formula>
    </cfRule>
    <cfRule type="cellIs" dxfId="12041" priority="1798" stopIfTrue="1" operator="equal">
      <formula>36</formula>
    </cfRule>
    <cfRule type="cellIs" dxfId="12040" priority="1799" stopIfTrue="1" operator="equal">
      <formula>37</formula>
    </cfRule>
    <cfRule type="cellIs" dxfId="12039" priority="1800" stopIfTrue="1" operator="equal">
      <formula>38</formula>
    </cfRule>
    <cfRule type="cellIs" dxfId="12038" priority="1801" stopIfTrue="1" operator="equal">
      <formula>39</formula>
    </cfRule>
    <cfRule type="cellIs" dxfId="12037" priority="1802" stopIfTrue="1" operator="equal">
      <formula>40</formula>
    </cfRule>
  </conditionalFormatting>
  <conditionalFormatting sqref="R27">
    <cfRule type="cellIs" dxfId="12036" priority="1779" stopIfTrue="1" operator="equal">
      <formula>30</formula>
    </cfRule>
    <cfRule type="cellIs" dxfId="12035" priority="1780" stopIfTrue="1" operator="equal">
      <formula>32</formula>
    </cfRule>
    <cfRule type="cellIs" dxfId="12034" priority="1781" stopIfTrue="1" operator="equal">
      <formula>33</formula>
    </cfRule>
    <cfRule type="cellIs" dxfId="12033" priority="1782" stopIfTrue="1" operator="equal">
      <formula>36</formula>
    </cfRule>
    <cfRule type="cellIs" dxfId="12032" priority="1783" stopIfTrue="1" operator="equal">
      <formula>37</formula>
    </cfRule>
    <cfRule type="cellIs" dxfId="12031" priority="1784" stopIfTrue="1" operator="equal">
      <formula>38</formula>
    </cfRule>
    <cfRule type="cellIs" dxfId="12030" priority="1785" stopIfTrue="1" operator="equal">
      <formula>39</formula>
    </cfRule>
    <cfRule type="cellIs" dxfId="12029" priority="1786" stopIfTrue="1" operator="equal">
      <formula>40</formula>
    </cfRule>
  </conditionalFormatting>
  <conditionalFormatting sqref="R27">
    <cfRule type="cellIs" dxfId="12028" priority="1770" stopIfTrue="1" operator="equal">
      <formula>30</formula>
    </cfRule>
    <cfRule type="cellIs" dxfId="12027" priority="1771" stopIfTrue="1" operator="equal">
      <formula>32</formula>
    </cfRule>
    <cfRule type="cellIs" dxfId="12026" priority="1772" stopIfTrue="1" operator="equal">
      <formula>33</formula>
    </cfRule>
    <cfRule type="cellIs" dxfId="12025" priority="1773" stopIfTrue="1" operator="equal">
      <formula>36</formula>
    </cfRule>
    <cfRule type="cellIs" dxfId="12024" priority="1774" stopIfTrue="1" operator="equal">
      <formula>37</formula>
    </cfRule>
    <cfRule type="cellIs" dxfId="12023" priority="1775" stopIfTrue="1" operator="equal">
      <formula>38</formula>
    </cfRule>
    <cfRule type="cellIs" dxfId="12022" priority="1776" stopIfTrue="1" operator="equal">
      <formula>"lot"</formula>
    </cfRule>
    <cfRule type="cellIs" dxfId="12021" priority="1777" stopIfTrue="1" operator="equal">
      <formula>40</formula>
    </cfRule>
    <cfRule type="cellIs" dxfId="12020" priority="1778" stopIfTrue="1" operator="equal">
      <formula>"dl"</formula>
    </cfRule>
  </conditionalFormatting>
  <conditionalFormatting sqref="R27">
    <cfRule type="cellIs" dxfId="12019" priority="1761" stopIfTrue="1" operator="equal">
      <formula>30</formula>
    </cfRule>
    <cfRule type="cellIs" dxfId="12018" priority="1762" stopIfTrue="1" operator="equal">
      <formula>"dl"</formula>
    </cfRule>
    <cfRule type="cellIs" dxfId="12017" priority="1763" stopIfTrue="1" operator="equal">
      <formula>"lot"</formula>
    </cfRule>
    <cfRule type="cellIs" dxfId="12016" priority="1764" stopIfTrue="1" operator="equal">
      <formula>36</formula>
    </cfRule>
    <cfRule type="cellIs" dxfId="12015" priority="1765" stopIfTrue="1" operator="equal">
      <formula>37</formula>
    </cfRule>
    <cfRule type="cellIs" dxfId="12014" priority="1766" stopIfTrue="1" operator="equal">
      <formula>38</formula>
    </cfRule>
    <cfRule type="cellIs" dxfId="12013" priority="1767" stopIfTrue="1" operator="equal">
      <formula>39</formula>
    </cfRule>
    <cfRule type="cellIs" dxfId="12012" priority="1768" stopIfTrue="1" operator="equal">
      <formula>32</formula>
    </cfRule>
    <cfRule type="cellIs" dxfId="12011" priority="1769" stopIfTrue="1" operator="equal">
      <formula>33</formula>
    </cfRule>
  </conditionalFormatting>
  <conditionalFormatting sqref="R27">
    <cfRule type="cellIs" dxfId="12010" priority="1693" stopIfTrue="1" operator="equal">
      <formula>30</formula>
    </cfRule>
    <cfRule type="cellIs" dxfId="12009" priority="1694" stopIfTrue="1" operator="equal">
      <formula>"dl"</formula>
    </cfRule>
    <cfRule type="cellIs" dxfId="12008" priority="1695" stopIfTrue="1" operator="equal">
      <formula>"lot"</formula>
    </cfRule>
    <cfRule type="cellIs" dxfId="12007" priority="1696" stopIfTrue="1" operator="equal">
      <formula>36</formula>
    </cfRule>
    <cfRule type="cellIs" dxfId="12006" priority="1697" stopIfTrue="1" operator="equal">
      <formula>37</formula>
    </cfRule>
    <cfRule type="cellIs" dxfId="12005" priority="1698" stopIfTrue="1" operator="equal">
      <formula>38</formula>
    </cfRule>
    <cfRule type="cellIs" dxfId="12004" priority="1699" stopIfTrue="1" operator="equal">
      <formula>39</formula>
    </cfRule>
    <cfRule type="cellIs" dxfId="12003" priority="1700" stopIfTrue="1" operator="equal">
      <formula>40</formula>
    </cfRule>
  </conditionalFormatting>
  <conditionalFormatting sqref="R27">
    <cfRule type="cellIs" dxfId="12002" priority="1684" stopIfTrue="1" operator="equal">
      <formula>30</formula>
    </cfRule>
    <cfRule type="cellIs" dxfId="12001" priority="1685" stopIfTrue="1" operator="equal">
      <formula>"lot"</formula>
    </cfRule>
    <cfRule type="cellIs" dxfId="12000" priority="1686" stopIfTrue="1" operator="equal">
      <formula>33</formula>
    </cfRule>
    <cfRule type="cellIs" dxfId="11999" priority="1687" stopIfTrue="1" operator="equal">
      <formula>36</formula>
    </cfRule>
    <cfRule type="cellIs" dxfId="11998" priority="1688" stopIfTrue="1" operator="equal">
      <formula>37</formula>
    </cfRule>
    <cfRule type="cellIs" dxfId="11997" priority="1689" stopIfTrue="1" operator="equal">
      <formula>38</formula>
    </cfRule>
    <cfRule type="cellIs" dxfId="11996" priority="1690" stopIfTrue="1" operator="equal">
      <formula>39</formula>
    </cfRule>
    <cfRule type="cellIs" dxfId="11995" priority="1691" stopIfTrue="1" operator="equal">
      <formula>40</formula>
    </cfRule>
    <cfRule type="cellIs" dxfId="11994" priority="1692" stopIfTrue="1" operator="equal">
      <formula>"dl"</formula>
    </cfRule>
  </conditionalFormatting>
  <conditionalFormatting sqref="R27">
    <cfRule type="cellIs" dxfId="11993" priority="1727" stopIfTrue="1" operator="equal">
      <formula>30</formula>
    </cfRule>
    <cfRule type="cellIs" dxfId="11992" priority="1728" stopIfTrue="1" operator="equal">
      <formula>32</formula>
    </cfRule>
    <cfRule type="cellIs" dxfId="11991" priority="1729" stopIfTrue="1" operator="equal">
      <formula>33</formula>
    </cfRule>
    <cfRule type="cellIs" dxfId="11990" priority="1730" stopIfTrue="1" operator="equal">
      <formula>36</formula>
    </cfRule>
    <cfRule type="cellIs" dxfId="11989" priority="1731" stopIfTrue="1" operator="equal">
      <formula>37</formula>
    </cfRule>
    <cfRule type="cellIs" dxfId="11988" priority="1732" stopIfTrue="1" operator="equal">
      <formula>38</formula>
    </cfRule>
    <cfRule type="cellIs" dxfId="11987" priority="1733" stopIfTrue="1" operator="equal">
      <formula>39</formula>
    </cfRule>
    <cfRule type="cellIs" dxfId="11986" priority="1734" stopIfTrue="1" operator="equal">
      <formula>40</formula>
    </cfRule>
    <cfRule type="cellIs" dxfId="11985" priority="1743" stopIfTrue="1" operator="equal">
      <formula>"dl"</formula>
    </cfRule>
  </conditionalFormatting>
  <conditionalFormatting sqref="R27">
    <cfRule type="cellIs" dxfId="11984" priority="1735" stopIfTrue="1" operator="equal">
      <formula>30</formula>
    </cfRule>
    <cfRule type="cellIs" dxfId="11983" priority="1736" stopIfTrue="1" operator="equal">
      <formula>"dl"</formula>
    </cfRule>
    <cfRule type="cellIs" dxfId="11982" priority="1737" stopIfTrue="1" operator="equal">
      <formula>"lot"</formula>
    </cfRule>
    <cfRule type="cellIs" dxfId="11981" priority="1738" stopIfTrue="1" operator="equal">
      <formula>36</formula>
    </cfRule>
    <cfRule type="cellIs" dxfId="11980" priority="1739" stopIfTrue="1" operator="equal">
      <formula>37</formula>
    </cfRule>
    <cfRule type="cellIs" dxfId="11979" priority="1740" stopIfTrue="1" operator="equal">
      <formula>38</formula>
    </cfRule>
    <cfRule type="cellIs" dxfId="11978" priority="1741" stopIfTrue="1" operator="equal">
      <formula>39</formula>
    </cfRule>
    <cfRule type="cellIs" dxfId="11977" priority="1742" stopIfTrue="1" operator="equal">
      <formula>40</formula>
    </cfRule>
  </conditionalFormatting>
  <conditionalFormatting sqref="R27">
    <cfRule type="cellIs" dxfId="11976" priority="1719" stopIfTrue="1" operator="equal">
      <formula>30</formula>
    </cfRule>
    <cfRule type="cellIs" dxfId="11975" priority="1720" stopIfTrue="1" operator="equal">
      <formula>32</formula>
    </cfRule>
    <cfRule type="cellIs" dxfId="11974" priority="1721" stopIfTrue="1" operator="equal">
      <formula>33</formula>
    </cfRule>
    <cfRule type="cellIs" dxfId="11973" priority="1722" stopIfTrue="1" operator="equal">
      <formula>36</formula>
    </cfRule>
    <cfRule type="cellIs" dxfId="11972" priority="1723" stopIfTrue="1" operator="equal">
      <formula>37</formula>
    </cfRule>
    <cfRule type="cellIs" dxfId="11971" priority="1724" stopIfTrue="1" operator="equal">
      <formula>38</formula>
    </cfRule>
    <cfRule type="cellIs" dxfId="11970" priority="1725" stopIfTrue="1" operator="equal">
      <formula>39</formula>
    </cfRule>
    <cfRule type="cellIs" dxfId="11969" priority="1726" stopIfTrue="1" operator="equal">
      <formula>40</formula>
    </cfRule>
  </conditionalFormatting>
  <conditionalFormatting sqref="R27">
    <cfRule type="cellIs" dxfId="11968" priority="1710" stopIfTrue="1" operator="equal">
      <formula>30</formula>
    </cfRule>
    <cfRule type="cellIs" dxfId="11967" priority="1711" stopIfTrue="1" operator="equal">
      <formula>32</formula>
    </cfRule>
    <cfRule type="cellIs" dxfId="11966" priority="1712" stopIfTrue="1" operator="equal">
      <formula>33</formula>
    </cfRule>
    <cfRule type="cellIs" dxfId="11965" priority="1713" stopIfTrue="1" operator="equal">
      <formula>36</formula>
    </cfRule>
    <cfRule type="cellIs" dxfId="11964" priority="1714" stopIfTrue="1" operator="equal">
      <formula>37</formula>
    </cfRule>
    <cfRule type="cellIs" dxfId="11963" priority="1715" stopIfTrue="1" operator="equal">
      <formula>38</formula>
    </cfRule>
    <cfRule type="cellIs" dxfId="11962" priority="1716" stopIfTrue="1" operator="equal">
      <formula>"lot"</formula>
    </cfRule>
    <cfRule type="cellIs" dxfId="11961" priority="1717" stopIfTrue="1" operator="equal">
      <formula>40</formula>
    </cfRule>
    <cfRule type="cellIs" dxfId="11960" priority="1718" stopIfTrue="1" operator="equal">
      <formula>"dl"</formula>
    </cfRule>
  </conditionalFormatting>
  <conditionalFormatting sqref="R27">
    <cfRule type="cellIs" dxfId="11959" priority="1701" stopIfTrue="1" operator="equal">
      <formula>30</formula>
    </cfRule>
    <cfRule type="cellIs" dxfId="11958" priority="1702" stopIfTrue="1" operator="equal">
      <formula>"dl"</formula>
    </cfRule>
    <cfRule type="cellIs" dxfId="11957" priority="1703" stopIfTrue="1" operator="equal">
      <formula>"lot"</formula>
    </cfRule>
    <cfRule type="cellIs" dxfId="11956" priority="1704" stopIfTrue="1" operator="equal">
      <formula>36</formula>
    </cfRule>
    <cfRule type="cellIs" dxfId="11955" priority="1705" stopIfTrue="1" operator="equal">
      <formula>37</formula>
    </cfRule>
    <cfRule type="cellIs" dxfId="11954" priority="1706" stopIfTrue="1" operator="equal">
      <formula>38</formula>
    </cfRule>
    <cfRule type="cellIs" dxfId="11953" priority="1707" stopIfTrue="1" operator="equal">
      <formula>39</formula>
    </cfRule>
    <cfRule type="cellIs" dxfId="11952" priority="1708" stopIfTrue="1" operator="equal">
      <formula>32</formula>
    </cfRule>
    <cfRule type="cellIs" dxfId="11951" priority="1709" stopIfTrue="1" operator="equal">
      <formula>33</formula>
    </cfRule>
  </conditionalFormatting>
  <conditionalFormatting sqref="R27">
    <cfRule type="cellIs" dxfId="11950" priority="1633" stopIfTrue="1" operator="equal">
      <formula>30</formula>
    </cfRule>
    <cfRule type="cellIs" dxfId="11949" priority="1634" stopIfTrue="1" operator="equal">
      <formula>"dl"</formula>
    </cfRule>
    <cfRule type="cellIs" dxfId="11948" priority="1635" stopIfTrue="1" operator="equal">
      <formula>"lot"</formula>
    </cfRule>
    <cfRule type="cellIs" dxfId="11947" priority="1636" stopIfTrue="1" operator="equal">
      <formula>36</formula>
    </cfRule>
    <cfRule type="cellIs" dxfId="11946" priority="1637" stopIfTrue="1" operator="equal">
      <formula>37</formula>
    </cfRule>
    <cfRule type="cellIs" dxfId="11945" priority="1638" stopIfTrue="1" operator="equal">
      <formula>38</formula>
    </cfRule>
    <cfRule type="cellIs" dxfId="11944" priority="1639" stopIfTrue="1" operator="equal">
      <formula>39</formula>
    </cfRule>
    <cfRule type="cellIs" dxfId="11943" priority="1640" stopIfTrue="1" operator="equal">
      <formula>40</formula>
    </cfRule>
  </conditionalFormatting>
  <conditionalFormatting sqref="R27">
    <cfRule type="cellIs" dxfId="11942" priority="1624" stopIfTrue="1" operator="equal">
      <formula>30</formula>
    </cfRule>
    <cfRule type="cellIs" dxfId="11941" priority="1625" stopIfTrue="1" operator="equal">
      <formula>"lot"</formula>
    </cfRule>
    <cfRule type="cellIs" dxfId="11940" priority="1626" stopIfTrue="1" operator="equal">
      <formula>33</formula>
    </cfRule>
    <cfRule type="cellIs" dxfId="11939" priority="1627" stopIfTrue="1" operator="equal">
      <formula>36</formula>
    </cfRule>
    <cfRule type="cellIs" dxfId="11938" priority="1628" stopIfTrue="1" operator="equal">
      <formula>37</formula>
    </cfRule>
    <cfRule type="cellIs" dxfId="11937" priority="1629" stopIfTrue="1" operator="equal">
      <formula>38</formula>
    </cfRule>
    <cfRule type="cellIs" dxfId="11936" priority="1630" stopIfTrue="1" operator="equal">
      <formula>39</formula>
    </cfRule>
    <cfRule type="cellIs" dxfId="11935" priority="1631" stopIfTrue="1" operator="equal">
      <formula>40</formula>
    </cfRule>
    <cfRule type="cellIs" dxfId="11934" priority="1632" stopIfTrue="1" operator="equal">
      <formula>"dl"</formula>
    </cfRule>
  </conditionalFormatting>
  <conditionalFormatting sqref="R27">
    <cfRule type="cellIs" dxfId="11933" priority="1667" stopIfTrue="1" operator="equal">
      <formula>30</formula>
    </cfRule>
    <cfRule type="cellIs" dxfId="11932" priority="1668" stopIfTrue="1" operator="equal">
      <formula>32</formula>
    </cfRule>
    <cfRule type="cellIs" dxfId="11931" priority="1669" stopIfTrue="1" operator="equal">
      <formula>33</formula>
    </cfRule>
    <cfRule type="cellIs" dxfId="11930" priority="1670" stopIfTrue="1" operator="equal">
      <formula>36</formula>
    </cfRule>
    <cfRule type="cellIs" dxfId="11929" priority="1671" stopIfTrue="1" operator="equal">
      <formula>37</formula>
    </cfRule>
    <cfRule type="cellIs" dxfId="11928" priority="1672" stopIfTrue="1" operator="equal">
      <formula>38</formula>
    </cfRule>
    <cfRule type="cellIs" dxfId="11927" priority="1673" stopIfTrue="1" operator="equal">
      <formula>39</formula>
    </cfRule>
    <cfRule type="cellIs" dxfId="11926" priority="1674" stopIfTrue="1" operator="equal">
      <formula>40</formula>
    </cfRule>
    <cfRule type="cellIs" dxfId="11925" priority="1683" stopIfTrue="1" operator="equal">
      <formula>"dl"</formula>
    </cfRule>
  </conditionalFormatting>
  <conditionalFormatting sqref="R27">
    <cfRule type="cellIs" dxfId="11924" priority="1675" stopIfTrue="1" operator="equal">
      <formula>30</formula>
    </cfRule>
    <cfRule type="cellIs" dxfId="11923" priority="1676" stopIfTrue="1" operator="equal">
      <formula>"dl"</formula>
    </cfRule>
    <cfRule type="cellIs" dxfId="11922" priority="1677" stopIfTrue="1" operator="equal">
      <formula>"lot"</formula>
    </cfRule>
    <cfRule type="cellIs" dxfId="11921" priority="1678" stopIfTrue="1" operator="equal">
      <formula>36</formula>
    </cfRule>
    <cfRule type="cellIs" dxfId="11920" priority="1679" stopIfTrue="1" operator="equal">
      <formula>37</formula>
    </cfRule>
    <cfRule type="cellIs" dxfId="11919" priority="1680" stopIfTrue="1" operator="equal">
      <formula>38</formula>
    </cfRule>
    <cfRule type="cellIs" dxfId="11918" priority="1681" stopIfTrue="1" operator="equal">
      <formula>39</formula>
    </cfRule>
    <cfRule type="cellIs" dxfId="11917" priority="1682" stopIfTrue="1" operator="equal">
      <formula>40</formula>
    </cfRule>
  </conditionalFormatting>
  <conditionalFormatting sqref="R27">
    <cfRule type="cellIs" dxfId="11916" priority="1659" stopIfTrue="1" operator="equal">
      <formula>30</formula>
    </cfRule>
    <cfRule type="cellIs" dxfId="11915" priority="1660" stopIfTrue="1" operator="equal">
      <formula>32</formula>
    </cfRule>
    <cfRule type="cellIs" dxfId="11914" priority="1661" stopIfTrue="1" operator="equal">
      <formula>33</formula>
    </cfRule>
    <cfRule type="cellIs" dxfId="11913" priority="1662" stopIfTrue="1" operator="equal">
      <formula>36</formula>
    </cfRule>
    <cfRule type="cellIs" dxfId="11912" priority="1663" stopIfTrue="1" operator="equal">
      <formula>37</formula>
    </cfRule>
    <cfRule type="cellIs" dxfId="11911" priority="1664" stopIfTrue="1" operator="equal">
      <formula>38</formula>
    </cfRule>
    <cfRule type="cellIs" dxfId="11910" priority="1665" stopIfTrue="1" operator="equal">
      <formula>39</formula>
    </cfRule>
    <cfRule type="cellIs" dxfId="11909" priority="1666" stopIfTrue="1" operator="equal">
      <formula>40</formula>
    </cfRule>
  </conditionalFormatting>
  <conditionalFormatting sqref="R27">
    <cfRule type="cellIs" dxfId="11908" priority="1650" stopIfTrue="1" operator="equal">
      <formula>30</formula>
    </cfRule>
    <cfRule type="cellIs" dxfId="11907" priority="1651" stopIfTrue="1" operator="equal">
      <formula>32</formula>
    </cfRule>
    <cfRule type="cellIs" dxfId="11906" priority="1652" stopIfTrue="1" operator="equal">
      <formula>33</formula>
    </cfRule>
    <cfRule type="cellIs" dxfId="11905" priority="1653" stopIfTrue="1" operator="equal">
      <formula>36</formula>
    </cfRule>
    <cfRule type="cellIs" dxfId="11904" priority="1654" stopIfTrue="1" operator="equal">
      <formula>37</formula>
    </cfRule>
    <cfRule type="cellIs" dxfId="11903" priority="1655" stopIfTrue="1" operator="equal">
      <formula>38</formula>
    </cfRule>
    <cfRule type="cellIs" dxfId="11902" priority="1656" stopIfTrue="1" operator="equal">
      <formula>"lot"</formula>
    </cfRule>
    <cfRule type="cellIs" dxfId="11901" priority="1657" stopIfTrue="1" operator="equal">
      <formula>40</formula>
    </cfRule>
    <cfRule type="cellIs" dxfId="11900" priority="1658" stopIfTrue="1" operator="equal">
      <formula>"dl"</formula>
    </cfRule>
  </conditionalFormatting>
  <conditionalFormatting sqref="R27">
    <cfRule type="cellIs" dxfId="11899" priority="1641" stopIfTrue="1" operator="equal">
      <formula>30</formula>
    </cfRule>
    <cfRule type="cellIs" dxfId="11898" priority="1642" stopIfTrue="1" operator="equal">
      <formula>"dl"</formula>
    </cfRule>
    <cfRule type="cellIs" dxfId="11897" priority="1643" stopIfTrue="1" operator="equal">
      <formula>"lot"</formula>
    </cfRule>
    <cfRule type="cellIs" dxfId="11896" priority="1644" stopIfTrue="1" operator="equal">
      <formula>36</formula>
    </cfRule>
    <cfRule type="cellIs" dxfId="11895" priority="1645" stopIfTrue="1" operator="equal">
      <formula>37</formula>
    </cfRule>
    <cfRule type="cellIs" dxfId="11894" priority="1646" stopIfTrue="1" operator="equal">
      <formula>38</formula>
    </cfRule>
    <cfRule type="cellIs" dxfId="11893" priority="1647" stopIfTrue="1" operator="equal">
      <formula>39</formula>
    </cfRule>
    <cfRule type="cellIs" dxfId="11892" priority="1648" stopIfTrue="1" operator="equal">
      <formula>32</formula>
    </cfRule>
    <cfRule type="cellIs" dxfId="11891" priority="1649" stopIfTrue="1" operator="equal">
      <formula>33</formula>
    </cfRule>
  </conditionalFormatting>
  <conditionalFormatting sqref="R27">
    <cfRule type="cellIs" dxfId="11890" priority="1573" stopIfTrue="1" operator="equal">
      <formula>30</formula>
    </cfRule>
    <cfRule type="cellIs" dxfId="11889" priority="1574" stopIfTrue="1" operator="equal">
      <formula>"dl"</formula>
    </cfRule>
    <cfRule type="cellIs" dxfId="11888" priority="1575" stopIfTrue="1" operator="equal">
      <formula>"lot"</formula>
    </cfRule>
    <cfRule type="cellIs" dxfId="11887" priority="1576" stopIfTrue="1" operator="equal">
      <formula>36</formula>
    </cfRule>
    <cfRule type="cellIs" dxfId="11886" priority="1577" stopIfTrue="1" operator="equal">
      <formula>37</formula>
    </cfRule>
    <cfRule type="cellIs" dxfId="11885" priority="1578" stopIfTrue="1" operator="equal">
      <formula>38</formula>
    </cfRule>
    <cfRule type="cellIs" dxfId="11884" priority="1579" stopIfTrue="1" operator="equal">
      <formula>39</formula>
    </cfRule>
    <cfRule type="cellIs" dxfId="11883" priority="1580" stopIfTrue="1" operator="equal">
      <formula>40</formula>
    </cfRule>
  </conditionalFormatting>
  <conditionalFormatting sqref="R27">
    <cfRule type="cellIs" dxfId="11882" priority="1564" stopIfTrue="1" operator="equal">
      <formula>30</formula>
    </cfRule>
    <cfRule type="cellIs" dxfId="11881" priority="1565" stopIfTrue="1" operator="equal">
      <formula>"lot"</formula>
    </cfRule>
    <cfRule type="cellIs" dxfId="11880" priority="1566" stopIfTrue="1" operator="equal">
      <formula>33</formula>
    </cfRule>
    <cfRule type="cellIs" dxfId="11879" priority="1567" stopIfTrue="1" operator="equal">
      <formula>36</formula>
    </cfRule>
    <cfRule type="cellIs" dxfId="11878" priority="1568" stopIfTrue="1" operator="equal">
      <formula>37</formula>
    </cfRule>
    <cfRule type="cellIs" dxfId="11877" priority="1569" stopIfTrue="1" operator="equal">
      <formula>38</formula>
    </cfRule>
    <cfRule type="cellIs" dxfId="11876" priority="1570" stopIfTrue="1" operator="equal">
      <formula>39</formula>
    </cfRule>
    <cfRule type="cellIs" dxfId="11875" priority="1571" stopIfTrue="1" operator="equal">
      <formula>40</formula>
    </cfRule>
    <cfRule type="cellIs" dxfId="11874" priority="1572" stopIfTrue="1" operator="equal">
      <formula>"dl"</formula>
    </cfRule>
  </conditionalFormatting>
  <conditionalFormatting sqref="R27">
    <cfRule type="cellIs" dxfId="11873" priority="1607" stopIfTrue="1" operator="equal">
      <formula>30</formula>
    </cfRule>
    <cfRule type="cellIs" dxfId="11872" priority="1608" stopIfTrue="1" operator="equal">
      <formula>32</formula>
    </cfRule>
    <cfRule type="cellIs" dxfId="11871" priority="1609" stopIfTrue="1" operator="equal">
      <formula>33</formula>
    </cfRule>
    <cfRule type="cellIs" dxfId="11870" priority="1610" stopIfTrue="1" operator="equal">
      <formula>36</formula>
    </cfRule>
    <cfRule type="cellIs" dxfId="11869" priority="1611" stopIfTrue="1" operator="equal">
      <formula>37</formula>
    </cfRule>
    <cfRule type="cellIs" dxfId="11868" priority="1612" stopIfTrue="1" operator="equal">
      <formula>38</formula>
    </cfRule>
    <cfRule type="cellIs" dxfId="11867" priority="1613" stopIfTrue="1" operator="equal">
      <formula>39</formula>
    </cfRule>
    <cfRule type="cellIs" dxfId="11866" priority="1614" stopIfTrue="1" operator="equal">
      <formula>40</formula>
    </cfRule>
    <cfRule type="cellIs" dxfId="11865" priority="1623" stopIfTrue="1" operator="equal">
      <formula>"dl"</formula>
    </cfRule>
  </conditionalFormatting>
  <conditionalFormatting sqref="R27">
    <cfRule type="cellIs" dxfId="11864" priority="1615" stopIfTrue="1" operator="equal">
      <formula>30</formula>
    </cfRule>
    <cfRule type="cellIs" dxfId="11863" priority="1616" stopIfTrue="1" operator="equal">
      <formula>"dl"</formula>
    </cfRule>
    <cfRule type="cellIs" dxfId="11862" priority="1617" stopIfTrue="1" operator="equal">
      <formula>"lot"</formula>
    </cfRule>
    <cfRule type="cellIs" dxfId="11861" priority="1618" stopIfTrue="1" operator="equal">
      <formula>36</formula>
    </cfRule>
    <cfRule type="cellIs" dxfId="11860" priority="1619" stopIfTrue="1" operator="equal">
      <formula>37</formula>
    </cfRule>
    <cfRule type="cellIs" dxfId="11859" priority="1620" stopIfTrue="1" operator="equal">
      <formula>38</formula>
    </cfRule>
    <cfRule type="cellIs" dxfId="11858" priority="1621" stopIfTrue="1" operator="equal">
      <formula>39</formula>
    </cfRule>
    <cfRule type="cellIs" dxfId="11857" priority="1622" stopIfTrue="1" operator="equal">
      <formula>40</formula>
    </cfRule>
  </conditionalFormatting>
  <conditionalFormatting sqref="R27">
    <cfRule type="cellIs" dxfId="11856" priority="1599" stopIfTrue="1" operator="equal">
      <formula>30</formula>
    </cfRule>
    <cfRule type="cellIs" dxfId="11855" priority="1600" stopIfTrue="1" operator="equal">
      <formula>32</formula>
    </cfRule>
    <cfRule type="cellIs" dxfId="11854" priority="1601" stopIfTrue="1" operator="equal">
      <formula>33</formula>
    </cfRule>
    <cfRule type="cellIs" dxfId="11853" priority="1602" stopIfTrue="1" operator="equal">
      <formula>36</formula>
    </cfRule>
    <cfRule type="cellIs" dxfId="11852" priority="1603" stopIfTrue="1" operator="equal">
      <formula>37</formula>
    </cfRule>
    <cfRule type="cellIs" dxfId="11851" priority="1604" stopIfTrue="1" operator="equal">
      <formula>38</formula>
    </cfRule>
    <cfRule type="cellIs" dxfId="11850" priority="1605" stopIfTrue="1" operator="equal">
      <formula>39</formula>
    </cfRule>
    <cfRule type="cellIs" dxfId="11849" priority="1606" stopIfTrue="1" operator="equal">
      <formula>40</formula>
    </cfRule>
  </conditionalFormatting>
  <conditionalFormatting sqref="R27">
    <cfRule type="cellIs" dxfId="11848" priority="1590" stopIfTrue="1" operator="equal">
      <formula>30</formula>
    </cfRule>
    <cfRule type="cellIs" dxfId="11847" priority="1591" stopIfTrue="1" operator="equal">
      <formula>32</formula>
    </cfRule>
    <cfRule type="cellIs" dxfId="11846" priority="1592" stopIfTrue="1" operator="equal">
      <formula>33</formula>
    </cfRule>
    <cfRule type="cellIs" dxfId="11845" priority="1593" stopIfTrue="1" operator="equal">
      <formula>36</formula>
    </cfRule>
    <cfRule type="cellIs" dxfId="11844" priority="1594" stopIfTrue="1" operator="equal">
      <formula>37</formula>
    </cfRule>
    <cfRule type="cellIs" dxfId="11843" priority="1595" stopIfTrue="1" operator="equal">
      <formula>38</formula>
    </cfRule>
    <cfRule type="cellIs" dxfId="11842" priority="1596" stopIfTrue="1" operator="equal">
      <formula>"lot"</formula>
    </cfRule>
    <cfRule type="cellIs" dxfId="11841" priority="1597" stopIfTrue="1" operator="equal">
      <formula>40</formula>
    </cfRule>
    <cfRule type="cellIs" dxfId="11840" priority="1598" stopIfTrue="1" operator="equal">
      <formula>"dl"</formula>
    </cfRule>
  </conditionalFormatting>
  <conditionalFormatting sqref="R27">
    <cfRule type="cellIs" dxfId="11839" priority="1581" stopIfTrue="1" operator="equal">
      <formula>30</formula>
    </cfRule>
    <cfRule type="cellIs" dxfId="11838" priority="1582" stopIfTrue="1" operator="equal">
      <formula>"dl"</formula>
    </cfRule>
    <cfRule type="cellIs" dxfId="11837" priority="1583" stopIfTrue="1" operator="equal">
      <formula>"lot"</formula>
    </cfRule>
    <cfRule type="cellIs" dxfId="11836" priority="1584" stopIfTrue="1" operator="equal">
      <formula>36</formula>
    </cfRule>
    <cfRule type="cellIs" dxfId="11835" priority="1585" stopIfTrue="1" operator="equal">
      <formula>37</formula>
    </cfRule>
    <cfRule type="cellIs" dxfId="11834" priority="1586" stopIfTrue="1" operator="equal">
      <formula>38</formula>
    </cfRule>
    <cfRule type="cellIs" dxfId="11833" priority="1587" stopIfTrue="1" operator="equal">
      <formula>39</formula>
    </cfRule>
    <cfRule type="cellIs" dxfId="11832" priority="1588" stopIfTrue="1" operator="equal">
      <formula>32</formula>
    </cfRule>
    <cfRule type="cellIs" dxfId="11831" priority="1589" stopIfTrue="1" operator="equal">
      <formula>33</formula>
    </cfRule>
  </conditionalFormatting>
  <conditionalFormatting sqref="Q27">
    <cfRule type="cellIs" dxfId="11830" priority="1556" stopIfTrue="1" operator="equal">
      <formula>30</formula>
    </cfRule>
    <cfRule type="cellIs" dxfId="11829" priority="1557" stopIfTrue="1" operator="equal">
      <formula>32</formula>
    </cfRule>
    <cfRule type="cellIs" dxfId="11828" priority="1558" stopIfTrue="1" operator="equal">
      <formula>33</formula>
    </cfRule>
    <cfRule type="cellIs" dxfId="11827" priority="1559" stopIfTrue="1" operator="equal">
      <formula>36</formula>
    </cfRule>
    <cfRule type="cellIs" dxfId="11826" priority="1560" stopIfTrue="1" operator="equal">
      <formula>37</formula>
    </cfRule>
    <cfRule type="cellIs" dxfId="11825" priority="1561" stopIfTrue="1" operator="equal">
      <formula>38</formula>
    </cfRule>
    <cfRule type="cellIs" dxfId="11824" priority="1562" stopIfTrue="1" operator="equal">
      <formula>39</formula>
    </cfRule>
    <cfRule type="cellIs" dxfId="11823" priority="1563" stopIfTrue="1" operator="equal">
      <formula>40</formula>
    </cfRule>
  </conditionalFormatting>
  <conditionalFormatting sqref="Q27">
    <cfRule type="cellIs" dxfId="11822" priority="1539" stopIfTrue="1" operator="equal">
      <formula>30</formula>
    </cfRule>
    <cfRule type="cellIs" dxfId="11821" priority="1540" stopIfTrue="1" operator="equal">
      <formula>32</formula>
    </cfRule>
    <cfRule type="cellIs" dxfId="11820" priority="1541" stopIfTrue="1" operator="equal">
      <formula>33</formula>
    </cfRule>
    <cfRule type="cellIs" dxfId="11819" priority="1542" stopIfTrue="1" operator="equal">
      <formula>36</formula>
    </cfRule>
    <cfRule type="cellIs" dxfId="11818" priority="1543" stopIfTrue="1" operator="equal">
      <formula>37</formula>
    </cfRule>
    <cfRule type="cellIs" dxfId="11817" priority="1544" stopIfTrue="1" operator="equal">
      <formula>38</formula>
    </cfRule>
    <cfRule type="cellIs" dxfId="11816" priority="1545" stopIfTrue="1" operator="equal">
      <formula>39</formula>
    </cfRule>
    <cfRule type="cellIs" dxfId="11815" priority="1546" stopIfTrue="1" operator="equal">
      <formula>40</formula>
    </cfRule>
    <cfRule type="cellIs" dxfId="11814" priority="1555" stopIfTrue="1" operator="equal">
      <formula>"dl"</formula>
    </cfRule>
  </conditionalFormatting>
  <conditionalFormatting sqref="Q27">
    <cfRule type="cellIs" dxfId="11813" priority="1547" stopIfTrue="1" operator="equal">
      <formula>30</formula>
    </cfRule>
    <cfRule type="cellIs" dxfId="11812" priority="1548" stopIfTrue="1" operator="equal">
      <formula>"dl"</formula>
    </cfRule>
    <cfRule type="cellIs" dxfId="11811" priority="1549" stopIfTrue="1" operator="equal">
      <formula>"lot"</formula>
    </cfRule>
    <cfRule type="cellIs" dxfId="11810" priority="1550" stopIfTrue="1" operator="equal">
      <formula>36</formula>
    </cfRule>
    <cfRule type="cellIs" dxfId="11809" priority="1551" stopIfTrue="1" operator="equal">
      <formula>37</formula>
    </cfRule>
    <cfRule type="cellIs" dxfId="11808" priority="1552" stopIfTrue="1" operator="equal">
      <formula>38</formula>
    </cfRule>
    <cfRule type="cellIs" dxfId="11807" priority="1553" stopIfTrue="1" operator="equal">
      <formula>39</formula>
    </cfRule>
    <cfRule type="cellIs" dxfId="11806" priority="1554" stopIfTrue="1" operator="equal">
      <formula>40</formula>
    </cfRule>
  </conditionalFormatting>
  <conditionalFormatting sqref="Q27">
    <cfRule type="cellIs" dxfId="11805" priority="1530" stopIfTrue="1" operator="equal">
      <formula>30</formula>
    </cfRule>
    <cfRule type="cellIs" dxfId="11804" priority="1531" stopIfTrue="1" operator="equal">
      <formula>32</formula>
    </cfRule>
    <cfRule type="cellIs" dxfId="11803" priority="1532" stopIfTrue="1" operator="equal">
      <formula>33</formula>
    </cfRule>
    <cfRule type="cellIs" dxfId="11802" priority="1533" stopIfTrue="1" operator="equal">
      <formula>36</formula>
    </cfRule>
    <cfRule type="cellIs" dxfId="11801" priority="1534" stopIfTrue="1" operator="equal">
      <formula>37</formula>
    </cfRule>
    <cfRule type="cellIs" dxfId="11800" priority="1535" stopIfTrue="1" operator="equal">
      <formula>38</formula>
    </cfRule>
    <cfRule type="cellIs" dxfId="11799" priority="1536" stopIfTrue="1" operator="equal">
      <formula>39</formula>
    </cfRule>
    <cfRule type="cellIs" dxfId="11798" priority="1537" stopIfTrue="1" operator="equal">
      <formula>40</formula>
    </cfRule>
    <cfRule type="cellIs" dxfId="11797" priority="1538" stopIfTrue="1" operator="equal">
      <formula>"dl"</formula>
    </cfRule>
  </conditionalFormatting>
  <conditionalFormatting sqref="Q27">
    <cfRule type="cellIs" dxfId="11796" priority="1522" stopIfTrue="1" operator="equal">
      <formula>30</formula>
    </cfRule>
    <cfRule type="cellIs" dxfId="11795" priority="1523" stopIfTrue="1" operator="equal">
      <formula>32</formula>
    </cfRule>
    <cfRule type="cellIs" dxfId="11794" priority="1524" stopIfTrue="1" operator="equal">
      <formula>33</formula>
    </cfRule>
    <cfRule type="cellIs" dxfId="11793" priority="1525" stopIfTrue="1" operator="equal">
      <formula>36</formula>
    </cfRule>
    <cfRule type="cellIs" dxfId="11792" priority="1526" stopIfTrue="1" operator="equal">
      <formula>37</formula>
    </cfRule>
    <cfRule type="cellIs" dxfId="11791" priority="1527" stopIfTrue="1" operator="equal">
      <formula>38</formula>
    </cfRule>
    <cfRule type="cellIs" dxfId="11790" priority="1528" stopIfTrue="1" operator="equal">
      <formula>39</formula>
    </cfRule>
    <cfRule type="cellIs" dxfId="11789" priority="1529" stopIfTrue="1" operator="equal">
      <formula>40</formula>
    </cfRule>
  </conditionalFormatting>
  <conditionalFormatting sqref="Q27">
    <cfRule type="cellIs" dxfId="11788" priority="1513" stopIfTrue="1" operator="equal">
      <formula>30</formula>
    </cfRule>
    <cfRule type="cellIs" dxfId="11787" priority="1514" stopIfTrue="1" operator="equal">
      <formula>32</formula>
    </cfRule>
    <cfRule type="cellIs" dxfId="11786" priority="1515" stopIfTrue="1" operator="equal">
      <formula>33</formula>
    </cfRule>
    <cfRule type="cellIs" dxfId="11785" priority="1516" stopIfTrue="1" operator="equal">
      <formula>36</formula>
    </cfRule>
    <cfRule type="cellIs" dxfId="11784" priority="1517" stopIfTrue="1" operator="equal">
      <formula>37</formula>
    </cfRule>
    <cfRule type="cellIs" dxfId="11783" priority="1518" stopIfTrue="1" operator="equal">
      <formula>38</formula>
    </cfRule>
    <cfRule type="cellIs" dxfId="11782" priority="1519" stopIfTrue="1" operator="equal">
      <formula>39</formula>
    </cfRule>
    <cfRule type="cellIs" dxfId="11781" priority="1520" stopIfTrue="1" operator="equal">
      <formula>40</formula>
    </cfRule>
    <cfRule type="cellIs" dxfId="11780" priority="1521" stopIfTrue="1" operator="equal">
      <formula>"dl"</formula>
    </cfRule>
  </conditionalFormatting>
  <conditionalFormatting sqref="Q27">
    <cfRule type="cellIs" dxfId="11779" priority="1505" stopIfTrue="1" operator="equal">
      <formula>30</formula>
    </cfRule>
    <cfRule type="cellIs" dxfId="11778" priority="1506" stopIfTrue="1" operator="equal">
      <formula>32</formula>
    </cfRule>
    <cfRule type="cellIs" dxfId="11777" priority="1507" stopIfTrue="1" operator="equal">
      <formula>33</formula>
    </cfRule>
    <cfRule type="cellIs" dxfId="11776" priority="1508" stopIfTrue="1" operator="equal">
      <formula>36</formula>
    </cfRule>
    <cfRule type="cellIs" dxfId="11775" priority="1509" stopIfTrue="1" operator="equal">
      <formula>37</formula>
    </cfRule>
    <cfRule type="cellIs" dxfId="11774" priority="1510" stopIfTrue="1" operator="equal">
      <formula>38</formula>
    </cfRule>
    <cfRule type="cellIs" dxfId="11773" priority="1511" stopIfTrue="1" operator="equal">
      <formula>39</formula>
    </cfRule>
    <cfRule type="cellIs" dxfId="11772" priority="1512" stopIfTrue="1" operator="equal">
      <formula>40</formula>
    </cfRule>
  </conditionalFormatting>
  <conditionalFormatting sqref="Q27">
    <cfRule type="cellIs" dxfId="11771" priority="1488" stopIfTrue="1" operator="equal">
      <formula>30</formula>
    </cfRule>
    <cfRule type="cellIs" dxfId="11770" priority="1489" stopIfTrue="1" operator="equal">
      <formula>32</formula>
    </cfRule>
    <cfRule type="cellIs" dxfId="11769" priority="1490" stopIfTrue="1" operator="equal">
      <formula>33</formula>
    </cfRule>
    <cfRule type="cellIs" dxfId="11768" priority="1491" stopIfTrue="1" operator="equal">
      <formula>36</formula>
    </cfRule>
    <cfRule type="cellIs" dxfId="11767" priority="1492" stopIfTrue="1" operator="equal">
      <formula>37</formula>
    </cfRule>
    <cfRule type="cellIs" dxfId="11766" priority="1493" stopIfTrue="1" operator="equal">
      <formula>38</formula>
    </cfRule>
    <cfRule type="cellIs" dxfId="11765" priority="1494" stopIfTrue="1" operator="equal">
      <formula>39</formula>
    </cfRule>
    <cfRule type="cellIs" dxfId="11764" priority="1495" stopIfTrue="1" operator="equal">
      <formula>40</formula>
    </cfRule>
    <cfRule type="cellIs" dxfId="11763" priority="1504" stopIfTrue="1" operator="equal">
      <formula>"dl"</formula>
    </cfRule>
  </conditionalFormatting>
  <conditionalFormatting sqref="Q27">
    <cfRule type="cellIs" dxfId="11762" priority="1496" stopIfTrue="1" operator="equal">
      <formula>30</formula>
    </cfRule>
    <cfRule type="cellIs" dxfId="11761" priority="1497" stopIfTrue="1" operator="equal">
      <formula>"dl"</formula>
    </cfRule>
    <cfRule type="cellIs" dxfId="11760" priority="1498" stopIfTrue="1" operator="equal">
      <formula>"lot"</formula>
    </cfRule>
    <cfRule type="cellIs" dxfId="11759" priority="1499" stopIfTrue="1" operator="equal">
      <formula>36</formula>
    </cfRule>
    <cfRule type="cellIs" dxfId="11758" priority="1500" stopIfTrue="1" operator="equal">
      <formula>37</formula>
    </cfRule>
    <cfRule type="cellIs" dxfId="11757" priority="1501" stopIfTrue="1" operator="equal">
      <formula>38</formula>
    </cfRule>
    <cfRule type="cellIs" dxfId="11756" priority="1502" stopIfTrue="1" operator="equal">
      <formula>39</formula>
    </cfRule>
    <cfRule type="cellIs" dxfId="11755" priority="1503" stopIfTrue="1" operator="equal">
      <formula>40</formula>
    </cfRule>
  </conditionalFormatting>
  <conditionalFormatting sqref="Q27">
    <cfRule type="cellIs" dxfId="11754" priority="1479" stopIfTrue="1" operator="equal">
      <formula>30</formula>
    </cfRule>
    <cfRule type="cellIs" dxfId="11753" priority="1480" stopIfTrue="1" operator="equal">
      <formula>32</formula>
    </cfRule>
    <cfRule type="cellIs" dxfId="11752" priority="1481" stopIfTrue="1" operator="equal">
      <formula>33</formula>
    </cfRule>
    <cfRule type="cellIs" dxfId="11751" priority="1482" stopIfTrue="1" operator="equal">
      <formula>36</formula>
    </cfRule>
    <cfRule type="cellIs" dxfId="11750" priority="1483" stopIfTrue="1" operator="equal">
      <formula>37</formula>
    </cfRule>
    <cfRule type="cellIs" dxfId="11749" priority="1484" stopIfTrue="1" operator="equal">
      <formula>38</formula>
    </cfRule>
    <cfRule type="cellIs" dxfId="11748" priority="1485" stopIfTrue="1" operator="equal">
      <formula>39</formula>
    </cfRule>
    <cfRule type="cellIs" dxfId="11747" priority="1486" stopIfTrue="1" operator="equal">
      <formula>40</formula>
    </cfRule>
    <cfRule type="cellIs" dxfId="11746" priority="1487" stopIfTrue="1" operator="equal">
      <formula>"dl"</formula>
    </cfRule>
  </conditionalFormatting>
  <conditionalFormatting sqref="Q27">
    <cfRule type="cellIs" dxfId="11745" priority="1471" stopIfTrue="1" operator="equal">
      <formula>30</formula>
    </cfRule>
    <cfRule type="cellIs" dxfId="11744" priority="1472" stopIfTrue="1" operator="equal">
      <formula>32</formula>
    </cfRule>
    <cfRule type="cellIs" dxfId="11743" priority="1473" stopIfTrue="1" operator="equal">
      <formula>33</formula>
    </cfRule>
    <cfRule type="cellIs" dxfId="11742" priority="1474" stopIfTrue="1" operator="equal">
      <formula>36</formula>
    </cfRule>
    <cfRule type="cellIs" dxfId="11741" priority="1475" stopIfTrue="1" operator="equal">
      <formula>37</formula>
    </cfRule>
    <cfRule type="cellIs" dxfId="11740" priority="1476" stopIfTrue="1" operator="equal">
      <formula>38</formula>
    </cfRule>
    <cfRule type="cellIs" dxfId="11739" priority="1477" stopIfTrue="1" operator="equal">
      <formula>39</formula>
    </cfRule>
    <cfRule type="cellIs" dxfId="11738" priority="1478" stopIfTrue="1" operator="equal">
      <formula>40</formula>
    </cfRule>
  </conditionalFormatting>
  <conditionalFormatting sqref="Q27">
    <cfRule type="cellIs" dxfId="11737" priority="1462" stopIfTrue="1" operator="equal">
      <formula>30</formula>
    </cfRule>
    <cfRule type="cellIs" dxfId="11736" priority="1463" stopIfTrue="1" operator="equal">
      <formula>32</formula>
    </cfRule>
    <cfRule type="cellIs" dxfId="11735" priority="1464" stopIfTrue="1" operator="equal">
      <formula>33</formula>
    </cfRule>
    <cfRule type="cellIs" dxfId="11734" priority="1465" stopIfTrue="1" operator="equal">
      <formula>36</formula>
    </cfRule>
    <cfRule type="cellIs" dxfId="11733" priority="1466" stopIfTrue="1" operator="equal">
      <formula>37</formula>
    </cfRule>
    <cfRule type="cellIs" dxfId="11732" priority="1467" stopIfTrue="1" operator="equal">
      <formula>38</formula>
    </cfRule>
    <cfRule type="cellIs" dxfId="11731" priority="1468" stopIfTrue="1" operator="equal">
      <formula>39</formula>
    </cfRule>
    <cfRule type="cellIs" dxfId="11730" priority="1469" stopIfTrue="1" operator="equal">
      <formula>40</formula>
    </cfRule>
    <cfRule type="cellIs" dxfId="11729" priority="1470" stopIfTrue="1" operator="equal">
      <formula>"dl"</formula>
    </cfRule>
  </conditionalFormatting>
  <conditionalFormatting sqref="Q27">
    <cfRule type="cellIs" dxfId="11728" priority="1454" stopIfTrue="1" operator="equal">
      <formula>30</formula>
    </cfRule>
    <cfRule type="cellIs" dxfId="11727" priority="1455" stopIfTrue="1" operator="equal">
      <formula>32</formula>
    </cfRule>
    <cfRule type="cellIs" dxfId="11726" priority="1456" stopIfTrue="1" operator="equal">
      <formula>33</formula>
    </cfRule>
    <cfRule type="cellIs" dxfId="11725" priority="1457" stopIfTrue="1" operator="equal">
      <formula>36</formula>
    </cfRule>
    <cfRule type="cellIs" dxfId="11724" priority="1458" stopIfTrue="1" operator="equal">
      <formula>37</formula>
    </cfRule>
    <cfRule type="cellIs" dxfId="11723" priority="1459" stopIfTrue="1" operator="equal">
      <formula>38</formula>
    </cfRule>
    <cfRule type="cellIs" dxfId="11722" priority="1460" stopIfTrue="1" operator="equal">
      <formula>39</formula>
    </cfRule>
    <cfRule type="cellIs" dxfId="11721" priority="1461" stopIfTrue="1" operator="equal">
      <formula>40</formula>
    </cfRule>
  </conditionalFormatting>
  <conditionalFormatting sqref="I35:P35 I34:O34">
    <cfRule type="cellIs" dxfId="11720" priority="1445" stopIfTrue="1" operator="equal">
      <formula>30</formula>
    </cfRule>
    <cfRule type="cellIs" dxfId="11719" priority="1446" stopIfTrue="1" operator="equal">
      <formula>32</formula>
    </cfRule>
    <cfRule type="cellIs" dxfId="11718" priority="1447" stopIfTrue="1" operator="equal">
      <formula>33</formula>
    </cfRule>
    <cfRule type="cellIs" dxfId="11717" priority="1448" stopIfTrue="1" operator="equal">
      <formula>36</formula>
    </cfRule>
    <cfRule type="cellIs" dxfId="11716" priority="1449" stopIfTrue="1" operator="equal">
      <formula>37</formula>
    </cfRule>
    <cfRule type="cellIs" dxfId="11715" priority="1450" stopIfTrue="1" operator="equal">
      <formula>38</formula>
    </cfRule>
    <cfRule type="cellIs" dxfId="11714" priority="1451" stopIfTrue="1" operator="equal">
      <formula>39</formula>
    </cfRule>
    <cfRule type="cellIs" dxfId="11713" priority="1452" stopIfTrue="1" operator="equal">
      <formula>40</formula>
    </cfRule>
    <cfRule type="cellIs" dxfId="11712" priority="1453" stopIfTrue="1" operator="equal">
      <formula>"dl"</formula>
    </cfRule>
  </conditionalFormatting>
  <conditionalFormatting sqref="I35:P35 I34:O34">
    <cfRule type="cellIs" dxfId="11711" priority="1437" stopIfTrue="1" operator="equal">
      <formula>30</formula>
    </cfRule>
    <cfRule type="cellIs" dxfId="11710" priority="1438" stopIfTrue="1" operator="equal">
      <formula>"dl"</formula>
    </cfRule>
    <cfRule type="cellIs" dxfId="11709" priority="1439" stopIfTrue="1" operator="equal">
      <formula>"lot"</formula>
    </cfRule>
    <cfRule type="cellIs" dxfId="11708" priority="1440" stopIfTrue="1" operator="equal">
      <formula>36</formula>
    </cfRule>
    <cfRule type="cellIs" dxfId="11707" priority="1441" stopIfTrue="1" operator="equal">
      <formula>37</formula>
    </cfRule>
    <cfRule type="cellIs" dxfId="11706" priority="1442" stopIfTrue="1" operator="equal">
      <formula>38</formula>
    </cfRule>
    <cfRule type="cellIs" dxfId="11705" priority="1443" stopIfTrue="1" operator="equal">
      <formula>39</formula>
    </cfRule>
    <cfRule type="cellIs" dxfId="11704" priority="1444" stopIfTrue="1" operator="equal">
      <formula>40</formula>
    </cfRule>
  </conditionalFormatting>
  <conditionalFormatting sqref="I35:P35 I34:O34">
    <cfRule type="cellIs" dxfId="11703" priority="1429" stopIfTrue="1" operator="equal">
      <formula>30</formula>
    </cfRule>
    <cfRule type="cellIs" dxfId="11702" priority="1430" stopIfTrue="1" operator="equal">
      <formula>32</formula>
    </cfRule>
    <cfRule type="cellIs" dxfId="11701" priority="1431" stopIfTrue="1" operator="equal">
      <formula>33</formula>
    </cfRule>
    <cfRule type="cellIs" dxfId="11700" priority="1432" stopIfTrue="1" operator="equal">
      <formula>36</formula>
    </cfRule>
    <cfRule type="cellIs" dxfId="11699" priority="1433" stopIfTrue="1" operator="equal">
      <formula>37</formula>
    </cfRule>
    <cfRule type="cellIs" dxfId="11698" priority="1434" stopIfTrue="1" operator="equal">
      <formula>38</formula>
    </cfRule>
    <cfRule type="cellIs" dxfId="11697" priority="1435" stopIfTrue="1" operator="equal">
      <formula>39</formula>
    </cfRule>
    <cfRule type="cellIs" dxfId="11696" priority="1436" stopIfTrue="1" operator="equal">
      <formula>40</formula>
    </cfRule>
  </conditionalFormatting>
  <conditionalFormatting sqref="I35:P35 I34:O34">
    <cfRule type="cellIs" dxfId="11695" priority="1420" stopIfTrue="1" operator="equal">
      <formula>30</formula>
    </cfRule>
    <cfRule type="cellIs" dxfId="11694" priority="1421" stopIfTrue="1" operator="equal">
      <formula>32</formula>
    </cfRule>
    <cfRule type="cellIs" dxfId="11693" priority="1422" stopIfTrue="1" operator="equal">
      <formula>33</formula>
    </cfRule>
    <cfRule type="cellIs" dxfId="11692" priority="1423" stopIfTrue="1" operator="equal">
      <formula>36</formula>
    </cfRule>
    <cfRule type="cellIs" dxfId="11691" priority="1424" stopIfTrue="1" operator="equal">
      <formula>37</formula>
    </cfRule>
    <cfRule type="cellIs" dxfId="11690" priority="1425" stopIfTrue="1" operator="equal">
      <formula>38</formula>
    </cfRule>
    <cfRule type="cellIs" dxfId="11689" priority="1426" stopIfTrue="1" operator="equal">
      <formula>"lot"</formula>
    </cfRule>
    <cfRule type="cellIs" dxfId="11688" priority="1427" stopIfTrue="1" operator="equal">
      <formula>40</formula>
    </cfRule>
    <cfRule type="cellIs" dxfId="11687" priority="1428" stopIfTrue="1" operator="equal">
      <formula>"dl"</formula>
    </cfRule>
  </conditionalFormatting>
  <conditionalFormatting sqref="I35:P35 I34:O34">
    <cfRule type="cellIs" dxfId="11686" priority="1411" stopIfTrue="1" operator="equal">
      <formula>30</formula>
    </cfRule>
    <cfRule type="cellIs" dxfId="11685" priority="1412" stopIfTrue="1" operator="equal">
      <formula>"dl"</formula>
    </cfRule>
    <cfRule type="cellIs" dxfId="11684" priority="1413" stopIfTrue="1" operator="equal">
      <formula>"lot"</formula>
    </cfRule>
    <cfRule type="cellIs" dxfId="11683" priority="1414" stopIfTrue="1" operator="equal">
      <formula>36</formula>
    </cfRule>
    <cfRule type="cellIs" dxfId="11682" priority="1415" stopIfTrue="1" operator="equal">
      <formula>37</formula>
    </cfRule>
    <cfRule type="cellIs" dxfId="11681" priority="1416" stopIfTrue="1" operator="equal">
      <formula>38</formula>
    </cfRule>
    <cfRule type="cellIs" dxfId="11680" priority="1417" stopIfTrue="1" operator="equal">
      <formula>39</formula>
    </cfRule>
    <cfRule type="cellIs" dxfId="11679" priority="1418" stopIfTrue="1" operator="equal">
      <formula>32</formula>
    </cfRule>
    <cfRule type="cellIs" dxfId="11678" priority="1419" stopIfTrue="1" operator="equal">
      <formula>33</formula>
    </cfRule>
  </conditionalFormatting>
  <conditionalFormatting sqref="I35:P35 I34:O34">
    <cfRule type="cellIs" dxfId="11677" priority="1402" stopIfTrue="1" operator="equal">
      <formula>30</formula>
    </cfRule>
    <cfRule type="cellIs" dxfId="11676" priority="1403" stopIfTrue="1" operator="equal">
      <formula>32</formula>
    </cfRule>
    <cfRule type="cellIs" dxfId="11675" priority="1404" stopIfTrue="1" operator="equal">
      <formula>33</formula>
    </cfRule>
    <cfRule type="cellIs" dxfId="11674" priority="1405" stopIfTrue="1" operator="equal">
      <formula>36</formula>
    </cfRule>
    <cfRule type="cellIs" dxfId="11673" priority="1406" stopIfTrue="1" operator="equal">
      <formula>37</formula>
    </cfRule>
    <cfRule type="cellIs" dxfId="11672" priority="1407" stopIfTrue="1" operator="equal">
      <formula>38</formula>
    </cfRule>
    <cfRule type="cellIs" dxfId="11671" priority="1408" stopIfTrue="1" operator="equal">
      <formula>39</formula>
    </cfRule>
    <cfRule type="cellIs" dxfId="11670" priority="1409" stopIfTrue="1" operator="equal">
      <formula>40</formula>
    </cfRule>
    <cfRule type="cellIs" dxfId="11669" priority="1410" stopIfTrue="1" operator="equal">
      <formula>"dl"</formula>
    </cfRule>
  </conditionalFormatting>
  <conditionalFormatting sqref="I35:P35 I34:O34">
    <cfRule type="cellIs" dxfId="11668" priority="1394" stopIfTrue="1" operator="equal">
      <formula>30</formula>
    </cfRule>
    <cfRule type="cellIs" dxfId="11667" priority="1395" stopIfTrue="1" operator="equal">
      <formula>"dl"</formula>
    </cfRule>
    <cfRule type="cellIs" dxfId="11666" priority="1396" stopIfTrue="1" operator="equal">
      <formula>"lot"</formula>
    </cfRule>
    <cfRule type="cellIs" dxfId="11665" priority="1397" stopIfTrue="1" operator="equal">
      <formula>36</formula>
    </cfRule>
    <cfRule type="cellIs" dxfId="11664" priority="1398" stopIfTrue="1" operator="equal">
      <formula>37</formula>
    </cfRule>
    <cfRule type="cellIs" dxfId="11663" priority="1399" stopIfTrue="1" operator="equal">
      <formula>38</formula>
    </cfRule>
    <cfRule type="cellIs" dxfId="11662" priority="1400" stopIfTrue="1" operator="equal">
      <formula>39</formula>
    </cfRule>
    <cfRule type="cellIs" dxfId="11661" priority="1401" stopIfTrue="1" operator="equal">
      <formula>40</formula>
    </cfRule>
  </conditionalFormatting>
  <conditionalFormatting sqref="I35:P35 I34:O34">
    <cfRule type="cellIs" dxfId="11660" priority="1386" stopIfTrue="1" operator="equal">
      <formula>30</formula>
    </cfRule>
    <cfRule type="cellIs" dxfId="11659" priority="1387" stopIfTrue="1" operator="equal">
      <formula>32</formula>
    </cfRule>
    <cfRule type="cellIs" dxfId="11658" priority="1388" stopIfTrue="1" operator="equal">
      <formula>33</formula>
    </cfRule>
    <cfRule type="cellIs" dxfId="11657" priority="1389" stopIfTrue="1" operator="equal">
      <formula>36</formula>
    </cfRule>
    <cfRule type="cellIs" dxfId="11656" priority="1390" stopIfTrue="1" operator="equal">
      <formula>37</formula>
    </cfRule>
    <cfRule type="cellIs" dxfId="11655" priority="1391" stopIfTrue="1" operator="equal">
      <formula>38</formula>
    </cfRule>
    <cfRule type="cellIs" dxfId="11654" priority="1392" stopIfTrue="1" operator="equal">
      <formula>39</formula>
    </cfRule>
    <cfRule type="cellIs" dxfId="11653" priority="1393" stopIfTrue="1" operator="equal">
      <formula>40</formula>
    </cfRule>
  </conditionalFormatting>
  <conditionalFormatting sqref="I35:P35 I34:O34">
    <cfRule type="cellIs" dxfId="11652" priority="1377" stopIfTrue="1" operator="equal">
      <formula>30</formula>
    </cfRule>
    <cfRule type="cellIs" dxfId="11651" priority="1378" stopIfTrue="1" operator="equal">
      <formula>32</formula>
    </cfRule>
    <cfRule type="cellIs" dxfId="11650" priority="1379" stopIfTrue="1" operator="equal">
      <formula>33</formula>
    </cfRule>
    <cfRule type="cellIs" dxfId="11649" priority="1380" stopIfTrue="1" operator="equal">
      <formula>36</formula>
    </cfRule>
    <cfRule type="cellIs" dxfId="11648" priority="1381" stopIfTrue="1" operator="equal">
      <formula>37</formula>
    </cfRule>
    <cfRule type="cellIs" dxfId="11647" priority="1382" stopIfTrue="1" operator="equal">
      <formula>38</formula>
    </cfRule>
    <cfRule type="cellIs" dxfId="11646" priority="1383" stopIfTrue="1" operator="equal">
      <formula>"lot"</formula>
    </cfRule>
    <cfRule type="cellIs" dxfId="11645" priority="1384" stopIfTrue="1" operator="equal">
      <formula>40</formula>
    </cfRule>
    <cfRule type="cellIs" dxfId="11644" priority="1385" stopIfTrue="1" operator="equal">
      <formula>"dl"</formula>
    </cfRule>
  </conditionalFormatting>
  <conditionalFormatting sqref="I35:P35 I34:O34">
    <cfRule type="cellIs" dxfId="11643" priority="1368" stopIfTrue="1" operator="equal">
      <formula>30</formula>
    </cfRule>
    <cfRule type="cellIs" dxfId="11642" priority="1369" stopIfTrue="1" operator="equal">
      <formula>"dl"</formula>
    </cfRule>
    <cfRule type="cellIs" dxfId="11641" priority="1370" stopIfTrue="1" operator="equal">
      <formula>"lot"</formula>
    </cfRule>
    <cfRule type="cellIs" dxfId="11640" priority="1371" stopIfTrue="1" operator="equal">
      <formula>36</formula>
    </cfRule>
    <cfRule type="cellIs" dxfId="11639" priority="1372" stopIfTrue="1" operator="equal">
      <formula>37</formula>
    </cfRule>
    <cfRule type="cellIs" dxfId="11638" priority="1373" stopIfTrue="1" operator="equal">
      <formula>38</formula>
    </cfRule>
    <cfRule type="cellIs" dxfId="11637" priority="1374" stopIfTrue="1" operator="equal">
      <formula>39</formula>
    </cfRule>
    <cfRule type="cellIs" dxfId="11636" priority="1375" stopIfTrue="1" operator="equal">
      <formula>32</formula>
    </cfRule>
    <cfRule type="cellIs" dxfId="11635" priority="1376" stopIfTrue="1" operator="equal">
      <formula>33</formula>
    </cfRule>
  </conditionalFormatting>
  <conditionalFormatting sqref="L29:M31">
    <cfRule type="cellIs" dxfId="11634" priority="1359" stopIfTrue="1" operator="equal">
      <formula>30</formula>
    </cfRule>
    <cfRule type="cellIs" dxfId="11633" priority="1360" stopIfTrue="1" operator="equal">
      <formula>32</formula>
    </cfRule>
    <cfRule type="cellIs" dxfId="11632" priority="1361" stopIfTrue="1" operator="equal">
      <formula>33</formula>
    </cfRule>
    <cfRule type="cellIs" dxfId="11631" priority="1362" stopIfTrue="1" operator="equal">
      <formula>36</formula>
    </cfRule>
    <cfRule type="cellIs" dxfId="11630" priority="1363" stopIfTrue="1" operator="equal">
      <formula>37</formula>
    </cfRule>
    <cfRule type="cellIs" dxfId="11629" priority="1364" stopIfTrue="1" operator="equal">
      <formula>38</formula>
    </cfRule>
    <cfRule type="cellIs" dxfId="11628" priority="1365" stopIfTrue="1" operator="equal">
      <formula>39</formula>
    </cfRule>
    <cfRule type="cellIs" dxfId="11627" priority="1366" stopIfTrue="1" operator="equal">
      <formula>40</formula>
    </cfRule>
    <cfRule type="cellIs" dxfId="11626" priority="1367" stopIfTrue="1" operator="equal">
      <formula>"dl"</formula>
    </cfRule>
  </conditionalFormatting>
  <conditionalFormatting sqref="L29:M31">
    <cfRule type="cellIs" dxfId="11625" priority="1351" stopIfTrue="1" operator="equal">
      <formula>30</formula>
    </cfRule>
    <cfRule type="cellIs" dxfId="11624" priority="1352" stopIfTrue="1" operator="equal">
      <formula>"dl"</formula>
    </cfRule>
    <cfRule type="cellIs" dxfId="11623" priority="1353" stopIfTrue="1" operator="equal">
      <formula>"lot"</formula>
    </cfRule>
    <cfRule type="cellIs" dxfId="11622" priority="1354" stopIfTrue="1" operator="equal">
      <formula>36</formula>
    </cfRule>
    <cfRule type="cellIs" dxfId="11621" priority="1355" stopIfTrue="1" operator="equal">
      <formula>37</formula>
    </cfRule>
    <cfRule type="cellIs" dxfId="11620" priority="1356" stopIfTrue="1" operator="equal">
      <formula>38</formula>
    </cfRule>
    <cfRule type="cellIs" dxfId="11619" priority="1357" stopIfTrue="1" operator="equal">
      <formula>39</formula>
    </cfRule>
    <cfRule type="cellIs" dxfId="11618" priority="1358" stopIfTrue="1" operator="equal">
      <formula>40</formula>
    </cfRule>
  </conditionalFormatting>
  <conditionalFormatting sqref="L29:M31">
    <cfRule type="cellIs" dxfId="11617" priority="1343" stopIfTrue="1" operator="equal">
      <formula>30</formula>
    </cfRule>
    <cfRule type="cellIs" dxfId="11616" priority="1344" stopIfTrue="1" operator="equal">
      <formula>32</formula>
    </cfRule>
    <cfRule type="cellIs" dxfId="11615" priority="1345" stopIfTrue="1" operator="equal">
      <formula>33</formula>
    </cfRule>
    <cfRule type="cellIs" dxfId="11614" priority="1346" stopIfTrue="1" operator="equal">
      <formula>36</formula>
    </cfRule>
    <cfRule type="cellIs" dxfId="11613" priority="1347" stopIfTrue="1" operator="equal">
      <formula>37</formula>
    </cfRule>
    <cfRule type="cellIs" dxfId="11612" priority="1348" stopIfTrue="1" operator="equal">
      <formula>38</formula>
    </cfRule>
    <cfRule type="cellIs" dxfId="11611" priority="1349" stopIfTrue="1" operator="equal">
      <formula>39</formula>
    </cfRule>
    <cfRule type="cellIs" dxfId="11610" priority="1350" stopIfTrue="1" operator="equal">
      <formula>40</formula>
    </cfRule>
  </conditionalFormatting>
  <conditionalFormatting sqref="L29:M31">
    <cfRule type="cellIs" dxfId="11609" priority="1334" stopIfTrue="1" operator="equal">
      <formula>30</formula>
    </cfRule>
    <cfRule type="cellIs" dxfId="11608" priority="1335" stopIfTrue="1" operator="equal">
      <formula>32</formula>
    </cfRule>
    <cfRule type="cellIs" dxfId="11607" priority="1336" stopIfTrue="1" operator="equal">
      <formula>33</formula>
    </cfRule>
    <cfRule type="cellIs" dxfId="11606" priority="1337" stopIfTrue="1" operator="equal">
      <formula>36</formula>
    </cfRule>
    <cfRule type="cellIs" dxfId="11605" priority="1338" stopIfTrue="1" operator="equal">
      <formula>37</formula>
    </cfRule>
    <cfRule type="cellIs" dxfId="11604" priority="1339" stopIfTrue="1" operator="equal">
      <formula>38</formula>
    </cfRule>
    <cfRule type="cellIs" dxfId="11603" priority="1340" stopIfTrue="1" operator="equal">
      <formula>"lot"</formula>
    </cfRule>
    <cfRule type="cellIs" dxfId="11602" priority="1341" stopIfTrue="1" operator="equal">
      <formula>40</formula>
    </cfRule>
    <cfRule type="cellIs" dxfId="11601" priority="1342" stopIfTrue="1" operator="equal">
      <formula>"dl"</formula>
    </cfRule>
  </conditionalFormatting>
  <conditionalFormatting sqref="L29:M31">
    <cfRule type="cellIs" dxfId="11600" priority="1325" stopIfTrue="1" operator="equal">
      <formula>30</formula>
    </cfRule>
    <cfRule type="cellIs" dxfId="11599" priority="1326" stopIfTrue="1" operator="equal">
      <formula>"dl"</formula>
    </cfRule>
    <cfRule type="cellIs" dxfId="11598" priority="1327" stopIfTrue="1" operator="equal">
      <formula>"lot"</formula>
    </cfRule>
    <cfRule type="cellIs" dxfId="11597" priority="1328" stopIfTrue="1" operator="equal">
      <formula>36</formula>
    </cfRule>
    <cfRule type="cellIs" dxfId="11596" priority="1329" stopIfTrue="1" operator="equal">
      <formula>37</formula>
    </cfRule>
    <cfRule type="cellIs" dxfId="11595" priority="1330" stopIfTrue="1" operator="equal">
      <formula>38</formula>
    </cfRule>
    <cfRule type="cellIs" dxfId="11594" priority="1331" stopIfTrue="1" operator="equal">
      <formula>39</formula>
    </cfRule>
    <cfRule type="cellIs" dxfId="11593" priority="1332" stopIfTrue="1" operator="equal">
      <formula>32</formula>
    </cfRule>
    <cfRule type="cellIs" dxfId="11592" priority="1333" stopIfTrue="1" operator="equal">
      <formula>33</formula>
    </cfRule>
  </conditionalFormatting>
  <conditionalFormatting sqref="L29:M31">
    <cfRule type="cellIs" dxfId="11591" priority="1316" stopIfTrue="1" operator="equal">
      <formula>30</formula>
    </cfRule>
    <cfRule type="cellIs" dxfId="11590" priority="1317" stopIfTrue="1" operator="equal">
      <formula>32</formula>
    </cfRule>
    <cfRule type="cellIs" dxfId="11589" priority="1318" stopIfTrue="1" operator="equal">
      <formula>33</formula>
    </cfRule>
    <cfRule type="cellIs" dxfId="11588" priority="1319" stopIfTrue="1" operator="equal">
      <formula>36</formula>
    </cfRule>
    <cfRule type="cellIs" dxfId="11587" priority="1320" stopIfTrue="1" operator="equal">
      <formula>37</formula>
    </cfRule>
    <cfRule type="cellIs" dxfId="11586" priority="1321" stopIfTrue="1" operator="equal">
      <formula>38</formula>
    </cfRule>
    <cfRule type="cellIs" dxfId="11585" priority="1322" stopIfTrue="1" operator="equal">
      <formula>39</formula>
    </cfRule>
    <cfRule type="cellIs" dxfId="11584" priority="1323" stopIfTrue="1" operator="equal">
      <formula>40</formula>
    </cfRule>
    <cfRule type="cellIs" dxfId="11583" priority="1324" stopIfTrue="1" operator="equal">
      <formula>"dl"</formula>
    </cfRule>
  </conditionalFormatting>
  <conditionalFormatting sqref="L29:M31">
    <cfRule type="cellIs" dxfId="11582" priority="1308" stopIfTrue="1" operator="equal">
      <formula>30</formula>
    </cfRule>
    <cfRule type="cellIs" dxfId="11581" priority="1309" stopIfTrue="1" operator="equal">
      <formula>"dl"</formula>
    </cfRule>
    <cfRule type="cellIs" dxfId="11580" priority="1310" stopIfTrue="1" operator="equal">
      <formula>"lot"</formula>
    </cfRule>
    <cfRule type="cellIs" dxfId="11579" priority="1311" stopIfTrue="1" operator="equal">
      <formula>36</formula>
    </cfRule>
    <cfRule type="cellIs" dxfId="11578" priority="1312" stopIfTrue="1" operator="equal">
      <formula>37</formula>
    </cfRule>
    <cfRule type="cellIs" dxfId="11577" priority="1313" stopIfTrue="1" operator="equal">
      <formula>38</formula>
    </cfRule>
    <cfRule type="cellIs" dxfId="11576" priority="1314" stopIfTrue="1" operator="equal">
      <formula>39</formula>
    </cfRule>
    <cfRule type="cellIs" dxfId="11575" priority="1315" stopIfTrue="1" operator="equal">
      <formula>40</formula>
    </cfRule>
  </conditionalFormatting>
  <conditionalFormatting sqref="L29:M31">
    <cfRule type="cellIs" dxfId="11574" priority="1300" stopIfTrue="1" operator="equal">
      <formula>30</formula>
    </cfRule>
    <cfRule type="cellIs" dxfId="11573" priority="1301" stopIfTrue="1" operator="equal">
      <formula>32</formula>
    </cfRule>
    <cfRule type="cellIs" dxfId="11572" priority="1302" stopIfTrue="1" operator="equal">
      <formula>33</formula>
    </cfRule>
    <cfRule type="cellIs" dxfId="11571" priority="1303" stopIfTrue="1" operator="equal">
      <formula>36</formula>
    </cfRule>
    <cfRule type="cellIs" dxfId="11570" priority="1304" stopIfTrue="1" operator="equal">
      <formula>37</formula>
    </cfRule>
    <cfRule type="cellIs" dxfId="11569" priority="1305" stopIfTrue="1" operator="equal">
      <formula>38</formula>
    </cfRule>
    <cfRule type="cellIs" dxfId="11568" priority="1306" stopIfTrue="1" operator="equal">
      <formula>39</formula>
    </cfRule>
    <cfRule type="cellIs" dxfId="11567" priority="1307" stopIfTrue="1" operator="equal">
      <formula>40</formula>
    </cfRule>
  </conditionalFormatting>
  <conditionalFormatting sqref="L29:M31">
    <cfRule type="cellIs" dxfId="11566" priority="1291" stopIfTrue="1" operator="equal">
      <formula>30</formula>
    </cfRule>
    <cfRule type="cellIs" dxfId="11565" priority="1292" stopIfTrue="1" operator="equal">
      <formula>32</formula>
    </cfRule>
    <cfRule type="cellIs" dxfId="11564" priority="1293" stopIfTrue="1" operator="equal">
      <formula>33</formula>
    </cfRule>
    <cfRule type="cellIs" dxfId="11563" priority="1294" stopIfTrue="1" operator="equal">
      <formula>36</formula>
    </cfRule>
    <cfRule type="cellIs" dxfId="11562" priority="1295" stopIfTrue="1" operator="equal">
      <formula>37</formula>
    </cfRule>
    <cfRule type="cellIs" dxfId="11561" priority="1296" stopIfTrue="1" operator="equal">
      <formula>38</formula>
    </cfRule>
    <cfRule type="cellIs" dxfId="11560" priority="1297" stopIfTrue="1" operator="equal">
      <formula>"lot"</formula>
    </cfRule>
    <cfRule type="cellIs" dxfId="11559" priority="1298" stopIfTrue="1" operator="equal">
      <formula>40</formula>
    </cfRule>
    <cfRule type="cellIs" dxfId="11558" priority="1299" stopIfTrue="1" operator="equal">
      <formula>"dl"</formula>
    </cfRule>
  </conditionalFormatting>
  <conditionalFormatting sqref="L29:M31">
    <cfRule type="cellIs" dxfId="11557" priority="1282" stopIfTrue="1" operator="equal">
      <formula>30</formula>
    </cfRule>
    <cfRule type="cellIs" dxfId="11556" priority="1283" stopIfTrue="1" operator="equal">
      <formula>"dl"</formula>
    </cfRule>
    <cfRule type="cellIs" dxfId="11555" priority="1284" stopIfTrue="1" operator="equal">
      <formula>"lot"</formula>
    </cfRule>
    <cfRule type="cellIs" dxfId="11554" priority="1285" stopIfTrue="1" operator="equal">
      <formula>36</formula>
    </cfRule>
    <cfRule type="cellIs" dxfId="11553" priority="1286" stopIfTrue="1" operator="equal">
      <formula>37</formula>
    </cfRule>
    <cfRule type="cellIs" dxfId="11552" priority="1287" stopIfTrue="1" operator="equal">
      <formula>38</formula>
    </cfRule>
    <cfRule type="cellIs" dxfId="11551" priority="1288" stopIfTrue="1" operator="equal">
      <formula>39</formula>
    </cfRule>
    <cfRule type="cellIs" dxfId="11550" priority="1289" stopIfTrue="1" operator="equal">
      <formula>32</formula>
    </cfRule>
    <cfRule type="cellIs" dxfId="11549" priority="1290" stopIfTrue="1" operator="equal">
      <formula>33</formula>
    </cfRule>
  </conditionalFormatting>
  <conditionalFormatting sqref="G24:N28 N29 I29">
    <cfRule type="cellIs" dxfId="11548" priority="1276" stopIfTrue="1" operator="equal">
      <formula>L</formula>
    </cfRule>
    <cfRule type="cellIs" dxfId="11547" priority="1277" stopIfTrue="1" operator="equal">
      <formula>"FSC"</formula>
    </cfRule>
    <cfRule type="cellIs" dxfId="11546" priority="1278" stopIfTrue="1" operator="equal">
      <formula>"ACC/V"</formula>
    </cfRule>
  </conditionalFormatting>
  <conditionalFormatting sqref="G24:N28 N29 I29">
    <cfRule type="cellIs" dxfId="11545" priority="1247" stopIfTrue="1" operator="equal">
      <formula>"L"</formula>
    </cfRule>
    <cfRule type="cellIs" dxfId="11544" priority="1248" stopIfTrue="1" operator="equal">
      <formula>"FSC"</formula>
    </cfRule>
  </conditionalFormatting>
  <conditionalFormatting sqref="G24:G28 I25 H26:I26 H24:M24 J27:J28 N24:N29">
    <cfRule type="cellIs" dxfId="11543" priority="1249" stopIfTrue="1" operator="equal">
      <formula>30</formula>
    </cfRule>
    <cfRule type="cellIs" dxfId="11542" priority="1250" stopIfTrue="1" operator="equal">
      <formula>32</formula>
    </cfRule>
    <cfRule type="cellIs" dxfId="11541" priority="1251" stopIfTrue="1" operator="equal">
      <formula>33</formula>
    </cfRule>
    <cfRule type="cellIs" dxfId="11540" priority="1252" stopIfTrue="1" operator="equal">
      <formula>36</formula>
    </cfRule>
    <cfRule type="cellIs" dxfId="11539" priority="1253" stopIfTrue="1" operator="equal">
      <formula>37</formula>
    </cfRule>
    <cfRule type="cellIs" dxfId="11538" priority="1254" stopIfTrue="1" operator="equal">
      <formula>38</formula>
    </cfRule>
    <cfRule type="cellIs" dxfId="11537" priority="1255" stopIfTrue="1" operator="equal">
      <formula>39</formula>
    </cfRule>
    <cfRule type="cellIs" dxfId="11536" priority="1256" stopIfTrue="1" operator="equal">
      <formula>40</formula>
    </cfRule>
    <cfRule type="cellIs" dxfId="11535" priority="1275" stopIfTrue="1" operator="equal">
      <formula>"dl"</formula>
    </cfRule>
  </conditionalFormatting>
  <conditionalFormatting sqref="G24:N28 N29 I29">
    <cfRule type="cellIs" dxfId="11534" priority="1265" stopIfTrue="1" operator="equal">
      <formula>"dl"</formula>
    </cfRule>
    <cfRule type="cellIs" dxfId="11533" priority="1266" stopIfTrue="1" operator="equal">
      <formula>"lot"</formula>
    </cfRule>
    <cfRule type="cellIs" dxfId="11532" priority="1267" stopIfTrue="1" operator="equal">
      <formula>30</formula>
    </cfRule>
    <cfRule type="cellIs" dxfId="11531" priority="1268" stopIfTrue="1" operator="equal">
      <formula>32</formula>
    </cfRule>
    <cfRule type="cellIs" dxfId="11530" priority="1269" stopIfTrue="1" operator="equal">
      <formula>33</formula>
    </cfRule>
    <cfRule type="cellIs" dxfId="11529" priority="1270" stopIfTrue="1" operator="equal">
      <formula>36</formula>
    </cfRule>
    <cfRule type="cellIs" dxfId="11528" priority="1271" stopIfTrue="1" operator="equal">
      <formula>37</formula>
    </cfRule>
    <cfRule type="cellIs" dxfId="11527" priority="1272" stopIfTrue="1" operator="equal">
      <formula>38</formula>
    </cfRule>
    <cfRule type="cellIs" dxfId="11526" priority="1273" stopIfTrue="1" operator="equal">
      <formula>39</formula>
    </cfRule>
    <cfRule type="cellIs" dxfId="11525" priority="1274" stopIfTrue="1" operator="equal">
      <formula>40</formula>
    </cfRule>
  </conditionalFormatting>
  <conditionalFormatting sqref="G24:G28 I25 H26:I26 H24:M24 J27:J28 K25:L28 N24:N29">
    <cfRule type="cellIs" dxfId="11524" priority="1257" stopIfTrue="1" operator="equal">
      <formula>30</formula>
    </cfRule>
    <cfRule type="cellIs" dxfId="11523" priority="1258" stopIfTrue="1" operator="equal">
      <formula>32</formula>
    </cfRule>
    <cfRule type="cellIs" dxfId="11522" priority="1259" stopIfTrue="1" operator="equal">
      <formula>33</formula>
    </cfRule>
    <cfRule type="cellIs" dxfId="11521" priority="1260" stopIfTrue="1" operator="equal">
      <formula>36</formula>
    </cfRule>
    <cfRule type="cellIs" dxfId="11520" priority="1261" stopIfTrue="1" operator="equal">
      <formula>37</formula>
    </cfRule>
    <cfRule type="cellIs" dxfId="11519" priority="1262" stopIfTrue="1" operator="equal">
      <formula>38</formula>
    </cfRule>
    <cfRule type="cellIs" dxfId="11518" priority="1263" stopIfTrue="1" operator="equal">
      <formula>39</formula>
    </cfRule>
    <cfRule type="cellIs" dxfId="11517" priority="1264" stopIfTrue="1" operator="equal">
      <formula>40</formula>
    </cfRule>
  </conditionalFormatting>
  <conditionalFormatting sqref="H24:J24 I25 G26:I26 L24:M24 J27:J28 N24:N29">
    <cfRule type="cellIs" dxfId="11516" priority="1215" stopIfTrue="1" operator="equal">
      <formula>30</formula>
    </cfRule>
    <cfRule type="cellIs" dxfId="11515" priority="1216" stopIfTrue="1" operator="equal">
      <formula>"dl"</formula>
    </cfRule>
    <cfRule type="cellIs" dxfId="11514" priority="1217" stopIfTrue="1" operator="equal">
      <formula>"lot"</formula>
    </cfRule>
    <cfRule type="cellIs" dxfId="11513" priority="1218" stopIfTrue="1" operator="equal">
      <formula>36</formula>
    </cfRule>
    <cfRule type="cellIs" dxfId="11512" priority="1219" stopIfTrue="1" operator="equal">
      <formula>37</formula>
    </cfRule>
    <cfRule type="cellIs" dxfId="11511" priority="1220" stopIfTrue="1" operator="equal">
      <formula>38</formula>
    </cfRule>
    <cfRule type="cellIs" dxfId="11510" priority="1221" stopIfTrue="1" operator="equal">
      <formula>39</formula>
    </cfRule>
    <cfRule type="cellIs" dxfId="11509" priority="1222" stopIfTrue="1" operator="equal">
      <formula>40</formula>
    </cfRule>
  </conditionalFormatting>
  <conditionalFormatting sqref="I25 G26:I26 M24:N24 J24:L28">
    <cfRule type="cellIs" dxfId="11508" priority="1206" stopIfTrue="1" operator="equal">
      <formula>30</formula>
    </cfRule>
    <cfRule type="cellIs" dxfId="11507" priority="1207" stopIfTrue="1" operator="equal">
      <formula>"lot"</formula>
    </cfRule>
    <cfRule type="cellIs" dxfId="11506" priority="1208" stopIfTrue="1" operator="equal">
      <formula>33</formula>
    </cfRule>
    <cfRule type="cellIs" dxfId="11505" priority="1209" stopIfTrue="1" operator="equal">
      <formula>36</formula>
    </cfRule>
    <cfRule type="cellIs" dxfId="11504" priority="1210" stopIfTrue="1" operator="equal">
      <formula>37</formula>
    </cfRule>
    <cfRule type="cellIs" dxfId="11503" priority="1211" stopIfTrue="1" operator="equal">
      <formula>38</formula>
    </cfRule>
    <cfRule type="cellIs" dxfId="11502" priority="1212" stopIfTrue="1" operator="equal">
      <formula>39</formula>
    </cfRule>
    <cfRule type="cellIs" dxfId="11501" priority="1213" stopIfTrue="1" operator="equal">
      <formula>40</formula>
    </cfRule>
    <cfRule type="cellIs" dxfId="11500" priority="1214" stopIfTrue="1" operator="equal">
      <formula>"dl"</formula>
    </cfRule>
  </conditionalFormatting>
  <conditionalFormatting sqref="G24:G28 I25 H26:I26 H24:M24 J27:J28">
    <cfRule type="cellIs" dxfId="11499" priority="1238" stopIfTrue="1" operator="equal">
      <formula>30</formula>
    </cfRule>
    <cfRule type="cellIs" dxfId="11498" priority="1239" stopIfTrue="1" operator="equal">
      <formula>32</formula>
    </cfRule>
    <cfRule type="cellIs" dxfId="11497" priority="1240" stopIfTrue="1" operator="equal">
      <formula>33</formula>
    </cfRule>
    <cfRule type="cellIs" dxfId="11496" priority="1241" stopIfTrue="1" operator="equal">
      <formula>36</formula>
    </cfRule>
    <cfRule type="cellIs" dxfId="11495" priority="1242" stopIfTrue="1" operator="equal">
      <formula>37</formula>
    </cfRule>
    <cfRule type="cellIs" dxfId="11494" priority="1243" stopIfTrue="1" operator="equal">
      <formula>38</formula>
    </cfRule>
    <cfRule type="cellIs" dxfId="11493" priority="1244" stopIfTrue="1" operator="equal">
      <formula>"lot"</formula>
    </cfRule>
    <cfRule type="cellIs" dxfId="11492" priority="1245" stopIfTrue="1" operator="equal">
      <formula>40</formula>
    </cfRule>
    <cfRule type="cellIs" dxfId="11491" priority="1246" stopIfTrue="1" operator="equal">
      <formula>"dl"</formula>
    </cfRule>
  </conditionalFormatting>
  <conditionalFormatting sqref="G24:G28 I25 H26:I26 H24:M24 J27:J28">
    <cfRule type="cellIs" dxfId="11490" priority="1229" stopIfTrue="1" operator="equal">
      <formula>30</formula>
    </cfRule>
    <cfRule type="cellIs" dxfId="11489" priority="1230" stopIfTrue="1" operator="equal">
      <formula>"dl"</formula>
    </cfRule>
    <cfRule type="cellIs" dxfId="11488" priority="1231" stopIfTrue="1" operator="equal">
      <formula>"lot"</formula>
    </cfRule>
    <cfRule type="cellIs" dxfId="11487" priority="1232" stopIfTrue="1" operator="equal">
      <formula>36</formula>
    </cfRule>
    <cfRule type="cellIs" dxfId="11486" priority="1233" stopIfTrue="1" operator="equal">
      <formula>37</formula>
    </cfRule>
    <cfRule type="cellIs" dxfId="11485" priority="1234" stopIfTrue="1" operator="equal">
      <formula>38</formula>
    </cfRule>
    <cfRule type="cellIs" dxfId="11484" priority="1235" stopIfTrue="1" operator="equal">
      <formula>39</formula>
    </cfRule>
    <cfRule type="cellIs" dxfId="11483" priority="1236" stopIfTrue="1" operator="equal">
      <formula>32</formula>
    </cfRule>
    <cfRule type="cellIs" dxfId="11482" priority="1237" stopIfTrue="1" operator="equal">
      <formula>33</formula>
    </cfRule>
  </conditionalFormatting>
  <conditionalFormatting sqref="K26">
    <cfRule type="cellIs" dxfId="11481" priority="1152" stopIfTrue="1" operator="equal">
      <formula>30</formula>
    </cfRule>
    <cfRule type="cellIs" dxfId="11480" priority="1153" stopIfTrue="1" operator="equal">
      <formula>32</formula>
    </cfRule>
    <cfRule type="cellIs" dxfId="11479" priority="1154" stopIfTrue="1" operator="equal">
      <formula>33</formula>
    </cfRule>
    <cfRule type="cellIs" dxfId="11478" priority="1155" stopIfTrue="1" operator="equal">
      <formula>36</formula>
    </cfRule>
    <cfRule type="cellIs" dxfId="11477" priority="1156" stopIfTrue="1" operator="equal">
      <formula>37</formula>
    </cfRule>
    <cfRule type="cellIs" dxfId="11476" priority="1157" stopIfTrue="1" operator="equal">
      <formula>38</formula>
    </cfRule>
    <cfRule type="cellIs" dxfId="11475" priority="1158" stopIfTrue="1" operator="equal">
      <formula>39</formula>
    </cfRule>
    <cfRule type="cellIs" dxfId="11474" priority="1159" stopIfTrue="1" operator="equal">
      <formula>40</formula>
    </cfRule>
    <cfRule type="cellIs" dxfId="11473" priority="1160" stopIfTrue="1" operator="equal">
      <formula>"dl"</formula>
    </cfRule>
  </conditionalFormatting>
  <conditionalFormatting sqref="K26">
    <cfRule type="cellIs" dxfId="11472" priority="1144" stopIfTrue="1" operator="equal">
      <formula>30</formula>
    </cfRule>
    <cfRule type="cellIs" dxfId="11471" priority="1145" stopIfTrue="1" operator="equal">
      <formula>"dl"</formula>
    </cfRule>
    <cfRule type="cellIs" dxfId="11470" priority="1146" stopIfTrue="1" operator="equal">
      <formula>"lot"</formula>
    </cfRule>
    <cfRule type="cellIs" dxfId="11469" priority="1147" stopIfTrue="1" operator="equal">
      <formula>36</formula>
    </cfRule>
    <cfRule type="cellIs" dxfId="11468" priority="1148" stopIfTrue="1" operator="equal">
      <formula>37</formula>
    </cfRule>
    <cfRule type="cellIs" dxfId="11467" priority="1149" stopIfTrue="1" operator="equal">
      <formula>38</formula>
    </cfRule>
    <cfRule type="cellIs" dxfId="11466" priority="1150" stopIfTrue="1" operator="equal">
      <formula>39</formula>
    </cfRule>
    <cfRule type="cellIs" dxfId="11465" priority="1151" stopIfTrue="1" operator="equal">
      <formula>40</formula>
    </cfRule>
  </conditionalFormatting>
  <conditionalFormatting sqref="K26">
    <cfRule type="cellIs" dxfId="11464" priority="1135" stopIfTrue="1" operator="equal">
      <formula>30</formula>
    </cfRule>
    <cfRule type="cellIs" dxfId="11463" priority="1136" stopIfTrue="1" operator="equal">
      <formula>32</formula>
    </cfRule>
    <cfRule type="cellIs" dxfId="11462" priority="1137" stopIfTrue="1" operator="equal">
      <formula>33</formula>
    </cfRule>
    <cfRule type="cellIs" dxfId="11461" priority="1138" stopIfTrue="1" operator="equal">
      <formula>36</formula>
    </cfRule>
    <cfRule type="cellIs" dxfId="11460" priority="1139" stopIfTrue="1" operator="equal">
      <formula>37</formula>
    </cfRule>
    <cfRule type="cellIs" dxfId="11459" priority="1140" stopIfTrue="1" operator="equal">
      <formula>38</formula>
    </cfRule>
    <cfRule type="cellIs" dxfId="11458" priority="1141" stopIfTrue="1" operator="equal">
      <formula>"lot"</formula>
    </cfRule>
    <cfRule type="cellIs" dxfId="11457" priority="1142" stopIfTrue="1" operator="equal">
      <formula>40</formula>
    </cfRule>
    <cfRule type="cellIs" dxfId="11456" priority="1143" stopIfTrue="1" operator="equal">
      <formula>"dl"</formula>
    </cfRule>
  </conditionalFormatting>
  <conditionalFormatting sqref="K26">
    <cfRule type="cellIs" dxfId="11455" priority="1126" stopIfTrue="1" operator="equal">
      <formula>30</formula>
    </cfRule>
    <cfRule type="cellIs" dxfId="11454" priority="1127" stopIfTrue="1" operator="equal">
      <formula>"dl"</formula>
    </cfRule>
    <cfRule type="cellIs" dxfId="11453" priority="1128" stopIfTrue="1" operator="equal">
      <formula>"lot"</formula>
    </cfRule>
    <cfRule type="cellIs" dxfId="11452" priority="1129" stopIfTrue="1" operator="equal">
      <formula>36</formula>
    </cfRule>
    <cfRule type="cellIs" dxfId="11451" priority="1130" stopIfTrue="1" operator="equal">
      <formula>37</formula>
    </cfRule>
    <cfRule type="cellIs" dxfId="11450" priority="1131" stopIfTrue="1" operator="equal">
      <formula>38</formula>
    </cfRule>
    <cfRule type="cellIs" dxfId="11449" priority="1132" stopIfTrue="1" operator="equal">
      <formula>39</formula>
    </cfRule>
    <cfRule type="cellIs" dxfId="11448" priority="1133" stopIfTrue="1" operator="equal">
      <formula>32</formula>
    </cfRule>
    <cfRule type="cellIs" dxfId="11447" priority="1134" stopIfTrue="1" operator="equal">
      <formula>33</formula>
    </cfRule>
  </conditionalFormatting>
  <conditionalFormatting sqref="L26">
    <cfRule type="cellIs" dxfId="11446" priority="1117" stopIfTrue="1" operator="equal">
      <formula>30</formula>
    </cfRule>
    <cfRule type="cellIs" dxfId="11445" priority="1118" stopIfTrue="1" operator="equal">
      <formula>32</formula>
    </cfRule>
    <cfRule type="cellIs" dxfId="11444" priority="1119" stopIfTrue="1" operator="equal">
      <formula>33</formula>
    </cfRule>
    <cfRule type="cellIs" dxfId="11443" priority="1120" stopIfTrue="1" operator="equal">
      <formula>36</formula>
    </cfRule>
    <cfRule type="cellIs" dxfId="11442" priority="1121" stopIfTrue="1" operator="equal">
      <formula>37</formula>
    </cfRule>
    <cfRule type="cellIs" dxfId="11441" priority="1122" stopIfTrue="1" operator="equal">
      <formula>38</formula>
    </cfRule>
    <cfRule type="cellIs" dxfId="11440" priority="1123" stopIfTrue="1" operator="equal">
      <formula>39</formula>
    </cfRule>
    <cfRule type="cellIs" dxfId="11439" priority="1124" stopIfTrue="1" operator="equal">
      <formula>40</formula>
    </cfRule>
    <cfRule type="cellIs" dxfId="11438" priority="1125" stopIfTrue="1" operator="equal">
      <formula>"dl"</formula>
    </cfRule>
  </conditionalFormatting>
  <conditionalFormatting sqref="L26">
    <cfRule type="cellIs" dxfId="11437" priority="1108" stopIfTrue="1" operator="equal">
      <formula>30</formula>
    </cfRule>
    <cfRule type="cellIs" dxfId="11436" priority="1109" stopIfTrue="1" operator="equal">
      <formula>32</formula>
    </cfRule>
    <cfRule type="cellIs" dxfId="11435" priority="1110" stopIfTrue="1" operator="equal">
      <formula>33</formula>
    </cfRule>
    <cfRule type="cellIs" dxfId="11434" priority="1111" stopIfTrue="1" operator="equal">
      <formula>36</formula>
    </cfRule>
    <cfRule type="cellIs" dxfId="11433" priority="1112" stopIfTrue="1" operator="equal">
      <formula>37</formula>
    </cfRule>
    <cfRule type="cellIs" dxfId="11432" priority="1113" stopIfTrue="1" operator="equal">
      <formula>38</formula>
    </cfRule>
    <cfRule type="cellIs" dxfId="11431" priority="1114" stopIfTrue="1" operator="equal">
      <formula>"lot"</formula>
    </cfRule>
    <cfRule type="cellIs" dxfId="11430" priority="1115" stopIfTrue="1" operator="equal">
      <formula>40</formula>
    </cfRule>
    <cfRule type="cellIs" dxfId="11429" priority="1116" stopIfTrue="1" operator="equal">
      <formula>"dl"</formula>
    </cfRule>
  </conditionalFormatting>
  <conditionalFormatting sqref="L26">
    <cfRule type="cellIs" dxfId="11428" priority="1099" stopIfTrue="1" operator="equal">
      <formula>30</formula>
    </cfRule>
    <cfRule type="cellIs" dxfId="11427" priority="1100" stopIfTrue="1" operator="equal">
      <formula>"dl"</formula>
    </cfRule>
    <cfRule type="cellIs" dxfId="11426" priority="1101" stopIfTrue="1" operator="equal">
      <formula>"lot"</formula>
    </cfRule>
    <cfRule type="cellIs" dxfId="11425" priority="1102" stopIfTrue="1" operator="equal">
      <formula>36</formula>
    </cfRule>
    <cfRule type="cellIs" dxfId="11424" priority="1103" stopIfTrue="1" operator="equal">
      <formula>37</formula>
    </cfRule>
    <cfRule type="cellIs" dxfId="11423" priority="1104" stopIfTrue="1" operator="equal">
      <formula>38</formula>
    </cfRule>
    <cfRule type="cellIs" dxfId="11422" priority="1105" stopIfTrue="1" operator="equal">
      <formula>39</formula>
    </cfRule>
    <cfRule type="cellIs" dxfId="11421" priority="1106" stopIfTrue="1" operator="equal">
      <formula>32</formula>
    </cfRule>
    <cfRule type="cellIs" dxfId="11420" priority="1107" stopIfTrue="1" operator="equal">
      <formula>33</formula>
    </cfRule>
  </conditionalFormatting>
  <conditionalFormatting sqref="H34:H35 H33:P33 H32:I32 L32:P32 P34">
    <cfRule type="cellIs" dxfId="11419" priority="1096" stopIfTrue="1" operator="equal">
      <formula>L</formula>
    </cfRule>
    <cfRule type="cellIs" dxfId="11418" priority="1097" stopIfTrue="1" operator="equal">
      <formula>"FSC"</formula>
    </cfRule>
    <cfRule type="cellIs" dxfId="11417" priority="1098" stopIfTrue="1" operator="equal">
      <formula>"ACC/V"</formula>
    </cfRule>
  </conditionalFormatting>
  <conditionalFormatting sqref="H34:H35 H33:P33 H32:I32 L32:P32 P34">
    <cfRule type="cellIs" dxfId="11416" priority="1067" stopIfTrue="1" operator="equal">
      <formula>"L"</formula>
    </cfRule>
    <cfRule type="cellIs" dxfId="11415" priority="1068" stopIfTrue="1" operator="equal">
      <formula>"FSC"</formula>
    </cfRule>
  </conditionalFormatting>
  <conditionalFormatting sqref="H32:I33 H34:H35 L32:P33 J33 P34">
    <cfRule type="cellIs" dxfId="11414" priority="1069" stopIfTrue="1" operator="equal">
      <formula>30</formula>
    </cfRule>
    <cfRule type="cellIs" dxfId="11413" priority="1070" stopIfTrue="1" operator="equal">
      <formula>32</formula>
    </cfRule>
    <cfRule type="cellIs" dxfId="11412" priority="1071" stopIfTrue="1" operator="equal">
      <formula>33</formula>
    </cfRule>
    <cfRule type="cellIs" dxfId="11411" priority="1072" stopIfTrue="1" operator="equal">
      <formula>36</formula>
    </cfRule>
    <cfRule type="cellIs" dxfId="11410" priority="1073" stopIfTrue="1" operator="equal">
      <formula>37</formula>
    </cfRule>
    <cfRule type="cellIs" dxfId="11409" priority="1074" stopIfTrue="1" operator="equal">
      <formula>38</formula>
    </cfRule>
    <cfRule type="cellIs" dxfId="11408" priority="1075" stopIfTrue="1" operator="equal">
      <formula>39</formula>
    </cfRule>
    <cfRule type="cellIs" dxfId="11407" priority="1076" stopIfTrue="1" operator="equal">
      <formula>40</formula>
    </cfRule>
    <cfRule type="cellIs" dxfId="11406" priority="1095" stopIfTrue="1" operator="equal">
      <formula>"dl"</formula>
    </cfRule>
  </conditionalFormatting>
  <conditionalFormatting sqref="H34:H35 H33:P33 H32:I32 L32:P32 P34">
    <cfRule type="cellIs" dxfId="11405" priority="1085" stopIfTrue="1" operator="equal">
      <formula>"dl"</formula>
    </cfRule>
    <cfRule type="cellIs" dxfId="11404" priority="1086" stopIfTrue="1" operator="equal">
      <formula>"lot"</formula>
    </cfRule>
    <cfRule type="cellIs" dxfId="11403" priority="1087" stopIfTrue="1" operator="equal">
      <formula>30</formula>
    </cfRule>
    <cfRule type="cellIs" dxfId="11402" priority="1088" stopIfTrue="1" operator="equal">
      <formula>32</formula>
    </cfRule>
    <cfRule type="cellIs" dxfId="11401" priority="1089" stopIfTrue="1" operator="equal">
      <formula>33</formula>
    </cfRule>
    <cfRule type="cellIs" dxfId="11400" priority="1090" stopIfTrue="1" operator="equal">
      <formula>36</formula>
    </cfRule>
    <cfRule type="cellIs" dxfId="11399" priority="1091" stopIfTrue="1" operator="equal">
      <formula>37</formula>
    </cfRule>
    <cfRule type="cellIs" dxfId="11398" priority="1092" stopIfTrue="1" operator="equal">
      <formula>38</formula>
    </cfRule>
    <cfRule type="cellIs" dxfId="11397" priority="1093" stopIfTrue="1" operator="equal">
      <formula>39</formula>
    </cfRule>
    <cfRule type="cellIs" dxfId="11396" priority="1094" stopIfTrue="1" operator="equal">
      <formula>40</formula>
    </cfRule>
  </conditionalFormatting>
  <conditionalFormatting sqref="H34:H35 H33:P33 H32:I32 L32:P32 P34">
    <cfRule type="cellIs" dxfId="11395" priority="1077" stopIfTrue="1" operator="equal">
      <formula>30</formula>
    </cfRule>
    <cfRule type="cellIs" dxfId="11394" priority="1078" stopIfTrue="1" operator="equal">
      <formula>32</formula>
    </cfRule>
    <cfRule type="cellIs" dxfId="11393" priority="1079" stopIfTrue="1" operator="equal">
      <formula>33</formula>
    </cfRule>
    <cfRule type="cellIs" dxfId="11392" priority="1080" stopIfTrue="1" operator="equal">
      <formula>36</formula>
    </cfRule>
    <cfRule type="cellIs" dxfId="11391" priority="1081" stopIfTrue="1" operator="equal">
      <formula>37</formula>
    </cfRule>
    <cfRule type="cellIs" dxfId="11390" priority="1082" stopIfTrue="1" operator="equal">
      <formula>38</formula>
    </cfRule>
    <cfRule type="cellIs" dxfId="11389" priority="1083" stopIfTrue="1" operator="equal">
      <formula>39</formula>
    </cfRule>
    <cfRule type="cellIs" dxfId="11388" priority="1084" stopIfTrue="1" operator="equal">
      <formula>40</formula>
    </cfRule>
  </conditionalFormatting>
  <conditionalFormatting sqref="I32:I33 L32:P33 J33 P34">
    <cfRule type="cellIs" dxfId="11387" priority="981" stopIfTrue="1" operator="equal">
      <formula>30</formula>
    </cfRule>
    <cfRule type="cellIs" dxfId="11386" priority="982" stopIfTrue="1" operator="equal">
      <formula>"dl"</formula>
    </cfRule>
    <cfRule type="cellIs" dxfId="11385" priority="983" stopIfTrue="1" operator="equal">
      <formula>"lot"</formula>
    </cfRule>
    <cfRule type="cellIs" dxfId="11384" priority="984" stopIfTrue="1" operator="equal">
      <formula>36</formula>
    </cfRule>
    <cfRule type="cellIs" dxfId="11383" priority="985" stopIfTrue="1" operator="equal">
      <formula>37</formula>
    </cfRule>
    <cfRule type="cellIs" dxfId="11382" priority="986" stopIfTrue="1" operator="equal">
      <formula>38</formula>
    </cfRule>
    <cfRule type="cellIs" dxfId="11381" priority="987" stopIfTrue="1" operator="equal">
      <formula>39</formula>
    </cfRule>
    <cfRule type="cellIs" dxfId="11380" priority="988" stopIfTrue="1" operator="equal">
      <formula>40</formula>
    </cfRule>
  </conditionalFormatting>
  <conditionalFormatting sqref="J33:K33">
    <cfRule type="cellIs" dxfId="11379" priority="972" stopIfTrue="1" operator="equal">
      <formula>30</formula>
    </cfRule>
    <cfRule type="cellIs" dxfId="11378" priority="973" stopIfTrue="1" operator="equal">
      <formula>"lot"</formula>
    </cfRule>
    <cfRule type="cellIs" dxfId="11377" priority="974" stopIfTrue="1" operator="equal">
      <formula>33</formula>
    </cfRule>
    <cfRule type="cellIs" dxfId="11376" priority="975" stopIfTrue="1" operator="equal">
      <formula>36</formula>
    </cfRule>
    <cfRule type="cellIs" dxfId="11375" priority="976" stopIfTrue="1" operator="equal">
      <formula>37</formula>
    </cfRule>
    <cfRule type="cellIs" dxfId="11374" priority="977" stopIfTrue="1" operator="equal">
      <formula>38</formula>
    </cfRule>
    <cfRule type="cellIs" dxfId="11373" priority="978" stopIfTrue="1" operator="equal">
      <formula>39</formula>
    </cfRule>
    <cfRule type="cellIs" dxfId="11372" priority="979" stopIfTrue="1" operator="equal">
      <formula>40</formula>
    </cfRule>
    <cfRule type="cellIs" dxfId="11371" priority="980" stopIfTrue="1" operator="equal">
      <formula>"dl"</formula>
    </cfRule>
  </conditionalFormatting>
  <conditionalFormatting sqref="H32:I33 H34:H35 J33">
    <cfRule type="cellIs" dxfId="11370" priority="1058" stopIfTrue="1" operator="equal">
      <formula>30</formula>
    </cfRule>
    <cfRule type="cellIs" dxfId="11369" priority="1059" stopIfTrue="1" operator="equal">
      <formula>32</formula>
    </cfRule>
    <cfRule type="cellIs" dxfId="11368" priority="1060" stopIfTrue="1" operator="equal">
      <formula>33</formula>
    </cfRule>
    <cfRule type="cellIs" dxfId="11367" priority="1061" stopIfTrue="1" operator="equal">
      <formula>36</formula>
    </cfRule>
    <cfRule type="cellIs" dxfId="11366" priority="1062" stopIfTrue="1" operator="equal">
      <formula>37</formula>
    </cfRule>
    <cfRule type="cellIs" dxfId="11365" priority="1063" stopIfTrue="1" operator="equal">
      <formula>38</formula>
    </cfRule>
    <cfRule type="cellIs" dxfId="11364" priority="1064" stopIfTrue="1" operator="equal">
      <formula>"lot"</formula>
    </cfRule>
    <cfRule type="cellIs" dxfId="11363" priority="1065" stopIfTrue="1" operator="equal">
      <formula>40</formula>
    </cfRule>
    <cfRule type="cellIs" dxfId="11362" priority="1066" stopIfTrue="1" operator="equal">
      <formula>"dl"</formula>
    </cfRule>
  </conditionalFormatting>
  <conditionalFormatting sqref="H32:I33 H34:H35 J33">
    <cfRule type="cellIs" dxfId="11361" priority="1049" stopIfTrue="1" operator="equal">
      <formula>30</formula>
    </cfRule>
    <cfRule type="cellIs" dxfId="11360" priority="1050" stopIfTrue="1" operator="equal">
      <formula>"dl"</formula>
    </cfRule>
    <cfRule type="cellIs" dxfId="11359" priority="1051" stopIfTrue="1" operator="equal">
      <formula>"lot"</formula>
    </cfRule>
    <cfRule type="cellIs" dxfId="11358" priority="1052" stopIfTrue="1" operator="equal">
      <formula>36</formula>
    </cfRule>
    <cfRule type="cellIs" dxfId="11357" priority="1053" stopIfTrue="1" operator="equal">
      <formula>37</formula>
    </cfRule>
    <cfRule type="cellIs" dxfId="11356" priority="1054" stopIfTrue="1" operator="equal">
      <formula>38</formula>
    </cfRule>
    <cfRule type="cellIs" dxfId="11355" priority="1055" stopIfTrue="1" operator="equal">
      <formula>39</formula>
    </cfRule>
    <cfRule type="cellIs" dxfId="11354" priority="1056" stopIfTrue="1" operator="equal">
      <formula>32</formula>
    </cfRule>
    <cfRule type="cellIs" dxfId="11353" priority="1057" stopIfTrue="1" operator="equal">
      <formula>33</formula>
    </cfRule>
  </conditionalFormatting>
  <conditionalFormatting sqref="O33">
    <cfRule type="cellIs" dxfId="11352" priority="943" stopIfTrue="1" operator="equal">
      <formula>30</formula>
    </cfRule>
    <cfRule type="cellIs" dxfId="11351" priority="944" stopIfTrue="1" operator="equal">
      <formula>"lot"</formula>
    </cfRule>
    <cfRule type="cellIs" dxfId="11350" priority="945" stopIfTrue="1" operator="equal">
      <formula>33</formula>
    </cfRule>
    <cfRule type="cellIs" dxfId="11349" priority="946" stopIfTrue="1" operator="equal">
      <formula>36</formula>
    </cfRule>
    <cfRule type="cellIs" dxfId="11348" priority="947" stopIfTrue="1" operator="equal">
      <formula>37</formula>
    </cfRule>
    <cfRule type="cellIs" dxfId="11347" priority="948" stopIfTrue="1" operator="equal">
      <formula>38</formula>
    </cfRule>
    <cfRule type="cellIs" dxfId="11346" priority="949" stopIfTrue="1" operator="equal">
      <formula>39</formula>
    </cfRule>
    <cfRule type="cellIs" dxfId="11345" priority="950" stopIfTrue="1" operator="equal">
      <formula>40</formula>
    </cfRule>
    <cfRule type="cellIs" dxfId="11344" priority="951" stopIfTrue="1" operator="equal">
      <formula>"dl"</formula>
    </cfRule>
  </conditionalFormatting>
  <conditionalFormatting sqref="O33">
    <cfRule type="cellIs" dxfId="11343" priority="961" stopIfTrue="1" operator="equal">
      <formula>30</formula>
    </cfRule>
    <cfRule type="cellIs" dxfId="11342" priority="962" stopIfTrue="1" operator="equal">
      <formula>32</formula>
    </cfRule>
    <cfRule type="cellIs" dxfId="11341" priority="963" stopIfTrue="1" operator="equal">
      <formula>33</formula>
    </cfRule>
    <cfRule type="cellIs" dxfId="11340" priority="964" stopIfTrue="1" operator="equal">
      <formula>36</formula>
    </cfRule>
    <cfRule type="cellIs" dxfId="11339" priority="965" stopIfTrue="1" operator="equal">
      <formula>37</formula>
    </cfRule>
    <cfRule type="cellIs" dxfId="11338" priority="966" stopIfTrue="1" operator="equal">
      <formula>38</formula>
    </cfRule>
    <cfRule type="cellIs" dxfId="11337" priority="967" stopIfTrue="1" operator="equal">
      <formula>"lot"</formula>
    </cfRule>
    <cfRule type="cellIs" dxfId="11336" priority="968" stopIfTrue="1" operator="equal">
      <formula>40</formula>
    </cfRule>
    <cfRule type="cellIs" dxfId="11335" priority="969" stopIfTrue="1" operator="equal">
      <formula>"dl"</formula>
    </cfRule>
  </conditionalFormatting>
  <conditionalFormatting sqref="O33">
    <cfRule type="cellIs" dxfId="11334" priority="952" stopIfTrue="1" operator="equal">
      <formula>30</formula>
    </cfRule>
    <cfRule type="cellIs" dxfId="11333" priority="953" stopIfTrue="1" operator="equal">
      <formula>"dl"</formula>
    </cfRule>
    <cfRule type="cellIs" dxfId="11332" priority="954" stopIfTrue="1" operator="equal">
      <formula>"lot"</formula>
    </cfRule>
    <cfRule type="cellIs" dxfId="11331" priority="955" stopIfTrue="1" operator="equal">
      <formula>36</formula>
    </cfRule>
    <cfRule type="cellIs" dxfId="11330" priority="956" stopIfTrue="1" operator="equal">
      <formula>37</formula>
    </cfRule>
    <cfRule type="cellIs" dxfId="11329" priority="957" stopIfTrue="1" operator="equal">
      <formula>38</formula>
    </cfRule>
    <cfRule type="cellIs" dxfId="11328" priority="958" stopIfTrue="1" operator="equal">
      <formula>39</formula>
    </cfRule>
    <cfRule type="cellIs" dxfId="11327" priority="959" stopIfTrue="1" operator="equal">
      <formula>32</formula>
    </cfRule>
    <cfRule type="cellIs" dxfId="11326" priority="960" stopIfTrue="1" operator="equal">
      <formula>33</formula>
    </cfRule>
  </conditionalFormatting>
  <conditionalFormatting sqref="L36 Q37 J37:P39">
    <cfRule type="cellIs" dxfId="11325" priority="859" stopIfTrue="1" operator="equal">
      <formula>30</formula>
    </cfRule>
    <cfRule type="cellIs" dxfId="11324" priority="860" stopIfTrue="1" operator="equal">
      <formula>32</formula>
    </cfRule>
    <cfRule type="cellIs" dxfId="11323" priority="861" stopIfTrue="1" operator="equal">
      <formula>33</formula>
    </cfRule>
    <cfRule type="cellIs" dxfId="11322" priority="862" stopIfTrue="1" operator="equal">
      <formula>36</formula>
    </cfRule>
    <cfRule type="cellIs" dxfId="11321" priority="863" stopIfTrue="1" operator="equal">
      <formula>37</formula>
    </cfRule>
    <cfRule type="cellIs" dxfId="11320" priority="864" stopIfTrue="1" operator="equal">
      <formula>38</formula>
    </cfRule>
    <cfRule type="cellIs" dxfId="11319" priority="865" stopIfTrue="1" operator="equal">
      <formula>39</formula>
    </cfRule>
    <cfRule type="cellIs" dxfId="11318" priority="866" stopIfTrue="1" operator="equal">
      <formula>40</formula>
    </cfRule>
  </conditionalFormatting>
  <conditionalFormatting sqref="I36:Q39">
    <cfRule type="cellIs" dxfId="11317" priority="934" stopIfTrue="1" operator="equal">
      <formula>L</formula>
    </cfRule>
    <cfRule type="cellIs" dxfId="11316" priority="935" stopIfTrue="1" operator="equal">
      <formula>"FSC"</formula>
    </cfRule>
    <cfRule type="cellIs" dxfId="11315" priority="936" stopIfTrue="1" operator="equal">
      <formula>"ACC/V"</formula>
    </cfRule>
  </conditionalFormatting>
  <conditionalFormatting sqref="I36:Q39">
    <cfRule type="cellIs" dxfId="11314" priority="905" stopIfTrue="1" operator="equal">
      <formula>"L"</formula>
    </cfRule>
    <cfRule type="cellIs" dxfId="11313" priority="906" stopIfTrue="1" operator="equal">
      <formula>"FSC"</formula>
    </cfRule>
  </conditionalFormatting>
  <conditionalFormatting sqref="I36:Q39">
    <cfRule type="cellIs" dxfId="11312" priority="907" stopIfTrue="1" operator="equal">
      <formula>30</formula>
    </cfRule>
    <cfRule type="cellIs" dxfId="11311" priority="908" stopIfTrue="1" operator="equal">
      <formula>32</formula>
    </cfRule>
    <cfRule type="cellIs" dxfId="11310" priority="909" stopIfTrue="1" operator="equal">
      <formula>33</formula>
    </cfRule>
    <cfRule type="cellIs" dxfId="11309" priority="910" stopIfTrue="1" operator="equal">
      <formula>36</formula>
    </cfRule>
    <cfRule type="cellIs" dxfId="11308" priority="911" stopIfTrue="1" operator="equal">
      <formula>37</formula>
    </cfRule>
    <cfRule type="cellIs" dxfId="11307" priority="912" stopIfTrue="1" operator="equal">
      <formula>38</formula>
    </cfRule>
    <cfRule type="cellIs" dxfId="11306" priority="913" stopIfTrue="1" operator="equal">
      <formula>39</formula>
    </cfRule>
    <cfRule type="cellIs" dxfId="11305" priority="914" stopIfTrue="1" operator="equal">
      <formula>40</formula>
    </cfRule>
    <cfRule type="cellIs" dxfId="11304" priority="933" stopIfTrue="1" operator="equal">
      <formula>"dl"</formula>
    </cfRule>
  </conditionalFormatting>
  <conditionalFormatting sqref="I36:I39 J37:J39 K36:Q39">
    <cfRule type="cellIs" dxfId="11303" priority="923" stopIfTrue="1" operator="equal">
      <formula>"dl"</formula>
    </cfRule>
    <cfRule type="cellIs" dxfId="11302" priority="924" stopIfTrue="1" operator="equal">
      <formula>"lot"</formula>
    </cfRule>
    <cfRule type="cellIs" dxfId="11301" priority="925" stopIfTrue="1" operator="equal">
      <formula>30</formula>
    </cfRule>
    <cfRule type="cellIs" dxfId="11300" priority="926" stopIfTrue="1" operator="equal">
      <formula>32</formula>
    </cfRule>
    <cfRule type="cellIs" dxfId="11299" priority="927" stopIfTrue="1" operator="equal">
      <formula>33</formula>
    </cfRule>
    <cfRule type="cellIs" dxfId="11298" priority="928" stopIfTrue="1" operator="equal">
      <formula>36</formula>
    </cfRule>
    <cfRule type="cellIs" dxfId="11297" priority="929" stopIfTrue="1" operator="equal">
      <formula>37</formula>
    </cfRule>
    <cfRule type="cellIs" dxfId="11296" priority="930" stopIfTrue="1" operator="equal">
      <formula>38</formula>
    </cfRule>
    <cfRule type="cellIs" dxfId="11295" priority="931" stopIfTrue="1" operator="equal">
      <formula>39</formula>
    </cfRule>
    <cfRule type="cellIs" dxfId="11294" priority="932" stopIfTrue="1" operator="equal">
      <formula>40</formula>
    </cfRule>
  </conditionalFormatting>
  <conditionalFormatting sqref="I36:I39 Q37 N36:P39">
    <cfRule type="cellIs" dxfId="11293" priority="915" stopIfTrue="1" operator="equal">
      <formula>30</formula>
    </cfRule>
    <cfRule type="cellIs" dxfId="11292" priority="916" stopIfTrue="1" operator="equal">
      <formula>32</formula>
    </cfRule>
    <cfRule type="cellIs" dxfId="11291" priority="917" stopIfTrue="1" operator="equal">
      <formula>33</formula>
    </cfRule>
    <cfRule type="cellIs" dxfId="11290" priority="918" stopIfTrue="1" operator="equal">
      <formula>36</formula>
    </cfRule>
    <cfRule type="cellIs" dxfId="11289" priority="919" stopIfTrue="1" operator="equal">
      <formula>37</formula>
    </cfRule>
    <cfRule type="cellIs" dxfId="11288" priority="920" stopIfTrue="1" operator="equal">
      <formula>38</formula>
    </cfRule>
    <cfRule type="cellIs" dxfId="11287" priority="921" stopIfTrue="1" operator="equal">
      <formula>39</formula>
    </cfRule>
    <cfRule type="cellIs" dxfId="11286" priority="922" stopIfTrue="1" operator="equal">
      <formula>40</formula>
    </cfRule>
  </conditionalFormatting>
  <conditionalFormatting sqref="M36:Q39">
    <cfRule type="cellIs" dxfId="11285" priority="876" stopIfTrue="1" operator="equal">
      <formula>30</formula>
    </cfRule>
    <cfRule type="cellIs" dxfId="11284" priority="877" stopIfTrue="1" operator="equal">
      <formula>"dl"</formula>
    </cfRule>
    <cfRule type="cellIs" dxfId="11283" priority="878" stopIfTrue="1" operator="equal">
      <formula>"lot"</formula>
    </cfRule>
    <cfRule type="cellIs" dxfId="11282" priority="879" stopIfTrue="1" operator="equal">
      <formula>36</formula>
    </cfRule>
    <cfRule type="cellIs" dxfId="11281" priority="880" stopIfTrue="1" operator="equal">
      <formula>37</formula>
    </cfRule>
    <cfRule type="cellIs" dxfId="11280" priority="881" stopIfTrue="1" operator="equal">
      <formula>38</formula>
    </cfRule>
    <cfRule type="cellIs" dxfId="11279" priority="882" stopIfTrue="1" operator="equal">
      <formula>39</formula>
    </cfRule>
    <cfRule type="cellIs" dxfId="11278" priority="883" stopIfTrue="1" operator="equal">
      <formula>40</formula>
    </cfRule>
  </conditionalFormatting>
  <conditionalFormatting sqref="Q37 N36:P39">
    <cfRule type="cellIs" dxfId="11277" priority="867" stopIfTrue="1" operator="equal">
      <formula>30</formula>
    </cfRule>
    <cfRule type="cellIs" dxfId="11276" priority="868" stopIfTrue="1" operator="equal">
      <formula>"lot"</formula>
    </cfRule>
    <cfRule type="cellIs" dxfId="11275" priority="869" stopIfTrue="1" operator="equal">
      <formula>33</formula>
    </cfRule>
    <cfRule type="cellIs" dxfId="11274" priority="870" stopIfTrue="1" operator="equal">
      <formula>36</formula>
    </cfRule>
    <cfRule type="cellIs" dxfId="11273" priority="871" stopIfTrue="1" operator="equal">
      <formula>37</formula>
    </cfRule>
    <cfRule type="cellIs" dxfId="11272" priority="872" stopIfTrue="1" operator="equal">
      <formula>38</formula>
    </cfRule>
    <cfRule type="cellIs" dxfId="11271" priority="873" stopIfTrue="1" operator="equal">
      <formula>39</formula>
    </cfRule>
    <cfRule type="cellIs" dxfId="11270" priority="874" stopIfTrue="1" operator="equal">
      <formula>40</formula>
    </cfRule>
    <cfRule type="cellIs" dxfId="11269" priority="875" stopIfTrue="1" operator="equal">
      <formula>"dl"</formula>
    </cfRule>
  </conditionalFormatting>
  <conditionalFormatting sqref="I36:I39 Q37 N36:P39">
    <cfRule type="cellIs" dxfId="11268" priority="896" stopIfTrue="1" operator="equal">
      <formula>30</formula>
    </cfRule>
    <cfRule type="cellIs" dxfId="11267" priority="897" stopIfTrue="1" operator="equal">
      <formula>32</formula>
    </cfRule>
    <cfRule type="cellIs" dxfId="11266" priority="898" stopIfTrue="1" operator="equal">
      <formula>33</formula>
    </cfRule>
    <cfRule type="cellIs" dxfId="11265" priority="899" stopIfTrue="1" operator="equal">
      <formula>36</formula>
    </cfRule>
    <cfRule type="cellIs" dxfId="11264" priority="900" stopIfTrue="1" operator="equal">
      <formula>37</formula>
    </cfRule>
    <cfRule type="cellIs" dxfId="11263" priority="901" stopIfTrue="1" operator="equal">
      <formula>38</formula>
    </cfRule>
    <cfRule type="cellIs" dxfId="11262" priority="902" stopIfTrue="1" operator="equal">
      <formula>"lot"</formula>
    </cfRule>
    <cfRule type="cellIs" dxfId="11261" priority="903" stopIfTrue="1" operator="equal">
      <formula>40</formula>
    </cfRule>
    <cfRule type="cellIs" dxfId="11260" priority="904" stopIfTrue="1" operator="equal">
      <formula>"dl"</formula>
    </cfRule>
  </conditionalFormatting>
  <conditionalFormatting sqref="I36:I39 Q37 N36:P39">
    <cfRule type="cellIs" dxfId="11259" priority="887" stopIfTrue="1" operator="equal">
      <formula>30</formula>
    </cfRule>
    <cfRule type="cellIs" dxfId="11258" priority="888" stopIfTrue="1" operator="equal">
      <formula>"dl"</formula>
    </cfRule>
    <cfRule type="cellIs" dxfId="11257" priority="889" stopIfTrue="1" operator="equal">
      <formula>"lot"</formula>
    </cfRule>
    <cfRule type="cellIs" dxfId="11256" priority="890" stopIfTrue="1" operator="equal">
      <formula>36</formula>
    </cfRule>
    <cfRule type="cellIs" dxfId="11255" priority="891" stopIfTrue="1" operator="equal">
      <formula>37</formula>
    </cfRule>
    <cfRule type="cellIs" dxfId="11254" priority="892" stopIfTrue="1" operator="equal">
      <formula>38</formula>
    </cfRule>
    <cfRule type="cellIs" dxfId="11253" priority="893" stopIfTrue="1" operator="equal">
      <formula>39</formula>
    </cfRule>
    <cfRule type="cellIs" dxfId="11252" priority="894" stopIfTrue="1" operator="equal">
      <formula>32</formula>
    </cfRule>
    <cfRule type="cellIs" dxfId="11251" priority="895" stopIfTrue="1" operator="equal">
      <formula>33</formula>
    </cfRule>
  </conditionalFormatting>
  <conditionalFormatting sqref="L36 Q37 J37:P39">
    <cfRule type="cellIs" dxfId="11250" priority="851" stopIfTrue="1" operator="equal">
      <formula>30</formula>
    </cfRule>
    <cfRule type="cellIs" dxfId="11249" priority="852" stopIfTrue="1" operator="equal">
      <formula>"dl"</formula>
    </cfRule>
    <cfRule type="cellIs" dxfId="11248" priority="853" stopIfTrue="1" operator="equal">
      <formula>"lot"</formula>
    </cfRule>
    <cfRule type="cellIs" dxfId="11247" priority="854" stopIfTrue="1" operator="equal">
      <formula>36</formula>
    </cfRule>
    <cfRule type="cellIs" dxfId="11246" priority="855" stopIfTrue="1" operator="equal">
      <formula>37</formula>
    </cfRule>
    <cfRule type="cellIs" dxfId="11245" priority="856" stopIfTrue="1" operator="equal">
      <formula>38</formula>
    </cfRule>
    <cfRule type="cellIs" dxfId="11244" priority="857" stopIfTrue="1" operator="equal">
      <formula>39</formula>
    </cfRule>
    <cfRule type="cellIs" dxfId="11243" priority="858" stopIfTrue="1" operator="equal">
      <formula>40</formula>
    </cfRule>
  </conditionalFormatting>
  <conditionalFormatting sqref="L36 Q37 J37:P39">
    <cfRule type="cellIs" dxfId="11242" priority="842" stopIfTrue="1" operator="equal">
      <formula>30</formula>
    </cfRule>
    <cfRule type="cellIs" dxfId="11241" priority="843" stopIfTrue="1" operator="equal">
      <formula>32</formula>
    </cfRule>
    <cfRule type="cellIs" dxfId="11240" priority="844" stopIfTrue="1" operator="equal">
      <formula>33</formula>
    </cfRule>
    <cfRule type="cellIs" dxfId="11239" priority="845" stopIfTrue="1" operator="equal">
      <formula>36</formula>
    </cfRule>
    <cfRule type="cellIs" dxfId="11238" priority="846" stopIfTrue="1" operator="equal">
      <formula>37</formula>
    </cfRule>
    <cfRule type="cellIs" dxfId="11237" priority="847" stopIfTrue="1" operator="equal">
      <formula>38</formula>
    </cfRule>
    <cfRule type="cellIs" dxfId="11236" priority="848" stopIfTrue="1" operator="equal">
      <formula>"lot"</formula>
    </cfRule>
    <cfRule type="cellIs" dxfId="11235" priority="849" stopIfTrue="1" operator="equal">
      <formula>40</formula>
    </cfRule>
    <cfRule type="cellIs" dxfId="11234" priority="850" stopIfTrue="1" operator="equal">
      <formula>"dl"</formula>
    </cfRule>
  </conditionalFormatting>
  <conditionalFormatting sqref="L36 Q37 J37:P39">
    <cfRule type="cellIs" dxfId="11233" priority="833" stopIfTrue="1" operator="equal">
      <formula>30</formula>
    </cfRule>
    <cfRule type="cellIs" dxfId="11232" priority="834" stopIfTrue="1" operator="equal">
      <formula>"dl"</formula>
    </cfRule>
    <cfRule type="cellIs" dxfId="11231" priority="835" stopIfTrue="1" operator="equal">
      <formula>"lot"</formula>
    </cfRule>
    <cfRule type="cellIs" dxfId="11230" priority="836" stopIfTrue="1" operator="equal">
      <formula>36</formula>
    </cfRule>
    <cfRule type="cellIs" dxfId="11229" priority="837" stopIfTrue="1" operator="equal">
      <formula>37</formula>
    </cfRule>
    <cfRule type="cellIs" dxfId="11228" priority="838" stopIfTrue="1" operator="equal">
      <formula>38</formula>
    </cfRule>
    <cfRule type="cellIs" dxfId="11227" priority="839" stopIfTrue="1" operator="equal">
      <formula>39</formula>
    </cfRule>
    <cfRule type="cellIs" dxfId="11226" priority="840" stopIfTrue="1" operator="equal">
      <formula>32</formula>
    </cfRule>
    <cfRule type="cellIs" dxfId="11225" priority="841" stopIfTrue="1" operator="equal">
      <formula>33</formula>
    </cfRule>
  </conditionalFormatting>
  <conditionalFormatting sqref="J43:J45 J40 R40">
    <cfRule type="cellIs" dxfId="11224" priority="812" stopIfTrue="1" operator="equal">
      <formula>L</formula>
    </cfRule>
    <cfRule type="cellIs" dxfId="11223" priority="813" stopIfTrue="1" operator="equal">
      <formula>"FSC"</formula>
    </cfRule>
    <cfRule type="cellIs" dxfId="11222" priority="814" stopIfTrue="1" operator="equal">
      <formula>"ACC/V"</formula>
    </cfRule>
  </conditionalFormatting>
  <conditionalFormatting sqref="J43:J45 J40 R40">
    <cfRule type="cellIs" dxfId="11221" priority="783" stopIfTrue="1" operator="equal">
      <formula>"L"</formula>
    </cfRule>
    <cfRule type="cellIs" dxfId="11220" priority="784" stopIfTrue="1" operator="equal">
      <formula>"FSC"</formula>
    </cfRule>
  </conditionalFormatting>
  <conditionalFormatting sqref="J43:J45 J40 R40">
    <cfRule type="cellIs" dxfId="11219" priority="785" stopIfTrue="1" operator="equal">
      <formula>30</formula>
    </cfRule>
    <cfRule type="cellIs" dxfId="11218" priority="786" stopIfTrue="1" operator="equal">
      <formula>32</formula>
    </cfRule>
    <cfRule type="cellIs" dxfId="11217" priority="787" stopIfTrue="1" operator="equal">
      <formula>33</formula>
    </cfRule>
    <cfRule type="cellIs" dxfId="11216" priority="788" stopIfTrue="1" operator="equal">
      <formula>36</formula>
    </cfRule>
    <cfRule type="cellIs" dxfId="11215" priority="789" stopIfTrue="1" operator="equal">
      <formula>37</formula>
    </cfRule>
    <cfRule type="cellIs" dxfId="11214" priority="790" stopIfTrue="1" operator="equal">
      <formula>38</formula>
    </cfRule>
    <cfRule type="cellIs" dxfId="11213" priority="791" stopIfTrue="1" operator="equal">
      <formula>39</formula>
    </cfRule>
    <cfRule type="cellIs" dxfId="11212" priority="792" stopIfTrue="1" operator="equal">
      <formula>40</formula>
    </cfRule>
    <cfRule type="cellIs" dxfId="11211" priority="811" stopIfTrue="1" operator="equal">
      <formula>"dl"</formula>
    </cfRule>
  </conditionalFormatting>
  <conditionalFormatting sqref="J43:J45 R40 J40">
    <cfRule type="cellIs" dxfId="11210" priority="801" stopIfTrue="1" operator="equal">
      <formula>"dl"</formula>
    </cfRule>
    <cfRule type="cellIs" dxfId="11209" priority="802" stopIfTrue="1" operator="equal">
      <formula>"lot"</formula>
    </cfRule>
    <cfRule type="cellIs" dxfId="11208" priority="803" stopIfTrue="1" operator="equal">
      <formula>30</formula>
    </cfRule>
    <cfRule type="cellIs" dxfId="11207" priority="804" stopIfTrue="1" operator="equal">
      <formula>32</formula>
    </cfRule>
    <cfRule type="cellIs" dxfId="11206" priority="805" stopIfTrue="1" operator="equal">
      <formula>33</formula>
    </cfRule>
    <cfRule type="cellIs" dxfId="11205" priority="806" stopIfTrue="1" operator="equal">
      <formula>36</formula>
    </cfRule>
    <cfRule type="cellIs" dxfId="11204" priority="807" stopIfTrue="1" operator="equal">
      <formula>37</formula>
    </cfRule>
    <cfRule type="cellIs" dxfId="11203" priority="808" stopIfTrue="1" operator="equal">
      <formula>38</formula>
    </cfRule>
    <cfRule type="cellIs" dxfId="11202" priority="809" stopIfTrue="1" operator="equal">
      <formula>39</formula>
    </cfRule>
    <cfRule type="cellIs" dxfId="11201" priority="810" stopIfTrue="1" operator="equal">
      <formula>40</formula>
    </cfRule>
  </conditionalFormatting>
  <conditionalFormatting sqref="J43:J45 J40">
    <cfRule type="cellIs" dxfId="11200" priority="793" stopIfTrue="1" operator="equal">
      <formula>30</formula>
    </cfRule>
    <cfRule type="cellIs" dxfId="11199" priority="794" stopIfTrue="1" operator="equal">
      <formula>32</formula>
    </cfRule>
    <cfRule type="cellIs" dxfId="11198" priority="795" stopIfTrue="1" operator="equal">
      <formula>33</formula>
    </cfRule>
    <cfRule type="cellIs" dxfId="11197" priority="796" stopIfTrue="1" operator="equal">
      <formula>36</formula>
    </cfRule>
    <cfRule type="cellIs" dxfId="11196" priority="797" stopIfTrue="1" operator="equal">
      <formula>37</formula>
    </cfRule>
    <cfRule type="cellIs" dxfId="11195" priority="798" stopIfTrue="1" operator="equal">
      <formula>38</formula>
    </cfRule>
    <cfRule type="cellIs" dxfId="11194" priority="799" stopIfTrue="1" operator="equal">
      <formula>39</formula>
    </cfRule>
    <cfRule type="cellIs" dxfId="11193" priority="800" stopIfTrue="1" operator="equal">
      <formula>40</formula>
    </cfRule>
  </conditionalFormatting>
  <conditionalFormatting sqref="J40:R40 K41:M41">
    <cfRule type="cellIs" dxfId="11192" priority="754" stopIfTrue="1" operator="equal">
      <formula>30</formula>
    </cfRule>
    <cfRule type="cellIs" dxfId="11191" priority="755" stopIfTrue="1" operator="equal">
      <formula>"dl"</formula>
    </cfRule>
    <cfRule type="cellIs" dxfId="11190" priority="756" stopIfTrue="1" operator="equal">
      <formula>"lot"</formula>
    </cfRule>
    <cfRule type="cellIs" dxfId="11189" priority="757" stopIfTrue="1" operator="equal">
      <formula>36</formula>
    </cfRule>
    <cfRule type="cellIs" dxfId="11188" priority="758" stopIfTrue="1" operator="equal">
      <formula>37</formula>
    </cfRule>
    <cfRule type="cellIs" dxfId="11187" priority="759" stopIfTrue="1" operator="equal">
      <formula>38</formula>
    </cfRule>
    <cfRule type="cellIs" dxfId="11186" priority="760" stopIfTrue="1" operator="equal">
      <formula>39</formula>
    </cfRule>
    <cfRule type="cellIs" dxfId="11185" priority="761" stopIfTrue="1" operator="equal">
      <formula>40</formula>
    </cfRule>
  </conditionalFormatting>
  <conditionalFormatting sqref="P40:Q40 J40 K40:M41">
    <cfRule type="cellIs" dxfId="11184" priority="745" stopIfTrue="1" operator="equal">
      <formula>30</formula>
    </cfRule>
    <cfRule type="cellIs" dxfId="11183" priority="746" stopIfTrue="1" operator="equal">
      <formula>"lot"</formula>
    </cfRule>
    <cfRule type="cellIs" dxfId="11182" priority="747" stopIfTrue="1" operator="equal">
      <formula>33</formula>
    </cfRule>
    <cfRule type="cellIs" dxfId="11181" priority="748" stopIfTrue="1" operator="equal">
      <formula>36</formula>
    </cfRule>
    <cfRule type="cellIs" dxfId="11180" priority="749" stopIfTrue="1" operator="equal">
      <formula>37</formula>
    </cfRule>
    <cfRule type="cellIs" dxfId="11179" priority="750" stopIfTrue="1" operator="equal">
      <formula>38</formula>
    </cfRule>
    <cfRule type="cellIs" dxfId="11178" priority="751" stopIfTrue="1" operator="equal">
      <formula>39</formula>
    </cfRule>
    <cfRule type="cellIs" dxfId="11177" priority="752" stopIfTrue="1" operator="equal">
      <formula>40</formula>
    </cfRule>
    <cfRule type="cellIs" dxfId="11176" priority="753" stopIfTrue="1" operator="equal">
      <formula>"dl"</formula>
    </cfRule>
  </conditionalFormatting>
  <conditionalFormatting sqref="P40:Q40 J43:J45 J40">
    <cfRule type="cellIs" dxfId="11175" priority="774" stopIfTrue="1" operator="equal">
      <formula>30</formula>
    </cfRule>
    <cfRule type="cellIs" dxfId="11174" priority="775" stopIfTrue="1" operator="equal">
      <formula>32</formula>
    </cfRule>
    <cfRule type="cellIs" dxfId="11173" priority="776" stopIfTrue="1" operator="equal">
      <formula>33</formula>
    </cfRule>
    <cfRule type="cellIs" dxfId="11172" priority="777" stopIfTrue="1" operator="equal">
      <formula>36</formula>
    </cfRule>
    <cfRule type="cellIs" dxfId="11171" priority="778" stopIfTrue="1" operator="equal">
      <formula>37</formula>
    </cfRule>
    <cfRule type="cellIs" dxfId="11170" priority="779" stopIfTrue="1" operator="equal">
      <formula>38</formula>
    </cfRule>
    <cfRule type="cellIs" dxfId="11169" priority="780" stopIfTrue="1" operator="equal">
      <formula>"lot"</formula>
    </cfRule>
    <cfRule type="cellIs" dxfId="11168" priority="781" stopIfTrue="1" operator="equal">
      <formula>40</formula>
    </cfRule>
    <cfRule type="cellIs" dxfId="11167" priority="782" stopIfTrue="1" operator="equal">
      <formula>"dl"</formula>
    </cfRule>
  </conditionalFormatting>
  <conditionalFormatting sqref="P40:Q40 J43:J45 J40">
    <cfRule type="cellIs" dxfId="11166" priority="765" stopIfTrue="1" operator="equal">
      <formula>30</formula>
    </cfRule>
    <cfRule type="cellIs" dxfId="11165" priority="766" stopIfTrue="1" operator="equal">
      <formula>"dl"</formula>
    </cfRule>
    <cfRule type="cellIs" dxfId="11164" priority="767" stopIfTrue="1" operator="equal">
      <formula>"lot"</formula>
    </cfRule>
    <cfRule type="cellIs" dxfId="11163" priority="768" stopIfTrue="1" operator="equal">
      <formula>36</formula>
    </cfRule>
    <cfRule type="cellIs" dxfId="11162" priority="769" stopIfTrue="1" operator="equal">
      <formula>37</formula>
    </cfRule>
    <cfRule type="cellIs" dxfId="11161" priority="770" stopIfTrue="1" operator="equal">
      <formula>38</formula>
    </cfRule>
    <cfRule type="cellIs" dxfId="11160" priority="771" stopIfTrue="1" operator="equal">
      <formula>39</formula>
    </cfRule>
    <cfRule type="cellIs" dxfId="11159" priority="772" stopIfTrue="1" operator="equal">
      <formula>32</formula>
    </cfRule>
    <cfRule type="cellIs" dxfId="11158" priority="773" stopIfTrue="1" operator="equal">
      <formula>33</formula>
    </cfRule>
  </conditionalFormatting>
  <conditionalFormatting sqref="S51:S52">
    <cfRule type="cellIs" dxfId="11157" priority="703" stopIfTrue="1" operator="equal">
      <formula>L</formula>
    </cfRule>
    <cfRule type="cellIs" dxfId="11156" priority="704" stopIfTrue="1" operator="equal">
      <formula>"FSC"</formula>
    </cfRule>
    <cfRule type="cellIs" dxfId="11155" priority="705" stopIfTrue="1" operator="equal">
      <formula>"ACC/V"</formula>
    </cfRule>
  </conditionalFormatting>
  <conditionalFormatting sqref="S51:S52">
    <cfRule type="cellIs" dxfId="11154" priority="682" stopIfTrue="1" operator="equal">
      <formula>"L"</formula>
    </cfRule>
    <cfRule type="cellIs" dxfId="11153" priority="683" stopIfTrue="1" operator="equal">
      <formula>"FSC"</formula>
    </cfRule>
  </conditionalFormatting>
  <conditionalFormatting sqref="S51:S52">
    <cfRule type="cellIs" dxfId="11152" priority="684" stopIfTrue="1" operator="equal">
      <formula>30</formula>
    </cfRule>
    <cfRule type="cellIs" dxfId="11151" priority="685" stopIfTrue="1" operator="equal">
      <formula>32</formula>
    </cfRule>
    <cfRule type="cellIs" dxfId="11150" priority="686" stopIfTrue="1" operator="equal">
      <formula>33</formula>
    </cfRule>
    <cfRule type="cellIs" dxfId="11149" priority="687" stopIfTrue="1" operator="equal">
      <formula>36</formula>
    </cfRule>
    <cfRule type="cellIs" dxfId="11148" priority="688" stopIfTrue="1" operator="equal">
      <formula>37</formula>
    </cfRule>
    <cfRule type="cellIs" dxfId="11147" priority="689" stopIfTrue="1" operator="equal">
      <formula>38</formula>
    </cfRule>
    <cfRule type="cellIs" dxfId="11146" priority="690" stopIfTrue="1" operator="equal">
      <formula>39</formula>
    </cfRule>
    <cfRule type="cellIs" dxfId="11145" priority="691" stopIfTrue="1" operator="equal">
      <formula>40</formula>
    </cfRule>
    <cfRule type="cellIs" dxfId="11144" priority="702" stopIfTrue="1" operator="equal">
      <formula>"dl"</formula>
    </cfRule>
  </conditionalFormatting>
  <conditionalFormatting sqref="S51:S52">
    <cfRule type="cellIs" dxfId="11143" priority="692" stopIfTrue="1" operator="equal">
      <formula>"dl"</formula>
    </cfRule>
    <cfRule type="cellIs" dxfId="11142" priority="693" stopIfTrue="1" operator="equal">
      <formula>"lot"</formula>
    </cfRule>
    <cfRule type="cellIs" dxfId="11141" priority="694" stopIfTrue="1" operator="equal">
      <formula>30</formula>
    </cfRule>
    <cfRule type="cellIs" dxfId="11140" priority="695" stopIfTrue="1" operator="equal">
      <formula>32</formula>
    </cfRule>
    <cfRule type="cellIs" dxfId="11139" priority="696" stopIfTrue="1" operator="equal">
      <formula>33</formula>
    </cfRule>
    <cfRule type="cellIs" dxfId="11138" priority="697" stopIfTrue="1" operator="equal">
      <formula>36</formula>
    </cfRule>
    <cfRule type="cellIs" dxfId="11137" priority="698" stopIfTrue="1" operator="equal">
      <formula>37</formula>
    </cfRule>
    <cfRule type="cellIs" dxfId="11136" priority="699" stopIfTrue="1" operator="equal">
      <formula>38</formula>
    </cfRule>
    <cfRule type="cellIs" dxfId="11135" priority="700" stopIfTrue="1" operator="equal">
      <formula>39</formula>
    </cfRule>
    <cfRule type="cellIs" dxfId="11134" priority="701" stopIfTrue="1" operator="equal">
      <formula>40</formula>
    </cfRule>
  </conditionalFormatting>
  <conditionalFormatting sqref="N61:N65 P53:Q58 K58:K59 K53:M53 K55:M57 K54 M54 N53:N54 N56:O58 O53:O55 K60:Q60 L59:Q59">
    <cfRule type="cellIs" dxfId="11133" priority="676" stopIfTrue="1" operator="equal">
      <formula>L</formula>
    </cfRule>
    <cfRule type="cellIs" dxfId="11132" priority="677" stopIfTrue="1" operator="equal">
      <formula>"FSC"</formula>
    </cfRule>
    <cfRule type="cellIs" dxfId="11131" priority="678" stopIfTrue="1" operator="equal">
      <formula>"ACC/V"</formula>
    </cfRule>
  </conditionalFormatting>
  <conditionalFormatting sqref="N61:N65 P53:Q58 K58:K59 K53:M53 K55:M57 K54 M54 N53:N54 N56:O58 O53:O55 K60:Q60 L59:Q59">
    <cfRule type="cellIs" dxfId="11130" priority="647" stopIfTrue="1" operator="equal">
      <formula>"L"</formula>
    </cfRule>
    <cfRule type="cellIs" dxfId="11129" priority="648" stopIfTrue="1" operator="equal">
      <formula>"FSC"</formula>
    </cfRule>
  </conditionalFormatting>
  <conditionalFormatting sqref="K53:L53 L56:L57 M53:M57 K55:L55 K54 N53:Q54 O55:Q55 M59:M60 O59:Q60 N56:Q58">
    <cfRule type="cellIs" dxfId="11128" priority="649" stopIfTrue="1" operator="equal">
      <formula>30</formula>
    </cfRule>
    <cfRule type="cellIs" dxfId="11127" priority="650" stopIfTrue="1" operator="equal">
      <formula>32</formula>
    </cfRule>
    <cfRule type="cellIs" dxfId="11126" priority="651" stopIfTrue="1" operator="equal">
      <formula>33</formula>
    </cfRule>
    <cfRule type="cellIs" dxfId="11125" priority="652" stopIfTrue="1" operator="equal">
      <formula>36</formula>
    </cfRule>
    <cfRule type="cellIs" dxfId="11124" priority="653" stopIfTrue="1" operator="equal">
      <formula>37</formula>
    </cfRule>
    <cfRule type="cellIs" dxfId="11123" priority="654" stopIfTrue="1" operator="equal">
      <formula>38</formula>
    </cfRule>
    <cfRule type="cellIs" dxfId="11122" priority="655" stopIfTrue="1" operator="equal">
      <formula>39</formula>
    </cfRule>
    <cfRule type="cellIs" dxfId="11121" priority="656" stopIfTrue="1" operator="equal">
      <formula>40</formula>
    </cfRule>
    <cfRule type="cellIs" dxfId="11120" priority="675" stopIfTrue="1" operator="equal">
      <formula>"dl"</formula>
    </cfRule>
  </conditionalFormatting>
  <conditionalFormatting sqref="K60:M60 Q53:Q60 O56:P57 K58:K59 N60:N65 K55:M57 K54 O54:O55 M54:N54 K53:O53 P53:P54 N56:N58 L59:N59">
    <cfRule type="cellIs" dxfId="11119" priority="665" stopIfTrue="1" operator="equal">
      <formula>"dl"</formula>
    </cfRule>
    <cfRule type="cellIs" dxfId="11118" priority="666" stopIfTrue="1" operator="equal">
      <formula>"lot"</formula>
    </cfRule>
    <cfRule type="cellIs" dxfId="11117" priority="667" stopIfTrue="1" operator="equal">
      <formula>30</formula>
    </cfRule>
    <cfRule type="cellIs" dxfId="11116" priority="668" stopIfTrue="1" operator="equal">
      <formula>32</formula>
    </cfRule>
    <cfRule type="cellIs" dxfId="11115" priority="669" stopIfTrue="1" operator="equal">
      <formula>33</formula>
    </cfRule>
    <cfRule type="cellIs" dxfId="11114" priority="670" stopIfTrue="1" operator="equal">
      <formula>36</formula>
    </cfRule>
    <cfRule type="cellIs" dxfId="11113" priority="671" stopIfTrue="1" operator="equal">
      <formula>37</formula>
    </cfRule>
    <cfRule type="cellIs" dxfId="11112" priority="672" stopIfTrue="1" operator="equal">
      <formula>38</formula>
    </cfRule>
    <cfRule type="cellIs" dxfId="11111" priority="673" stopIfTrue="1" operator="equal">
      <formula>39</formula>
    </cfRule>
    <cfRule type="cellIs" dxfId="11110" priority="674" stopIfTrue="1" operator="equal">
      <formula>40</formula>
    </cfRule>
  </conditionalFormatting>
  <conditionalFormatting sqref="O56:P57 L53:M53 O53:P54 L55:M56 O55 M54:N54 N56:N58">
    <cfRule type="cellIs" dxfId="11109" priority="657" stopIfTrue="1" operator="equal">
      <formula>30</formula>
    </cfRule>
    <cfRule type="cellIs" dxfId="11108" priority="658" stopIfTrue="1" operator="equal">
      <formula>32</formula>
    </cfRule>
    <cfRule type="cellIs" dxfId="11107" priority="659" stopIfTrue="1" operator="equal">
      <formula>33</formula>
    </cfRule>
    <cfRule type="cellIs" dxfId="11106" priority="660" stopIfTrue="1" operator="equal">
      <formula>36</formula>
    </cfRule>
    <cfRule type="cellIs" dxfId="11105" priority="661" stopIfTrue="1" operator="equal">
      <formula>37</formula>
    </cfRule>
    <cfRule type="cellIs" dxfId="11104" priority="662" stopIfTrue="1" operator="equal">
      <formula>38</formula>
    </cfRule>
    <cfRule type="cellIs" dxfId="11103" priority="663" stopIfTrue="1" operator="equal">
      <formula>39</formula>
    </cfRule>
    <cfRule type="cellIs" dxfId="11102" priority="664" stopIfTrue="1" operator="equal">
      <formula>40</formula>
    </cfRule>
  </conditionalFormatting>
  <conditionalFormatting sqref="O56:P57 L53:M53 O53:P54 O55 M54:N54 N56:N58">
    <cfRule type="cellIs" dxfId="11101" priority="609" stopIfTrue="1" operator="equal">
      <formula>30</formula>
    </cfRule>
    <cfRule type="cellIs" dxfId="11100" priority="610" stopIfTrue="1" operator="equal">
      <formula>"dl"</formula>
    </cfRule>
    <cfRule type="cellIs" dxfId="11099" priority="611" stopIfTrue="1" operator="equal">
      <formula>"lot"</formula>
    </cfRule>
    <cfRule type="cellIs" dxfId="11098" priority="612" stopIfTrue="1" operator="equal">
      <formula>36</formula>
    </cfRule>
    <cfRule type="cellIs" dxfId="11097" priority="613" stopIfTrue="1" operator="equal">
      <formula>37</formula>
    </cfRule>
    <cfRule type="cellIs" dxfId="11096" priority="614" stopIfTrue="1" operator="equal">
      <formula>38</formula>
    </cfRule>
    <cfRule type="cellIs" dxfId="11095" priority="615" stopIfTrue="1" operator="equal">
      <formula>39</formula>
    </cfRule>
    <cfRule type="cellIs" dxfId="11094" priority="616" stopIfTrue="1" operator="equal">
      <formula>40</formula>
    </cfRule>
  </conditionalFormatting>
  <conditionalFormatting sqref="O56:P57 K53:M53 O53:P54 K54 O55 M54:N54 N56:N58">
    <cfRule type="cellIs" dxfId="11093" priority="600" stopIfTrue="1" operator="equal">
      <formula>30</formula>
    </cfRule>
    <cfRule type="cellIs" dxfId="11092" priority="601" stopIfTrue="1" operator="equal">
      <formula>"lot"</formula>
    </cfRule>
    <cfRule type="cellIs" dxfId="11091" priority="602" stopIfTrue="1" operator="equal">
      <formula>33</formula>
    </cfRule>
    <cfRule type="cellIs" dxfId="11090" priority="603" stopIfTrue="1" operator="equal">
      <formula>36</formula>
    </cfRule>
    <cfRule type="cellIs" dxfId="11089" priority="604" stopIfTrue="1" operator="equal">
      <formula>37</formula>
    </cfRule>
    <cfRule type="cellIs" dxfId="11088" priority="605" stopIfTrue="1" operator="equal">
      <formula>38</formula>
    </cfRule>
    <cfRule type="cellIs" dxfId="11087" priority="606" stopIfTrue="1" operator="equal">
      <formula>39</formula>
    </cfRule>
    <cfRule type="cellIs" dxfId="11086" priority="607" stopIfTrue="1" operator="equal">
      <formula>40</formula>
    </cfRule>
    <cfRule type="cellIs" dxfId="11085" priority="608" stopIfTrue="1" operator="equal">
      <formula>"dl"</formula>
    </cfRule>
  </conditionalFormatting>
  <conditionalFormatting sqref="O56:P57 L53:M53 O53:P54 M54:N54 O55">
    <cfRule type="cellIs" dxfId="11084" priority="638" stopIfTrue="1" operator="equal">
      <formula>30</formula>
    </cfRule>
    <cfRule type="cellIs" dxfId="11083" priority="639" stopIfTrue="1" operator="equal">
      <formula>32</formula>
    </cfRule>
    <cfRule type="cellIs" dxfId="11082" priority="640" stopIfTrue="1" operator="equal">
      <formula>33</formula>
    </cfRule>
    <cfRule type="cellIs" dxfId="11081" priority="641" stopIfTrue="1" operator="equal">
      <formula>36</formula>
    </cfRule>
    <cfRule type="cellIs" dxfId="11080" priority="642" stopIfTrue="1" operator="equal">
      <formula>37</formula>
    </cfRule>
    <cfRule type="cellIs" dxfId="11079" priority="643" stopIfTrue="1" operator="equal">
      <formula>38</formula>
    </cfRule>
    <cfRule type="cellIs" dxfId="11078" priority="644" stopIfTrue="1" operator="equal">
      <formula>"lot"</formula>
    </cfRule>
    <cfRule type="cellIs" dxfId="11077" priority="645" stopIfTrue="1" operator="equal">
      <formula>40</formula>
    </cfRule>
    <cfRule type="cellIs" dxfId="11076" priority="646" stopIfTrue="1" operator="equal">
      <formula>"dl"</formula>
    </cfRule>
  </conditionalFormatting>
  <conditionalFormatting sqref="O56:P57 L53:M53 O53:P54 M54:N54 O55">
    <cfRule type="cellIs" dxfId="11075" priority="629" stopIfTrue="1" operator="equal">
      <formula>30</formula>
    </cfRule>
    <cfRule type="cellIs" dxfId="11074" priority="630" stopIfTrue="1" operator="equal">
      <formula>"dl"</formula>
    </cfRule>
    <cfRule type="cellIs" dxfId="11073" priority="631" stopIfTrue="1" operator="equal">
      <formula>"lot"</formula>
    </cfRule>
    <cfRule type="cellIs" dxfId="11072" priority="632" stopIfTrue="1" operator="equal">
      <formula>36</formula>
    </cfRule>
    <cfRule type="cellIs" dxfId="11071" priority="633" stopIfTrue="1" operator="equal">
      <formula>37</formula>
    </cfRule>
    <cfRule type="cellIs" dxfId="11070" priority="634" stopIfTrue="1" operator="equal">
      <formula>38</formula>
    </cfRule>
    <cfRule type="cellIs" dxfId="11069" priority="635" stopIfTrue="1" operator="equal">
      <formula>39</formula>
    </cfRule>
    <cfRule type="cellIs" dxfId="11068" priority="636" stopIfTrue="1" operator="equal">
      <formula>32</formula>
    </cfRule>
    <cfRule type="cellIs" dxfId="11067" priority="637" stopIfTrue="1" operator="equal">
      <formula>33</formula>
    </cfRule>
  </conditionalFormatting>
  <conditionalFormatting sqref="N58">
    <cfRule type="cellIs" dxfId="11066" priority="617" stopIfTrue="1" operator="equal">
      <formula>30</formula>
    </cfRule>
    <cfRule type="cellIs" dxfId="11065" priority="618" stopIfTrue="1" operator="equal">
      <formula>32</formula>
    </cfRule>
    <cfRule type="cellIs" dxfId="11064" priority="619" stopIfTrue="1" operator="equal">
      <formula>33</formula>
    </cfRule>
    <cfRule type="cellIs" dxfId="11063" priority="620" stopIfTrue="1" operator="equal">
      <formula>36</formula>
    </cfRule>
    <cfRule type="cellIs" dxfId="11062" priority="621" stopIfTrue="1" operator="equal">
      <formula>37</formula>
    </cfRule>
    <cfRule type="cellIs" dxfId="11061" priority="622" stopIfTrue="1" operator="equal">
      <formula>38</formula>
    </cfRule>
    <cfRule type="cellIs" dxfId="11060" priority="623" stopIfTrue="1" operator="equal">
      <formula>39</formula>
    </cfRule>
    <cfRule type="cellIs" dxfId="11059" priority="624" stopIfTrue="1" operator="equal">
      <formula>40</formula>
    </cfRule>
    <cfRule type="cellIs" dxfId="11058" priority="625" stopIfTrue="1" operator="equal">
      <formula>"dl"</formula>
    </cfRule>
  </conditionalFormatting>
  <conditionalFormatting sqref="N58:P58">
    <cfRule type="cellIs" dxfId="11057" priority="581" stopIfTrue="1" operator="equal">
      <formula>30</formula>
    </cfRule>
    <cfRule type="cellIs" dxfId="11056" priority="582" stopIfTrue="1" operator="equal">
      <formula>32</formula>
    </cfRule>
    <cfRule type="cellIs" dxfId="11055" priority="583" stopIfTrue="1" operator="equal">
      <formula>33</formula>
    </cfRule>
    <cfRule type="cellIs" dxfId="11054" priority="584" stopIfTrue="1" operator="equal">
      <formula>36</formula>
    </cfRule>
    <cfRule type="cellIs" dxfId="11053" priority="585" stopIfTrue="1" operator="equal">
      <formula>37</formula>
    </cfRule>
    <cfRule type="cellIs" dxfId="11052" priority="586" stopIfTrue="1" operator="equal">
      <formula>38</formula>
    </cfRule>
    <cfRule type="cellIs" dxfId="11051" priority="587" stopIfTrue="1" operator="equal">
      <formula>39</formula>
    </cfRule>
    <cfRule type="cellIs" dxfId="11050" priority="588" stopIfTrue="1" operator="equal">
      <formula>40</formula>
    </cfRule>
    <cfRule type="cellIs" dxfId="11049" priority="599" stopIfTrue="1" operator="equal">
      <formula>"dl"</formula>
    </cfRule>
  </conditionalFormatting>
  <conditionalFormatting sqref="N58:P58">
    <cfRule type="cellIs" dxfId="11048" priority="589" stopIfTrue="1" operator="equal">
      <formula>"dl"</formula>
    </cfRule>
    <cfRule type="cellIs" dxfId="11047" priority="590" stopIfTrue="1" operator="equal">
      <formula>"lot"</formula>
    </cfRule>
    <cfRule type="cellIs" dxfId="11046" priority="591" stopIfTrue="1" operator="equal">
      <formula>30</formula>
    </cfRule>
    <cfRule type="cellIs" dxfId="11045" priority="592" stopIfTrue="1" operator="equal">
      <formula>32</formula>
    </cfRule>
    <cfRule type="cellIs" dxfId="11044" priority="593" stopIfTrue="1" operator="equal">
      <formula>33</formula>
    </cfRule>
    <cfRule type="cellIs" dxfId="11043" priority="594" stopIfTrue="1" operator="equal">
      <formula>36</formula>
    </cfRule>
    <cfRule type="cellIs" dxfId="11042" priority="595" stopIfTrue="1" operator="equal">
      <formula>37</formula>
    </cfRule>
    <cfRule type="cellIs" dxfId="11041" priority="596" stopIfTrue="1" operator="equal">
      <formula>38</formula>
    </cfRule>
    <cfRule type="cellIs" dxfId="11040" priority="597" stopIfTrue="1" operator="equal">
      <formula>39</formula>
    </cfRule>
    <cfRule type="cellIs" dxfId="11039" priority="598" stopIfTrue="1" operator="equal">
      <formula>40</formula>
    </cfRule>
  </conditionalFormatting>
  <conditionalFormatting sqref="N58:P58">
    <cfRule type="cellIs" dxfId="11038" priority="573" stopIfTrue="1" operator="equal">
      <formula>30</formula>
    </cfRule>
    <cfRule type="cellIs" dxfId="11037" priority="574" stopIfTrue="1" operator="equal">
      <formula>32</formula>
    </cfRule>
    <cfRule type="cellIs" dxfId="11036" priority="575" stopIfTrue="1" operator="equal">
      <formula>33</formula>
    </cfRule>
    <cfRule type="cellIs" dxfId="11035" priority="576" stopIfTrue="1" operator="equal">
      <formula>36</formula>
    </cfRule>
    <cfRule type="cellIs" dxfId="11034" priority="577" stopIfTrue="1" operator="equal">
      <formula>37</formula>
    </cfRule>
    <cfRule type="cellIs" dxfId="11033" priority="578" stopIfTrue="1" operator="equal">
      <formula>38</formula>
    </cfRule>
    <cfRule type="cellIs" dxfId="11032" priority="579" stopIfTrue="1" operator="equal">
      <formula>39</formula>
    </cfRule>
    <cfRule type="cellIs" dxfId="11031" priority="580" stopIfTrue="1" operator="equal">
      <formula>40</formula>
    </cfRule>
  </conditionalFormatting>
  <conditionalFormatting sqref="N58:P58">
    <cfRule type="cellIs" dxfId="11030" priority="564" stopIfTrue="1" operator="equal">
      <formula>30</formula>
    </cfRule>
    <cfRule type="cellIs" dxfId="11029" priority="565" stopIfTrue="1" operator="equal">
      <formula>"lot"</formula>
    </cfRule>
    <cfRule type="cellIs" dxfId="11028" priority="566" stopIfTrue="1" operator="equal">
      <formula>33</formula>
    </cfRule>
    <cfRule type="cellIs" dxfId="11027" priority="567" stopIfTrue="1" operator="equal">
      <formula>36</formula>
    </cfRule>
    <cfRule type="cellIs" dxfId="11026" priority="568" stopIfTrue="1" operator="equal">
      <formula>37</formula>
    </cfRule>
    <cfRule type="cellIs" dxfId="11025" priority="569" stopIfTrue="1" operator="equal">
      <formula>38</formula>
    </cfRule>
    <cfRule type="cellIs" dxfId="11024" priority="570" stopIfTrue="1" operator="equal">
      <formula>39</formula>
    </cfRule>
    <cfRule type="cellIs" dxfId="11023" priority="571" stopIfTrue="1" operator="equal">
      <formula>40</formula>
    </cfRule>
    <cfRule type="cellIs" dxfId="11022" priority="572" stopIfTrue="1" operator="equal">
      <formula>"dl"</formula>
    </cfRule>
  </conditionalFormatting>
  <conditionalFormatting sqref="N58:P58">
    <cfRule type="cellIs" dxfId="11021" priority="547" stopIfTrue="1" operator="equal">
      <formula>30</formula>
    </cfRule>
    <cfRule type="cellIs" dxfId="11020" priority="548" stopIfTrue="1" operator="equal">
      <formula>32</formula>
    </cfRule>
    <cfRule type="cellIs" dxfId="11019" priority="549" stopIfTrue="1" operator="equal">
      <formula>33</formula>
    </cfRule>
    <cfRule type="cellIs" dxfId="11018" priority="550" stopIfTrue="1" operator="equal">
      <formula>36</formula>
    </cfRule>
    <cfRule type="cellIs" dxfId="11017" priority="551" stopIfTrue="1" operator="equal">
      <formula>37</formula>
    </cfRule>
    <cfRule type="cellIs" dxfId="11016" priority="552" stopIfTrue="1" operator="equal">
      <formula>38</formula>
    </cfRule>
    <cfRule type="cellIs" dxfId="11015" priority="553" stopIfTrue="1" operator="equal">
      <formula>39</formula>
    </cfRule>
    <cfRule type="cellIs" dxfId="11014" priority="554" stopIfTrue="1" operator="equal">
      <formula>40</formula>
    </cfRule>
    <cfRule type="cellIs" dxfId="11013" priority="563" stopIfTrue="1" operator="equal">
      <formula>"dl"</formula>
    </cfRule>
  </conditionalFormatting>
  <conditionalFormatting sqref="N58:P58">
    <cfRule type="cellIs" dxfId="11012" priority="555" stopIfTrue="1" operator="equal">
      <formula>30</formula>
    </cfRule>
    <cfRule type="cellIs" dxfId="11011" priority="556" stopIfTrue="1" operator="equal">
      <formula>"dl"</formula>
    </cfRule>
    <cfRule type="cellIs" dxfId="11010" priority="557" stopIfTrue="1" operator="equal">
      <formula>"lot"</formula>
    </cfRule>
    <cfRule type="cellIs" dxfId="11009" priority="558" stopIfTrue="1" operator="equal">
      <formula>36</formula>
    </cfRule>
    <cfRule type="cellIs" dxfId="11008" priority="559" stopIfTrue="1" operator="equal">
      <formula>37</formula>
    </cfRule>
    <cfRule type="cellIs" dxfId="11007" priority="560" stopIfTrue="1" operator="equal">
      <formula>38</formula>
    </cfRule>
    <cfRule type="cellIs" dxfId="11006" priority="561" stopIfTrue="1" operator="equal">
      <formula>39</formula>
    </cfRule>
    <cfRule type="cellIs" dxfId="11005" priority="562" stopIfTrue="1" operator="equal">
      <formula>40</formula>
    </cfRule>
  </conditionalFormatting>
  <conditionalFormatting sqref="N58:P58">
    <cfRule type="cellIs" dxfId="11004" priority="528" stopIfTrue="1" operator="equal">
      <formula>30</formula>
    </cfRule>
    <cfRule type="cellIs" dxfId="11003" priority="529" stopIfTrue="1" operator="equal">
      <formula>32</formula>
    </cfRule>
    <cfRule type="cellIs" dxfId="11002" priority="530" stopIfTrue="1" operator="equal">
      <formula>33</formula>
    </cfRule>
    <cfRule type="cellIs" dxfId="11001" priority="531" stopIfTrue="1" operator="equal">
      <formula>36</formula>
    </cfRule>
    <cfRule type="cellIs" dxfId="11000" priority="532" stopIfTrue="1" operator="equal">
      <formula>37</formula>
    </cfRule>
    <cfRule type="cellIs" dxfId="10999" priority="533" stopIfTrue="1" operator="equal">
      <formula>38</formula>
    </cfRule>
    <cfRule type="cellIs" dxfId="10998" priority="534" stopIfTrue="1" operator="equal">
      <formula>39</formula>
    </cfRule>
    <cfRule type="cellIs" dxfId="10997" priority="535" stopIfTrue="1" operator="equal">
      <formula>40</formula>
    </cfRule>
    <cfRule type="cellIs" dxfId="10996" priority="546" stopIfTrue="1" operator="equal">
      <formula>"dl"</formula>
    </cfRule>
  </conditionalFormatting>
  <conditionalFormatting sqref="N58:P58">
    <cfRule type="cellIs" dxfId="10995" priority="536" stopIfTrue="1" operator="equal">
      <formula>"dl"</formula>
    </cfRule>
    <cfRule type="cellIs" dxfId="10994" priority="537" stopIfTrue="1" operator="equal">
      <formula>"lot"</formula>
    </cfRule>
    <cfRule type="cellIs" dxfId="10993" priority="538" stopIfTrue="1" operator="equal">
      <formula>30</formula>
    </cfRule>
    <cfRule type="cellIs" dxfId="10992" priority="539" stopIfTrue="1" operator="equal">
      <formula>32</formula>
    </cfRule>
    <cfRule type="cellIs" dxfId="10991" priority="540" stopIfTrue="1" operator="equal">
      <formula>33</formula>
    </cfRule>
    <cfRule type="cellIs" dxfId="10990" priority="541" stopIfTrue="1" operator="equal">
      <formula>36</formula>
    </cfRule>
    <cfRule type="cellIs" dxfId="10989" priority="542" stopIfTrue="1" operator="equal">
      <formula>37</formula>
    </cfRule>
    <cfRule type="cellIs" dxfId="10988" priority="543" stopIfTrue="1" operator="equal">
      <formula>38</formula>
    </cfRule>
    <cfRule type="cellIs" dxfId="10987" priority="544" stopIfTrue="1" operator="equal">
      <formula>39</formula>
    </cfRule>
    <cfRule type="cellIs" dxfId="10986" priority="545" stopIfTrue="1" operator="equal">
      <formula>40</formula>
    </cfRule>
  </conditionalFormatting>
  <conditionalFormatting sqref="N58:P58">
    <cfRule type="cellIs" dxfId="10985" priority="520" stopIfTrue="1" operator="equal">
      <formula>30</formula>
    </cfRule>
    <cfRule type="cellIs" dxfId="10984" priority="521" stopIfTrue="1" operator="equal">
      <formula>32</formula>
    </cfRule>
    <cfRule type="cellIs" dxfId="10983" priority="522" stopIfTrue="1" operator="equal">
      <formula>33</formula>
    </cfRule>
    <cfRule type="cellIs" dxfId="10982" priority="523" stopIfTrue="1" operator="equal">
      <formula>36</formula>
    </cfRule>
    <cfRule type="cellIs" dxfId="10981" priority="524" stopIfTrue="1" operator="equal">
      <formula>37</formula>
    </cfRule>
    <cfRule type="cellIs" dxfId="10980" priority="525" stopIfTrue="1" operator="equal">
      <formula>38</formula>
    </cfRule>
    <cfRule type="cellIs" dxfId="10979" priority="526" stopIfTrue="1" operator="equal">
      <formula>39</formula>
    </cfRule>
    <cfRule type="cellIs" dxfId="10978" priority="527" stopIfTrue="1" operator="equal">
      <formula>40</formula>
    </cfRule>
  </conditionalFormatting>
  <conditionalFormatting sqref="N58:P58">
    <cfRule type="cellIs" dxfId="10977" priority="511" stopIfTrue="1" operator="equal">
      <formula>30</formula>
    </cfRule>
    <cfRule type="cellIs" dxfId="10976" priority="512" stopIfTrue="1" operator="equal">
      <formula>"lot"</formula>
    </cfRule>
    <cfRule type="cellIs" dxfId="10975" priority="513" stopIfTrue="1" operator="equal">
      <formula>33</formula>
    </cfRule>
    <cfRule type="cellIs" dxfId="10974" priority="514" stopIfTrue="1" operator="equal">
      <formula>36</formula>
    </cfRule>
    <cfRule type="cellIs" dxfId="10973" priority="515" stopIfTrue="1" operator="equal">
      <formula>37</formula>
    </cfRule>
    <cfRule type="cellIs" dxfId="10972" priority="516" stopIfTrue="1" operator="equal">
      <formula>38</formula>
    </cfRule>
    <cfRule type="cellIs" dxfId="10971" priority="517" stopIfTrue="1" operator="equal">
      <formula>39</formula>
    </cfRule>
    <cfRule type="cellIs" dxfId="10970" priority="518" stopIfTrue="1" operator="equal">
      <formula>40</formula>
    </cfRule>
    <cfRule type="cellIs" dxfId="10969" priority="519" stopIfTrue="1" operator="equal">
      <formula>"dl"</formula>
    </cfRule>
  </conditionalFormatting>
  <conditionalFormatting sqref="N58:P58">
    <cfRule type="cellIs" dxfId="10968" priority="494" stopIfTrue="1" operator="equal">
      <formula>30</formula>
    </cfRule>
    <cfRule type="cellIs" dxfId="10967" priority="495" stopIfTrue="1" operator="equal">
      <formula>32</formula>
    </cfRule>
    <cfRule type="cellIs" dxfId="10966" priority="496" stopIfTrue="1" operator="equal">
      <formula>33</formula>
    </cfRule>
    <cfRule type="cellIs" dxfId="10965" priority="497" stopIfTrue="1" operator="equal">
      <formula>36</formula>
    </cfRule>
    <cfRule type="cellIs" dxfId="10964" priority="498" stopIfTrue="1" operator="equal">
      <formula>37</formula>
    </cfRule>
    <cfRule type="cellIs" dxfId="10963" priority="499" stopIfTrue="1" operator="equal">
      <formula>38</formula>
    </cfRule>
    <cfRule type="cellIs" dxfId="10962" priority="500" stopIfTrue="1" operator="equal">
      <formula>39</formula>
    </cfRule>
    <cfRule type="cellIs" dxfId="10961" priority="501" stopIfTrue="1" operator="equal">
      <formula>40</formula>
    </cfRule>
    <cfRule type="cellIs" dxfId="10960" priority="510" stopIfTrue="1" operator="equal">
      <formula>"dl"</formula>
    </cfRule>
  </conditionalFormatting>
  <conditionalFormatting sqref="N58:P58">
    <cfRule type="cellIs" dxfId="10959" priority="502" stopIfTrue="1" operator="equal">
      <formula>30</formula>
    </cfRule>
    <cfRule type="cellIs" dxfId="10958" priority="503" stopIfTrue="1" operator="equal">
      <formula>"dl"</formula>
    </cfRule>
    <cfRule type="cellIs" dxfId="10957" priority="504" stopIfTrue="1" operator="equal">
      <formula>"lot"</formula>
    </cfRule>
    <cfRule type="cellIs" dxfId="10956" priority="505" stopIfTrue="1" operator="equal">
      <formula>36</formula>
    </cfRule>
    <cfRule type="cellIs" dxfId="10955" priority="506" stopIfTrue="1" operator="equal">
      <formula>37</formula>
    </cfRule>
    <cfRule type="cellIs" dxfId="10954" priority="507" stopIfTrue="1" operator="equal">
      <formula>38</formula>
    </cfRule>
    <cfRule type="cellIs" dxfId="10953" priority="508" stopIfTrue="1" operator="equal">
      <formula>39</formula>
    </cfRule>
    <cfRule type="cellIs" dxfId="10952" priority="509" stopIfTrue="1" operator="equal">
      <formula>40</formula>
    </cfRule>
  </conditionalFormatting>
  <conditionalFormatting sqref="O59:P60">
    <cfRule type="cellIs" dxfId="10951" priority="484" stopIfTrue="1" operator="equal">
      <formula>"dl"</formula>
    </cfRule>
    <cfRule type="cellIs" dxfId="10950" priority="485" stopIfTrue="1" operator="equal">
      <formula>"lot"</formula>
    </cfRule>
    <cfRule type="cellIs" dxfId="10949" priority="486" stopIfTrue="1" operator="equal">
      <formula>30</formula>
    </cfRule>
    <cfRule type="cellIs" dxfId="10948" priority="487" stopIfTrue="1" operator="equal">
      <formula>32</formula>
    </cfRule>
    <cfRule type="cellIs" dxfId="10947" priority="488" stopIfTrue="1" operator="equal">
      <formula>33</formula>
    </cfRule>
    <cfRule type="cellIs" dxfId="10946" priority="489" stopIfTrue="1" operator="equal">
      <formula>36</formula>
    </cfRule>
    <cfRule type="cellIs" dxfId="10945" priority="490" stopIfTrue="1" operator="equal">
      <formula>37</formula>
    </cfRule>
    <cfRule type="cellIs" dxfId="10944" priority="491" stopIfTrue="1" operator="equal">
      <formula>38</formula>
    </cfRule>
    <cfRule type="cellIs" dxfId="10943" priority="492" stopIfTrue="1" operator="equal">
      <formula>39</formula>
    </cfRule>
    <cfRule type="cellIs" dxfId="10942" priority="493" stopIfTrue="1" operator="equal">
      <formula>40</formula>
    </cfRule>
  </conditionalFormatting>
  <conditionalFormatting sqref="N41:Q41">
    <cfRule type="cellIs" dxfId="10941" priority="463" stopIfTrue="1" operator="equal">
      <formula>L</formula>
    </cfRule>
    <cfRule type="cellIs" dxfId="10940" priority="464" stopIfTrue="1" operator="equal">
      <formula>"FSC"</formula>
    </cfRule>
    <cfRule type="cellIs" dxfId="10939" priority="465" stopIfTrue="1" operator="equal">
      <formula>"ACC/V"</formula>
    </cfRule>
  </conditionalFormatting>
  <conditionalFormatting sqref="N41:Q41">
    <cfRule type="cellIs" dxfId="10938" priority="434" stopIfTrue="1" operator="equal">
      <formula>"L"</formula>
    </cfRule>
    <cfRule type="cellIs" dxfId="10937" priority="435" stopIfTrue="1" operator="equal">
      <formula>"FSC"</formula>
    </cfRule>
  </conditionalFormatting>
  <conditionalFormatting sqref="N41:Q41">
    <cfRule type="cellIs" dxfId="10936" priority="436" stopIfTrue="1" operator="equal">
      <formula>30</formula>
    </cfRule>
    <cfRule type="cellIs" dxfId="10935" priority="437" stopIfTrue="1" operator="equal">
      <formula>32</formula>
    </cfRule>
    <cfRule type="cellIs" dxfId="10934" priority="438" stopIfTrue="1" operator="equal">
      <formula>33</formula>
    </cfRule>
    <cfRule type="cellIs" dxfId="10933" priority="439" stopIfTrue="1" operator="equal">
      <formula>36</formula>
    </cfRule>
    <cfRule type="cellIs" dxfId="10932" priority="440" stopIfTrue="1" operator="equal">
      <formula>37</formula>
    </cfRule>
    <cfRule type="cellIs" dxfId="10931" priority="441" stopIfTrue="1" operator="equal">
      <formula>38</formula>
    </cfRule>
    <cfRule type="cellIs" dxfId="10930" priority="442" stopIfTrue="1" operator="equal">
      <formula>39</formula>
    </cfRule>
    <cfRule type="cellIs" dxfId="10929" priority="443" stopIfTrue="1" operator="equal">
      <formula>40</formula>
    </cfRule>
    <cfRule type="cellIs" dxfId="10928" priority="462" stopIfTrue="1" operator="equal">
      <formula>"dl"</formula>
    </cfRule>
  </conditionalFormatting>
  <conditionalFormatting sqref="N41:Q41">
    <cfRule type="cellIs" dxfId="10927" priority="452" stopIfTrue="1" operator="equal">
      <formula>"dl"</formula>
    </cfRule>
    <cfRule type="cellIs" dxfId="10926" priority="453" stopIfTrue="1" operator="equal">
      <formula>"lot"</formula>
    </cfRule>
    <cfRule type="cellIs" dxfId="10925" priority="454" stopIfTrue="1" operator="equal">
      <formula>30</formula>
    </cfRule>
    <cfRule type="cellIs" dxfId="10924" priority="455" stopIfTrue="1" operator="equal">
      <formula>32</formula>
    </cfRule>
    <cfRule type="cellIs" dxfId="10923" priority="456" stopIfTrue="1" operator="equal">
      <formula>33</formula>
    </cfRule>
    <cfRule type="cellIs" dxfId="10922" priority="457" stopIfTrue="1" operator="equal">
      <formula>36</formula>
    </cfRule>
    <cfRule type="cellIs" dxfId="10921" priority="458" stopIfTrue="1" operator="equal">
      <formula>37</formula>
    </cfRule>
    <cfRule type="cellIs" dxfId="10920" priority="459" stopIfTrue="1" operator="equal">
      <formula>38</formula>
    </cfRule>
    <cfRule type="cellIs" dxfId="10919" priority="460" stopIfTrue="1" operator="equal">
      <formula>39</formula>
    </cfRule>
    <cfRule type="cellIs" dxfId="10918" priority="461" stopIfTrue="1" operator="equal">
      <formula>40</formula>
    </cfRule>
  </conditionalFormatting>
  <conditionalFormatting sqref="N41:Q41">
    <cfRule type="cellIs" dxfId="10917" priority="444" stopIfTrue="1" operator="equal">
      <formula>30</formula>
    </cfRule>
    <cfRule type="cellIs" dxfId="10916" priority="445" stopIfTrue="1" operator="equal">
      <formula>32</formula>
    </cfRule>
    <cfRule type="cellIs" dxfId="10915" priority="446" stopIfTrue="1" operator="equal">
      <formula>33</formula>
    </cfRule>
    <cfRule type="cellIs" dxfId="10914" priority="447" stopIfTrue="1" operator="equal">
      <formula>36</formula>
    </cfRule>
    <cfRule type="cellIs" dxfId="10913" priority="448" stopIfTrue="1" operator="equal">
      <formula>37</formula>
    </cfRule>
    <cfRule type="cellIs" dxfId="10912" priority="449" stopIfTrue="1" operator="equal">
      <formula>38</formula>
    </cfRule>
    <cfRule type="cellIs" dxfId="10911" priority="450" stopIfTrue="1" operator="equal">
      <formula>39</formula>
    </cfRule>
    <cfRule type="cellIs" dxfId="10910" priority="451" stopIfTrue="1" operator="equal">
      <formula>40</formula>
    </cfRule>
  </conditionalFormatting>
  <conditionalFormatting sqref="N41:Q41">
    <cfRule type="cellIs" dxfId="10909" priority="405" stopIfTrue="1" operator="equal">
      <formula>30</formula>
    </cfRule>
    <cfRule type="cellIs" dxfId="10908" priority="406" stopIfTrue="1" operator="equal">
      <formula>"dl"</formula>
    </cfRule>
    <cfRule type="cellIs" dxfId="10907" priority="407" stopIfTrue="1" operator="equal">
      <formula>"lot"</formula>
    </cfRule>
    <cfRule type="cellIs" dxfId="10906" priority="408" stopIfTrue="1" operator="equal">
      <formula>36</formula>
    </cfRule>
    <cfRule type="cellIs" dxfId="10905" priority="409" stopIfTrue="1" operator="equal">
      <formula>37</formula>
    </cfRule>
    <cfRule type="cellIs" dxfId="10904" priority="410" stopIfTrue="1" operator="equal">
      <formula>38</formula>
    </cfRule>
    <cfRule type="cellIs" dxfId="10903" priority="411" stopIfTrue="1" operator="equal">
      <formula>39</formula>
    </cfRule>
    <cfRule type="cellIs" dxfId="10902" priority="412" stopIfTrue="1" operator="equal">
      <formula>40</formula>
    </cfRule>
  </conditionalFormatting>
  <conditionalFormatting sqref="N41:Q41">
    <cfRule type="cellIs" dxfId="10901" priority="396" stopIfTrue="1" operator="equal">
      <formula>30</formula>
    </cfRule>
    <cfRule type="cellIs" dxfId="10900" priority="397" stopIfTrue="1" operator="equal">
      <formula>"lot"</formula>
    </cfRule>
    <cfRule type="cellIs" dxfId="10899" priority="398" stopIfTrue="1" operator="equal">
      <formula>33</formula>
    </cfRule>
    <cfRule type="cellIs" dxfId="10898" priority="399" stopIfTrue="1" operator="equal">
      <formula>36</formula>
    </cfRule>
    <cfRule type="cellIs" dxfId="10897" priority="400" stopIfTrue="1" operator="equal">
      <formula>37</formula>
    </cfRule>
    <cfRule type="cellIs" dxfId="10896" priority="401" stopIfTrue="1" operator="equal">
      <formula>38</formula>
    </cfRule>
    <cfRule type="cellIs" dxfId="10895" priority="402" stopIfTrue="1" operator="equal">
      <formula>39</formula>
    </cfRule>
    <cfRule type="cellIs" dxfId="10894" priority="403" stopIfTrue="1" operator="equal">
      <formula>40</formula>
    </cfRule>
    <cfRule type="cellIs" dxfId="10893" priority="404" stopIfTrue="1" operator="equal">
      <formula>"dl"</formula>
    </cfRule>
  </conditionalFormatting>
  <conditionalFormatting sqref="N41:Q41">
    <cfRule type="cellIs" dxfId="10892" priority="425" stopIfTrue="1" operator="equal">
      <formula>30</formula>
    </cfRule>
    <cfRule type="cellIs" dxfId="10891" priority="426" stopIfTrue="1" operator="equal">
      <formula>32</formula>
    </cfRule>
    <cfRule type="cellIs" dxfId="10890" priority="427" stopIfTrue="1" operator="equal">
      <formula>33</formula>
    </cfRule>
    <cfRule type="cellIs" dxfId="10889" priority="428" stopIfTrue="1" operator="equal">
      <formula>36</formula>
    </cfRule>
    <cfRule type="cellIs" dxfId="10888" priority="429" stopIfTrue="1" operator="equal">
      <formula>37</formula>
    </cfRule>
    <cfRule type="cellIs" dxfId="10887" priority="430" stopIfTrue="1" operator="equal">
      <formula>38</formula>
    </cfRule>
    <cfRule type="cellIs" dxfId="10886" priority="431" stopIfTrue="1" operator="equal">
      <formula>"lot"</formula>
    </cfRule>
    <cfRule type="cellIs" dxfId="10885" priority="432" stopIfTrue="1" operator="equal">
      <formula>40</formula>
    </cfRule>
    <cfRule type="cellIs" dxfId="10884" priority="433" stopIfTrue="1" operator="equal">
      <formula>"dl"</formula>
    </cfRule>
  </conditionalFormatting>
  <conditionalFormatting sqref="N41:Q41">
    <cfRule type="cellIs" dxfId="10883" priority="416" stopIfTrue="1" operator="equal">
      <formula>30</formula>
    </cfRule>
    <cfRule type="cellIs" dxfId="10882" priority="417" stopIfTrue="1" operator="equal">
      <formula>"dl"</formula>
    </cfRule>
    <cfRule type="cellIs" dxfId="10881" priority="418" stopIfTrue="1" operator="equal">
      <formula>"lot"</formula>
    </cfRule>
    <cfRule type="cellIs" dxfId="10880" priority="419" stopIfTrue="1" operator="equal">
      <formula>36</formula>
    </cfRule>
    <cfRule type="cellIs" dxfId="10879" priority="420" stopIfTrue="1" operator="equal">
      <formula>37</formula>
    </cfRule>
    <cfRule type="cellIs" dxfId="10878" priority="421" stopIfTrue="1" operator="equal">
      <formula>38</formula>
    </cfRule>
    <cfRule type="cellIs" dxfId="10877" priority="422" stopIfTrue="1" operator="equal">
      <formula>39</formula>
    </cfRule>
    <cfRule type="cellIs" dxfId="10876" priority="423" stopIfTrue="1" operator="equal">
      <formula>32</formula>
    </cfRule>
    <cfRule type="cellIs" dxfId="10875" priority="424" stopIfTrue="1" operator="equal">
      <formula>33</formula>
    </cfRule>
  </conditionalFormatting>
  <conditionalFormatting sqref="L58:M58">
    <cfRule type="cellIs" dxfId="10874" priority="393" stopIfTrue="1" operator="equal">
      <formula>L</formula>
    </cfRule>
    <cfRule type="cellIs" dxfId="10873" priority="394" stopIfTrue="1" operator="equal">
      <formula>"FSC"</formula>
    </cfRule>
    <cfRule type="cellIs" dxfId="10872" priority="395" stopIfTrue="1" operator="equal">
      <formula>"ACC/V"</formula>
    </cfRule>
  </conditionalFormatting>
  <conditionalFormatting sqref="L58:M58">
    <cfRule type="cellIs" dxfId="10871" priority="364" stopIfTrue="1" operator="equal">
      <formula>"L"</formula>
    </cfRule>
    <cfRule type="cellIs" dxfId="10870" priority="365" stopIfTrue="1" operator="equal">
      <formula>"FSC"</formula>
    </cfRule>
  </conditionalFormatting>
  <conditionalFormatting sqref="L58:M58">
    <cfRule type="cellIs" dxfId="10869" priority="366" stopIfTrue="1" operator="equal">
      <formula>30</formula>
    </cfRule>
    <cfRule type="cellIs" dxfId="10868" priority="367" stopIfTrue="1" operator="equal">
      <formula>32</formula>
    </cfRule>
    <cfRule type="cellIs" dxfId="10867" priority="368" stopIfTrue="1" operator="equal">
      <formula>33</formula>
    </cfRule>
    <cfRule type="cellIs" dxfId="10866" priority="369" stopIfTrue="1" operator="equal">
      <formula>36</formula>
    </cfRule>
    <cfRule type="cellIs" dxfId="10865" priority="370" stopIfTrue="1" operator="equal">
      <formula>37</formula>
    </cfRule>
    <cfRule type="cellIs" dxfId="10864" priority="371" stopIfTrue="1" operator="equal">
      <formula>38</formula>
    </cfRule>
    <cfRule type="cellIs" dxfId="10863" priority="372" stopIfTrue="1" operator="equal">
      <formula>39</formula>
    </cfRule>
    <cfRule type="cellIs" dxfId="10862" priority="373" stopIfTrue="1" operator="equal">
      <formula>40</formula>
    </cfRule>
    <cfRule type="cellIs" dxfId="10861" priority="392" stopIfTrue="1" operator="equal">
      <formula>"dl"</formula>
    </cfRule>
  </conditionalFormatting>
  <conditionalFormatting sqref="L58:M58">
    <cfRule type="cellIs" dxfId="10860" priority="382" stopIfTrue="1" operator="equal">
      <formula>"dl"</formula>
    </cfRule>
    <cfRule type="cellIs" dxfId="10859" priority="383" stopIfTrue="1" operator="equal">
      <formula>"lot"</formula>
    </cfRule>
    <cfRule type="cellIs" dxfId="10858" priority="384" stopIfTrue="1" operator="equal">
      <formula>30</formula>
    </cfRule>
    <cfRule type="cellIs" dxfId="10857" priority="385" stopIfTrue="1" operator="equal">
      <formula>32</formula>
    </cfRule>
    <cfRule type="cellIs" dxfId="10856" priority="386" stopIfTrue="1" operator="equal">
      <formula>33</formula>
    </cfRule>
    <cfRule type="cellIs" dxfId="10855" priority="387" stopIfTrue="1" operator="equal">
      <formula>36</formula>
    </cfRule>
    <cfRule type="cellIs" dxfId="10854" priority="388" stopIfTrue="1" operator="equal">
      <formula>37</formula>
    </cfRule>
    <cfRule type="cellIs" dxfId="10853" priority="389" stopIfTrue="1" operator="equal">
      <formula>38</formula>
    </cfRule>
    <cfRule type="cellIs" dxfId="10852" priority="390" stopIfTrue="1" operator="equal">
      <formula>39</formula>
    </cfRule>
    <cfRule type="cellIs" dxfId="10851" priority="391" stopIfTrue="1" operator="equal">
      <formula>40</formula>
    </cfRule>
  </conditionalFormatting>
  <conditionalFormatting sqref="L58:M58">
    <cfRule type="cellIs" dxfId="10850" priority="374" stopIfTrue="1" operator="equal">
      <formula>30</formula>
    </cfRule>
    <cfRule type="cellIs" dxfId="10849" priority="375" stopIfTrue="1" operator="equal">
      <formula>32</formula>
    </cfRule>
    <cfRule type="cellIs" dxfId="10848" priority="376" stopIfTrue="1" operator="equal">
      <formula>33</formula>
    </cfRule>
    <cfRule type="cellIs" dxfId="10847" priority="377" stopIfTrue="1" operator="equal">
      <formula>36</formula>
    </cfRule>
    <cfRule type="cellIs" dxfId="10846" priority="378" stopIfTrue="1" operator="equal">
      <formula>37</formula>
    </cfRule>
    <cfRule type="cellIs" dxfId="10845" priority="379" stopIfTrue="1" operator="equal">
      <formula>38</formula>
    </cfRule>
    <cfRule type="cellIs" dxfId="10844" priority="380" stopIfTrue="1" operator="equal">
      <formula>39</formula>
    </cfRule>
    <cfRule type="cellIs" dxfId="10843" priority="381" stopIfTrue="1" operator="equal">
      <formula>40</formula>
    </cfRule>
  </conditionalFormatting>
  <conditionalFormatting sqref="L58:M58">
    <cfRule type="cellIs" dxfId="10842" priority="335" stopIfTrue="1" operator="equal">
      <formula>30</formula>
    </cfRule>
    <cfRule type="cellIs" dxfId="10841" priority="336" stopIfTrue="1" operator="equal">
      <formula>"dl"</formula>
    </cfRule>
    <cfRule type="cellIs" dxfId="10840" priority="337" stopIfTrue="1" operator="equal">
      <formula>"lot"</formula>
    </cfRule>
    <cfRule type="cellIs" dxfId="10839" priority="338" stopIfTrue="1" operator="equal">
      <formula>36</formula>
    </cfRule>
    <cfRule type="cellIs" dxfId="10838" priority="339" stopIfTrue="1" operator="equal">
      <formula>37</formula>
    </cfRule>
    <cfRule type="cellIs" dxfId="10837" priority="340" stopIfTrue="1" operator="equal">
      <formula>38</formula>
    </cfRule>
    <cfRule type="cellIs" dxfId="10836" priority="341" stopIfTrue="1" operator="equal">
      <formula>39</formula>
    </cfRule>
    <cfRule type="cellIs" dxfId="10835" priority="342" stopIfTrue="1" operator="equal">
      <formula>40</formula>
    </cfRule>
  </conditionalFormatting>
  <conditionalFormatting sqref="L58:M58">
    <cfRule type="cellIs" dxfId="10834" priority="326" stopIfTrue="1" operator="equal">
      <formula>30</formula>
    </cfRule>
    <cfRule type="cellIs" dxfId="10833" priority="327" stopIfTrue="1" operator="equal">
      <formula>"lot"</formula>
    </cfRule>
    <cfRule type="cellIs" dxfId="10832" priority="328" stopIfTrue="1" operator="equal">
      <formula>33</formula>
    </cfRule>
    <cfRule type="cellIs" dxfId="10831" priority="329" stopIfTrue="1" operator="equal">
      <formula>36</formula>
    </cfRule>
    <cfRule type="cellIs" dxfId="10830" priority="330" stopIfTrue="1" operator="equal">
      <formula>37</formula>
    </cfRule>
    <cfRule type="cellIs" dxfId="10829" priority="331" stopIfTrue="1" operator="equal">
      <formula>38</formula>
    </cfRule>
    <cfRule type="cellIs" dxfId="10828" priority="332" stopIfTrue="1" operator="equal">
      <formula>39</formula>
    </cfRule>
    <cfRule type="cellIs" dxfId="10827" priority="333" stopIfTrue="1" operator="equal">
      <formula>40</formula>
    </cfRule>
    <cfRule type="cellIs" dxfId="10826" priority="334" stopIfTrue="1" operator="equal">
      <formula>"dl"</formula>
    </cfRule>
  </conditionalFormatting>
  <conditionalFormatting sqref="L58:M58">
    <cfRule type="cellIs" dxfId="10825" priority="355" stopIfTrue="1" operator="equal">
      <formula>30</formula>
    </cfRule>
    <cfRule type="cellIs" dxfId="10824" priority="356" stopIfTrue="1" operator="equal">
      <formula>32</formula>
    </cfRule>
    <cfRule type="cellIs" dxfId="10823" priority="357" stopIfTrue="1" operator="equal">
      <formula>33</formula>
    </cfRule>
    <cfRule type="cellIs" dxfId="10822" priority="358" stopIfTrue="1" operator="equal">
      <formula>36</formula>
    </cfRule>
    <cfRule type="cellIs" dxfId="10821" priority="359" stopIfTrue="1" operator="equal">
      <formula>37</formula>
    </cfRule>
    <cfRule type="cellIs" dxfId="10820" priority="360" stopIfTrue="1" operator="equal">
      <formula>38</formula>
    </cfRule>
    <cfRule type="cellIs" dxfId="10819" priority="361" stopIfTrue="1" operator="equal">
      <formula>"lot"</formula>
    </cfRule>
    <cfRule type="cellIs" dxfId="10818" priority="362" stopIfTrue="1" operator="equal">
      <formula>40</formula>
    </cfRule>
    <cfRule type="cellIs" dxfId="10817" priority="363" stopIfTrue="1" operator="equal">
      <formula>"dl"</formula>
    </cfRule>
  </conditionalFormatting>
  <conditionalFormatting sqref="L58:M58">
    <cfRule type="cellIs" dxfId="10816" priority="346" stopIfTrue="1" operator="equal">
      <formula>30</formula>
    </cfRule>
    <cfRule type="cellIs" dxfId="10815" priority="347" stopIfTrue="1" operator="equal">
      <formula>"dl"</formula>
    </cfRule>
    <cfRule type="cellIs" dxfId="10814" priority="348" stopIfTrue="1" operator="equal">
      <formula>"lot"</formula>
    </cfRule>
    <cfRule type="cellIs" dxfId="10813" priority="349" stopIfTrue="1" operator="equal">
      <formula>36</formula>
    </cfRule>
    <cfRule type="cellIs" dxfId="10812" priority="350" stopIfTrue="1" operator="equal">
      <formula>37</formula>
    </cfRule>
    <cfRule type="cellIs" dxfId="10811" priority="351" stopIfTrue="1" operator="equal">
      <formula>38</formula>
    </cfRule>
    <cfRule type="cellIs" dxfId="10810" priority="352" stopIfTrue="1" operator="equal">
      <formula>39</formula>
    </cfRule>
    <cfRule type="cellIs" dxfId="10809" priority="353" stopIfTrue="1" operator="equal">
      <formula>32</formula>
    </cfRule>
    <cfRule type="cellIs" dxfId="10808" priority="354" stopIfTrue="1" operator="equal">
      <formula>33</formula>
    </cfRule>
  </conditionalFormatting>
  <conditionalFormatting sqref="L54">
    <cfRule type="cellIs" dxfId="10807" priority="305" stopIfTrue="1" operator="equal">
      <formula>L</formula>
    </cfRule>
    <cfRule type="cellIs" dxfId="10806" priority="306" stopIfTrue="1" operator="equal">
      <formula>"FSC"</formula>
    </cfRule>
    <cfRule type="cellIs" dxfId="10805" priority="307" stopIfTrue="1" operator="equal">
      <formula>"ACC/V"</formula>
    </cfRule>
  </conditionalFormatting>
  <conditionalFormatting sqref="L54">
    <cfRule type="cellIs" dxfId="10804" priority="276" stopIfTrue="1" operator="equal">
      <formula>"L"</formula>
    </cfRule>
    <cfRule type="cellIs" dxfId="10803" priority="277" stopIfTrue="1" operator="equal">
      <formula>"FSC"</formula>
    </cfRule>
  </conditionalFormatting>
  <conditionalFormatting sqref="L54">
    <cfRule type="cellIs" dxfId="10802" priority="278" stopIfTrue="1" operator="equal">
      <formula>30</formula>
    </cfRule>
    <cfRule type="cellIs" dxfId="10801" priority="279" stopIfTrue="1" operator="equal">
      <formula>32</formula>
    </cfRule>
    <cfRule type="cellIs" dxfId="10800" priority="280" stopIfTrue="1" operator="equal">
      <formula>33</formula>
    </cfRule>
    <cfRule type="cellIs" dxfId="10799" priority="281" stopIfTrue="1" operator="equal">
      <formula>36</formula>
    </cfRule>
    <cfRule type="cellIs" dxfId="10798" priority="282" stopIfTrue="1" operator="equal">
      <formula>37</formula>
    </cfRule>
    <cfRule type="cellIs" dxfId="10797" priority="283" stopIfTrue="1" operator="equal">
      <formula>38</formula>
    </cfRule>
    <cfRule type="cellIs" dxfId="10796" priority="284" stopIfTrue="1" operator="equal">
      <formula>39</formula>
    </cfRule>
    <cfRule type="cellIs" dxfId="10795" priority="285" stopIfTrue="1" operator="equal">
      <formula>40</formula>
    </cfRule>
    <cfRule type="cellIs" dxfId="10794" priority="304" stopIfTrue="1" operator="equal">
      <formula>"dl"</formula>
    </cfRule>
  </conditionalFormatting>
  <conditionalFormatting sqref="L54">
    <cfRule type="cellIs" dxfId="10793" priority="294" stopIfTrue="1" operator="equal">
      <formula>"dl"</formula>
    </cfRule>
    <cfRule type="cellIs" dxfId="10792" priority="295" stopIfTrue="1" operator="equal">
      <formula>"lot"</formula>
    </cfRule>
    <cfRule type="cellIs" dxfId="10791" priority="296" stopIfTrue="1" operator="equal">
      <formula>30</formula>
    </cfRule>
    <cfRule type="cellIs" dxfId="10790" priority="297" stopIfTrue="1" operator="equal">
      <formula>32</formula>
    </cfRule>
    <cfRule type="cellIs" dxfId="10789" priority="298" stopIfTrue="1" operator="equal">
      <formula>33</formula>
    </cfRule>
    <cfRule type="cellIs" dxfId="10788" priority="299" stopIfTrue="1" operator="equal">
      <formula>36</formula>
    </cfRule>
    <cfRule type="cellIs" dxfId="10787" priority="300" stopIfTrue="1" operator="equal">
      <formula>37</formula>
    </cfRule>
    <cfRule type="cellIs" dxfId="10786" priority="301" stopIfTrue="1" operator="equal">
      <formula>38</formula>
    </cfRule>
    <cfRule type="cellIs" dxfId="10785" priority="302" stopIfTrue="1" operator="equal">
      <formula>39</formula>
    </cfRule>
    <cfRule type="cellIs" dxfId="10784" priority="303" stopIfTrue="1" operator="equal">
      <formula>40</formula>
    </cfRule>
  </conditionalFormatting>
  <conditionalFormatting sqref="L54">
    <cfRule type="cellIs" dxfId="10783" priority="286" stopIfTrue="1" operator="equal">
      <formula>30</formula>
    </cfRule>
    <cfRule type="cellIs" dxfId="10782" priority="287" stopIfTrue="1" operator="equal">
      <formula>32</formula>
    </cfRule>
    <cfRule type="cellIs" dxfId="10781" priority="288" stopIfTrue="1" operator="equal">
      <formula>33</formula>
    </cfRule>
    <cfRule type="cellIs" dxfId="10780" priority="289" stopIfTrue="1" operator="equal">
      <formula>36</formula>
    </cfRule>
    <cfRule type="cellIs" dxfId="10779" priority="290" stopIfTrue="1" operator="equal">
      <formula>37</formula>
    </cfRule>
    <cfRule type="cellIs" dxfId="10778" priority="291" stopIfTrue="1" operator="equal">
      <formula>38</formula>
    </cfRule>
    <cfRule type="cellIs" dxfId="10777" priority="292" stopIfTrue="1" operator="equal">
      <formula>39</formula>
    </cfRule>
    <cfRule type="cellIs" dxfId="10776" priority="293" stopIfTrue="1" operator="equal">
      <formula>40</formula>
    </cfRule>
  </conditionalFormatting>
  <conditionalFormatting sqref="L54">
    <cfRule type="cellIs" dxfId="10775" priority="220" stopIfTrue="1" operator="equal">
      <formula>30</formula>
    </cfRule>
    <cfRule type="cellIs" dxfId="10774" priority="221" stopIfTrue="1" operator="equal">
      <formula>"dl"</formula>
    </cfRule>
    <cfRule type="cellIs" dxfId="10773" priority="222" stopIfTrue="1" operator="equal">
      <formula>"lot"</formula>
    </cfRule>
    <cfRule type="cellIs" dxfId="10772" priority="223" stopIfTrue="1" operator="equal">
      <formula>36</formula>
    </cfRule>
    <cfRule type="cellIs" dxfId="10771" priority="224" stopIfTrue="1" operator="equal">
      <formula>37</formula>
    </cfRule>
    <cfRule type="cellIs" dxfId="10770" priority="225" stopIfTrue="1" operator="equal">
      <formula>38</formula>
    </cfRule>
    <cfRule type="cellIs" dxfId="10769" priority="226" stopIfTrue="1" operator="equal">
      <formula>39</formula>
    </cfRule>
    <cfRule type="cellIs" dxfId="10768" priority="227" stopIfTrue="1" operator="equal">
      <formula>40</formula>
    </cfRule>
  </conditionalFormatting>
  <conditionalFormatting sqref="L54">
    <cfRule type="cellIs" dxfId="10767" priority="193" stopIfTrue="1" operator="equal">
      <formula>30</formula>
    </cfRule>
    <cfRule type="cellIs" dxfId="10766" priority="194" stopIfTrue="1" operator="equal">
      <formula>"lot"</formula>
    </cfRule>
    <cfRule type="cellIs" dxfId="10765" priority="195" stopIfTrue="1" operator="equal">
      <formula>33</formula>
    </cfRule>
    <cfRule type="cellIs" dxfId="10764" priority="196" stopIfTrue="1" operator="equal">
      <formula>36</formula>
    </cfRule>
    <cfRule type="cellIs" dxfId="10763" priority="197" stopIfTrue="1" operator="equal">
      <formula>37</formula>
    </cfRule>
    <cfRule type="cellIs" dxfId="10762" priority="198" stopIfTrue="1" operator="equal">
      <formula>38</formula>
    </cfRule>
    <cfRule type="cellIs" dxfId="10761" priority="199" stopIfTrue="1" operator="equal">
      <formula>39</formula>
    </cfRule>
    <cfRule type="cellIs" dxfId="10760" priority="200" stopIfTrue="1" operator="equal">
      <formula>40</formula>
    </cfRule>
    <cfRule type="cellIs" dxfId="10759" priority="201" stopIfTrue="1" operator="equal">
      <formula>"dl"</formula>
    </cfRule>
  </conditionalFormatting>
  <conditionalFormatting sqref="L54">
    <cfRule type="cellIs" dxfId="10758" priority="211" stopIfTrue="1" operator="equal">
      <formula>30</formula>
    </cfRule>
    <cfRule type="cellIs" dxfId="10757" priority="212" stopIfTrue="1" operator="equal">
      <formula>32</formula>
    </cfRule>
    <cfRule type="cellIs" dxfId="10756" priority="213" stopIfTrue="1" operator="equal">
      <formula>33</formula>
    </cfRule>
    <cfRule type="cellIs" dxfId="10755" priority="214" stopIfTrue="1" operator="equal">
      <formula>36</formula>
    </cfRule>
    <cfRule type="cellIs" dxfId="10754" priority="215" stopIfTrue="1" operator="equal">
      <formula>37</formula>
    </cfRule>
    <cfRule type="cellIs" dxfId="10753" priority="216" stopIfTrue="1" operator="equal">
      <formula>38</formula>
    </cfRule>
    <cfRule type="cellIs" dxfId="10752" priority="217" stopIfTrue="1" operator="equal">
      <formula>"lot"</formula>
    </cfRule>
    <cfRule type="cellIs" dxfId="10751" priority="218" stopIfTrue="1" operator="equal">
      <formula>40</formula>
    </cfRule>
    <cfRule type="cellIs" dxfId="10750" priority="219" stopIfTrue="1" operator="equal">
      <formula>"dl"</formula>
    </cfRule>
  </conditionalFormatting>
  <conditionalFormatting sqref="L54">
    <cfRule type="cellIs" dxfId="10749" priority="202" stopIfTrue="1" operator="equal">
      <formula>30</formula>
    </cfRule>
    <cfRule type="cellIs" dxfId="10748" priority="203" stopIfTrue="1" operator="equal">
      <formula>"dl"</formula>
    </cfRule>
    <cfRule type="cellIs" dxfId="10747" priority="204" stopIfTrue="1" operator="equal">
      <formula>"lot"</formula>
    </cfRule>
    <cfRule type="cellIs" dxfId="10746" priority="205" stopIfTrue="1" operator="equal">
      <formula>36</formula>
    </cfRule>
    <cfRule type="cellIs" dxfId="10745" priority="206" stopIfTrue="1" operator="equal">
      <formula>37</formula>
    </cfRule>
    <cfRule type="cellIs" dxfId="10744" priority="207" stopIfTrue="1" operator="equal">
      <formula>38</formula>
    </cfRule>
    <cfRule type="cellIs" dxfId="10743" priority="208" stopIfTrue="1" operator="equal">
      <formula>39</formula>
    </cfRule>
    <cfRule type="cellIs" dxfId="10742" priority="209" stopIfTrue="1" operator="equal">
      <formula>32</formula>
    </cfRule>
    <cfRule type="cellIs" dxfId="10741" priority="210" stopIfTrue="1" operator="equal">
      <formula>33</formula>
    </cfRule>
  </conditionalFormatting>
  <conditionalFormatting sqref="N55">
    <cfRule type="cellIs" dxfId="10740" priority="184" stopIfTrue="1" operator="equal">
      <formula>L</formula>
    </cfRule>
    <cfRule type="cellIs" dxfId="10739" priority="185" stopIfTrue="1" operator="equal">
      <formula>"FSC"</formula>
    </cfRule>
    <cfRule type="cellIs" dxfId="10738" priority="186" stopIfTrue="1" operator="equal">
      <formula>"ACC/V"</formula>
    </cfRule>
  </conditionalFormatting>
  <conditionalFormatting sqref="N55">
    <cfRule type="cellIs" dxfId="10737" priority="155" stopIfTrue="1" operator="equal">
      <formula>"L"</formula>
    </cfRule>
    <cfRule type="cellIs" dxfId="10736" priority="156" stopIfTrue="1" operator="equal">
      <formula>"FSC"</formula>
    </cfRule>
  </conditionalFormatting>
  <conditionalFormatting sqref="N55">
    <cfRule type="cellIs" dxfId="10735" priority="157" stopIfTrue="1" operator="equal">
      <formula>30</formula>
    </cfRule>
    <cfRule type="cellIs" dxfId="10734" priority="158" stopIfTrue="1" operator="equal">
      <formula>32</formula>
    </cfRule>
    <cfRule type="cellIs" dxfId="10733" priority="159" stopIfTrue="1" operator="equal">
      <formula>33</formula>
    </cfRule>
    <cfRule type="cellIs" dxfId="10732" priority="160" stopIfTrue="1" operator="equal">
      <formula>36</formula>
    </cfRule>
    <cfRule type="cellIs" dxfId="10731" priority="161" stopIfTrue="1" operator="equal">
      <formula>37</formula>
    </cfRule>
    <cfRule type="cellIs" dxfId="10730" priority="162" stopIfTrue="1" operator="equal">
      <formula>38</formula>
    </cfRule>
    <cfRule type="cellIs" dxfId="10729" priority="163" stopIfTrue="1" operator="equal">
      <formula>39</formula>
    </cfRule>
    <cfRule type="cellIs" dxfId="10728" priority="164" stopIfTrue="1" operator="equal">
      <formula>40</formula>
    </cfRule>
    <cfRule type="cellIs" dxfId="10727" priority="183" stopIfTrue="1" operator="equal">
      <formula>"dl"</formula>
    </cfRule>
  </conditionalFormatting>
  <conditionalFormatting sqref="N55">
    <cfRule type="cellIs" dxfId="10726" priority="173" stopIfTrue="1" operator="equal">
      <formula>"dl"</formula>
    </cfRule>
    <cfRule type="cellIs" dxfId="10725" priority="174" stopIfTrue="1" operator="equal">
      <formula>"lot"</formula>
    </cfRule>
    <cfRule type="cellIs" dxfId="10724" priority="175" stopIfTrue="1" operator="equal">
      <formula>30</formula>
    </cfRule>
    <cfRule type="cellIs" dxfId="10723" priority="176" stopIfTrue="1" operator="equal">
      <formula>32</formula>
    </cfRule>
    <cfRule type="cellIs" dxfId="10722" priority="177" stopIfTrue="1" operator="equal">
      <formula>33</formula>
    </cfRule>
    <cfRule type="cellIs" dxfId="10721" priority="178" stopIfTrue="1" operator="equal">
      <formula>36</formula>
    </cfRule>
    <cfRule type="cellIs" dxfId="10720" priority="179" stopIfTrue="1" operator="equal">
      <formula>37</formula>
    </cfRule>
    <cfRule type="cellIs" dxfId="10719" priority="180" stopIfTrue="1" operator="equal">
      <formula>38</formula>
    </cfRule>
    <cfRule type="cellIs" dxfId="10718" priority="181" stopIfTrue="1" operator="equal">
      <formula>39</formula>
    </cfRule>
    <cfRule type="cellIs" dxfId="10717" priority="182" stopIfTrue="1" operator="equal">
      <formula>40</formula>
    </cfRule>
  </conditionalFormatting>
  <conditionalFormatting sqref="N55">
    <cfRule type="cellIs" dxfId="10716" priority="165" stopIfTrue="1" operator="equal">
      <formula>30</formula>
    </cfRule>
    <cfRule type="cellIs" dxfId="10715" priority="166" stopIfTrue="1" operator="equal">
      <formula>32</formula>
    </cfRule>
    <cfRule type="cellIs" dxfId="10714" priority="167" stopIfTrue="1" operator="equal">
      <formula>33</formula>
    </cfRule>
    <cfRule type="cellIs" dxfId="10713" priority="168" stopIfTrue="1" operator="equal">
      <formula>36</formula>
    </cfRule>
    <cfRule type="cellIs" dxfId="10712" priority="169" stopIfTrue="1" operator="equal">
      <formula>37</formula>
    </cfRule>
    <cfRule type="cellIs" dxfId="10711" priority="170" stopIfTrue="1" operator="equal">
      <formula>38</formula>
    </cfRule>
    <cfRule type="cellIs" dxfId="10710" priority="171" stopIfTrue="1" operator="equal">
      <formula>39</formula>
    </cfRule>
    <cfRule type="cellIs" dxfId="10709" priority="172" stopIfTrue="1" operator="equal">
      <formula>40</formula>
    </cfRule>
  </conditionalFormatting>
  <conditionalFormatting sqref="N55">
    <cfRule type="cellIs" dxfId="10708" priority="126" stopIfTrue="1" operator="equal">
      <formula>30</formula>
    </cfRule>
    <cfRule type="cellIs" dxfId="10707" priority="127" stopIfTrue="1" operator="equal">
      <formula>"dl"</formula>
    </cfRule>
    <cfRule type="cellIs" dxfId="10706" priority="128" stopIfTrue="1" operator="equal">
      <formula>"lot"</formula>
    </cfRule>
    <cfRule type="cellIs" dxfId="10705" priority="129" stopIfTrue="1" operator="equal">
      <formula>36</formula>
    </cfRule>
    <cfRule type="cellIs" dxfId="10704" priority="130" stopIfTrue="1" operator="equal">
      <formula>37</formula>
    </cfRule>
    <cfRule type="cellIs" dxfId="10703" priority="131" stopIfTrue="1" operator="equal">
      <formula>38</formula>
    </cfRule>
    <cfRule type="cellIs" dxfId="10702" priority="132" stopIfTrue="1" operator="equal">
      <formula>39</formula>
    </cfRule>
    <cfRule type="cellIs" dxfId="10701" priority="133" stopIfTrue="1" operator="equal">
      <formula>40</formula>
    </cfRule>
  </conditionalFormatting>
  <conditionalFormatting sqref="N55">
    <cfRule type="cellIs" dxfId="10700" priority="117" stopIfTrue="1" operator="equal">
      <formula>30</formula>
    </cfRule>
    <cfRule type="cellIs" dxfId="10699" priority="118" stopIfTrue="1" operator="equal">
      <formula>"lot"</formula>
    </cfRule>
    <cfRule type="cellIs" dxfId="10698" priority="119" stopIfTrue="1" operator="equal">
      <formula>33</formula>
    </cfRule>
    <cfRule type="cellIs" dxfId="10697" priority="120" stopIfTrue="1" operator="equal">
      <formula>36</formula>
    </cfRule>
    <cfRule type="cellIs" dxfId="10696" priority="121" stopIfTrue="1" operator="equal">
      <formula>37</formula>
    </cfRule>
    <cfRule type="cellIs" dxfId="10695" priority="122" stopIfTrue="1" operator="equal">
      <formula>38</formula>
    </cfRule>
    <cfRule type="cellIs" dxfId="10694" priority="123" stopIfTrue="1" operator="equal">
      <formula>39</formula>
    </cfRule>
    <cfRule type="cellIs" dxfId="10693" priority="124" stopIfTrue="1" operator="equal">
      <formula>40</formula>
    </cfRule>
    <cfRule type="cellIs" dxfId="10692" priority="125" stopIfTrue="1" operator="equal">
      <formula>"dl"</formula>
    </cfRule>
  </conditionalFormatting>
  <conditionalFormatting sqref="N55">
    <cfRule type="cellIs" dxfId="10691" priority="146" stopIfTrue="1" operator="equal">
      <formula>30</formula>
    </cfRule>
    <cfRule type="cellIs" dxfId="10690" priority="147" stopIfTrue="1" operator="equal">
      <formula>32</formula>
    </cfRule>
    <cfRule type="cellIs" dxfId="10689" priority="148" stopIfTrue="1" operator="equal">
      <formula>33</formula>
    </cfRule>
    <cfRule type="cellIs" dxfId="10688" priority="149" stopIfTrue="1" operator="equal">
      <formula>36</formula>
    </cfRule>
    <cfRule type="cellIs" dxfId="10687" priority="150" stopIfTrue="1" operator="equal">
      <formula>37</formula>
    </cfRule>
    <cfRule type="cellIs" dxfId="10686" priority="151" stopIfTrue="1" operator="equal">
      <formula>38</formula>
    </cfRule>
    <cfRule type="cellIs" dxfId="10685" priority="152" stopIfTrue="1" operator="equal">
      <formula>"lot"</formula>
    </cfRule>
    <cfRule type="cellIs" dxfId="10684" priority="153" stopIfTrue="1" operator="equal">
      <formula>40</formula>
    </cfRule>
    <cfRule type="cellIs" dxfId="10683" priority="154" stopIfTrue="1" operator="equal">
      <formula>"dl"</formula>
    </cfRule>
  </conditionalFormatting>
  <conditionalFormatting sqref="N55">
    <cfRule type="cellIs" dxfId="10682" priority="137" stopIfTrue="1" operator="equal">
      <formula>30</formula>
    </cfRule>
    <cfRule type="cellIs" dxfId="10681" priority="138" stopIfTrue="1" operator="equal">
      <formula>"dl"</formula>
    </cfRule>
    <cfRule type="cellIs" dxfId="10680" priority="139" stopIfTrue="1" operator="equal">
      <formula>"lot"</formula>
    </cfRule>
    <cfRule type="cellIs" dxfId="10679" priority="140" stopIfTrue="1" operator="equal">
      <formula>36</formula>
    </cfRule>
    <cfRule type="cellIs" dxfId="10678" priority="141" stopIfTrue="1" operator="equal">
      <formula>37</formula>
    </cfRule>
    <cfRule type="cellIs" dxfId="10677" priority="142" stopIfTrue="1" operator="equal">
      <formula>38</formula>
    </cfRule>
    <cfRule type="cellIs" dxfId="10676" priority="143" stopIfTrue="1" operator="equal">
      <formula>39</formula>
    </cfRule>
    <cfRule type="cellIs" dxfId="10675" priority="144" stopIfTrue="1" operator="equal">
      <formula>32</formula>
    </cfRule>
    <cfRule type="cellIs" dxfId="10674" priority="145" stopIfTrue="1" operator="equal">
      <formula>33</formula>
    </cfRule>
  </conditionalFormatting>
  <conditionalFormatting sqref="J32:K32">
    <cfRule type="cellIs" dxfId="10673" priority="96" stopIfTrue="1" operator="equal">
      <formula>L</formula>
    </cfRule>
    <cfRule type="cellIs" dxfId="10672" priority="97" stopIfTrue="1" operator="equal">
      <formula>"FSC"</formula>
    </cfRule>
    <cfRule type="cellIs" dxfId="10671" priority="98" stopIfTrue="1" operator="equal">
      <formula>"ACC/V"</formula>
    </cfRule>
  </conditionalFormatting>
  <conditionalFormatting sqref="J32:K32">
    <cfRule type="cellIs" dxfId="10670" priority="67" stopIfTrue="1" operator="equal">
      <formula>"L"</formula>
    </cfRule>
    <cfRule type="cellIs" dxfId="10669" priority="68" stopIfTrue="1" operator="equal">
      <formula>"FSC"</formula>
    </cfRule>
  </conditionalFormatting>
  <conditionalFormatting sqref="J32:K32">
    <cfRule type="cellIs" dxfId="10668" priority="69" stopIfTrue="1" operator="equal">
      <formula>30</formula>
    </cfRule>
    <cfRule type="cellIs" dxfId="10667" priority="70" stopIfTrue="1" operator="equal">
      <formula>32</formula>
    </cfRule>
    <cfRule type="cellIs" dxfId="10666" priority="71" stopIfTrue="1" operator="equal">
      <formula>33</formula>
    </cfRule>
    <cfRule type="cellIs" dxfId="10665" priority="72" stopIfTrue="1" operator="equal">
      <formula>36</formula>
    </cfRule>
    <cfRule type="cellIs" dxfId="10664" priority="73" stopIfTrue="1" operator="equal">
      <formula>37</formula>
    </cfRule>
    <cfRule type="cellIs" dxfId="10663" priority="74" stopIfTrue="1" operator="equal">
      <formula>38</formula>
    </cfRule>
    <cfRule type="cellIs" dxfId="10662" priority="75" stopIfTrue="1" operator="equal">
      <formula>39</formula>
    </cfRule>
    <cfRule type="cellIs" dxfId="10661" priority="76" stopIfTrue="1" operator="equal">
      <formula>40</formula>
    </cfRule>
    <cfRule type="cellIs" dxfId="10660" priority="95" stopIfTrue="1" operator="equal">
      <formula>"dl"</formula>
    </cfRule>
  </conditionalFormatting>
  <conditionalFormatting sqref="J32:K32">
    <cfRule type="cellIs" dxfId="10659" priority="85" stopIfTrue="1" operator="equal">
      <formula>"dl"</formula>
    </cfRule>
    <cfRule type="cellIs" dxfId="10658" priority="86" stopIfTrue="1" operator="equal">
      <formula>"lot"</formula>
    </cfRule>
    <cfRule type="cellIs" dxfId="10657" priority="87" stopIfTrue="1" operator="equal">
      <formula>30</formula>
    </cfRule>
    <cfRule type="cellIs" dxfId="10656" priority="88" stopIfTrue="1" operator="equal">
      <formula>32</formula>
    </cfRule>
    <cfRule type="cellIs" dxfId="10655" priority="89" stopIfTrue="1" operator="equal">
      <formula>33</formula>
    </cfRule>
    <cfRule type="cellIs" dxfId="10654" priority="90" stopIfTrue="1" operator="equal">
      <formula>36</formula>
    </cfRule>
    <cfRule type="cellIs" dxfId="10653" priority="91" stopIfTrue="1" operator="equal">
      <formula>37</formula>
    </cfRule>
    <cfRule type="cellIs" dxfId="10652" priority="92" stopIfTrue="1" operator="equal">
      <formula>38</formula>
    </cfRule>
    <cfRule type="cellIs" dxfId="10651" priority="93" stopIfTrue="1" operator="equal">
      <formula>39</formula>
    </cfRule>
    <cfRule type="cellIs" dxfId="10650" priority="94" stopIfTrue="1" operator="equal">
      <formula>40</formula>
    </cfRule>
  </conditionalFormatting>
  <conditionalFormatting sqref="J32:K32">
    <cfRule type="cellIs" dxfId="10649" priority="77" stopIfTrue="1" operator="equal">
      <formula>30</formula>
    </cfRule>
    <cfRule type="cellIs" dxfId="10648" priority="78" stopIfTrue="1" operator="equal">
      <formula>32</formula>
    </cfRule>
    <cfRule type="cellIs" dxfId="10647" priority="79" stopIfTrue="1" operator="equal">
      <formula>33</formula>
    </cfRule>
    <cfRule type="cellIs" dxfId="10646" priority="80" stopIfTrue="1" operator="equal">
      <formula>36</formula>
    </cfRule>
    <cfRule type="cellIs" dxfId="10645" priority="81" stopIfTrue="1" operator="equal">
      <formula>37</formula>
    </cfRule>
    <cfRule type="cellIs" dxfId="10644" priority="82" stopIfTrue="1" operator="equal">
      <formula>38</formula>
    </cfRule>
    <cfRule type="cellIs" dxfId="10643" priority="83" stopIfTrue="1" operator="equal">
      <formula>39</formula>
    </cfRule>
    <cfRule type="cellIs" dxfId="10642" priority="84" stopIfTrue="1" operator="equal">
      <formula>40</formula>
    </cfRule>
  </conditionalFormatting>
  <conditionalFormatting sqref="J32:K32">
    <cfRule type="cellIs" dxfId="10641" priority="38" stopIfTrue="1" operator="equal">
      <formula>30</formula>
    </cfRule>
    <cfRule type="cellIs" dxfId="10640" priority="39" stopIfTrue="1" operator="equal">
      <formula>"dl"</formula>
    </cfRule>
    <cfRule type="cellIs" dxfId="10639" priority="40" stopIfTrue="1" operator="equal">
      <formula>"lot"</formula>
    </cfRule>
    <cfRule type="cellIs" dxfId="10638" priority="41" stopIfTrue="1" operator="equal">
      <formula>36</formula>
    </cfRule>
    <cfRule type="cellIs" dxfId="10637" priority="42" stopIfTrue="1" operator="equal">
      <formula>37</formula>
    </cfRule>
    <cfRule type="cellIs" dxfId="10636" priority="43" stopIfTrue="1" operator="equal">
      <formula>38</formula>
    </cfRule>
    <cfRule type="cellIs" dxfId="10635" priority="44" stopIfTrue="1" operator="equal">
      <formula>39</formula>
    </cfRule>
    <cfRule type="cellIs" dxfId="10634" priority="45" stopIfTrue="1" operator="equal">
      <formula>40</formula>
    </cfRule>
  </conditionalFormatting>
  <conditionalFormatting sqref="J32:K32">
    <cfRule type="cellIs" dxfId="10633" priority="29" stopIfTrue="1" operator="equal">
      <formula>30</formula>
    </cfRule>
    <cfRule type="cellIs" dxfId="10632" priority="30" stopIfTrue="1" operator="equal">
      <formula>"lot"</formula>
    </cfRule>
    <cfRule type="cellIs" dxfId="10631" priority="31" stopIfTrue="1" operator="equal">
      <formula>33</formula>
    </cfRule>
    <cfRule type="cellIs" dxfId="10630" priority="32" stopIfTrue="1" operator="equal">
      <formula>36</formula>
    </cfRule>
    <cfRule type="cellIs" dxfId="10629" priority="33" stopIfTrue="1" operator="equal">
      <formula>37</formula>
    </cfRule>
    <cfRule type="cellIs" dxfId="10628" priority="34" stopIfTrue="1" operator="equal">
      <formula>38</formula>
    </cfRule>
    <cfRule type="cellIs" dxfId="10627" priority="35" stopIfTrue="1" operator="equal">
      <formula>39</formula>
    </cfRule>
    <cfRule type="cellIs" dxfId="10626" priority="36" stopIfTrue="1" operator="equal">
      <formula>40</formula>
    </cfRule>
    <cfRule type="cellIs" dxfId="10625" priority="37" stopIfTrue="1" operator="equal">
      <formula>"dl"</formula>
    </cfRule>
  </conditionalFormatting>
  <conditionalFormatting sqref="J32:K32">
    <cfRule type="cellIs" dxfId="10624" priority="58" stopIfTrue="1" operator="equal">
      <formula>30</formula>
    </cfRule>
    <cfRule type="cellIs" dxfId="10623" priority="59" stopIfTrue="1" operator="equal">
      <formula>32</formula>
    </cfRule>
    <cfRule type="cellIs" dxfId="10622" priority="60" stopIfTrue="1" operator="equal">
      <formula>33</formula>
    </cfRule>
    <cfRule type="cellIs" dxfId="10621" priority="61" stopIfTrue="1" operator="equal">
      <formula>36</formula>
    </cfRule>
    <cfRule type="cellIs" dxfId="10620" priority="62" stopIfTrue="1" operator="equal">
      <formula>37</formula>
    </cfRule>
    <cfRule type="cellIs" dxfId="10619" priority="63" stopIfTrue="1" operator="equal">
      <formula>38</formula>
    </cfRule>
    <cfRule type="cellIs" dxfId="10618" priority="64" stopIfTrue="1" operator="equal">
      <formula>"lot"</formula>
    </cfRule>
    <cfRule type="cellIs" dxfId="10617" priority="65" stopIfTrue="1" operator="equal">
      <formula>40</formula>
    </cfRule>
    <cfRule type="cellIs" dxfId="10616" priority="66" stopIfTrue="1" operator="equal">
      <formula>"dl"</formula>
    </cfRule>
  </conditionalFormatting>
  <conditionalFormatting sqref="J32:K32">
    <cfRule type="cellIs" dxfId="10615" priority="49" stopIfTrue="1" operator="equal">
      <formula>30</formula>
    </cfRule>
    <cfRule type="cellIs" dxfId="10614" priority="50" stopIfTrue="1" operator="equal">
      <formula>"dl"</formula>
    </cfRule>
    <cfRule type="cellIs" dxfId="10613" priority="51" stopIfTrue="1" operator="equal">
      <formula>"lot"</formula>
    </cfRule>
    <cfRule type="cellIs" dxfId="10612" priority="52" stopIfTrue="1" operator="equal">
      <formula>36</formula>
    </cfRule>
    <cfRule type="cellIs" dxfId="10611" priority="53" stopIfTrue="1" operator="equal">
      <formula>37</formula>
    </cfRule>
    <cfRule type="cellIs" dxfId="10610" priority="54" stopIfTrue="1" operator="equal">
      <formula>38</formula>
    </cfRule>
    <cfRule type="cellIs" dxfId="10609" priority="55" stopIfTrue="1" operator="equal">
      <formula>39</formula>
    </cfRule>
    <cfRule type="cellIs" dxfId="10608" priority="56" stopIfTrue="1" operator="equal">
      <formula>32</formula>
    </cfRule>
    <cfRule type="cellIs" dxfId="10607" priority="57" stopIfTrue="1" operator="equal">
      <formula>33</formula>
    </cfRule>
  </conditionalFormatting>
  <conditionalFormatting sqref="O57:P57">
    <cfRule type="cellIs" dxfId="10606" priority="1" stopIfTrue="1" operator="equal">
      <formula>"dl"</formula>
    </cfRule>
    <cfRule type="cellIs" dxfId="10605" priority="2" stopIfTrue="1" operator="equal">
      <formula>"lot"</formula>
    </cfRule>
    <cfRule type="cellIs" dxfId="10604" priority="3" stopIfTrue="1" operator="equal">
      <formula>30</formula>
    </cfRule>
    <cfRule type="cellIs" dxfId="10603" priority="4" stopIfTrue="1" operator="equal">
      <formula>32</formula>
    </cfRule>
    <cfRule type="cellIs" dxfId="10602" priority="5" stopIfTrue="1" operator="equal">
      <formula>33</formula>
    </cfRule>
    <cfRule type="cellIs" dxfId="10601" priority="6" stopIfTrue="1" operator="equal">
      <formula>36</formula>
    </cfRule>
    <cfRule type="cellIs" dxfId="10600" priority="7" stopIfTrue="1" operator="equal">
      <formula>37</formula>
    </cfRule>
    <cfRule type="cellIs" dxfId="10599" priority="8" stopIfTrue="1" operator="equal">
      <formula>38</formula>
    </cfRule>
    <cfRule type="cellIs" dxfId="10598" priority="9" stopIfTrue="1" operator="equal">
      <formula>39</formula>
    </cfRule>
    <cfRule type="cellIs" dxfId="10597" priority="10" stopIfTrue="1" operator="equal">
      <formula>40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4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7892" r:id="rId4" name="Button 4">
              <controlPr defaultSize="0" print="0" autoFill="0" autoPict="0" macro="[0]!Bouton10_Cliquer">
                <anchor moveWithCells="1" sizeWithCells="1">
                  <from>
                    <xdr:col>0</xdr:col>
                    <xdr:colOff>352425</xdr:colOff>
                    <xdr:row>74</xdr:row>
                    <xdr:rowOff>9525</xdr:rowOff>
                  </from>
                  <to>
                    <xdr:col>1</xdr:col>
                    <xdr:colOff>1171575</xdr:colOff>
                    <xdr:row>78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3" r:id="rId5" name="Button 5">
              <controlPr defaultSize="0" print="0" autoFill="0" autoPict="0" macro="[0]!Bouton11_Cliquer">
                <anchor moveWithCells="1" sizeWithCells="1">
                  <from>
                    <xdr:col>0</xdr:col>
                    <xdr:colOff>323850</xdr:colOff>
                    <xdr:row>79</xdr:row>
                    <xdr:rowOff>57150</xdr:rowOff>
                  </from>
                  <to>
                    <xdr:col>1</xdr:col>
                    <xdr:colOff>1143000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105" stopIfTrue="1" operator="containsText" id="{5750A4B1-4944-428E-83A7-AB7777EA2BD0}">
            <xm:f>NOT(ISERROR(SEARCH(35,G21)))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G21:W23</xm:sqref>
        </x14:conditionalFormatting>
        <x14:conditionalFormatting xmlns:xm="http://schemas.microsoft.com/office/excel/2006/main">
          <x14:cfRule type="containsText" priority="8106" stopIfTrue="1" operator="containsText" id="{A7D029CB-026D-4E63-8A74-93E67B75843C}">
            <xm:f>NOT(ISERROR(SEARCH("vente",G21)))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G21:W23</xm:sqref>
        </x14:conditionalFormatting>
        <x14:conditionalFormatting xmlns:xm="http://schemas.microsoft.com/office/excel/2006/main">
          <x14:cfRule type="containsText" priority="8107" stopIfTrue="1" operator="containsText" id="{42CB1056-AD79-4F80-A405-2978BCDBA5B7}">
            <xm:f>NOT(ISERROR(SEARCH("byol",G21)))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G21:W23</xm:sqref>
        </x14:conditionalFormatting>
        <x14:conditionalFormatting xmlns:xm="http://schemas.microsoft.com/office/excel/2006/main">
          <x14:cfRule type="containsText" priority="8102" stopIfTrue="1" operator="containsText" id="{A517CBBE-3E7A-4D7F-AD41-6F7F5D18F44E}">
            <xm:f>NOT(ISERROR(SEARCH(35,K22)))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N22:N23 K22:L23 M22 L23:O23</xm:sqref>
        </x14:conditionalFormatting>
        <x14:conditionalFormatting xmlns:xm="http://schemas.microsoft.com/office/excel/2006/main">
          <x14:cfRule type="containsText" priority="1172" stopIfTrue="1" operator="containsText" id="{3CDE0A62-B4AA-4367-A451-73039280208D}">
            <xm:f>NOT(ISERROR(SEARCH(35,L24)))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L24:M24</xm:sqref>
        </x14:conditionalFormatting>
        <x14:conditionalFormatting xmlns:xm="http://schemas.microsoft.com/office/excel/2006/main">
          <x14:cfRule type="containsText" priority="3085" stopIfTrue="1" operator="containsText" id="{6791D5FC-45F0-45BA-B3C5-EC5C406CE071}">
            <xm:f>NOT(ISERROR(SEARCH(35,G24)))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N66:V67 H41:I47 J46:J47 R32:W34 G31:W31 O24:W30 R35:U37 Q32:Q35 R38:R39 S38:U44 T45:U52 H61:M67 H36:H40 G30:N30 I35:P35 I40 R41 J42:R42 K43:R52 S45:S50 O61:V65 H48:J60 R53:U60 K40:Q40 J41:M41 G29:H29 I34:O34 J29:M29</xm:sqref>
        </x14:conditionalFormatting>
        <x14:conditionalFormatting xmlns:xm="http://schemas.microsoft.com/office/excel/2006/main">
          <x14:cfRule type="containsText" priority="3086" stopIfTrue="1" operator="containsText" id="{90D6807C-645A-4ECD-8988-5ED886AEEBC4}">
            <xm:f>NOT(ISERROR(SEARCH("vente",G24)))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N66:V67 H41:I47 J46:J47 R32:W34 G31:W31 O24:W30 R35:U37 Q32:Q35 R38:R39 S38:U44 T45:U52 H61:M67 H36:H40 G30:N30 I35:P35 I40 R41 J42:R42 K43:R52 S45:S50 O61:V65 H48:J60 R53:U60 K40:Q40 J41:M41 G29:H29 I34:O34 J29:M29</xm:sqref>
        </x14:conditionalFormatting>
        <x14:conditionalFormatting xmlns:xm="http://schemas.microsoft.com/office/excel/2006/main">
          <x14:cfRule type="containsText" priority="3087" stopIfTrue="1" operator="containsText" id="{E3700A05-FA46-4042-AF7E-ACAF6C32B2B1}">
            <xm:f>NOT(ISERROR(SEARCH("byol",G24)))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N66:V67 H41:I47 J46:J47 R32:W34 G31:W31 O24:W30 R35:U37 Q32:Q35 R38:R39 S38:U44 T45:U52 H61:M67 H36:H40 G30:N30 I35:P35 I40 R41 J42:R42 K43:R52 S45:S50 O61:V65 H48:J60 R53:U60 K40:Q40 J41:M41 G29:H29 I34:O34 J29:M29</xm:sqref>
        </x14:conditionalFormatting>
        <x14:conditionalFormatting xmlns:xm="http://schemas.microsoft.com/office/excel/2006/main">
          <x14:cfRule type="containsText" priority="3083" stopIfTrue="1" operator="containsText" id="{1E8B4226-2A26-4CC6-B0D2-FE1AD5B8C506}">
            <xm:f>NOT(ISERROR(SEARCH(35,O31)))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O31</xm:sqref>
        </x14:conditionalFormatting>
        <x14:conditionalFormatting xmlns:xm="http://schemas.microsoft.com/office/excel/2006/main">
          <x14:cfRule type="containsText" priority="3084" stopIfTrue="1" operator="containsText" id="{7CBF83E7-03D1-43D0-A7F1-28FAC6E4C597}">
            <xm:f>NOT(ISERROR(SEARCH(35,O24)))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O24:S24</xm:sqref>
        </x14:conditionalFormatting>
        <x14:conditionalFormatting xmlns:xm="http://schemas.microsoft.com/office/excel/2006/main">
          <x14:cfRule type="containsText" priority="3178" stopIfTrue="1" operator="containsText" id="{0FB1685B-70C6-483D-93F0-6F713EBA60C3}">
            <xm:f>NOT(ISERROR(SEARCH(35,I31)))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I31:J31</xm:sqref>
        </x14:conditionalFormatting>
        <x14:conditionalFormatting xmlns:xm="http://schemas.microsoft.com/office/excel/2006/main">
          <x14:cfRule type="containsText" priority="3179" stopIfTrue="1" operator="containsText" id="{FF36CB56-1969-41FE-83D7-B9C47658CBE2}">
            <xm:f>NOT(ISERROR(SEARCH("vente",I31)))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I31:J31</xm:sqref>
        </x14:conditionalFormatting>
        <x14:conditionalFormatting xmlns:xm="http://schemas.microsoft.com/office/excel/2006/main">
          <x14:cfRule type="containsText" priority="3180" stopIfTrue="1" operator="containsText" id="{80DFE345-FC08-4290-AEF3-C188D9DE4E6A}">
            <xm:f>NOT(ISERROR(SEARCH("byol",I31)))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I31:J31</xm:sqref>
        </x14:conditionalFormatting>
        <x14:conditionalFormatting xmlns:xm="http://schemas.microsoft.com/office/excel/2006/main">
          <x14:cfRule type="containsText" priority="3181" stopIfTrue="1" operator="containsText" id="{12D2722E-8B9D-4B0B-AD2D-15E29F505E77}">
            <xm:f>NOT(ISERROR(SEARCH("vente",J34)))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J34:K35</xm:sqref>
        </x14:conditionalFormatting>
        <x14:conditionalFormatting xmlns:xm="http://schemas.microsoft.com/office/excel/2006/main">
          <x14:cfRule type="containsText" priority="3182" stopIfTrue="1" operator="containsText" id="{C0F48ADF-9DF7-48E8-B233-684852CE8C1B}">
            <xm:f>NOT(ISERROR(SEARCH("byol",J34)))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J34:K35</xm:sqref>
        </x14:conditionalFormatting>
        <x14:conditionalFormatting xmlns:xm="http://schemas.microsoft.com/office/excel/2006/main">
          <x14:cfRule type="containsText" priority="3183" stopIfTrue="1" operator="containsText" id="{60039605-5404-4E42-9BF7-5113792B2150}">
            <xm:f>NOT(ISERROR(SEARCH(35,J34)))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J34:K35</xm:sqref>
        </x14:conditionalFormatting>
        <x14:conditionalFormatting xmlns:xm="http://schemas.microsoft.com/office/excel/2006/main">
          <x14:cfRule type="containsText" priority="3184" stopIfTrue="1" operator="containsText" id="{30C6FAD4-34DA-4A17-B86E-00C1512361F0}">
            <xm:f>NOT(ISERROR(SEARCH(35,J34)))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J34:K35</xm:sqref>
        </x14:conditionalFormatting>
        <x14:conditionalFormatting xmlns:xm="http://schemas.microsoft.com/office/excel/2006/main">
          <x14:cfRule type="containsText" priority="3185" stopIfTrue="1" operator="containsText" id="{336C9DAD-96DD-41F3-A59E-23C9E4385254}">
            <xm:f>NOT(ISERROR(SEARCH("vente",J34)))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J34:K35</xm:sqref>
        </x14:conditionalFormatting>
        <x14:conditionalFormatting xmlns:xm="http://schemas.microsoft.com/office/excel/2006/main">
          <x14:cfRule type="containsText" priority="3186" stopIfTrue="1" operator="containsText" id="{39D64DDE-74D4-4BB8-B256-5C55DCF36A57}">
            <xm:f>NOT(ISERROR(SEARCH("byol",J34)))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J34:K35</xm:sqref>
        </x14:conditionalFormatting>
        <x14:conditionalFormatting xmlns:xm="http://schemas.microsoft.com/office/excel/2006/main">
          <x14:cfRule type="containsText" priority="3187" stopIfTrue="1" operator="containsText" id="{C49C9E37-D969-400D-9122-D5CC577B8FF7}">
            <xm:f>NOT(ISERROR(SEARCH(35,J34)))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J34:K35</xm:sqref>
        </x14:conditionalFormatting>
        <x14:conditionalFormatting xmlns:xm="http://schemas.microsoft.com/office/excel/2006/main">
          <x14:cfRule type="containsText" priority="3188" stopIfTrue="1" operator="containsText" id="{23457C3A-6C2A-42FE-A7F6-618824572952}">
            <xm:f>NOT(ISERROR(SEARCH("vente",J34)))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J34:K35</xm:sqref>
        </x14:conditionalFormatting>
        <x14:conditionalFormatting xmlns:xm="http://schemas.microsoft.com/office/excel/2006/main">
          <x14:cfRule type="containsText" priority="3189" stopIfTrue="1" operator="containsText" id="{1C7C8BBD-737D-4763-8766-1A15520059B6}">
            <xm:f>NOT(ISERROR(SEARCH("byol",J34)))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J34:K35</xm:sqref>
        </x14:conditionalFormatting>
        <x14:conditionalFormatting xmlns:xm="http://schemas.microsoft.com/office/excel/2006/main">
          <x14:cfRule type="containsText" priority="3190" stopIfTrue="1" operator="containsText" id="{93CBA3C6-9E66-4145-97B3-B23C44EDF3EB}">
            <xm:f>NOT(ISERROR(SEARCH("vente",I34)))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I34:K35</xm:sqref>
        </x14:conditionalFormatting>
        <x14:conditionalFormatting xmlns:xm="http://schemas.microsoft.com/office/excel/2006/main">
          <x14:cfRule type="containsText" priority="3191" stopIfTrue="1" operator="containsText" id="{984D45E2-A3F0-4440-AE56-2C2DCF225EF8}">
            <xm:f>NOT(ISERROR(SEARCH("byol",I34)))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I34:K35</xm:sqref>
        </x14:conditionalFormatting>
        <x14:conditionalFormatting xmlns:xm="http://schemas.microsoft.com/office/excel/2006/main">
          <x14:cfRule type="containsText" priority="3192" stopIfTrue="1" operator="containsText" id="{06B453BA-7F28-4A45-9EB3-832358A6D7C8}">
            <xm:f>NOT(ISERROR(SEARCH(35,I34)))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I34:K35</xm:sqref>
        </x14:conditionalFormatting>
        <x14:conditionalFormatting xmlns:xm="http://schemas.microsoft.com/office/excel/2006/main">
          <x14:cfRule type="containsText" priority="3193" stopIfTrue="1" operator="containsText" id="{1C712B8F-9436-4633-AFB1-4E95B0641D4B}">
            <xm:f>NOT(ISERROR(SEARCH(35,I34)))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I34:K35</xm:sqref>
        </x14:conditionalFormatting>
        <x14:conditionalFormatting xmlns:xm="http://schemas.microsoft.com/office/excel/2006/main">
          <x14:cfRule type="containsText" priority="3194" stopIfTrue="1" operator="containsText" id="{1F27C517-2D50-4DA3-BD5E-01F74D84711E}">
            <xm:f>NOT(ISERROR(SEARCH("vente",I34)))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I34:K35</xm:sqref>
        </x14:conditionalFormatting>
        <x14:conditionalFormatting xmlns:xm="http://schemas.microsoft.com/office/excel/2006/main">
          <x14:cfRule type="containsText" priority="3195" stopIfTrue="1" operator="containsText" id="{4309967B-035E-4F01-B74A-4C7B3BB7ADAE}">
            <xm:f>NOT(ISERROR(SEARCH("byol",I34)))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I34:K35</xm:sqref>
        </x14:conditionalFormatting>
        <x14:conditionalFormatting xmlns:xm="http://schemas.microsoft.com/office/excel/2006/main">
          <x14:cfRule type="containsText" priority="3196" stopIfTrue="1" operator="containsText" id="{5BB005AC-2AFB-4B97-9ADA-975BA40EF3BE}">
            <xm:f>NOT(ISERROR(SEARCH(35,I34)))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I34:K35</xm:sqref>
        </x14:conditionalFormatting>
        <x14:conditionalFormatting xmlns:xm="http://schemas.microsoft.com/office/excel/2006/main">
          <x14:cfRule type="containsText" priority="3197" stopIfTrue="1" operator="containsText" id="{5B12AC1D-D680-427E-97D7-C7E8C6A5DE1A}">
            <xm:f>NOT(ISERROR(SEARCH("vente",I34)))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I34:K35</xm:sqref>
        </x14:conditionalFormatting>
        <x14:conditionalFormatting xmlns:xm="http://schemas.microsoft.com/office/excel/2006/main">
          <x14:cfRule type="containsText" priority="3198" stopIfTrue="1" operator="containsText" id="{83DA00DD-DAD6-49E6-9B12-43487105F70E}">
            <xm:f>NOT(ISERROR(SEARCH("byol",I34)))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I34:K35</xm:sqref>
        </x14:conditionalFormatting>
        <x14:conditionalFormatting xmlns:xm="http://schemas.microsoft.com/office/excel/2006/main">
          <x14:cfRule type="containsText" priority="3199" stopIfTrue="1" operator="containsText" id="{4E1B21F0-EF0E-4DA7-BC1C-D048873F2951}">
            <xm:f>NOT(ISERROR(SEARCH(35,J29)))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J29:J31</xm:sqref>
        </x14:conditionalFormatting>
        <x14:conditionalFormatting xmlns:xm="http://schemas.microsoft.com/office/excel/2006/main">
          <x14:cfRule type="containsText" priority="3200" stopIfTrue="1" operator="containsText" id="{5CFB4C50-5D1B-4EAE-A38B-2740214D6463}">
            <xm:f>NOT(ISERROR(SEARCH("vente",J29)))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J29:J31</xm:sqref>
        </x14:conditionalFormatting>
        <x14:conditionalFormatting xmlns:xm="http://schemas.microsoft.com/office/excel/2006/main">
          <x14:cfRule type="containsText" priority="3201" stopIfTrue="1" operator="containsText" id="{87D553EF-5076-4A58-87FF-95DA1A889594}">
            <xm:f>NOT(ISERROR(SEARCH("byol",J29)))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J29:J31</xm:sqref>
        </x14:conditionalFormatting>
        <x14:conditionalFormatting xmlns:xm="http://schemas.microsoft.com/office/excel/2006/main">
          <x14:cfRule type="containsText" priority="3202" stopIfTrue="1" operator="containsText" id="{A678D820-9118-4FC8-B774-0B223C5926F0}">
            <xm:f>NOT(ISERROR(SEARCH(35,J29)))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J29:J31</xm:sqref>
        </x14:conditionalFormatting>
        <x14:conditionalFormatting xmlns:xm="http://schemas.microsoft.com/office/excel/2006/main">
          <x14:cfRule type="containsText" priority="3203" stopIfTrue="1" operator="containsText" id="{8DA2BCEC-BD3D-4D9E-9B13-895DD2676322}">
            <xm:f>NOT(ISERROR(SEARCH("vente",J29)))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J29:J31</xm:sqref>
        </x14:conditionalFormatting>
        <x14:conditionalFormatting xmlns:xm="http://schemas.microsoft.com/office/excel/2006/main">
          <x14:cfRule type="containsText" priority="3204" stopIfTrue="1" operator="containsText" id="{16A7076F-68DB-447C-B0FA-5BC6B4786781}">
            <xm:f>NOT(ISERROR(SEARCH("byol",J29)))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J29:J31</xm:sqref>
        </x14:conditionalFormatting>
        <x14:conditionalFormatting xmlns:xm="http://schemas.microsoft.com/office/excel/2006/main">
          <x14:cfRule type="containsText" priority="3205" stopIfTrue="1" operator="containsText" id="{92A6527F-9498-44FA-9F6D-D16D6CD5430C}">
            <xm:f>NOT(ISERROR(SEARCH(35,J29)))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J29:J31</xm:sqref>
        </x14:conditionalFormatting>
        <x14:conditionalFormatting xmlns:xm="http://schemas.microsoft.com/office/excel/2006/main">
          <x14:cfRule type="containsText" priority="3206" stopIfTrue="1" operator="containsText" id="{B402F51A-E397-4079-8693-C6BA8ECED967}">
            <xm:f>NOT(ISERROR(SEARCH("vente",J29)))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J29:J31</xm:sqref>
        </x14:conditionalFormatting>
        <x14:conditionalFormatting xmlns:xm="http://schemas.microsoft.com/office/excel/2006/main">
          <x14:cfRule type="containsText" priority="3207" stopIfTrue="1" operator="containsText" id="{87237B7F-F5BC-4199-A7F5-4F87B9887384}">
            <xm:f>NOT(ISERROR(SEARCH("byol",J29)))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J29:J31</xm:sqref>
        </x14:conditionalFormatting>
        <x14:conditionalFormatting xmlns:xm="http://schemas.microsoft.com/office/excel/2006/main">
          <x14:cfRule type="containsText" priority="3208" stopIfTrue="1" operator="containsText" id="{36E28A2F-83DB-4B44-9A87-1E64708E82D0}">
            <xm:f>NOT(ISERROR(SEARCH(35,J29)))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J29:J31</xm:sqref>
        </x14:conditionalFormatting>
        <x14:conditionalFormatting xmlns:xm="http://schemas.microsoft.com/office/excel/2006/main">
          <x14:cfRule type="containsText" priority="3209" stopIfTrue="1" operator="containsText" id="{0B4654A8-ACAE-4629-AF3D-2D17C56D991F}">
            <xm:f>NOT(ISERROR(SEARCH("vente",J29)))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J29:J31</xm:sqref>
        </x14:conditionalFormatting>
        <x14:conditionalFormatting xmlns:xm="http://schemas.microsoft.com/office/excel/2006/main">
          <x14:cfRule type="containsText" priority="3210" stopIfTrue="1" operator="containsText" id="{0BE84B53-1C4F-4901-B869-9201CA47CBBD}">
            <xm:f>NOT(ISERROR(SEARCH("byol",J29)))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J29:J31</xm:sqref>
        </x14:conditionalFormatting>
        <x14:conditionalFormatting xmlns:xm="http://schemas.microsoft.com/office/excel/2006/main">
          <x14:cfRule type="containsText" priority="3211" stopIfTrue="1" operator="containsText" id="{EEFC1FEF-63B4-4977-879F-CF91D1A21DFF}">
            <xm:f>NOT(ISERROR(SEARCH(35,G31)))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G31</xm:sqref>
        </x14:conditionalFormatting>
        <x14:conditionalFormatting xmlns:xm="http://schemas.microsoft.com/office/excel/2006/main">
          <x14:cfRule type="containsText" priority="3212" stopIfTrue="1" operator="containsText" id="{410AD804-D425-484C-9FAB-3E4AE4ABC4DC}">
            <xm:f>NOT(ISERROR(SEARCH("vente",G31)))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G31</xm:sqref>
        </x14:conditionalFormatting>
        <x14:conditionalFormatting xmlns:xm="http://schemas.microsoft.com/office/excel/2006/main">
          <x14:cfRule type="containsText" priority="3213" stopIfTrue="1" operator="containsText" id="{5AFE889D-036C-46E0-96C2-88A18B37E3F5}">
            <xm:f>NOT(ISERROR(SEARCH("byol",G31)))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G31</xm:sqref>
        </x14:conditionalFormatting>
        <x14:conditionalFormatting xmlns:xm="http://schemas.microsoft.com/office/excel/2006/main">
          <x14:cfRule type="containsText" priority="3214" stopIfTrue="1" operator="containsText" id="{9A80F5B4-DAA3-463C-8AB8-596C2926D537}">
            <xm:f>NOT(ISERROR(SEARCH(35,R27)))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R27</xm:sqref>
        </x14:conditionalFormatting>
        <x14:conditionalFormatting xmlns:xm="http://schemas.microsoft.com/office/excel/2006/main">
          <x14:cfRule type="containsText" priority="3215" stopIfTrue="1" operator="containsText" id="{FC77EEA7-A80C-43B7-A7EC-D787AB40E4C9}">
            <xm:f>NOT(ISERROR(SEARCH("vente",R27)))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R27</xm:sqref>
        </x14:conditionalFormatting>
        <x14:conditionalFormatting xmlns:xm="http://schemas.microsoft.com/office/excel/2006/main">
          <x14:cfRule type="containsText" priority="3216" stopIfTrue="1" operator="containsText" id="{9985FC5E-9EC0-424D-A4FB-30A2AD34C92C}">
            <xm:f>NOT(ISERROR(SEARCH("byol",R27)))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R27</xm:sqref>
        </x14:conditionalFormatting>
        <x14:conditionalFormatting xmlns:xm="http://schemas.microsoft.com/office/excel/2006/main">
          <x14:cfRule type="containsText" priority="3217" stopIfTrue="1" operator="containsText" id="{0360A9DB-CCF3-4EE5-BFC3-715ADB7EB165}">
            <xm:f>NOT(ISERROR(SEARCH(35,R27)))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R27</xm:sqref>
        </x14:conditionalFormatting>
        <x14:conditionalFormatting xmlns:xm="http://schemas.microsoft.com/office/excel/2006/main">
          <x14:cfRule type="containsText" priority="3218" stopIfTrue="1" operator="containsText" id="{732A021D-BA4B-4B32-A76F-2C2AD954221A}">
            <xm:f>NOT(ISERROR(SEARCH("vente",R27)))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R27</xm:sqref>
        </x14:conditionalFormatting>
        <x14:conditionalFormatting xmlns:xm="http://schemas.microsoft.com/office/excel/2006/main">
          <x14:cfRule type="containsText" priority="3219" stopIfTrue="1" operator="containsText" id="{F15A3E91-3A49-424D-8818-F5A23EFAD3BB}">
            <xm:f>NOT(ISERROR(SEARCH("byol",R27)))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R27</xm:sqref>
        </x14:conditionalFormatting>
        <x14:conditionalFormatting xmlns:xm="http://schemas.microsoft.com/office/excel/2006/main">
          <x14:cfRule type="containsText" priority="3220" stopIfTrue="1" operator="containsText" id="{8CC4FC86-91E4-4C54-8288-A78EAAC4061F}">
            <xm:f>NOT(ISERROR(SEARCH(35,R27)))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R27</xm:sqref>
        </x14:conditionalFormatting>
        <x14:conditionalFormatting xmlns:xm="http://schemas.microsoft.com/office/excel/2006/main">
          <x14:cfRule type="containsText" priority="3221" stopIfTrue="1" operator="containsText" id="{F4C46A3D-26AC-40C7-8C0F-BF6CD2A0ED90}">
            <xm:f>NOT(ISERROR(SEARCH("vente",R27)))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R27</xm:sqref>
        </x14:conditionalFormatting>
        <x14:conditionalFormatting xmlns:xm="http://schemas.microsoft.com/office/excel/2006/main">
          <x14:cfRule type="containsText" priority="3222" stopIfTrue="1" operator="containsText" id="{C35832A0-E264-4ABE-BC2B-6DFF100F8D0F}">
            <xm:f>NOT(ISERROR(SEARCH("byol",R27)))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R27</xm:sqref>
        </x14:conditionalFormatting>
        <x14:conditionalFormatting xmlns:xm="http://schemas.microsoft.com/office/excel/2006/main">
          <x14:cfRule type="containsText" priority="3223" stopIfTrue="1" operator="containsText" id="{08FCBDDB-7B28-4FBA-B0C6-4330A83E5CFF}">
            <xm:f>NOT(ISERROR(SEARCH(35,Q27)))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Q27</xm:sqref>
        </x14:conditionalFormatting>
        <x14:conditionalFormatting xmlns:xm="http://schemas.microsoft.com/office/excel/2006/main">
          <x14:cfRule type="containsText" priority="3224" stopIfTrue="1" operator="containsText" id="{51FF1E53-3D4B-4D0C-B113-09A89DA6241B}">
            <xm:f>NOT(ISERROR(SEARCH("vente",Q27)))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25" stopIfTrue="1" operator="containsText" id="{295CF0D3-7056-4A16-B047-B860E2CF0506}">
            <xm:f>NOT(ISERROR(SEARCH("byol",Q27)))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26" stopIfTrue="1" operator="containsText" id="{1CE37219-CB60-4D86-A93E-40B1D580812F}">
            <xm:f>NOT(ISERROR(SEARCH(35,Q27)))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Q27</xm:sqref>
        </x14:conditionalFormatting>
        <x14:conditionalFormatting xmlns:xm="http://schemas.microsoft.com/office/excel/2006/main">
          <x14:cfRule type="containsText" priority="3227" stopIfTrue="1" operator="containsText" id="{7136B81A-E582-4D4A-8652-01DEB9D37B5E}">
            <xm:f>NOT(ISERROR(SEARCH("vente",Q27)))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28" stopIfTrue="1" operator="containsText" id="{0CCA30D7-D4F5-44FD-B918-A3FC72F2FC43}">
            <xm:f>NOT(ISERROR(SEARCH("byol",Q27)))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29" stopIfTrue="1" operator="containsText" id="{2FC7F828-DF63-4527-9AD0-F544D628C90E}">
            <xm:f>NOT(ISERROR(SEARCH("vente",Q27)))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30" stopIfTrue="1" operator="containsText" id="{273C401F-ECF8-4C99-93B8-2053A6897213}">
            <xm:f>NOT(ISERROR(SEARCH("byol",Q27)))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31" stopIfTrue="1" operator="containsText" id="{6DFB6DD0-E93C-4824-A892-410D79CAF423}">
            <xm:f>NOT(ISERROR(SEARCH(35,Q27)))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Q27</xm:sqref>
        </x14:conditionalFormatting>
        <x14:conditionalFormatting xmlns:xm="http://schemas.microsoft.com/office/excel/2006/main">
          <x14:cfRule type="containsText" priority="3232" stopIfTrue="1" operator="containsText" id="{2D0F5A10-4012-44CC-9606-CC2FD77C8FFE}">
            <xm:f>NOT(ISERROR(SEARCH("vente",Q27)))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33" stopIfTrue="1" operator="containsText" id="{DB14D490-D2EC-434F-9525-68CDFF603B0C}">
            <xm:f>NOT(ISERROR(SEARCH("byol",Q27)))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34" stopIfTrue="1" operator="containsText" id="{97079066-2A2A-49B6-BD6E-0FACF9062FC3}">
            <xm:f>NOT(ISERROR(SEARCH(35,Q27)))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Q27</xm:sqref>
        </x14:conditionalFormatting>
        <x14:conditionalFormatting xmlns:xm="http://schemas.microsoft.com/office/excel/2006/main">
          <x14:cfRule type="containsText" priority="3235" stopIfTrue="1" operator="containsText" id="{72F28380-067D-4EC0-9EF2-58380555C200}">
            <xm:f>NOT(ISERROR(SEARCH("vente",Q27)))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36" stopIfTrue="1" operator="containsText" id="{0CC1A834-90C2-420B-9E89-7B0A7A6CFC55}">
            <xm:f>NOT(ISERROR(SEARCH("byol",Q27)))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37" stopIfTrue="1" operator="containsText" id="{C549C0AB-807C-4142-B427-3CAB789646D3}">
            <xm:f>NOT(ISERROR(SEARCH(35,Q27)))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Q27</xm:sqref>
        </x14:conditionalFormatting>
        <x14:conditionalFormatting xmlns:xm="http://schemas.microsoft.com/office/excel/2006/main">
          <x14:cfRule type="containsText" priority="3238" stopIfTrue="1" operator="containsText" id="{5D2982EC-E9D8-4DA0-911C-2F8803894D91}">
            <xm:f>NOT(ISERROR(SEARCH("vente",Q27)))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39" stopIfTrue="1" operator="containsText" id="{F09DBEE0-5F28-4865-930E-0C8F6B6BBFB5}">
            <xm:f>NOT(ISERROR(SEARCH("byol",Q27)))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40" stopIfTrue="1" operator="containsText" id="{8183B176-0900-40E5-8216-D292FA6A41BD}">
            <xm:f>NOT(ISERROR(SEARCH(35,Q27)))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Q27</xm:sqref>
        </x14:conditionalFormatting>
        <x14:conditionalFormatting xmlns:xm="http://schemas.microsoft.com/office/excel/2006/main">
          <x14:cfRule type="containsText" priority="3241" stopIfTrue="1" operator="containsText" id="{77D803FD-0123-4933-895A-13B83E44C72F}">
            <xm:f>NOT(ISERROR(SEARCH("vente",Q27)))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42" stopIfTrue="1" operator="containsText" id="{E71B03E6-BF23-439E-9BB0-89DB2D412A84}">
            <xm:f>NOT(ISERROR(SEARCH("byol",Q27)))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43" stopIfTrue="1" operator="containsText" id="{4F0E7038-DC84-4EEE-AF11-6BBA422DE997}">
            <xm:f>NOT(ISERROR(SEARCH(35,Q27)))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Q27</xm:sqref>
        </x14:conditionalFormatting>
        <x14:conditionalFormatting xmlns:xm="http://schemas.microsoft.com/office/excel/2006/main">
          <x14:cfRule type="containsText" priority="3244" stopIfTrue="1" operator="containsText" id="{946AE060-EF86-446F-BCA3-F47138C385B1}">
            <xm:f>NOT(ISERROR(SEARCH("vente",Q27)))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45" stopIfTrue="1" operator="containsText" id="{33E5B3E8-D61D-4050-B7DC-CB47DCB10AE4}">
            <xm:f>NOT(ISERROR(SEARCH("byol",Q27)))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46" stopIfTrue="1" operator="containsText" id="{EB7A24F4-22E5-4D80-A0ED-7CBA03943599}">
            <xm:f>NOT(ISERROR(SEARCH(35,Q27)))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Q27</xm:sqref>
        </x14:conditionalFormatting>
        <x14:conditionalFormatting xmlns:xm="http://schemas.microsoft.com/office/excel/2006/main">
          <x14:cfRule type="containsText" priority="3247" stopIfTrue="1" operator="containsText" id="{FEE44317-DD3D-4F3E-A3CF-3156E902F12D}">
            <xm:f>NOT(ISERROR(SEARCH("vente",Q27)))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48" stopIfTrue="1" operator="containsText" id="{CD062ECA-EC4F-4327-B036-8822F1099D6A}">
            <xm:f>NOT(ISERROR(SEARCH("byol",Q27)))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49" stopIfTrue="1" operator="containsText" id="{11AF5348-2A39-4334-8EBC-F9D403C04A98}">
            <xm:f>NOT(ISERROR(SEARCH(35,Q27)))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Q27</xm:sqref>
        </x14:conditionalFormatting>
        <x14:conditionalFormatting xmlns:xm="http://schemas.microsoft.com/office/excel/2006/main">
          <x14:cfRule type="containsText" priority="3250" stopIfTrue="1" operator="containsText" id="{D206D105-C4DA-44B1-B356-A9EE63E25197}">
            <xm:f>NOT(ISERROR(SEARCH("vente",Q27)))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51" stopIfTrue="1" operator="containsText" id="{6FBB7300-F1FC-4048-ABBD-A276A9D72E5A}">
            <xm:f>NOT(ISERROR(SEARCH("byol",Q27)))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52" stopIfTrue="1" operator="containsText" id="{4B89541A-677E-4867-B086-B0522397C92A}">
            <xm:f>NOT(ISERROR(SEARCH(35,Q27)))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Q27</xm:sqref>
        </x14:conditionalFormatting>
        <x14:conditionalFormatting xmlns:xm="http://schemas.microsoft.com/office/excel/2006/main">
          <x14:cfRule type="containsText" priority="3253" stopIfTrue="1" operator="containsText" id="{2DEA4066-2081-4D6F-A0FB-D5EF367213D4}">
            <xm:f>NOT(ISERROR(SEARCH("vente",Q27)))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54" stopIfTrue="1" operator="containsText" id="{445A2873-348D-4233-A528-6CBB23B84D1C}">
            <xm:f>NOT(ISERROR(SEARCH("byol",Q27)))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55" stopIfTrue="1" operator="containsText" id="{8A9A4035-1705-4009-B1F2-E99442CCEC48}">
            <xm:f>NOT(ISERROR(SEARCH(35,Q27)))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Q27</xm:sqref>
        </x14:conditionalFormatting>
        <x14:conditionalFormatting xmlns:xm="http://schemas.microsoft.com/office/excel/2006/main">
          <x14:cfRule type="containsText" priority="3256" stopIfTrue="1" operator="containsText" id="{225C0A5C-F52C-43DC-BCF8-B341BBE1EBC9}">
            <xm:f>NOT(ISERROR(SEARCH("vente",Q27)))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57" stopIfTrue="1" operator="containsText" id="{FB680D68-4FDE-4ABE-86E8-160737F83A83}">
            <xm:f>NOT(ISERROR(SEARCH("byol",Q27)))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58" stopIfTrue="1" operator="containsText" id="{550B7238-EC3B-434E-B8AA-55EBEF59D1E5}">
            <xm:f>NOT(ISERROR(SEARCH(35,Q27)))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Q27</xm:sqref>
        </x14:conditionalFormatting>
        <x14:conditionalFormatting xmlns:xm="http://schemas.microsoft.com/office/excel/2006/main">
          <x14:cfRule type="containsText" priority="3259" stopIfTrue="1" operator="containsText" id="{8DD92018-29F4-4B7E-973F-4FC76F03D2D5}">
            <xm:f>NOT(ISERROR(SEARCH("vente",Q27)))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60" stopIfTrue="1" operator="containsText" id="{E9F361C5-DDA4-4A06-BB01-3D58BF1F24A5}">
            <xm:f>NOT(ISERROR(SEARCH("byol",Q27)))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61" stopIfTrue="1" operator="containsText" id="{73E043A3-2488-4F34-A95C-D5A1BA54F1CC}">
            <xm:f>NOT(ISERROR(SEARCH(35,Q27)))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Q27</xm:sqref>
        </x14:conditionalFormatting>
        <x14:conditionalFormatting xmlns:xm="http://schemas.microsoft.com/office/excel/2006/main">
          <x14:cfRule type="containsText" priority="3262" stopIfTrue="1" operator="containsText" id="{42331BA6-CFBD-4562-A8DF-604899433983}">
            <xm:f>NOT(ISERROR(SEARCH("vente",Q27)))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63" stopIfTrue="1" operator="containsText" id="{1E7D0BB1-69DD-4A9E-B785-83D4A40B5EF6}">
            <xm:f>NOT(ISERROR(SEARCH("byol",Q27)))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64" stopIfTrue="1" operator="containsText" id="{8D3EBC27-9420-4CCA-85EA-12932D2792BD}">
            <xm:f>NOT(ISERROR(SEARCH(35,Q27)))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Q27</xm:sqref>
        </x14:conditionalFormatting>
        <x14:conditionalFormatting xmlns:xm="http://schemas.microsoft.com/office/excel/2006/main">
          <x14:cfRule type="containsText" priority="3265" stopIfTrue="1" operator="containsText" id="{01682C2A-233F-46EF-8226-45CB8025FE97}">
            <xm:f>NOT(ISERROR(SEARCH("vente",Q27)))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66" stopIfTrue="1" operator="containsText" id="{26FA9104-97AE-4BB9-870F-6F3529538DB4}">
            <xm:f>NOT(ISERROR(SEARCH("byol",Q27)))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containsText" priority="3267" stopIfTrue="1" operator="containsText" id="{63581155-9C86-4128-940A-D202EAED5765}">
            <xm:f>NOT(ISERROR(SEARCH(35,Q27)))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Q27</xm:sqref>
        </x14:conditionalFormatting>
        <x14:conditionalFormatting xmlns:xm="http://schemas.microsoft.com/office/excel/2006/main">
          <x14:cfRule type="containsText" priority="1184" stopIfTrue="1" operator="containsText" id="{A9E89C26-55F1-4E2D-BB47-8E5A91CF3A2A}">
            <xm:f>NOT(ISERROR(SEARCH("byol",J27)))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J27:J28</xm:sqref>
        </x14:conditionalFormatting>
        <x14:conditionalFormatting xmlns:xm="http://schemas.microsoft.com/office/excel/2006/main">
          <x14:cfRule type="containsText" priority="1181" stopIfTrue="1" operator="containsText" id="{632F04B2-758D-441A-BB42-1150CA61BC70}">
            <xm:f>NOT(ISERROR(SEARCH(35,L24)))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L24:M24</xm:sqref>
        </x14:conditionalFormatting>
        <x14:conditionalFormatting xmlns:xm="http://schemas.microsoft.com/office/excel/2006/main">
          <x14:cfRule type="containsText" priority="1226" stopIfTrue="1" operator="containsText" id="{7EA3ACA3-D73F-4332-9631-8BF9C16A11C5}">
            <xm:f>NOT(ISERROR(SEARCH(35,G24)))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G24:N28 N29 I29</xm:sqref>
        </x14:conditionalFormatting>
        <x14:conditionalFormatting xmlns:xm="http://schemas.microsoft.com/office/excel/2006/main">
          <x14:cfRule type="containsText" priority="1227" stopIfTrue="1" operator="containsText" id="{5A54B93B-1693-4D23-9331-11AB9FD5A85F}">
            <xm:f>NOT(ISERROR(SEARCH("vente",G24)))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G24:N28 N29 I29</xm:sqref>
        </x14:conditionalFormatting>
        <x14:conditionalFormatting xmlns:xm="http://schemas.microsoft.com/office/excel/2006/main">
          <x14:cfRule type="containsText" priority="1228" stopIfTrue="1" operator="containsText" id="{7DA7A5DC-5CCA-4B3D-873B-CFF70257518D}">
            <xm:f>NOT(ISERROR(SEARCH("byol",G24)))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G24:N28 N29 I29</xm:sqref>
        </x14:conditionalFormatting>
        <x14:conditionalFormatting xmlns:xm="http://schemas.microsoft.com/office/excel/2006/main">
          <x14:cfRule type="containsText" priority="1223" stopIfTrue="1" operator="containsText" id="{C7D08CD1-A729-42CB-9DC2-42279E302063}">
            <xm:f>NOT(ISERROR(SEARCH("vente",L24)))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L24 N24:N25</xm:sqref>
        </x14:conditionalFormatting>
        <x14:conditionalFormatting xmlns:xm="http://schemas.microsoft.com/office/excel/2006/main">
          <x14:cfRule type="containsText" priority="1224" stopIfTrue="1" operator="containsText" id="{25D3F0BC-9513-4D7F-A526-84DCE92CA261}">
            <xm:f>NOT(ISERROR(SEARCH("byol",L24)))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L24 N24:N25</xm:sqref>
        </x14:conditionalFormatting>
        <x14:conditionalFormatting xmlns:xm="http://schemas.microsoft.com/office/excel/2006/main">
          <x14:cfRule type="containsText" priority="1225" stopIfTrue="1" operator="containsText" id="{2BF7869E-CE69-4E1C-B080-5851E9107C01}">
            <xm:f>NOT(ISERROR(SEARCH(35,L24)))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L24 N24:N25</xm:sqref>
        </x14:conditionalFormatting>
        <x14:conditionalFormatting xmlns:xm="http://schemas.microsoft.com/office/excel/2006/main">
          <x14:cfRule type="containsText" priority="1203" stopIfTrue="1" operator="containsText" id="{BA2092D3-5B3E-423E-AF2B-D687E0F603FF}">
            <xm:f>NOT(ISERROR(SEARCH(35,I25)))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I25</xm:sqref>
        </x14:conditionalFormatting>
        <x14:conditionalFormatting xmlns:xm="http://schemas.microsoft.com/office/excel/2006/main">
          <x14:cfRule type="containsText" priority="1204" stopIfTrue="1" operator="containsText" id="{A8648555-F83F-4594-9FDC-6638DDC4EB84}">
            <xm:f>NOT(ISERROR(SEARCH("vente",I25)))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I25</xm:sqref>
        </x14:conditionalFormatting>
        <x14:conditionalFormatting xmlns:xm="http://schemas.microsoft.com/office/excel/2006/main">
          <x14:cfRule type="containsText" priority="1205" stopIfTrue="1" operator="containsText" id="{7769BF7D-2627-480F-B9B4-51F4C712ED18}">
            <xm:f>NOT(ISERROR(SEARCH("byol",I25)))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I25</xm:sqref>
        </x14:conditionalFormatting>
        <x14:conditionalFormatting xmlns:xm="http://schemas.microsoft.com/office/excel/2006/main">
          <x14:cfRule type="containsText" priority="1200" stopIfTrue="1" operator="containsText" id="{472A596B-0B17-4B81-9AE5-194360441CFB}">
            <xm:f>NOT(ISERROR(SEARCH(35,I25)))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I25</xm:sqref>
        </x14:conditionalFormatting>
        <x14:conditionalFormatting xmlns:xm="http://schemas.microsoft.com/office/excel/2006/main">
          <x14:cfRule type="containsText" priority="1201" stopIfTrue="1" operator="containsText" id="{9692AF29-FA7D-4F50-BF37-ACBAE5BAF1A3}">
            <xm:f>NOT(ISERROR(SEARCH("vente",I25)))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I25</xm:sqref>
        </x14:conditionalFormatting>
        <x14:conditionalFormatting xmlns:xm="http://schemas.microsoft.com/office/excel/2006/main">
          <x14:cfRule type="containsText" priority="1202" stopIfTrue="1" operator="containsText" id="{6DE3E1BD-FD28-46CD-B174-51AD535A4AA7}">
            <xm:f>NOT(ISERROR(SEARCH("byol",I25)))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I25</xm:sqref>
        </x14:conditionalFormatting>
        <x14:conditionalFormatting xmlns:xm="http://schemas.microsoft.com/office/excel/2006/main">
          <x14:cfRule type="containsText" priority="1197" stopIfTrue="1" operator="containsText" id="{98C1A340-CB90-40AA-A092-70D0E4232081}">
            <xm:f>NOT(ISERROR(SEARCH(35,G26)))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G26:I26</xm:sqref>
        </x14:conditionalFormatting>
        <x14:conditionalFormatting xmlns:xm="http://schemas.microsoft.com/office/excel/2006/main">
          <x14:cfRule type="containsText" priority="1198" stopIfTrue="1" operator="containsText" id="{313A4BB2-823E-4470-867A-0F90E1171FB9}">
            <xm:f>NOT(ISERROR(SEARCH("vente",G26)))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G26:I26</xm:sqref>
        </x14:conditionalFormatting>
        <x14:conditionalFormatting xmlns:xm="http://schemas.microsoft.com/office/excel/2006/main">
          <x14:cfRule type="containsText" priority="1199" stopIfTrue="1" operator="containsText" id="{5BF15B18-5997-453F-A239-0D489D650233}">
            <xm:f>NOT(ISERROR(SEARCH("byol",G26)))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G26:I26</xm:sqref>
        </x14:conditionalFormatting>
        <x14:conditionalFormatting xmlns:xm="http://schemas.microsoft.com/office/excel/2006/main">
          <x14:cfRule type="containsText" priority="1194" stopIfTrue="1" operator="containsText" id="{1C879F9F-F384-4183-A2EB-78E5D450F40A}">
            <xm:f>NOT(ISERROR(SEARCH(35,G26)))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G26:I26</xm:sqref>
        </x14:conditionalFormatting>
        <x14:conditionalFormatting xmlns:xm="http://schemas.microsoft.com/office/excel/2006/main">
          <x14:cfRule type="containsText" priority="1195" stopIfTrue="1" operator="containsText" id="{4AB6EB6D-0762-4C65-9114-FB6E8C01FC4A}">
            <xm:f>NOT(ISERROR(SEARCH("vente",G26)))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G26:I26</xm:sqref>
        </x14:conditionalFormatting>
        <x14:conditionalFormatting xmlns:xm="http://schemas.microsoft.com/office/excel/2006/main">
          <x14:cfRule type="containsText" priority="1196" stopIfTrue="1" operator="containsText" id="{19C9F3B5-23F7-44D6-8740-0A270194D58B}">
            <xm:f>NOT(ISERROR(SEARCH("byol",G26)))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G26:I26</xm:sqref>
        </x14:conditionalFormatting>
        <x14:conditionalFormatting xmlns:xm="http://schemas.microsoft.com/office/excel/2006/main">
          <x14:cfRule type="containsText" priority="1191" stopIfTrue="1" operator="containsText" id="{2AF3F74C-D919-4544-AFDF-58CECA6E2E2D}">
            <xm:f>NOT(ISERROR(SEARCH(35,J27)))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J27:J28</xm:sqref>
        </x14:conditionalFormatting>
        <x14:conditionalFormatting xmlns:xm="http://schemas.microsoft.com/office/excel/2006/main">
          <x14:cfRule type="containsText" priority="1192" stopIfTrue="1" operator="containsText" id="{F6C27663-1E4D-48BC-856F-3AE8ACB8775D}">
            <xm:f>NOT(ISERROR(SEARCH("vente",J27)))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J27:J28</xm:sqref>
        </x14:conditionalFormatting>
        <x14:conditionalFormatting xmlns:xm="http://schemas.microsoft.com/office/excel/2006/main">
          <x14:cfRule type="containsText" priority="1193" stopIfTrue="1" operator="containsText" id="{7F401895-9699-403F-98AD-B42F6AA904E7}">
            <xm:f>NOT(ISERROR(SEARCH("byol",J27)))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J27:J28</xm:sqref>
        </x14:conditionalFormatting>
        <x14:conditionalFormatting xmlns:xm="http://schemas.microsoft.com/office/excel/2006/main">
          <x14:cfRule type="containsText" priority="1188" stopIfTrue="1" operator="containsText" id="{57E59CED-BD2C-4451-8CB5-0A3D0F38F150}">
            <xm:f>NOT(ISERROR(SEARCH(35,J27)))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J27:J28</xm:sqref>
        </x14:conditionalFormatting>
        <x14:conditionalFormatting xmlns:xm="http://schemas.microsoft.com/office/excel/2006/main">
          <x14:cfRule type="containsText" priority="1189" stopIfTrue="1" operator="containsText" id="{A0D4ADFF-60D0-4310-AD72-FBFB73C9B1AD}">
            <xm:f>NOT(ISERROR(SEARCH("vente",J27)))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J27:J28</xm:sqref>
        </x14:conditionalFormatting>
        <x14:conditionalFormatting xmlns:xm="http://schemas.microsoft.com/office/excel/2006/main">
          <x14:cfRule type="containsText" priority="1190" stopIfTrue="1" operator="containsText" id="{AED2A73B-D6B8-4E52-B40B-6AECE98AF213}">
            <xm:f>NOT(ISERROR(SEARCH("byol",J27)))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J27:J28</xm:sqref>
        </x14:conditionalFormatting>
        <x14:conditionalFormatting xmlns:xm="http://schemas.microsoft.com/office/excel/2006/main">
          <x14:cfRule type="containsText" priority="1185" stopIfTrue="1" operator="containsText" id="{7D74187C-85AB-452A-9BA8-F8ACE2DF21DE}">
            <xm:f>NOT(ISERROR(SEARCH(35,J27)))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J27:J28</xm:sqref>
        </x14:conditionalFormatting>
        <x14:conditionalFormatting xmlns:xm="http://schemas.microsoft.com/office/excel/2006/main">
          <x14:cfRule type="containsText" priority="1186" stopIfTrue="1" operator="containsText" id="{0E7D8741-8CC0-4453-B588-99C05FECB610}">
            <xm:f>NOT(ISERROR(SEARCH("vente",J27)))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J27:J28</xm:sqref>
        </x14:conditionalFormatting>
        <x14:conditionalFormatting xmlns:xm="http://schemas.microsoft.com/office/excel/2006/main">
          <x14:cfRule type="containsText" priority="1187" stopIfTrue="1" operator="containsText" id="{6EE174BF-2018-4B3D-9258-65E78C17A32D}">
            <xm:f>NOT(ISERROR(SEARCH("byol",J27)))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J27:J28</xm:sqref>
        </x14:conditionalFormatting>
        <x14:conditionalFormatting xmlns:xm="http://schemas.microsoft.com/office/excel/2006/main">
          <x14:cfRule type="containsText" priority="1182" stopIfTrue="1" operator="containsText" id="{F9419A5F-C1E5-44E9-BB90-26C1461574F3}">
            <xm:f>NOT(ISERROR(SEARCH(35,J27)))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J27:J28</xm:sqref>
        </x14:conditionalFormatting>
        <x14:conditionalFormatting xmlns:xm="http://schemas.microsoft.com/office/excel/2006/main">
          <x14:cfRule type="containsText" priority="1183" stopIfTrue="1" operator="containsText" id="{298C6FF9-5B43-4B68-B1A0-C11FC67912F7}">
            <xm:f>NOT(ISERROR(SEARCH("vente",J27)))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J27:J28</xm:sqref>
        </x14:conditionalFormatting>
        <x14:conditionalFormatting xmlns:xm="http://schemas.microsoft.com/office/excel/2006/main">
          <x14:cfRule type="containsText" priority="1179" stopIfTrue="1" operator="containsText" id="{9D17CFBB-3A48-4E22-BADA-7EDD80301918}">
            <xm:f>NOT(ISERROR(SEARCH("vente",L24)))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L24:M24</xm:sqref>
        </x14:conditionalFormatting>
        <x14:conditionalFormatting xmlns:xm="http://schemas.microsoft.com/office/excel/2006/main">
          <x14:cfRule type="containsText" priority="1180" stopIfTrue="1" operator="containsText" id="{54AB9757-7FB2-488D-938D-DB6F0660BC37}">
            <xm:f>NOT(ISERROR(SEARCH("byol",L24)))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L24:M24</xm:sqref>
        </x14:conditionalFormatting>
        <x14:conditionalFormatting xmlns:xm="http://schemas.microsoft.com/office/excel/2006/main">
          <x14:cfRule type="containsText" priority="1176" stopIfTrue="1" operator="containsText" id="{4641B5C0-F8BD-465D-AE24-7FFAB8E4A8A3}">
            <xm:f>NOT(ISERROR(SEARCH(35,L24)))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L24:M24</xm:sqref>
        </x14:conditionalFormatting>
        <x14:conditionalFormatting xmlns:xm="http://schemas.microsoft.com/office/excel/2006/main">
          <x14:cfRule type="containsText" priority="1177" stopIfTrue="1" operator="containsText" id="{447C187A-1C24-4D64-A594-E5FE02F9C829}">
            <xm:f>NOT(ISERROR(SEARCH("vente",L24)))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L24:M24</xm:sqref>
        </x14:conditionalFormatting>
        <x14:conditionalFormatting xmlns:xm="http://schemas.microsoft.com/office/excel/2006/main">
          <x14:cfRule type="containsText" priority="1178" stopIfTrue="1" operator="containsText" id="{4048B06D-F309-4BD2-8850-33F6A3418807}">
            <xm:f>NOT(ISERROR(SEARCH("byol",L24)))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L24:M24</xm:sqref>
        </x14:conditionalFormatting>
        <x14:conditionalFormatting xmlns:xm="http://schemas.microsoft.com/office/excel/2006/main">
          <x14:cfRule type="containsText" priority="1173" stopIfTrue="1" operator="containsText" id="{D25FD222-22F8-4D40-BF86-15BBA81E9DE5}">
            <xm:f>NOT(ISERROR(SEARCH(35,L24)))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L24:M24</xm:sqref>
        </x14:conditionalFormatting>
        <x14:conditionalFormatting xmlns:xm="http://schemas.microsoft.com/office/excel/2006/main">
          <x14:cfRule type="containsText" priority="1174" stopIfTrue="1" operator="containsText" id="{079F7693-06A2-4CA3-BCE3-1914DE4A0C66}">
            <xm:f>NOT(ISERROR(SEARCH("vente",L24)))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L24:M24</xm:sqref>
        </x14:conditionalFormatting>
        <x14:conditionalFormatting xmlns:xm="http://schemas.microsoft.com/office/excel/2006/main">
          <x14:cfRule type="containsText" priority="1175" stopIfTrue="1" operator="containsText" id="{BE092A17-90A3-4F3F-9DAA-D6A9BA101A02}">
            <xm:f>NOT(ISERROR(SEARCH("byol",L24)))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L24:M24</xm:sqref>
        </x14:conditionalFormatting>
        <x14:conditionalFormatting xmlns:xm="http://schemas.microsoft.com/office/excel/2006/main">
          <x14:cfRule type="containsText" priority="1170" stopIfTrue="1" operator="containsText" id="{691E75E1-02B1-4A08-8BDC-97307DA4484B}">
            <xm:f>NOT(ISERROR(SEARCH("vente",L24)))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L24:M24</xm:sqref>
        </x14:conditionalFormatting>
        <x14:conditionalFormatting xmlns:xm="http://schemas.microsoft.com/office/excel/2006/main">
          <x14:cfRule type="containsText" priority="1171" stopIfTrue="1" operator="containsText" id="{9C368DBE-6372-4625-AE80-09055A49C4B0}">
            <xm:f>NOT(ISERROR(SEARCH("byol",L24)))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L24:M24</xm:sqref>
        </x14:conditionalFormatting>
        <x14:conditionalFormatting xmlns:xm="http://schemas.microsoft.com/office/excel/2006/main">
          <x14:cfRule type="containsText" priority="1167" stopIfTrue="1" operator="containsText" id="{5C6272A8-04E1-45F9-B192-6246E69C2894}">
            <xm:f>NOT(ISERROR(SEARCH(35,L24)))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L24:M24</xm:sqref>
        </x14:conditionalFormatting>
        <x14:conditionalFormatting xmlns:xm="http://schemas.microsoft.com/office/excel/2006/main">
          <x14:cfRule type="containsText" priority="1168" stopIfTrue="1" operator="containsText" id="{E1DC81DB-EC59-48D6-8834-A2FF51640526}">
            <xm:f>NOT(ISERROR(SEARCH("vente",L24)))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L24:M24</xm:sqref>
        </x14:conditionalFormatting>
        <x14:conditionalFormatting xmlns:xm="http://schemas.microsoft.com/office/excel/2006/main">
          <x14:cfRule type="containsText" priority="1169" stopIfTrue="1" operator="containsText" id="{0D1952E2-A2ED-48D8-AAD3-7A694D4DA564}">
            <xm:f>NOT(ISERROR(SEARCH("byol",L24)))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L24:M24</xm:sqref>
        </x14:conditionalFormatting>
        <x14:conditionalFormatting xmlns:xm="http://schemas.microsoft.com/office/excel/2006/main">
          <x14:cfRule type="containsText" priority="1164" stopIfTrue="1" operator="containsText" id="{29C6AF1A-ECDE-442A-ADC9-CC502EABDA84}">
            <xm:f>NOT(ISERROR(SEARCH(35,L24)))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L24:M24</xm:sqref>
        </x14:conditionalFormatting>
        <x14:conditionalFormatting xmlns:xm="http://schemas.microsoft.com/office/excel/2006/main">
          <x14:cfRule type="containsText" priority="1165" stopIfTrue="1" operator="containsText" id="{5D61EAC9-058E-4067-8B14-0A67DDACF421}">
            <xm:f>NOT(ISERROR(SEARCH("vente",L24)))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L24:M24</xm:sqref>
        </x14:conditionalFormatting>
        <x14:conditionalFormatting xmlns:xm="http://schemas.microsoft.com/office/excel/2006/main">
          <x14:cfRule type="containsText" priority="1166" stopIfTrue="1" operator="containsText" id="{FAA87AB1-CDE2-4AFE-ACE4-FE44A0A94378}">
            <xm:f>NOT(ISERROR(SEARCH("byol",L24)))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L24:M24</xm:sqref>
        </x14:conditionalFormatting>
        <x14:conditionalFormatting xmlns:xm="http://schemas.microsoft.com/office/excel/2006/main">
          <x14:cfRule type="containsText" priority="1161" stopIfTrue="1" operator="containsText" id="{716FD0BE-9030-446D-BF2A-6207E9272104}">
            <xm:f>NOT(ISERROR(SEARCH(35,I26)))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I26</xm:sqref>
        </x14:conditionalFormatting>
        <x14:conditionalFormatting xmlns:xm="http://schemas.microsoft.com/office/excel/2006/main">
          <x14:cfRule type="containsText" priority="1162" stopIfTrue="1" operator="containsText" id="{D6FEB290-FAEB-4ECC-B4BB-CBC26B88BCED}">
            <xm:f>NOT(ISERROR(SEARCH("vente",I26)))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I26</xm:sqref>
        </x14:conditionalFormatting>
        <x14:conditionalFormatting xmlns:xm="http://schemas.microsoft.com/office/excel/2006/main">
          <x14:cfRule type="containsText" priority="1163" stopIfTrue="1" operator="containsText" id="{0644E605-2477-46A6-9BFD-2D7241E79561}">
            <xm:f>NOT(ISERROR(SEARCH("byol",I26)))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I26</xm:sqref>
        </x14:conditionalFormatting>
        <x14:conditionalFormatting xmlns:xm="http://schemas.microsoft.com/office/excel/2006/main">
          <x14:cfRule type="containsText" priority="1046" stopIfTrue="1" operator="containsText" id="{4C20083E-CDC6-4408-A903-A921883692FD}">
            <xm:f>NOT(ISERROR(SEARCH(35,H32)))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H34:H35 H33:P33 H32:I32 L32:P32 P34</xm:sqref>
        </x14:conditionalFormatting>
        <x14:conditionalFormatting xmlns:xm="http://schemas.microsoft.com/office/excel/2006/main">
          <x14:cfRule type="containsText" priority="1047" stopIfTrue="1" operator="containsText" id="{429DF1B0-81D2-4006-A177-EEC8A687FB2F}">
            <xm:f>NOT(ISERROR(SEARCH("vente",H32)))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H34:H35 H33:P33 H32:I32 L32:P32 P34</xm:sqref>
        </x14:conditionalFormatting>
        <x14:conditionalFormatting xmlns:xm="http://schemas.microsoft.com/office/excel/2006/main">
          <x14:cfRule type="containsText" priority="1048" stopIfTrue="1" operator="containsText" id="{917238C4-1049-4390-8782-194D265BA113}">
            <xm:f>NOT(ISERROR(SEARCH("byol",H32)))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H34:H35 H33:P33 H32:I32 L32:P32 P34</xm:sqref>
        </x14:conditionalFormatting>
        <x14:conditionalFormatting xmlns:xm="http://schemas.microsoft.com/office/excel/2006/main">
          <x14:cfRule type="containsText" priority="1030" stopIfTrue="1" operator="containsText" id="{47F77DF5-9D60-4142-9A1A-60E90B0080BF}">
            <xm:f>NOT(ISERROR(SEARCH(35,M32)))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M33 N32:P33 P34</xm:sqref>
        </x14:conditionalFormatting>
        <x14:conditionalFormatting xmlns:xm="http://schemas.microsoft.com/office/excel/2006/main">
          <x14:cfRule type="containsText" priority="1045" stopIfTrue="1" operator="containsText" id="{22949BFB-F10F-480F-9A7A-D8D02FE96C89}">
            <xm:f>NOT(ISERROR(SEARCH("vente",N32)))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O32:P33 N32 P34</xm:sqref>
        </x14:conditionalFormatting>
        <x14:conditionalFormatting xmlns:xm="http://schemas.microsoft.com/office/excel/2006/main">
          <x14:cfRule type="containsText" priority="1044" stopIfTrue="1" operator="containsText" id="{46FD3A30-4035-485B-B2F3-2ABC54AC6E4E}">
            <xm:f>NOT(ISERROR(SEARCH("byol",N32)))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O32:P33 N32 P34</xm:sqref>
        </x14:conditionalFormatting>
        <x14:conditionalFormatting xmlns:xm="http://schemas.microsoft.com/office/excel/2006/main">
          <x14:cfRule type="containsText" priority="1043" stopIfTrue="1" operator="containsText" id="{4EA2A090-9C69-4936-B08B-214B55EE430B}">
            <xm:f>NOT(ISERROR(SEARCH(35,N32)))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O32:P33 N32 P34</xm:sqref>
        </x14:conditionalFormatting>
        <x14:conditionalFormatting xmlns:xm="http://schemas.microsoft.com/office/excel/2006/main">
          <x14:cfRule type="containsText" priority="1040" stopIfTrue="1" operator="containsText" id="{B9AA04A3-D5C6-479C-B29B-0DE84B840458}">
            <xm:f>NOT(ISERROR(SEARCH("vente",J33)))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J33:K33</xm:sqref>
        </x14:conditionalFormatting>
        <x14:conditionalFormatting xmlns:xm="http://schemas.microsoft.com/office/excel/2006/main">
          <x14:cfRule type="containsText" priority="1041" stopIfTrue="1" operator="containsText" id="{B6CB7EA1-4567-44D6-9E7F-B01B250B7BC5}">
            <xm:f>NOT(ISERROR(SEARCH("byol",J33)))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J33:K33</xm:sqref>
        </x14:conditionalFormatting>
        <x14:conditionalFormatting xmlns:xm="http://schemas.microsoft.com/office/excel/2006/main">
          <x14:cfRule type="containsText" priority="1042" stopIfTrue="1" operator="containsText" id="{CE48AF73-9175-4879-8366-7C2CE7DB58D1}">
            <xm:f>NOT(ISERROR(SEARCH(35,J33)))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J33:K33</xm:sqref>
        </x14:conditionalFormatting>
        <x14:conditionalFormatting xmlns:xm="http://schemas.microsoft.com/office/excel/2006/main">
          <x14:cfRule type="containsText" priority="1037" stopIfTrue="1" operator="containsText" id="{7884E6E2-0106-4B48-B436-7A0B98A79239}">
            <xm:f>NOT(ISERROR(SEARCH("vente",L32)))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L32:L33</xm:sqref>
        </x14:conditionalFormatting>
        <x14:conditionalFormatting xmlns:xm="http://schemas.microsoft.com/office/excel/2006/main">
          <x14:cfRule type="containsText" priority="1038" stopIfTrue="1" operator="containsText" id="{0DE396A4-4E5B-44FA-B4F9-D0E3068E7B77}">
            <xm:f>NOT(ISERROR(SEARCH("byol",L32)))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L32:L33</xm:sqref>
        </x14:conditionalFormatting>
        <x14:conditionalFormatting xmlns:xm="http://schemas.microsoft.com/office/excel/2006/main">
          <x14:cfRule type="containsText" priority="1039" stopIfTrue="1" operator="containsText" id="{6527C27C-2732-4C12-9860-E68DEA775757}">
            <xm:f>NOT(ISERROR(SEARCH(35,L32)))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L32:L33</xm:sqref>
        </x14:conditionalFormatting>
        <x14:conditionalFormatting xmlns:xm="http://schemas.microsoft.com/office/excel/2006/main">
          <x14:cfRule type="containsText" priority="1034" stopIfTrue="1" operator="containsText" id="{9887EC35-447E-4033-B5BA-5C4630E5B7AF}">
            <xm:f>NOT(ISERROR(SEARCH("vente",L32)))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L32:L33</xm:sqref>
        </x14:conditionalFormatting>
        <x14:conditionalFormatting xmlns:xm="http://schemas.microsoft.com/office/excel/2006/main">
          <x14:cfRule type="containsText" priority="1035" stopIfTrue="1" operator="containsText" id="{3A241B98-8A4F-4433-981D-5787109670B9}">
            <xm:f>NOT(ISERROR(SEARCH("byol",L32)))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L32:L33</xm:sqref>
        </x14:conditionalFormatting>
        <x14:conditionalFormatting xmlns:xm="http://schemas.microsoft.com/office/excel/2006/main">
          <x14:cfRule type="containsText" priority="1036" stopIfTrue="1" operator="containsText" id="{8EC60877-B389-4C67-9437-B5D120B7E915}">
            <xm:f>NOT(ISERROR(SEARCH(35,L32)))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L32:L33</xm:sqref>
        </x14:conditionalFormatting>
        <x14:conditionalFormatting xmlns:xm="http://schemas.microsoft.com/office/excel/2006/main">
          <x14:cfRule type="containsText" priority="1031" stopIfTrue="1" operator="containsText" id="{63D3A6D3-767D-400A-B5EB-3FC6D57B5B06}">
            <xm:f>NOT(ISERROR(SEARCH("vente",M32)))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M32:M33 N32:O32</xm:sqref>
        </x14:conditionalFormatting>
        <x14:conditionalFormatting xmlns:xm="http://schemas.microsoft.com/office/excel/2006/main">
          <x14:cfRule type="containsText" priority="1032" stopIfTrue="1" operator="containsText" id="{F0D0738D-6D76-4B81-8D29-E36534914EFB}">
            <xm:f>NOT(ISERROR(SEARCH("byol",M32)))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M32:M33 N32:O32</xm:sqref>
        </x14:conditionalFormatting>
        <x14:conditionalFormatting xmlns:xm="http://schemas.microsoft.com/office/excel/2006/main">
          <x14:cfRule type="containsText" priority="1033" stopIfTrue="1" operator="containsText" id="{22669889-BE6D-40EE-9A13-DF5621133942}">
            <xm:f>NOT(ISERROR(SEARCH(35,M32)))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M32:M33 N32:O32</xm:sqref>
        </x14:conditionalFormatting>
        <x14:conditionalFormatting xmlns:xm="http://schemas.microsoft.com/office/excel/2006/main">
          <x14:cfRule type="containsText" priority="1028" stopIfTrue="1" operator="containsText" id="{C8DAD331-5F2D-43D8-A9F9-F2DF300CD6DF}">
            <xm:f>NOT(ISERROR(SEARCH("vente",N32)))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O32:P33 N32 P34</xm:sqref>
        </x14:conditionalFormatting>
        <x14:conditionalFormatting xmlns:xm="http://schemas.microsoft.com/office/excel/2006/main">
          <x14:cfRule type="containsText" priority="1029" stopIfTrue="1" operator="containsText" id="{C62C6225-3290-4E9F-A4E5-3802980D428C}">
            <xm:f>NOT(ISERROR(SEARCH("byol",N32)))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O32:P33 N32 P34</xm:sqref>
        </x14:conditionalFormatting>
        <x14:conditionalFormatting xmlns:xm="http://schemas.microsoft.com/office/excel/2006/main">
          <x14:cfRule type="containsText" priority="1027" stopIfTrue="1" operator="containsText" id="{3733AE88-FBAA-46AE-90B9-36E465CD50D0}">
            <xm:f>NOT(ISERROR(SEARCH("vente",N32)))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O32:P33 N32 P34</xm:sqref>
        </x14:conditionalFormatting>
        <x14:conditionalFormatting xmlns:xm="http://schemas.microsoft.com/office/excel/2006/main">
          <x14:cfRule type="containsText" priority="1026" stopIfTrue="1" operator="containsText" id="{77542B80-CFEF-407D-BEC4-EB2ADFD00F60}">
            <xm:f>NOT(ISERROR(SEARCH("byol",N32)))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O32:P33 N32 P34</xm:sqref>
        </x14:conditionalFormatting>
        <x14:conditionalFormatting xmlns:xm="http://schemas.microsoft.com/office/excel/2006/main">
          <x14:cfRule type="containsText" priority="1025" stopIfTrue="1" operator="containsText" id="{D1EBD2D9-4DC5-4037-8E63-518658D11197}">
            <xm:f>NOT(ISERROR(SEARCH(35,N32)))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O32:P33 N32 P34</xm:sqref>
        </x14:conditionalFormatting>
        <x14:conditionalFormatting xmlns:xm="http://schemas.microsoft.com/office/excel/2006/main">
          <x14:cfRule type="containsText" priority="1022" stopIfTrue="1" operator="containsText" id="{6C00CF9B-1B97-4CB6-AE13-0B7A53AEC2FB}">
            <xm:f>NOT(ISERROR(SEARCH("vente",N32)))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O32:P33 N32 P34</xm:sqref>
        </x14:conditionalFormatting>
        <x14:conditionalFormatting xmlns:xm="http://schemas.microsoft.com/office/excel/2006/main">
          <x14:cfRule type="containsText" priority="1023" stopIfTrue="1" operator="containsText" id="{6A25834E-EAFA-4F61-8B48-97B05CD44877}">
            <xm:f>NOT(ISERROR(SEARCH("byol",N32)))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O32:P33 N32 P34</xm:sqref>
        </x14:conditionalFormatting>
        <x14:conditionalFormatting xmlns:xm="http://schemas.microsoft.com/office/excel/2006/main">
          <x14:cfRule type="containsText" priority="1024" stopIfTrue="1" operator="containsText" id="{9A2C064B-0FCF-444F-9E62-6CB127D8464B}">
            <xm:f>NOT(ISERROR(SEARCH(35,N32)))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O32:P33 N32 P34</xm:sqref>
        </x14:conditionalFormatting>
        <x14:conditionalFormatting xmlns:xm="http://schemas.microsoft.com/office/excel/2006/main">
          <x14:cfRule type="containsText" priority="1019" stopIfTrue="1" operator="containsText" id="{F936EB6B-B5DB-4072-AF9A-E84F3A415843}">
            <xm:f>NOT(ISERROR(SEARCH("vente",N32)))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O32:P33 N32 P34</xm:sqref>
        </x14:conditionalFormatting>
        <x14:conditionalFormatting xmlns:xm="http://schemas.microsoft.com/office/excel/2006/main">
          <x14:cfRule type="containsText" priority="1020" stopIfTrue="1" operator="containsText" id="{06FFD420-16D4-4F41-9A79-49816C5A8605}">
            <xm:f>NOT(ISERROR(SEARCH("byol",N32)))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O32:P33 N32 P34</xm:sqref>
        </x14:conditionalFormatting>
        <x14:conditionalFormatting xmlns:xm="http://schemas.microsoft.com/office/excel/2006/main">
          <x14:cfRule type="containsText" priority="1021" stopIfTrue="1" operator="containsText" id="{92E7C6C1-DFD0-4F47-97AB-DABF4DC7A585}">
            <xm:f>NOT(ISERROR(SEARCH(35,N32)))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O32:P33 N32 P34</xm:sqref>
        </x14:conditionalFormatting>
        <x14:conditionalFormatting xmlns:xm="http://schemas.microsoft.com/office/excel/2006/main">
          <x14:cfRule type="containsText" priority="1018" stopIfTrue="1" operator="containsText" id="{453D252C-86C2-411D-9A42-C45507357E36}">
            <xm:f>NOT(ISERROR(SEARCH("vente",N32)))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O32:P33 N32 P34</xm:sqref>
        </x14:conditionalFormatting>
        <x14:conditionalFormatting xmlns:xm="http://schemas.microsoft.com/office/excel/2006/main">
          <x14:cfRule type="containsText" priority="1017" stopIfTrue="1" operator="containsText" id="{01076DAF-D514-4754-AB3A-E328CE374237}">
            <xm:f>NOT(ISERROR(SEARCH("byol",N32)))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O32:P33 N32 P34</xm:sqref>
        </x14:conditionalFormatting>
        <x14:conditionalFormatting xmlns:xm="http://schemas.microsoft.com/office/excel/2006/main">
          <x14:cfRule type="containsText" priority="1016" stopIfTrue="1" operator="containsText" id="{579FC971-27A0-4733-8E6E-072148C8A9D3}">
            <xm:f>NOT(ISERROR(SEARCH(35,N32)))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O32:P33 N32 P34</xm:sqref>
        </x14:conditionalFormatting>
        <x14:conditionalFormatting xmlns:xm="http://schemas.microsoft.com/office/excel/2006/main">
          <x14:cfRule type="containsText" priority="1013" stopIfTrue="1" operator="containsText" id="{8F04C622-5065-4F2F-9640-B92E72C13233}">
            <xm:f>NOT(ISERROR(SEARCH("vente",N32)))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O32:P33 N32 P34</xm:sqref>
        </x14:conditionalFormatting>
        <x14:conditionalFormatting xmlns:xm="http://schemas.microsoft.com/office/excel/2006/main">
          <x14:cfRule type="containsText" priority="1014" stopIfTrue="1" operator="containsText" id="{A44AADFD-3026-4B1A-AEBA-F859456C76D7}">
            <xm:f>NOT(ISERROR(SEARCH("byol",N32)))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O32:P33 N32 P34</xm:sqref>
        </x14:conditionalFormatting>
        <x14:conditionalFormatting xmlns:xm="http://schemas.microsoft.com/office/excel/2006/main">
          <x14:cfRule type="containsText" priority="1015" stopIfTrue="1" operator="containsText" id="{052ABC71-4DDF-4C49-A73D-AAB80F924142}">
            <xm:f>NOT(ISERROR(SEARCH(35,N32)))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O32:P33 N32 P34</xm:sqref>
        </x14:conditionalFormatting>
        <x14:conditionalFormatting xmlns:xm="http://schemas.microsoft.com/office/excel/2006/main">
          <x14:cfRule type="containsText" priority="1010" stopIfTrue="1" operator="containsText" id="{F225F213-C124-4017-AA41-A3E036898BBA}">
            <xm:f>NOT(ISERROR(SEARCH("vente",N32)))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O32:P33 N32 P34</xm:sqref>
        </x14:conditionalFormatting>
        <x14:conditionalFormatting xmlns:xm="http://schemas.microsoft.com/office/excel/2006/main">
          <x14:cfRule type="containsText" priority="1011" stopIfTrue="1" operator="containsText" id="{5520860B-5281-4037-9D85-96669252785C}">
            <xm:f>NOT(ISERROR(SEARCH("byol",N32)))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O32:P33 N32 P34</xm:sqref>
        </x14:conditionalFormatting>
        <x14:conditionalFormatting xmlns:xm="http://schemas.microsoft.com/office/excel/2006/main">
          <x14:cfRule type="containsText" priority="1012" stopIfTrue="1" operator="containsText" id="{5FE17E2C-AAA8-4916-BA0B-A55DEA21DD2F}">
            <xm:f>NOT(ISERROR(SEARCH(35,N32)))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O32:P33 N32 P34</xm:sqref>
        </x14:conditionalFormatting>
        <x14:conditionalFormatting xmlns:xm="http://schemas.microsoft.com/office/excel/2006/main">
          <x14:cfRule type="containsText" priority="1007" stopIfTrue="1" operator="containsText" id="{9C97E309-32CD-45EB-97FB-45D9BD0D6B62}">
            <xm:f>NOT(ISERROR(SEARCH("vente",N32)))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O32:P33 N32 P34</xm:sqref>
        </x14:conditionalFormatting>
        <x14:conditionalFormatting xmlns:xm="http://schemas.microsoft.com/office/excel/2006/main">
          <x14:cfRule type="containsText" priority="1008" stopIfTrue="1" operator="containsText" id="{F6ACF1F3-D0AE-4D1F-B8D7-B6A3F7170E01}">
            <xm:f>NOT(ISERROR(SEARCH("byol",N32)))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O32:P33 N32 P34</xm:sqref>
        </x14:conditionalFormatting>
        <x14:conditionalFormatting xmlns:xm="http://schemas.microsoft.com/office/excel/2006/main">
          <x14:cfRule type="containsText" priority="1009" stopIfTrue="1" operator="containsText" id="{60BEF661-497B-401A-AB6B-B80478CAE9FB}">
            <xm:f>NOT(ISERROR(SEARCH(35,N32)))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O32:P33 N32 P34</xm:sqref>
        </x14:conditionalFormatting>
        <x14:conditionalFormatting xmlns:xm="http://schemas.microsoft.com/office/excel/2006/main">
          <x14:cfRule type="containsText" priority="1006" stopIfTrue="1" operator="containsText" id="{4B8D696D-4DA9-4A9F-93F2-1707ED26D96E}">
            <xm:f>NOT(ISERROR(SEARCH("vente",N32)))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O32:P33 N32 P34</xm:sqref>
        </x14:conditionalFormatting>
        <x14:conditionalFormatting xmlns:xm="http://schemas.microsoft.com/office/excel/2006/main">
          <x14:cfRule type="containsText" priority="1005" stopIfTrue="1" operator="containsText" id="{CCCC75DE-E1DF-410D-8888-F8D84762E667}">
            <xm:f>NOT(ISERROR(SEARCH("byol",N32)))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O32:P33 N32 P34</xm:sqref>
        </x14:conditionalFormatting>
        <x14:conditionalFormatting xmlns:xm="http://schemas.microsoft.com/office/excel/2006/main">
          <x14:cfRule type="containsText" priority="1004" stopIfTrue="1" operator="containsText" id="{68859B49-1EA5-415F-89BC-49152AE735AA}">
            <xm:f>NOT(ISERROR(SEARCH(35,N32)))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O32:P33 N32 P34</xm:sqref>
        </x14:conditionalFormatting>
        <x14:conditionalFormatting xmlns:xm="http://schemas.microsoft.com/office/excel/2006/main">
          <x14:cfRule type="containsText" priority="1001" stopIfTrue="1" operator="containsText" id="{DE71535C-E354-4697-AB37-34D3971856B6}">
            <xm:f>NOT(ISERROR(SEARCH("vente",N32)))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O32:P33 N32 P34</xm:sqref>
        </x14:conditionalFormatting>
        <x14:conditionalFormatting xmlns:xm="http://schemas.microsoft.com/office/excel/2006/main">
          <x14:cfRule type="containsText" priority="1002" stopIfTrue="1" operator="containsText" id="{D0CF421E-A1C0-4A35-9A66-34ACE856CD64}">
            <xm:f>NOT(ISERROR(SEARCH("byol",N32)))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O32:P33 N32 P34</xm:sqref>
        </x14:conditionalFormatting>
        <x14:conditionalFormatting xmlns:xm="http://schemas.microsoft.com/office/excel/2006/main">
          <x14:cfRule type="containsText" priority="1003" stopIfTrue="1" operator="containsText" id="{56EAA8A2-4E94-48CF-BA1A-ED163536B361}">
            <xm:f>NOT(ISERROR(SEARCH(35,N32)))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O32:P33 N32 P34</xm:sqref>
        </x14:conditionalFormatting>
        <x14:conditionalFormatting xmlns:xm="http://schemas.microsoft.com/office/excel/2006/main">
          <x14:cfRule type="containsText" priority="998" stopIfTrue="1" operator="containsText" id="{1FCADB3F-EE3A-457F-9D81-1A570998DD0B}">
            <xm:f>NOT(ISERROR(SEARCH("vente",N32)))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O32:P33 N32 P34</xm:sqref>
        </x14:conditionalFormatting>
        <x14:conditionalFormatting xmlns:xm="http://schemas.microsoft.com/office/excel/2006/main">
          <x14:cfRule type="containsText" priority="999" stopIfTrue="1" operator="containsText" id="{47C21B7B-F849-4246-88A5-8D8D41F10B19}">
            <xm:f>NOT(ISERROR(SEARCH("byol",N32)))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O32:P33 N32 P34</xm:sqref>
        </x14:conditionalFormatting>
        <x14:conditionalFormatting xmlns:xm="http://schemas.microsoft.com/office/excel/2006/main">
          <x14:cfRule type="containsText" priority="1000" stopIfTrue="1" operator="containsText" id="{69D5E48C-6EAB-4A4B-84F9-68B64B453855}">
            <xm:f>NOT(ISERROR(SEARCH(35,N32)))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O32:P33 N32 P34</xm:sqref>
        </x14:conditionalFormatting>
        <x14:conditionalFormatting xmlns:xm="http://schemas.microsoft.com/office/excel/2006/main">
          <x14:cfRule type="containsText" priority="997" stopIfTrue="1" operator="containsText" id="{F98F635A-5ABA-4289-8719-267B4D3AAF81}">
            <xm:f>NOT(ISERROR(SEARCH("vente",N32)))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O32:P33 N32 P34</xm:sqref>
        </x14:conditionalFormatting>
        <x14:conditionalFormatting xmlns:xm="http://schemas.microsoft.com/office/excel/2006/main">
          <x14:cfRule type="containsText" priority="996" stopIfTrue="1" operator="containsText" id="{BA8A47D7-CDB4-46B8-91E5-4A05D77C27F3}">
            <xm:f>NOT(ISERROR(SEARCH("byol",N32)))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O32:P33 N32 P34</xm:sqref>
        </x14:conditionalFormatting>
        <x14:conditionalFormatting xmlns:xm="http://schemas.microsoft.com/office/excel/2006/main">
          <x14:cfRule type="containsText" priority="995" stopIfTrue="1" operator="containsText" id="{56396D02-E06D-4584-8F5B-C227C73A9AA6}">
            <xm:f>NOT(ISERROR(SEARCH(35,N32)))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O32:P33 N32 P34</xm:sqref>
        </x14:conditionalFormatting>
        <x14:conditionalFormatting xmlns:xm="http://schemas.microsoft.com/office/excel/2006/main">
          <x14:cfRule type="containsText" priority="992" stopIfTrue="1" operator="containsText" id="{EB70D76E-3A88-48EC-967D-4B06146E1168}">
            <xm:f>NOT(ISERROR(SEARCH("vente",N32)))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O32:P33 N32 P34</xm:sqref>
        </x14:conditionalFormatting>
        <x14:conditionalFormatting xmlns:xm="http://schemas.microsoft.com/office/excel/2006/main">
          <x14:cfRule type="containsText" priority="993" stopIfTrue="1" operator="containsText" id="{E5EF53D3-5820-434E-B514-E92E66CF7C87}">
            <xm:f>NOT(ISERROR(SEARCH("byol",N32)))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O32:P33 N32 P34</xm:sqref>
        </x14:conditionalFormatting>
        <x14:conditionalFormatting xmlns:xm="http://schemas.microsoft.com/office/excel/2006/main">
          <x14:cfRule type="containsText" priority="994" stopIfTrue="1" operator="containsText" id="{6A7A29B9-584C-4889-BC01-A18C075F51F7}">
            <xm:f>NOT(ISERROR(SEARCH(35,N32)))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O32:P33 N32 P34</xm:sqref>
        </x14:conditionalFormatting>
        <x14:conditionalFormatting xmlns:xm="http://schemas.microsoft.com/office/excel/2006/main">
          <x14:cfRule type="containsText" priority="989" stopIfTrue="1" operator="containsText" id="{C0E040E6-FE62-41EF-AB02-A27D1ED685A6}">
            <xm:f>NOT(ISERROR(SEARCH("vente",N32)))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O32:P33 N32 P34</xm:sqref>
        </x14:conditionalFormatting>
        <x14:conditionalFormatting xmlns:xm="http://schemas.microsoft.com/office/excel/2006/main">
          <x14:cfRule type="containsText" priority="990" stopIfTrue="1" operator="containsText" id="{7C6BF2BB-9639-47FD-A4EE-B0181555C592}">
            <xm:f>NOT(ISERROR(SEARCH("byol",N32)))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O32:P33 N32 P34</xm:sqref>
        </x14:conditionalFormatting>
        <x14:conditionalFormatting xmlns:xm="http://schemas.microsoft.com/office/excel/2006/main">
          <x14:cfRule type="containsText" priority="991" stopIfTrue="1" operator="containsText" id="{0DEDD7F1-635A-4FC6-B065-DE7D0D7D36D9}">
            <xm:f>NOT(ISERROR(SEARCH(35,N32)))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O32:P33 N32 P34</xm:sqref>
        </x14:conditionalFormatting>
        <x14:conditionalFormatting xmlns:xm="http://schemas.microsoft.com/office/excel/2006/main">
          <x14:cfRule type="containsText" priority="971" stopIfTrue="1" operator="containsText" id="{F404CCE7-0A75-4007-B86B-75F0A7A08BB7}">
            <xm:f>NOT(ISERROR(SEARCH(35,I32)))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I32:I33 J33</xm:sqref>
        </x14:conditionalFormatting>
        <x14:conditionalFormatting xmlns:xm="http://schemas.microsoft.com/office/excel/2006/main">
          <x14:cfRule type="containsText" priority="970" stopIfTrue="1" operator="containsText" id="{11BEFB36-B2B2-48F6-8575-CD23DB0FA0E3}">
            <xm:f>NOT(ISERROR(SEARCH(35,I32)))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I32:I33 J33</xm:sqref>
        </x14:conditionalFormatting>
        <x14:conditionalFormatting xmlns:xm="http://schemas.microsoft.com/office/excel/2006/main">
          <x14:cfRule type="containsText" priority="942" stopIfTrue="1" operator="containsText" id="{A1787328-26E1-43C6-ACAB-3506EB75EB01}">
            <xm:f>NOT(ISERROR(SEARCH(35,O33)))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O33</xm:sqref>
        </x14:conditionalFormatting>
        <x14:conditionalFormatting xmlns:xm="http://schemas.microsoft.com/office/excel/2006/main">
          <x14:cfRule type="containsText" priority="940" stopIfTrue="1" operator="containsText" id="{0A22539D-7B42-4A24-9A17-09B805BB54C1}">
            <xm:f>NOT(ISERROR(SEARCH("vente",O33)))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O33</xm:sqref>
        </x14:conditionalFormatting>
        <x14:conditionalFormatting xmlns:xm="http://schemas.microsoft.com/office/excel/2006/main">
          <x14:cfRule type="containsText" priority="941" stopIfTrue="1" operator="containsText" id="{2AF2F722-1069-4367-BEA9-5B9E883D0A5B}">
            <xm:f>NOT(ISERROR(SEARCH("byol",O33)))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O33</xm:sqref>
        </x14:conditionalFormatting>
        <x14:conditionalFormatting xmlns:xm="http://schemas.microsoft.com/office/excel/2006/main">
          <x14:cfRule type="containsText" priority="937" stopIfTrue="1" operator="containsText" id="{4476471B-4F70-440C-86E9-244241424197}">
            <xm:f>NOT(ISERROR(SEARCH(35,O33)))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O33</xm:sqref>
        </x14:conditionalFormatting>
        <x14:conditionalFormatting xmlns:xm="http://schemas.microsoft.com/office/excel/2006/main">
          <x14:cfRule type="containsText" priority="938" stopIfTrue="1" operator="containsText" id="{45D167C5-8704-4AC7-B593-90EC0FAE5E1C}">
            <xm:f>NOT(ISERROR(SEARCH("vente",O33)))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O33</xm:sqref>
        </x14:conditionalFormatting>
        <x14:conditionalFormatting xmlns:xm="http://schemas.microsoft.com/office/excel/2006/main">
          <x14:cfRule type="containsText" priority="939" stopIfTrue="1" operator="containsText" id="{869282E0-AE10-4B18-9C94-446870B351DD}">
            <xm:f>NOT(ISERROR(SEARCH("byol",O33)))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O33</xm:sqref>
        </x14:conditionalFormatting>
        <x14:conditionalFormatting xmlns:xm="http://schemas.microsoft.com/office/excel/2006/main">
          <x14:cfRule type="containsText" priority="884" stopIfTrue="1" operator="containsText" id="{86A6165A-345C-49D5-B5DE-A9382A5EE410}">
            <xm:f>NOT(ISERROR(SEARCH(35,I36)))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I36:Q39</xm:sqref>
        </x14:conditionalFormatting>
        <x14:conditionalFormatting xmlns:xm="http://schemas.microsoft.com/office/excel/2006/main">
          <x14:cfRule type="containsText" priority="885" stopIfTrue="1" operator="containsText" id="{5EBE6A50-DC68-43B8-BAE6-1A3EC90FE2E0}">
            <xm:f>NOT(ISERROR(SEARCH("vente",I36)))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I36:Q39</xm:sqref>
        </x14:conditionalFormatting>
        <x14:conditionalFormatting xmlns:xm="http://schemas.microsoft.com/office/excel/2006/main">
          <x14:cfRule type="containsText" priority="886" stopIfTrue="1" operator="containsText" id="{D13B1C67-BA19-4CE1-A020-FCD35C5D3C5B}">
            <xm:f>NOT(ISERROR(SEARCH("byol",I36)))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I36:Q39</xm:sqref>
        </x14:conditionalFormatting>
        <x14:conditionalFormatting xmlns:xm="http://schemas.microsoft.com/office/excel/2006/main">
          <x14:cfRule type="containsText" priority="830" stopIfTrue="1" operator="containsText" id="{6F9B1C05-8CFD-4D01-BD75-8A7E0863BB1F}">
            <xm:f>NOT(ISERROR(SEARCH("vente",P37)))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P37:Q37</xm:sqref>
        </x14:conditionalFormatting>
        <x14:conditionalFormatting xmlns:xm="http://schemas.microsoft.com/office/excel/2006/main">
          <x14:cfRule type="containsText" priority="831" stopIfTrue="1" operator="containsText" id="{395FB94C-3579-4E4A-B2AC-05E696CC7123}">
            <xm:f>NOT(ISERROR(SEARCH("byol",P37)))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P37:Q37</xm:sqref>
        </x14:conditionalFormatting>
        <x14:conditionalFormatting xmlns:xm="http://schemas.microsoft.com/office/excel/2006/main">
          <x14:cfRule type="containsText" priority="832" stopIfTrue="1" operator="containsText" id="{A8C6663E-3F36-4DFB-B04F-57F9E5507AF6}">
            <xm:f>NOT(ISERROR(SEARCH(35,P37)))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P37:Q37</xm:sqref>
        </x14:conditionalFormatting>
        <x14:conditionalFormatting xmlns:xm="http://schemas.microsoft.com/office/excel/2006/main">
          <x14:cfRule type="containsText" priority="827" stopIfTrue="1" operator="containsText" id="{ED4421CE-ABB1-4B24-979A-F98AA70E7C0D}">
            <xm:f>NOT(ISERROR(SEARCH(35,P37)))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P37:Q37</xm:sqref>
        </x14:conditionalFormatting>
        <x14:conditionalFormatting xmlns:xm="http://schemas.microsoft.com/office/excel/2006/main">
          <x14:cfRule type="containsText" priority="828" stopIfTrue="1" operator="containsText" id="{D5CDAB4F-C248-4DB7-9927-40FA5E0DE8DA}">
            <xm:f>NOT(ISERROR(SEARCH("vente",P37)))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P37:Q37</xm:sqref>
        </x14:conditionalFormatting>
        <x14:conditionalFormatting xmlns:xm="http://schemas.microsoft.com/office/excel/2006/main">
          <x14:cfRule type="containsText" priority="829" stopIfTrue="1" operator="containsText" id="{A007A0CB-CB8A-4925-B39D-23A5575665FD}">
            <xm:f>NOT(ISERROR(SEARCH("byol",P37)))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P37:Q37</xm:sqref>
        </x14:conditionalFormatting>
        <x14:conditionalFormatting xmlns:xm="http://schemas.microsoft.com/office/excel/2006/main">
          <x14:cfRule type="containsText" priority="824" stopIfTrue="1" operator="containsText" id="{E07C4B87-ED47-4B33-B63A-089D3576A62C}">
            <xm:f>NOT(ISERROR(SEARCH(35,P37)))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P37:Q37</xm:sqref>
        </x14:conditionalFormatting>
        <x14:conditionalFormatting xmlns:xm="http://schemas.microsoft.com/office/excel/2006/main">
          <x14:cfRule type="containsText" priority="825" stopIfTrue="1" operator="containsText" id="{DC1E8072-6A9E-432A-8C37-8031B14D71A0}">
            <xm:f>NOT(ISERROR(SEARCH("vente",P37)))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P37:Q37</xm:sqref>
        </x14:conditionalFormatting>
        <x14:conditionalFormatting xmlns:xm="http://schemas.microsoft.com/office/excel/2006/main">
          <x14:cfRule type="containsText" priority="826" stopIfTrue="1" operator="containsText" id="{62F7F55D-7790-4303-AD6C-46FFE077B3CC}">
            <xm:f>NOT(ISERROR(SEARCH("byol",P37)))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P37:Q37</xm:sqref>
        </x14:conditionalFormatting>
        <x14:conditionalFormatting xmlns:xm="http://schemas.microsoft.com/office/excel/2006/main">
          <x14:cfRule type="containsText" priority="821" stopIfTrue="1" operator="containsText" id="{DC14914E-F8CE-4E48-B284-5B0C54C78309}">
            <xm:f>NOT(ISERROR(SEARCH("vente",P37)))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P37:Q37</xm:sqref>
        </x14:conditionalFormatting>
        <x14:conditionalFormatting xmlns:xm="http://schemas.microsoft.com/office/excel/2006/main">
          <x14:cfRule type="containsText" priority="822" stopIfTrue="1" operator="containsText" id="{526F075B-3CA2-4CAE-BAA0-3F055A9B1DCC}">
            <xm:f>NOT(ISERROR(SEARCH("byol",P37)))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P37:Q37</xm:sqref>
        </x14:conditionalFormatting>
        <x14:conditionalFormatting xmlns:xm="http://schemas.microsoft.com/office/excel/2006/main">
          <x14:cfRule type="containsText" priority="823" stopIfTrue="1" operator="containsText" id="{C08277B2-D458-49CE-BCEA-C272ED5C61CF}">
            <xm:f>NOT(ISERROR(SEARCH(35,P37)))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P37:Q37</xm:sqref>
        </x14:conditionalFormatting>
        <x14:conditionalFormatting xmlns:xm="http://schemas.microsoft.com/office/excel/2006/main">
          <x14:cfRule type="containsText" priority="818" stopIfTrue="1" operator="containsText" id="{8405C8CF-3608-45B7-B12F-830ECD8E7CF5}">
            <xm:f>NOT(ISERROR(SEARCH(35,P37)))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P37:Q37</xm:sqref>
        </x14:conditionalFormatting>
        <x14:conditionalFormatting xmlns:xm="http://schemas.microsoft.com/office/excel/2006/main">
          <x14:cfRule type="containsText" priority="819" stopIfTrue="1" operator="containsText" id="{5E60638A-5281-4341-AEE6-57B6ED75C1E3}">
            <xm:f>NOT(ISERROR(SEARCH("vente",P37)))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P37:Q37</xm:sqref>
        </x14:conditionalFormatting>
        <x14:conditionalFormatting xmlns:xm="http://schemas.microsoft.com/office/excel/2006/main">
          <x14:cfRule type="containsText" priority="820" stopIfTrue="1" operator="containsText" id="{126D575C-CA30-4AD2-A73B-62169CE19EDF}">
            <xm:f>NOT(ISERROR(SEARCH("byol",P37)))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P37:Q37</xm:sqref>
        </x14:conditionalFormatting>
        <x14:conditionalFormatting xmlns:xm="http://schemas.microsoft.com/office/excel/2006/main">
          <x14:cfRule type="containsText" priority="815" stopIfTrue="1" operator="containsText" id="{E540C7B2-F7BC-4301-A9E5-4A35569CB557}">
            <xm:f>NOT(ISERROR(SEARCH(35,P37)))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P37:Q37</xm:sqref>
        </x14:conditionalFormatting>
        <x14:conditionalFormatting xmlns:xm="http://schemas.microsoft.com/office/excel/2006/main">
          <x14:cfRule type="containsText" priority="816" stopIfTrue="1" operator="containsText" id="{0D18207B-EB5A-4D20-9768-76C9AFCAE80B}">
            <xm:f>NOT(ISERROR(SEARCH("vente",P37)))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P37:Q37</xm:sqref>
        </x14:conditionalFormatting>
        <x14:conditionalFormatting xmlns:xm="http://schemas.microsoft.com/office/excel/2006/main">
          <x14:cfRule type="containsText" priority="817" stopIfTrue="1" operator="containsText" id="{C2EBEE3A-7AEF-47E2-AAEF-17E2A9E14240}">
            <xm:f>NOT(ISERROR(SEARCH("byol",P37)))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P37:Q37</xm:sqref>
        </x14:conditionalFormatting>
        <x14:conditionalFormatting xmlns:xm="http://schemas.microsoft.com/office/excel/2006/main">
          <x14:cfRule type="containsText" priority="744" stopIfTrue="1" operator="containsText" id="{DC12045D-9A00-4859-8104-C6B99A799ABD}">
            <xm:f>NOT(ISERROR(SEARCH(35,K40)))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K40:M41</xm:sqref>
        </x14:conditionalFormatting>
        <x14:conditionalFormatting xmlns:xm="http://schemas.microsoft.com/office/excel/2006/main">
          <x14:cfRule type="containsText" priority="738" stopIfTrue="1" operator="containsText" id="{5FF1B9C8-19FE-4700-9EF5-762CD15A322D}">
            <xm:f>NOT(ISERROR(SEARCH(35,J40)))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J40</xm:sqref>
        </x14:conditionalFormatting>
        <x14:conditionalFormatting xmlns:xm="http://schemas.microsoft.com/office/excel/2006/main">
          <x14:cfRule type="containsText" priority="726" stopIfTrue="1" operator="containsText" id="{BDC6BAE2-B4E6-4440-B698-35D486AECFDC}">
            <xm:f>NOT(ISERROR(SEARCH("byol",J40)))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J40</xm:sqref>
        </x14:conditionalFormatting>
        <x14:conditionalFormatting xmlns:xm="http://schemas.microsoft.com/office/excel/2006/main">
          <x14:cfRule type="containsText" priority="762" stopIfTrue="1" operator="containsText" id="{74311957-8286-448C-BB59-D915160FA99D}">
            <xm:f>NOT(ISERROR(SEARCH(35,J40)))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J43:J45 J40 R40</xm:sqref>
        </x14:conditionalFormatting>
        <x14:conditionalFormatting xmlns:xm="http://schemas.microsoft.com/office/excel/2006/main">
          <x14:cfRule type="containsText" priority="763" stopIfTrue="1" operator="containsText" id="{35A286FF-FE72-4F07-AD70-7B8F58902F3A}">
            <xm:f>NOT(ISERROR(SEARCH("vente",J40)))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J43:J45 J40 R40</xm:sqref>
        </x14:conditionalFormatting>
        <x14:conditionalFormatting xmlns:xm="http://schemas.microsoft.com/office/excel/2006/main">
          <x14:cfRule type="containsText" priority="764" stopIfTrue="1" operator="containsText" id="{AFA4525D-8597-4809-8321-B9B78B1F00AB}">
            <xm:f>NOT(ISERROR(SEARCH("byol",J40)))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J43:J45 J40 R40</xm:sqref>
        </x14:conditionalFormatting>
        <x14:conditionalFormatting xmlns:xm="http://schemas.microsoft.com/office/excel/2006/main">
          <x14:cfRule type="containsText" priority="742" stopIfTrue="1" operator="containsText" id="{39A35D9A-BAA5-4CC3-A8AD-718402BBAA55}">
            <xm:f>NOT(ISERROR(SEARCH("vente",K40)))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K40:M41</xm:sqref>
        </x14:conditionalFormatting>
        <x14:conditionalFormatting xmlns:xm="http://schemas.microsoft.com/office/excel/2006/main">
          <x14:cfRule type="containsText" priority="743" stopIfTrue="1" operator="containsText" id="{28A6B499-816A-4A7C-BCFF-720E76BB8BF5}">
            <xm:f>NOT(ISERROR(SEARCH("byol",K40)))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K40:M41</xm:sqref>
        </x14:conditionalFormatting>
        <x14:conditionalFormatting xmlns:xm="http://schemas.microsoft.com/office/excel/2006/main">
          <x14:cfRule type="containsText" priority="739" stopIfTrue="1" operator="containsText" id="{BF5AEA35-3CE2-4023-89BB-83988F7FBD82}">
            <xm:f>NOT(ISERROR(SEARCH(35,K40)))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K40:M41</xm:sqref>
        </x14:conditionalFormatting>
        <x14:conditionalFormatting xmlns:xm="http://schemas.microsoft.com/office/excel/2006/main">
          <x14:cfRule type="containsText" priority="740" stopIfTrue="1" operator="containsText" id="{82DE2C46-CB4E-429F-954C-E6D92908DDB2}">
            <xm:f>NOT(ISERROR(SEARCH("vente",K40)))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K40:M41</xm:sqref>
        </x14:conditionalFormatting>
        <x14:conditionalFormatting xmlns:xm="http://schemas.microsoft.com/office/excel/2006/main">
          <x14:cfRule type="containsText" priority="741" stopIfTrue="1" operator="containsText" id="{F7F9C13A-791B-42E9-B32E-60CC467EBE64}">
            <xm:f>NOT(ISERROR(SEARCH("byol",K40)))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K40:M41</xm:sqref>
        </x14:conditionalFormatting>
        <x14:conditionalFormatting xmlns:xm="http://schemas.microsoft.com/office/excel/2006/main">
          <x14:cfRule type="containsText" priority="736" stopIfTrue="1" operator="containsText" id="{FD5745C1-B553-4DB9-A2D8-4B3C9AE13F32}">
            <xm:f>NOT(ISERROR(SEARCH("vente",J40)))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J40</xm:sqref>
        </x14:conditionalFormatting>
        <x14:conditionalFormatting xmlns:xm="http://schemas.microsoft.com/office/excel/2006/main">
          <x14:cfRule type="containsText" priority="737" stopIfTrue="1" operator="containsText" id="{219608CB-DD5F-4792-A46D-3F66D64E2511}">
            <xm:f>NOT(ISERROR(SEARCH("byol",J40)))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J40</xm:sqref>
        </x14:conditionalFormatting>
        <x14:conditionalFormatting xmlns:xm="http://schemas.microsoft.com/office/excel/2006/main">
          <x14:cfRule type="containsText" priority="733" stopIfTrue="1" operator="containsText" id="{99194527-9558-4446-90EF-86F028D527A0}">
            <xm:f>NOT(ISERROR(SEARCH(35,J40)))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J40</xm:sqref>
        </x14:conditionalFormatting>
        <x14:conditionalFormatting xmlns:xm="http://schemas.microsoft.com/office/excel/2006/main">
          <x14:cfRule type="containsText" priority="734" stopIfTrue="1" operator="containsText" id="{457A24F6-90D8-4F7A-B52B-C862E19A1891}">
            <xm:f>NOT(ISERROR(SEARCH("vente",J40)))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J40</xm:sqref>
        </x14:conditionalFormatting>
        <x14:conditionalFormatting xmlns:xm="http://schemas.microsoft.com/office/excel/2006/main">
          <x14:cfRule type="containsText" priority="735" stopIfTrue="1" operator="containsText" id="{4178D50A-A1C8-4A6C-8503-7611868A2ABF}">
            <xm:f>NOT(ISERROR(SEARCH("byol",J40)))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J40</xm:sqref>
        </x14:conditionalFormatting>
        <x14:conditionalFormatting xmlns:xm="http://schemas.microsoft.com/office/excel/2006/main">
          <x14:cfRule type="containsText" priority="730" stopIfTrue="1" operator="containsText" id="{FC797669-E16A-4435-9E17-9EC44E35C3EB}">
            <xm:f>NOT(ISERROR(SEARCH(35,J40)))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J40</xm:sqref>
        </x14:conditionalFormatting>
        <x14:conditionalFormatting xmlns:xm="http://schemas.microsoft.com/office/excel/2006/main">
          <x14:cfRule type="containsText" priority="731" stopIfTrue="1" operator="containsText" id="{2D5EAF1C-7FA6-4439-9E36-8D7451EB0B74}">
            <xm:f>NOT(ISERROR(SEARCH("vente",J40)))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J40</xm:sqref>
        </x14:conditionalFormatting>
        <x14:conditionalFormatting xmlns:xm="http://schemas.microsoft.com/office/excel/2006/main">
          <x14:cfRule type="containsText" priority="732" stopIfTrue="1" operator="containsText" id="{3DF134C6-0A17-4166-ACB8-581F248D9057}">
            <xm:f>NOT(ISERROR(SEARCH("byol",J40)))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J40</xm:sqref>
        </x14:conditionalFormatting>
        <x14:conditionalFormatting xmlns:xm="http://schemas.microsoft.com/office/excel/2006/main">
          <x14:cfRule type="containsText" priority="727" stopIfTrue="1" operator="containsText" id="{32FD797D-0541-4806-A13D-A789A45F55C4}">
            <xm:f>NOT(ISERROR(SEARCH(35,J40)))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J40</xm:sqref>
        </x14:conditionalFormatting>
        <x14:conditionalFormatting xmlns:xm="http://schemas.microsoft.com/office/excel/2006/main">
          <x14:cfRule type="containsText" priority="728" stopIfTrue="1" operator="containsText" id="{8565E2B5-8C52-4669-9E73-880C2BB6BEA9}">
            <xm:f>NOT(ISERROR(SEARCH("vente",J40)))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J40</xm:sqref>
        </x14:conditionalFormatting>
        <x14:conditionalFormatting xmlns:xm="http://schemas.microsoft.com/office/excel/2006/main">
          <x14:cfRule type="containsText" priority="729" stopIfTrue="1" operator="containsText" id="{8900E049-F329-4E40-A6F7-E0D5F4685E7B}">
            <xm:f>NOT(ISERROR(SEARCH("byol",J40)))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J40</xm:sqref>
        </x14:conditionalFormatting>
        <x14:conditionalFormatting xmlns:xm="http://schemas.microsoft.com/office/excel/2006/main">
          <x14:cfRule type="containsText" priority="724" stopIfTrue="1" operator="containsText" id="{48BAB747-1F1D-43C8-BFF8-6FE82327B6A6}">
            <xm:f>NOT(ISERROR(SEARCH(35,J40)))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J40</xm:sqref>
        </x14:conditionalFormatting>
        <x14:conditionalFormatting xmlns:xm="http://schemas.microsoft.com/office/excel/2006/main">
          <x14:cfRule type="containsText" priority="725" stopIfTrue="1" operator="containsText" id="{D9CCD49B-A084-43C0-A3C8-E862E86D613F}">
            <xm:f>NOT(ISERROR(SEARCH("vente",J40)))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J40</xm:sqref>
        </x14:conditionalFormatting>
        <x14:conditionalFormatting xmlns:xm="http://schemas.microsoft.com/office/excel/2006/main">
          <x14:cfRule type="containsText" priority="721" stopIfTrue="1" operator="containsText" id="{F63C3DA7-6973-4567-9C37-3EDD65E65698}">
            <xm:f>NOT(ISERROR(SEARCH("vente",P40)))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P40:Q40</xm:sqref>
        </x14:conditionalFormatting>
        <x14:conditionalFormatting xmlns:xm="http://schemas.microsoft.com/office/excel/2006/main">
          <x14:cfRule type="containsText" priority="722" stopIfTrue="1" operator="containsText" id="{68432C34-6F94-4F46-90EB-79A7523F92F6}">
            <xm:f>NOT(ISERROR(SEARCH("byol",P40)))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P40:Q40</xm:sqref>
        </x14:conditionalFormatting>
        <x14:conditionalFormatting xmlns:xm="http://schemas.microsoft.com/office/excel/2006/main">
          <x14:cfRule type="containsText" priority="723" stopIfTrue="1" operator="containsText" id="{C9031577-D7D3-406A-AF58-95E4D9FA2766}">
            <xm:f>NOT(ISERROR(SEARCH(35,P40)))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P40:Q40</xm:sqref>
        </x14:conditionalFormatting>
        <x14:conditionalFormatting xmlns:xm="http://schemas.microsoft.com/office/excel/2006/main">
          <x14:cfRule type="containsText" priority="718" stopIfTrue="1" operator="containsText" id="{69E565D1-4371-4CF8-9077-E12D3A558462}">
            <xm:f>NOT(ISERROR(SEARCH(35,P40)))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P40:Q40</xm:sqref>
        </x14:conditionalFormatting>
        <x14:conditionalFormatting xmlns:xm="http://schemas.microsoft.com/office/excel/2006/main">
          <x14:cfRule type="containsText" priority="719" stopIfTrue="1" operator="containsText" id="{7CAC3A29-FA7A-4AE0-914E-E9BF4588F746}">
            <xm:f>NOT(ISERROR(SEARCH("vente",P40)))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P40:Q40</xm:sqref>
        </x14:conditionalFormatting>
        <x14:conditionalFormatting xmlns:xm="http://schemas.microsoft.com/office/excel/2006/main">
          <x14:cfRule type="containsText" priority="720" stopIfTrue="1" operator="containsText" id="{98A56127-DFC1-4D86-89B4-A8A5640601EC}">
            <xm:f>NOT(ISERROR(SEARCH("byol",P40)))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P40:Q40</xm:sqref>
        </x14:conditionalFormatting>
        <x14:conditionalFormatting xmlns:xm="http://schemas.microsoft.com/office/excel/2006/main">
          <x14:cfRule type="containsText" priority="715" stopIfTrue="1" operator="containsText" id="{545F8B2D-AF19-4ADA-BE4E-839D8E9AA319}">
            <xm:f>NOT(ISERROR(SEARCH(35,P40)))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P40:Q40</xm:sqref>
        </x14:conditionalFormatting>
        <x14:conditionalFormatting xmlns:xm="http://schemas.microsoft.com/office/excel/2006/main">
          <x14:cfRule type="containsText" priority="716" stopIfTrue="1" operator="containsText" id="{1D9A9C0A-9356-4921-9561-41A7BCC18898}">
            <xm:f>NOT(ISERROR(SEARCH("vente",P40)))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P40:Q40</xm:sqref>
        </x14:conditionalFormatting>
        <x14:conditionalFormatting xmlns:xm="http://schemas.microsoft.com/office/excel/2006/main">
          <x14:cfRule type="containsText" priority="717" stopIfTrue="1" operator="containsText" id="{ECB1807A-2EB7-4379-A655-D4B60CB511FC}">
            <xm:f>NOT(ISERROR(SEARCH("byol",P40)))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P40:Q40</xm:sqref>
        </x14:conditionalFormatting>
        <x14:conditionalFormatting xmlns:xm="http://schemas.microsoft.com/office/excel/2006/main">
          <x14:cfRule type="containsText" priority="712" stopIfTrue="1" operator="containsText" id="{782A8A95-134E-473E-8894-A14F6D71EB9E}">
            <xm:f>NOT(ISERROR(SEARCH("vente",P40)))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P40:Q40</xm:sqref>
        </x14:conditionalFormatting>
        <x14:conditionalFormatting xmlns:xm="http://schemas.microsoft.com/office/excel/2006/main">
          <x14:cfRule type="containsText" priority="713" stopIfTrue="1" operator="containsText" id="{00052715-906A-49CD-B8A1-6A065598DC93}">
            <xm:f>NOT(ISERROR(SEARCH("byol",P40)))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P40:Q40</xm:sqref>
        </x14:conditionalFormatting>
        <x14:conditionalFormatting xmlns:xm="http://schemas.microsoft.com/office/excel/2006/main">
          <x14:cfRule type="containsText" priority="714" stopIfTrue="1" operator="containsText" id="{FDB0E766-D478-4A71-BBAA-7981FB5A6A48}">
            <xm:f>NOT(ISERROR(SEARCH(35,P40)))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P40:Q40</xm:sqref>
        </x14:conditionalFormatting>
        <x14:conditionalFormatting xmlns:xm="http://schemas.microsoft.com/office/excel/2006/main">
          <x14:cfRule type="containsText" priority="709" stopIfTrue="1" operator="containsText" id="{8D684033-F28E-41E1-8836-E5E29BEB4D40}">
            <xm:f>NOT(ISERROR(SEARCH(35,P40)))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P40:Q40</xm:sqref>
        </x14:conditionalFormatting>
        <x14:conditionalFormatting xmlns:xm="http://schemas.microsoft.com/office/excel/2006/main">
          <x14:cfRule type="containsText" priority="710" stopIfTrue="1" operator="containsText" id="{EA10A99E-614F-4120-8AE1-353200CE143E}">
            <xm:f>NOT(ISERROR(SEARCH("vente",P40)))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P40:Q40</xm:sqref>
        </x14:conditionalFormatting>
        <x14:conditionalFormatting xmlns:xm="http://schemas.microsoft.com/office/excel/2006/main">
          <x14:cfRule type="containsText" priority="711" stopIfTrue="1" operator="containsText" id="{EB3E1758-D703-4BBD-9CF8-2B9474950DEF}">
            <xm:f>NOT(ISERROR(SEARCH("byol",P40)))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P40:Q40</xm:sqref>
        </x14:conditionalFormatting>
        <x14:conditionalFormatting xmlns:xm="http://schemas.microsoft.com/office/excel/2006/main">
          <x14:cfRule type="containsText" priority="706" stopIfTrue="1" operator="containsText" id="{4A72DB7C-D4B1-4170-9441-49B7E56C5D88}">
            <xm:f>NOT(ISERROR(SEARCH(35,P40)))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P40:Q40</xm:sqref>
        </x14:conditionalFormatting>
        <x14:conditionalFormatting xmlns:xm="http://schemas.microsoft.com/office/excel/2006/main">
          <x14:cfRule type="containsText" priority="707" stopIfTrue="1" operator="containsText" id="{3088B83A-1F6B-4C7A-A633-419385719495}">
            <xm:f>NOT(ISERROR(SEARCH("vente",P40)))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P40:Q40</xm:sqref>
        </x14:conditionalFormatting>
        <x14:conditionalFormatting xmlns:xm="http://schemas.microsoft.com/office/excel/2006/main">
          <x14:cfRule type="containsText" priority="708" stopIfTrue="1" operator="containsText" id="{FF0B1360-98DB-4721-A574-3366354DB9AA}">
            <xm:f>NOT(ISERROR(SEARCH("byol",P40)))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P40:Q40</xm:sqref>
        </x14:conditionalFormatting>
        <x14:conditionalFormatting xmlns:xm="http://schemas.microsoft.com/office/excel/2006/main">
          <x14:cfRule type="containsText" priority="679" stopIfTrue="1" operator="containsText" id="{133905E9-8482-4DD3-99A4-ECB3A3CCDAFE}">
            <xm:f>NOT(ISERROR(SEARCH(35,S51)))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S51:S52</xm:sqref>
        </x14:conditionalFormatting>
        <x14:conditionalFormatting xmlns:xm="http://schemas.microsoft.com/office/excel/2006/main">
          <x14:cfRule type="containsText" priority="680" stopIfTrue="1" operator="containsText" id="{1508992B-9343-4BC9-ACA5-9364AC139E79}">
            <xm:f>NOT(ISERROR(SEARCH("vente",S51)))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S51:S52</xm:sqref>
        </x14:conditionalFormatting>
        <x14:conditionalFormatting xmlns:xm="http://schemas.microsoft.com/office/excel/2006/main">
          <x14:cfRule type="containsText" priority="681" stopIfTrue="1" operator="containsText" id="{302F83DE-D844-40D9-B088-08630FE37860}">
            <xm:f>NOT(ISERROR(SEARCH("byol",S51)))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S51:S52</xm:sqref>
        </x14:conditionalFormatting>
        <x14:conditionalFormatting xmlns:xm="http://schemas.microsoft.com/office/excel/2006/main">
          <x14:cfRule type="containsText" priority="472" stopIfTrue="1" operator="containsText" id="{976E39DE-CE02-47E5-A48C-0D4D52278EB0}">
            <xm:f>NOT(ISERROR(SEARCH("vente",K53)))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K53:M53 K54 M54:N54</xm:sqref>
        </x14:conditionalFormatting>
        <x14:conditionalFormatting xmlns:xm="http://schemas.microsoft.com/office/excel/2006/main">
          <x14:cfRule type="containsText" priority="466" stopIfTrue="1" operator="containsText" id="{F71C9BB3-42BB-4F5A-A988-FA0A8BD34B68}">
            <xm:f>NOT(ISERROR(SEARCH(35,K53)))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K53:M53 K54 M54:N54</xm:sqref>
        </x14:conditionalFormatting>
        <x14:conditionalFormatting xmlns:xm="http://schemas.microsoft.com/office/excel/2006/main">
          <x14:cfRule type="containsText" priority="626" stopIfTrue="1" operator="containsText" id="{4E120652-156D-4207-861E-0D209DB0C199}">
            <xm:f>NOT(ISERROR(SEARCH(35,K53)))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N61:N65 P53:Q58 K58:K59 K53:M53 K55:M57 K54 M54 N53:N54 N56:O58 O53:O55 K60:Q60 L59:Q59</xm:sqref>
        </x14:conditionalFormatting>
        <x14:conditionalFormatting xmlns:xm="http://schemas.microsoft.com/office/excel/2006/main">
          <x14:cfRule type="containsText" priority="627" stopIfTrue="1" operator="containsText" id="{4AE8BB18-242F-4C40-AD6B-0156EC57AC1D}">
            <xm:f>NOT(ISERROR(SEARCH("vente",K53)))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N61:N65 P53:Q58 K58:K59 K53:M53 K55:M57 K54 M54 N53:N54 N56:O58 O53:O55 K60:Q60 L59:Q59</xm:sqref>
        </x14:conditionalFormatting>
        <x14:conditionalFormatting xmlns:xm="http://schemas.microsoft.com/office/excel/2006/main">
          <x14:cfRule type="containsText" priority="628" stopIfTrue="1" operator="containsText" id="{FB55CBAD-DABA-4DB8-B97B-BA04D633F561}">
            <xm:f>NOT(ISERROR(SEARCH("byol",K53)))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N61:N65 P53:Q58 K58:K59 K53:M53 K55:M57 K54 M54 N53:N54 N56:O58 O53:O55 K60:Q60 L59:Q59</xm:sqref>
        </x14:conditionalFormatting>
        <x14:conditionalFormatting xmlns:xm="http://schemas.microsoft.com/office/excel/2006/main">
          <x14:cfRule type="containsText" priority="481" stopIfTrue="1" operator="containsText" id="{245D0015-A7F6-46EF-BD21-2FE7A1CE44AF}">
            <xm:f>NOT(ISERROR(SEARCH("vente",K53)))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K53:M53 K54 M54:N54</xm:sqref>
        </x14:conditionalFormatting>
        <x14:conditionalFormatting xmlns:xm="http://schemas.microsoft.com/office/excel/2006/main">
          <x14:cfRule type="containsText" priority="482" stopIfTrue="1" operator="containsText" id="{6F81439D-6B37-485B-88E3-D5C89257DC44}">
            <xm:f>NOT(ISERROR(SEARCH("byol",K53)))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K53:M53 K54 M54:N54</xm:sqref>
        </x14:conditionalFormatting>
        <x14:conditionalFormatting xmlns:xm="http://schemas.microsoft.com/office/excel/2006/main">
          <x14:cfRule type="containsText" priority="483" stopIfTrue="1" operator="containsText" id="{F5AA41EA-15CB-44C4-83CF-61E891F11F83}">
            <xm:f>NOT(ISERROR(SEARCH(35,K53)))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K53:M53 K54 M54:N54</xm:sqref>
        </x14:conditionalFormatting>
        <x14:conditionalFormatting xmlns:xm="http://schemas.microsoft.com/office/excel/2006/main">
          <x14:cfRule type="containsText" priority="478" stopIfTrue="1" operator="containsText" id="{746D26CE-DC53-41EE-85CC-B5C743E0E8C3}">
            <xm:f>NOT(ISERROR(SEARCH(35,K53)))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K53:M53 K54 M54:N54</xm:sqref>
        </x14:conditionalFormatting>
        <x14:conditionalFormatting xmlns:xm="http://schemas.microsoft.com/office/excel/2006/main">
          <x14:cfRule type="containsText" priority="479" stopIfTrue="1" operator="containsText" id="{33B23A6C-9AD3-4DCF-AEB2-3A3AD39B3D22}">
            <xm:f>NOT(ISERROR(SEARCH("vente",K53)))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K53:M53 K54 M54:N54</xm:sqref>
        </x14:conditionalFormatting>
        <x14:conditionalFormatting xmlns:xm="http://schemas.microsoft.com/office/excel/2006/main">
          <x14:cfRule type="containsText" priority="480" stopIfTrue="1" operator="containsText" id="{09EF0EC2-C595-46EC-8F46-1AB6E352EC20}">
            <xm:f>NOT(ISERROR(SEARCH("byol",K53)))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K53:M53 K54 M54:N54</xm:sqref>
        </x14:conditionalFormatting>
        <x14:conditionalFormatting xmlns:xm="http://schemas.microsoft.com/office/excel/2006/main">
          <x14:cfRule type="containsText" priority="475" stopIfTrue="1" operator="containsText" id="{DD555B0F-6E30-464F-98A1-39EDE1202449}">
            <xm:f>NOT(ISERROR(SEARCH(35,K53)))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K53:M53 K54 M54:N54</xm:sqref>
        </x14:conditionalFormatting>
        <x14:conditionalFormatting xmlns:xm="http://schemas.microsoft.com/office/excel/2006/main">
          <x14:cfRule type="containsText" priority="476" stopIfTrue="1" operator="containsText" id="{61F0A50D-542D-4639-8DC2-04765CB0F3E1}">
            <xm:f>NOT(ISERROR(SEARCH("vente",K53)))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K53:M53 K54 M54:N54</xm:sqref>
        </x14:conditionalFormatting>
        <x14:conditionalFormatting xmlns:xm="http://schemas.microsoft.com/office/excel/2006/main">
          <x14:cfRule type="containsText" priority="477" stopIfTrue="1" operator="containsText" id="{3C1890D8-B392-4FF6-B826-0288EF640311}">
            <xm:f>NOT(ISERROR(SEARCH("byol",K53)))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K53:M53 K54 M54:N54</xm:sqref>
        </x14:conditionalFormatting>
        <x14:conditionalFormatting xmlns:xm="http://schemas.microsoft.com/office/excel/2006/main">
          <x14:cfRule type="containsText" priority="473" stopIfTrue="1" operator="containsText" id="{B976DE41-5D06-4FF7-9EBE-62B6FC232E46}">
            <xm:f>NOT(ISERROR(SEARCH("byol",K53)))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K53:M53 K54 M54:N54</xm:sqref>
        </x14:conditionalFormatting>
        <x14:conditionalFormatting xmlns:xm="http://schemas.microsoft.com/office/excel/2006/main">
          <x14:cfRule type="containsText" priority="474" stopIfTrue="1" operator="containsText" id="{1EEC1710-CEED-4128-B7D4-9DDC08721A88}">
            <xm:f>NOT(ISERROR(SEARCH(35,K53)))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K53:M53 K54 M54:N54</xm:sqref>
        </x14:conditionalFormatting>
        <x14:conditionalFormatting xmlns:xm="http://schemas.microsoft.com/office/excel/2006/main">
          <x14:cfRule type="containsText" priority="469" stopIfTrue="1" operator="containsText" id="{0A064180-5CF6-45C8-B750-DED069A46237}">
            <xm:f>NOT(ISERROR(SEARCH(35,K53)))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K53:M53 K54 M54:N54</xm:sqref>
        </x14:conditionalFormatting>
        <x14:conditionalFormatting xmlns:xm="http://schemas.microsoft.com/office/excel/2006/main">
          <x14:cfRule type="containsText" priority="470" stopIfTrue="1" operator="containsText" id="{963EE4C1-73DD-41D9-870A-155B73DFE136}">
            <xm:f>NOT(ISERROR(SEARCH("vente",K53)))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K53:M53 K54 M54:N54</xm:sqref>
        </x14:conditionalFormatting>
        <x14:conditionalFormatting xmlns:xm="http://schemas.microsoft.com/office/excel/2006/main">
          <x14:cfRule type="containsText" priority="471" stopIfTrue="1" operator="containsText" id="{BA2527D2-DB98-4EDE-8660-A7AB4B2446C5}">
            <xm:f>NOT(ISERROR(SEARCH("byol",K53)))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K53:M53 K54 M54:N54</xm:sqref>
        </x14:conditionalFormatting>
        <x14:conditionalFormatting xmlns:xm="http://schemas.microsoft.com/office/excel/2006/main">
          <x14:cfRule type="containsText" priority="467" stopIfTrue="1" operator="containsText" id="{8E401E03-5A1E-4073-B047-98930964F202}">
            <xm:f>NOT(ISERROR(SEARCH("vente",K53)))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K53:M53 K54 M54:N54</xm:sqref>
        </x14:conditionalFormatting>
        <x14:conditionalFormatting xmlns:xm="http://schemas.microsoft.com/office/excel/2006/main">
          <x14:cfRule type="containsText" priority="468" stopIfTrue="1" operator="containsText" id="{9438811F-32FD-40AF-A4E6-C4F1FCB764C9}">
            <xm:f>NOT(ISERROR(SEARCH("byol",K53)))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K53:M53 K54 M54:N54</xm:sqref>
        </x14:conditionalFormatting>
        <x14:conditionalFormatting xmlns:xm="http://schemas.microsoft.com/office/excel/2006/main">
          <x14:cfRule type="containsText" priority="413" stopIfTrue="1" operator="containsText" id="{EB77C0D8-333A-4FB6-903F-4992FCA0E63C}">
            <xm:f>NOT(ISERROR(SEARCH(35,N41)))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N41:Q41</xm:sqref>
        </x14:conditionalFormatting>
        <x14:conditionalFormatting xmlns:xm="http://schemas.microsoft.com/office/excel/2006/main">
          <x14:cfRule type="containsText" priority="414" stopIfTrue="1" operator="containsText" id="{DACDA6E9-600C-4443-B091-D4704CF36493}">
            <xm:f>NOT(ISERROR(SEARCH("vente",N41)))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N41:Q41</xm:sqref>
        </x14:conditionalFormatting>
        <x14:conditionalFormatting xmlns:xm="http://schemas.microsoft.com/office/excel/2006/main">
          <x14:cfRule type="containsText" priority="415" stopIfTrue="1" operator="containsText" id="{91BD63AC-5E23-4D7E-88C5-6C2AF6D674E8}">
            <xm:f>NOT(ISERROR(SEARCH("byol",N41)))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N41:Q41</xm:sqref>
        </x14:conditionalFormatting>
        <x14:conditionalFormatting xmlns:xm="http://schemas.microsoft.com/office/excel/2006/main">
          <x14:cfRule type="containsText" priority="343" stopIfTrue="1" operator="containsText" id="{7C2F5BE5-3EA9-4299-8EDC-75C3BD1B4543}">
            <xm:f>NOT(ISERROR(SEARCH(35,L58)))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L58:M58</xm:sqref>
        </x14:conditionalFormatting>
        <x14:conditionalFormatting xmlns:xm="http://schemas.microsoft.com/office/excel/2006/main">
          <x14:cfRule type="containsText" priority="344" stopIfTrue="1" operator="containsText" id="{8604BAAB-ED90-4747-A9F1-2022D3A3A3E3}">
            <xm:f>NOT(ISERROR(SEARCH("vente",L58)))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L58:M58</xm:sqref>
        </x14:conditionalFormatting>
        <x14:conditionalFormatting xmlns:xm="http://schemas.microsoft.com/office/excel/2006/main">
          <x14:cfRule type="containsText" priority="345" stopIfTrue="1" operator="containsText" id="{5CA5F168-F4F3-4C50-812F-863509FC565E}">
            <xm:f>NOT(ISERROR(SEARCH("byol",L58)))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L58:M58</xm:sqref>
        </x14:conditionalFormatting>
        <x14:conditionalFormatting xmlns:xm="http://schemas.microsoft.com/office/excel/2006/main">
          <x14:cfRule type="containsText" priority="323" stopIfTrue="1" operator="containsText" id="{B0B25D97-FD43-4999-B94F-871294F19528}">
            <xm:f>NOT(ISERROR(SEARCH("vente",L58)))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L58:M58</xm:sqref>
        </x14:conditionalFormatting>
        <x14:conditionalFormatting xmlns:xm="http://schemas.microsoft.com/office/excel/2006/main">
          <x14:cfRule type="containsText" priority="324" stopIfTrue="1" operator="containsText" id="{5A58F6E9-7367-41B0-8565-F6496E58F667}">
            <xm:f>NOT(ISERROR(SEARCH("byol",L58)))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L58:M58</xm:sqref>
        </x14:conditionalFormatting>
        <x14:conditionalFormatting xmlns:xm="http://schemas.microsoft.com/office/excel/2006/main">
          <x14:cfRule type="containsText" priority="325" stopIfTrue="1" operator="containsText" id="{EFCD580F-30AA-40FF-8851-0708A2D18239}">
            <xm:f>NOT(ISERROR(SEARCH(35,L58)))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L58:M58</xm:sqref>
        </x14:conditionalFormatting>
        <x14:conditionalFormatting xmlns:xm="http://schemas.microsoft.com/office/excel/2006/main">
          <x14:cfRule type="containsText" priority="320" stopIfTrue="1" operator="containsText" id="{241F8B39-4B41-4E42-A534-E6C8549622F3}">
            <xm:f>NOT(ISERROR(SEARCH(35,L58)))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L58:M58</xm:sqref>
        </x14:conditionalFormatting>
        <x14:conditionalFormatting xmlns:xm="http://schemas.microsoft.com/office/excel/2006/main">
          <x14:cfRule type="containsText" priority="321" stopIfTrue="1" operator="containsText" id="{6F9A0ED3-4A60-4FE7-A87F-01CD6DDA24ED}">
            <xm:f>NOT(ISERROR(SEARCH("vente",L58)))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L58:M58</xm:sqref>
        </x14:conditionalFormatting>
        <x14:conditionalFormatting xmlns:xm="http://schemas.microsoft.com/office/excel/2006/main">
          <x14:cfRule type="containsText" priority="322" stopIfTrue="1" operator="containsText" id="{A77337CB-E972-4BBA-9902-DC1693FCBC26}">
            <xm:f>NOT(ISERROR(SEARCH("byol",L58)))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L58:M58</xm:sqref>
        </x14:conditionalFormatting>
        <x14:conditionalFormatting xmlns:xm="http://schemas.microsoft.com/office/excel/2006/main">
          <x14:cfRule type="containsText" priority="317" stopIfTrue="1" operator="containsText" id="{73FDDD9F-1B78-4729-95E0-0F7C8A8D69ED}">
            <xm:f>NOT(ISERROR(SEARCH(35,L58)))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L58:M58</xm:sqref>
        </x14:conditionalFormatting>
        <x14:conditionalFormatting xmlns:xm="http://schemas.microsoft.com/office/excel/2006/main">
          <x14:cfRule type="containsText" priority="318" stopIfTrue="1" operator="containsText" id="{F348D5DD-C79C-4425-9BCA-1C5CB267CF53}">
            <xm:f>NOT(ISERROR(SEARCH("vente",L58)))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L58:M58</xm:sqref>
        </x14:conditionalFormatting>
        <x14:conditionalFormatting xmlns:xm="http://schemas.microsoft.com/office/excel/2006/main">
          <x14:cfRule type="containsText" priority="319" stopIfTrue="1" operator="containsText" id="{A2FF8C81-73DB-4C2F-AA3C-9739BA4B52B1}">
            <xm:f>NOT(ISERROR(SEARCH("byol",L58)))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L58:M58</xm:sqref>
        </x14:conditionalFormatting>
        <x14:conditionalFormatting xmlns:xm="http://schemas.microsoft.com/office/excel/2006/main">
          <x14:cfRule type="containsText" priority="314" stopIfTrue="1" operator="containsText" id="{BD65D0D3-A68E-43B3-AFCD-01BC498E1EA4}">
            <xm:f>NOT(ISERROR(SEARCH("vente",L58)))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L58:M58</xm:sqref>
        </x14:conditionalFormatting>
        <x14:conditionalFormatting xmlns:xm="http://schemas.microsoft.com/office/excel/2006/main">
          <x14:cfRule type="containsText" priority="315" stopIfTrue="1" operator="containsText" id="{A5D0DEC6-113A-44FF-B38F-3B5262101F8A}">
            <xm:f>NOT(ISERROR(SEARCH("byol",L58)))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L58:M58</xm:sqref>
        </x14:conditionalFormatting>
        <x14:conditionalFormatting xmlns:xm="http://schemas.microsoft.com/office/excel/2006/main">
          <x14:cfRule type="containsText" priority="316" stopIfTrue="1" operator="containsText" id="{46FF6C74-2D55-46B8-975C-DB2D910A9B58}">
            <xm:f>NOT(ISERROR(SEARCH(35,L58)))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L58:M58</xm:sqref>
        </x14:conditionalFormatting>
        <x14:conditionalFormatting xmlns:xm="http://schemas.microsoft.com/office/excel/2006/main">
          <x14:cfRule type="containsText" priority="311" stopIfTrue="1" operator="containsText" id="{7C018FEA-3B41-4813-AF9C-2EE17CD4BF90}">
            <xm:f>NOT(ISERROR(SEARCH(35,L58)))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L58:M58</xm:sqref>
        </x14:conditionalFormatting>
        <x14:conditionalFormatting xmlns:xm="http://schemas.microsoft.com/office/excel/2006/main">
          <x14:cfRule type="containsText" priority="312" stopIfTrue="1" operator="containsText" id="{D80550FA-402E-4A1F-8F4E-14E7C02E4725}">
            <xm:f>NOT(ISERROR(SEARCH("vente",L58)))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L58:M58</xm:sqref>
        </x14:conditionalFormatting>
        <x14:conditionalFormatting xmlns:xm="http://schemas.microsoft.com/office/excel/2006/main">
          <x14:cfRule type="containsText" priority="313" stopIfTrue="1" operator="containsText" id="{86D57399-5916-429F-BB38-64795768757A}">
            <xm:f>NOT(ISERROR(SEARCH("byol",L58)))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L58:M58</xm:sqref>
        </x14:conditionalFormatting>
        <x14:conditionalFormatting xmlns:xm="http://schemas.microsoft.com/office/excel/2006/main">
          <x14:cfRule type="containsText" priority="308" stopIfTrue="1" operator="containsText" id="{19E7EA06-5A41-4322-9481-BBE51EE1060A}">
            <xm:f>NOT(ISERROR(SEARCH(35,L58)))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L58:M58</xm:sqref>
        </x14:conditionalFormatting>
        <x14:conditionalFormatting xmlns:xm="http://schemas.microsoft.com/office/excel/2006/main">
          <x14:cfRule type="containsText" priority="309" stopIfTrue="1" operator="containsText" id="{C538CD04-24B9-4E0B-B939-1437C7BAA579}">
            <xm:f>NOT(ISERROR(SEARCH("vente",L58)))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L58:M58</xm:sqref>
        </x14:conditionalFormatting>
        <x14:conditionalFormatting xmlns:xm="http://schemas.microsoft.com/office/excel/2006/main">
          <x14:cfRule type="containsText" priority="310" stopIfTrue="1" operator="containsText" id="{11394483-9472-4FDA-9AF7-BD3EBA582FCE}">
            <xm:f>NOT(ISERROR(SEARCH("byol",L58)))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L58:M58</xm:sqref>
        </x14:conditionalFormatting>
        <x14:conditionalFormatting xmlns:xm="http://schemas.microsoft.com/office/excel/2006/main">
          <x14:cfRule type="containsText" priority="273" stopIfTrue="1" operator="containsText" id="{F833A414-8556-46C1-9353-668676E08ADE}">
            <xm:f>NOT(ISERROR(SEARCH(35,L54)))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L54</xm:sqref>
        </x14:conditionalFormatting>
        <x14:conditionalFormatting xmlns:xm="http://schemas.microsoft.com/office/excel/2006/main">
          <x14:cfRule type="containsText" priority="274" stopIfTrue="1" operator="containsText" id="{DDFB0DDE-E7B4-4D0B-9287-0366C4EE033B}">
            <xm:f>NOT(ISERROR(SEARCH("vente",L54)))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L54</xm:sqref>
        </x14:conditionalFormatting>
        <x14:conditionalFormatting xmlns:xm="http://schemas.microsoft.com/office/excel/2006/main">
          <x14:cfRule type="containsText" priority="275" stopIfTrue="1" operator="containsText" id="{BBF49E5D-61CA-4FFA-B43E-530A473CA95C}">
            <xm:f>NOT(ISERROR(SEARCH("byol",L54)))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L54</xm:sqref>
        </x14:conditionalFormatting>
        <x14:conditionalFormatting xmlns:xm="http://schemas.microsoft.com/office/excel/2006/main">
          <x14:cfRule type="containsText" priority="269" stopIfTrue="1" operator="containsText" id="{F455EA0E-ECF0-4BCC-BE3B-F5BBC96CC6B3}">
            <xm:f>NOT(ISERROR(SEARCH(35,L54)))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L54</xm:sqref>
        </x14:conditionalFormatting>
        <x14:conditionalFormatting xmlns:xm="http://schemas.microsoft.com/office/excel/2006/main">
          <x14:cfRule type="containsText" priority="272" stopIfTrue="1" operator="containsText" id="{299D437C-0DE1-4726-9E5E-9EE8B2F3A66D}">
            <xm:f>NOT(ISERROR(SEARCH("vente",L54)))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L54</xm:sqref>
        </x14:conditionalFormatting>
        <x14:conditionalFormatting xmlns:xm="http://schemas.microsoft.com/office/excel/2006/main">
          <x14:cfRule type="containsText" priority="271" stopIfTrue="1" operator="containsText" id="{8291F171-1E6B-4901-AD26-EBDBF634AB7E}">
            <xm:f>NOT(ISERROR(SEARCH("byol",L54)))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L54</xm:sqref>
        </x14:conditionalFormatting>
        <x14:conditionalFormatting xmlns:xm="http://schemas.microsoft.com/office/excel/2006/main">
          <x14:cfRule type="containsText" priority="270" stopIfTrue="1" operator="containsText" id="{DD5A5072-238D-4F19-9D94-B4F7E1E90D90}">
            <xm:f>NOT(ISERROR(SEARCH(35,L54)))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L54</xm:sqref>
        </x14:conditionalFormatting>
        <x14:conditionalFormatting xmlns:xm="http://schemas.microsoft.com/office/excel/2006/main">
          <x14:cfRule type="containsText" priority="267" stopIfTrue="1" operator="containsText" id="{EDD84936-4297-412C-A114-561C902E5565}">
            <xm:f>NOT(ISERROR(SEARCH("vente",L54)))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L54</xm:sqref>
        </x14:conditionalFormatting>
        <x14:conditionalFormatting xmlns:xm="http://schemas.microsoft.com/office/excel/2006/main">
          <x14:cfRule type="containsText" priority="268" stopIfTrue="1" operator="containsText" id="{97681777-56CD-47BD-89D5-77FA4E24F86A}">
            <xm:f>NOT(ISERROR(SEARCH("byol",L54)))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L54</xm:sqref>
        </x14:conditionalFormatting>
        <x14:conditionalFormatting xmlns:xm="http://schemas.microsoft.com/office/excel/2006/main">
          <x14:cfRule type="containsText" priority="266" stopIfTrue="1" operator="containsText" id="{FB563921-94D0-47C2-9162-933B73C5C1F4}">
            <xm:f>NOT(ISERROR(SEARCH("vente",L54)))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L54</xm:sqref>
        </x14:conditionalFormatting>
        <x14:conditionalFormatting xmlns:xm="http://schemas.microsoft.com/office/excel/2006/main">
          <x14:cfRule type="containsText" priority="265" stopIfTrue="1" operator="containsText" id="{1060677D-A609-4F0D-82C7-6A8ED22D3496}">
            <xm:f>NOT(ISERROR(SEARCH("byol",L54)))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L54</xm:sqref>
        </x14:conditionalFormatting>
        <x14:conditionalFormatting xmlns:xm="http://schemas.microsoft.com/office/excel/2006/main">
          <x14:cfRule type="containsText" priority="264" stopIfTrue="1" operator="containsText" id="{8C2A5982-1147-48E2-9A1C-DFF188DBBCF9}">
            <xm:f>NOT(ISERROR(SEARCH(35,L54)))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L54</xm:sqref>
        </x14:conditionalFormatting>
        <x14:conditionalFormatting xmlns:xm="http://schemas.microsoft.com/office/excel/2006/main">
          <x14:cfRule type="containsText" priority="261" stopIfTrue="1" operator="containsText" id="{BE03F217-6EFD-46AF-851D-014A69DE3ABF}">
            <xm:f>NOT(ISERROR(SEARCH("vente",L54)))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L54</xm:sqref>
        </x14:conditionalFormatting>
        <x14:conditionalFormatting xmlns:xm="http://schemas.microsoft.com/office/excel/2006/main">
          <x14:cfRule type="containsText" priority="262" stopIfTrue="1" operator="containsText" id="{792031C8-B260-4297-83CB-16E9F2B1BF8E}">
            <xm:f>NOT(ISERROR(SEARCH("byol",L54)))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L54</xm:sqref>
        </x14:conditionalFormatting>
        <x14:conditionalFormatting xmlns:xm="http://schemas.microsoft.com/office/excel/2006/main">
          <x14:cfRule type="containsText" priority="263" stopIfTrue="1" operator="containsText" id="{54BAF46B-5290-489D-9902-A26DAB63B429}">
            <xm:f>NOT(ISERROR(SEARCH(35,L54)))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L54</xm:sqref>
        </x14:conditionalFormatting>
        <x14:conditionalFormatting xmlns:xm="http://schemas.microsoft.com/office/excel/2006/main">
          <x14:cfRule type="containsText" priority="258" stopIfTrue="1" operator="containsText" id="{9063BBC3-4A7A-46BE-A15F-D42182AB0F7C}">
            <xm:f>NOT(ISERROR(SEARCH("vente",L54)))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L54</xm:sqref>
        </x14:conditionalFormatting>
        <x14:conditionalFormatting xmlns:xm="http://schemas.microsoft.com/office/excel/2006/main">
          <x14:cfRule type="containsText" priority="259" stopIfTrue="1" operator="containsText" id="{B967905C-28CF-4A16-95B8-887E21EC9E11}">
            <xm:f>NOT(ISERROR(SEARCH("byol",L54)))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L54</xm:sqref>
        </x14:conditionalFormatting>
        <x14:conditionalFormatting xmlns:xm="http://schemas.microsoft.com/office/excel/2006/main">
          <x14:cfRule type="containsText" priority="260" stopIfTrue="1" operator="containsText" id="{9ED716A3-5156-4188-81A6-3DA890B4F016}">
            <xm:f>NOT(ISERROR(SEARCH(35,L54)))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L54</xm:sqref>
        </x14:conditionalFormatting>
        <x14:conditionalFormatting xmlns:xm="http://schemas.microsoft.com/office/excel/2006/main">
          <x14:cfRule type="containsText" priority="257" stopIfTrue="1" operator="containsText" id="{22B9B882-4FE8-4233-9083-B907C9FDB956}">
            <xm:f>NOT(ISERROR(SEARCH("vente",L54)))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L54</xm:sqref>
        </x14:conditionalFormatting>
        <x14:conditionalFormatting xmlns:xm="http://schemas.microsoft.com/office/excel/2006/main">
          <x14:cfRule type="containsText" priority="256" stopIfTrue="1" operator="containsText" id="{EF9C4B85-9709-44BC-A4A6-05B40D39BE64}">
            <xm:f>NOT(ISERROR(SEARCH("byol",L54)))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L54</xm:sqref>
        </x14:conditionalFormatting>
        <x14:conditionalFormatting xmlns:xm="http://schemas.microsoft.com/office/excel/2006/main">
          <x14:cfRule type="containsText" priority="255" stopIfTrue="1" operator="containsText" id="{BEB69184-D111-487F-8FEE-CD0435F793B0}">
            <xm:f>NOT(ISERROR(SEARCH(35,L54)))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L54</xm:sqref>
        </x14:conditionalFormatting>
        <x14:conditionalFormatting xmlns:xm="http://schemas.microsoft.com/office/excel/2006/main">
          <x14:cfRule type="containsText" priority="252" stopIfTrue="1" operator="containsText" id="{FBBC0EBC-7EFA-46BA-89A4-C0E0B6078122}">
            <xm:f>NOT(ISERROR(SEARCH("vente",L54)))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L54</xm:sqref>
        </x14:conditionalFormatting>
        <x14:conditionalFormatting xmlns:xm="http://schemas.microsoft.com/office/excel/2006/main">
          <x14:cfRule type="containsText" priority="253" stopIfTrue="1" operator="containsText" id="{F80C0273-2A50-4F2A-B6B7-29E36D8F1BF0}">
            <xm:f>NOT(ISERROR(SEARCH("byol",L54)))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L54</xm:sqref>
        </x14:conditionalFormatting>
        <x14:conditionalFormatting xmlns:xm="http://schemas.microsoft.com/office/excel/2006/main">
          <x14:cfRule type="containsText" priority="254" stopIfTrue="1" operator="containsText" id="{423133E5-6FB5-4A12-86FE-1F102B0009FB}">
            <xm:f>NOT(ISERROR(SEARCH(35,L54)))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L54</xm:sqref>
        </x14:conditionalFormatting>
        <x14:conditionalFormatting xmlns:xm="http://schemas.microsoft.com/office/excel/2006/main">
          <x14:cfRule type="containsText" priority="249" stopIfTrue="1" operator="containsText" id="{AE8A8AAA-2649-4756-812E-BAA30B92F81E}">
            <xm:f>NOT(ISERROR(SEARCH("vente",L54)))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L54</xm:sqref>
        </x14:conditionalFormatting>
        <x14:conditionalFormatting xmlns:xm="http://schemas.microsoft.com/office/excel/2006/main">
          <x14:cfRule type="containsText" priority="250" stopIfTrue="1" operator="containsText" id="{099E4A7E-2D60-41EF-85FF-31C8DEC4E80A}">
            <xm:f>NOT(ISERROR(SEARCH("byol",L54)))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L54</xm:sqref>
        </x14:conditionalFormatting>
        <x14:conditionalFormatting xmlns:xm="http://schemas.microsoft.com/office/excel/2006/main">
          <x14:cfRule type="containsText" priority="251" stopIfTrue="1" operator="containsText" id="{B20C8146-4443-4617-8567-0F6BADC7B828}">
            <xm:f>NOT(ISERROR(SEARCH(35,L54)))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L54</xm:sqref>
        </x14:conditionalFormatting>
        <x14:conditionalFormatting xmlns:xm="http://schemas.microsoft.com/office/excel/2006/main">
          <x14:cfRule type="containsText" priority="246" stopIfTrue="1" operator="containsText" id="{D37ED10A-D38B-41BA-B46E-9DAB18963276}">
            <xm:f>NOT(ISERROR(SEARCH("vente",L54)))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L54</xm:sqref>
        </x14:conditionalFormatting>
        <x14:conditionalFormatting xmlns:xm="http://schemas.microsoft.com/office/excel/2006/main">
          <x14:cfRule type="containsText" priority="247" stopIfTrue="1" operator="containsText" id="{93F0C440-40AD-481F-9C93-44311FD551F2}">
            <xm:f>NOT(ISERROR(SEARCH("byol",L54)))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L54</xm:sqref>
        </x14:conditionalFormatting>
        <x14:conditionalFormatting xmlns:xm="http://schemas.microsoft.com/office/excel/2006/main">
          <x14:cfRule type="containsText" priority="248" stopIfTrue="1" operator="containsText" id="{DED89FBE-98D3-46A5-B26E-C36DA8C12810}">
            <xm:f>NOT(ISERROR(SEARCH(35,L54)))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L54</xm:sqref>
        </x14:conditionalFormatting>
        <x14:conditionalFormatting xmlns:xm="http://schemas.microsoft.com/office/excel/2006/main">
          <x14:cfRule type="containsText" priority="245" stopIfTrue="1" operator="containsText" id="{9F46DFD7-B16E-42A1-AFDA-7892FF1A41A9}">
            <xm:f>NOT(ISERROR(SEARCH("vente",L54)))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L54</xm:sqref>
        </x14:conditionalFormatting>
        <x14:conditionalFormatting xmlns:xm="http://schemas.microsoft.com/office/excel/2006/main">
          <x14:cfRule type="containsText" priority="244" stopIfTrue="1" operator="containsText" id="{D1410D26-04EE-4BCE-B48E-DBEAF4C427FD}">
            <xm:f>NOT(ISERROR(SEARCH("byol",L54)))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L54</xm:sqref>
        </x14:conditionalFormatting>
        <x14:conditionalFormatting xmlns:xm="http://schemas.microsoft.com/office/excel/2006/main">
          <x14:cfRule type="containsText" priority="243" stopIfTrue="1" operator="containsText" id="{E1EDF67E-4551-4C15-B581-25CA165102C1}">
            <xm:f>NOT(ISERROR(SEARCH(35,L54)))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L54</xm:sqref>
        </x14:conditionalFormatting>
        <x14:conditionalFormatting xmlns:xm="http://schemas.microsoft.com/office/excel/2006/main">
          <x14:cfRule type="containsText" priority="240" stopIfTrue="1" operator="containsText" id="{C73F8342-C9B1-4117-969E-50C98C548511}">
            <xm:f>NOT(ISERROR(SEARCH("vente",L54)))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L54</xm:sqref>
        </x14:conditionalFormatting>
        <x14:conditionalFormatting xmlns:xm="http://schemas.microsoft.com/office/excel/2006/main">
          <x14:cfRule type="containsText" priority="241" stopIfTrue="1" operator="containsText" id="{EFF12752-31FE-4B3D-9AF3-EF5F6297D408}">
            <xm:f>NOT(ISERROR(SEARCH("byol",L54)))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L54</xm:sqref>
        </x14:conditionalFormatting>
        <x14:conditionalFormatting xmlns:xm="http://schemas.microsoft.com/office/excel/2006/main">
          <x14:cfRule type="containsText" priority="242" stopIfTrue="1" operator="containsText" id="{833A62CB-BBDE-46FE-A866-7E12DD60E208}">
            <xm:f>NOT(ISERROR(SEARCH(35,L54)))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L54</xm:sqref>
        </x14:conditionalFormatting>
        <x14:conditionalFormatting xmlns:xm="http://schemas.microsoft.com/office/excel/2006/main">
          <x14:cfRule type="containsText" priority="237" stopIfTrue="1" operator="containsText" id="{C0E0A908-7797-4F00-BB04-D39E0F70105E}">
            <xm:f>NOT(ISERROR(SEARCH("vente",L54)))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L54</xm:sqref>
        </x14:conditionalFormatting>
        <x14:conditionalFormatting xmlns:xm="http://schemas.microsoft.com/office/excel/2006/main">
          <x14:cfRule type="containsText" priority="238" stopIfTrue="1" operator="containsText" id="{B0696CD4-1219-40C2-A67A-73A5EA4EB5E7}">
            <xm:f>NOT(ISERROR(SEARCH("byol",L54)))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L54</xm:sqref>
        </x14:conditionalFormatting>
        <x14:conditionalFormatting xmlns:xm="http://schemas.microsoft.com/office/excel/2006/main">
          <x14:cfRule type="containsText" priority="239" stopIfTrue="1" operator="containsText" id="{F125CC22-0D28-4318-A297-89452B1D5EE0}">
            <xm:f>NOT(ISERROR(SEARCH(35,L54)))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L54</xm:sqref>
        </x14:conditionalFormatting>
        <x14:conditionalFormatting xmlns:xm="http://schemas.microsoft.com/office/excel/2006/main">
          <x14:cfRule type="containsText" priority="236" stopIfTrue="1" operator="containsText" id="{788D96A9-1CB2-41C6-9ACE-3B789FA0EF14}">
            <xm:f>NOT(ISERROR(SEARCH("vente",L54)))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L54</xm:sqref>
        </x14:conditionalFormatting>
        <x14:conditionalFormatting xmlns:xm="http://schemas.microsoft.com/office/excel/2006/main">
          <x14:cfRule type="containsText" priority="235" stopIfTrue="1" operator="containsText" id="{5A0EFDD2-7E5C-4524-A398-CBACD6E6F4AE}">
            <xm:f>NOT(ISERROR(SEARCH("byol",L54)))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L54</xm:sqref>
        </x14:conditionalFormatting>
        <x14:conditionalFormatting xmlns:xm="http://schemas.microsoft.com/office/excel/2006/main">
          <x14:cfRule type="containsText" priority="234" stopIfTrue="1" operator="containsText" id="{D747BE5F-4A23-4AF3-A5C6-F07A17E841CC}">
            <xm:f>NOT(ISERROR(SEARCH(35,L54)))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L54</xm:sqref>
        </x14:conditionalFormatting>
        <x14:conditionalFormatting xmlns:xm="http://schemas.microsoft.com/office/excel/2006/main">
          <x14:cfRule type="containsText" priority="231" stopIfTrue="1" operator="containsText" id="{18635CD1-B5F3-4DAD-9770-F9EE9B938405}">
            <xm:f>NOT(ISERROR(SEARCH("vente",L54)))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L54</xm:sqref>
        </x14:conditionalFormatting>
        <x14:conditionalFormatting xmlns:xm="http://schemas.microsoft.com/office/excel/2006/main">
          <x14:cfRule type="containsText" priority="232" stopIfTrue="1" operator="containsText" id="{9EBD68B4-D6E4-48E5-8555-26E495C1AA60}">
            <xm:f>NOT(ISERROR(SEARCH("byol",L54)))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L54</xm:sqref>
        </x14:conditionalFormatting>
        <x14:conditionalFormatting xmlns:xm="http://schemas.microsoft.com/office/excel/2006/main">
          <x14:cfRule type="containsText" priority="233" stopIfTrue="1" operator="containsText" id="{331B4408-5894-4516-B1D9-F36AD387C615}">
            <xm:f>NOT(ISERROR(SEARCH(35,L54)))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L54</xm:sqref>
        </x14:conditionalFormatting>
        <x14:conditionalFormatting xmlns:xm="http://schemas.microsoft.com/office/excel/2006/main">
          <x14:cfRule type="containsText" priority="228" stopIfTrue="1" operator="containsText" id="{2E3E2868-CCBF-4FB0-8082-2C4FB699A86C}">
            <xm:f>NOT(ISERROR(SEARCH("vente",L54)))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L54</xm:sqref>
        </x14:conditionalFormatting>
        <x14:conditionalFormatting xmlns:xm="http://schemas.microsoft.com/office/excel/2006/main">
          <x14:cfRule type="containsText" priority="229" stopIfTrue="1" operator="containsText" id="{F0E6AF21-F051-48E1-8F7E-6989354135BE}">
            <xm:f>NOT(ISERROR(SEARCH("byol",L54)))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L54</xm:sqref>
        </x14:conditionalFormatting>
        <x14:conditionalFormatting xmlns:xm="http://schemas.microsoft.com/office/excel/2006/main">
          <x14:cfRule type="containsText" priority="230" stopIfTrue="1" operator="containsText" id="{7D188F2C-DD17-4164-AC3E-AC70929B7D53}">
            <xm:f>NOT(ISERROR(SEARCH(35,L54)))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L54</xm:sqref>
        </x14:conditionalFormatting>
        <x14:conditionalFormatting xmlns:xm="http://schemas.microsoft.com/office/excel/2006/main">
          <x14:cfRule type="containsText" priority="192" stopIfTrue="1" operator="containsText" id="{4C0C07AB-4D36-4284-B5CC-23CF5E42983A}">
            <xm:f>NOT(ISERROR(SEARCH(35,L54)))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L54</xm:sqref>
        </x14:conditionalFormatting>
        <x14:conditionalFormatting xmlns:xm="http://schemas.microsoft.com/office/excel/2006/main">
          <x14:cfRule type="containsText" priority="190" stopIfTrue="1" operator="containsText" id="{90F41471-053C-4C4A-BDFC-87201E67F337}">
            <xm:f>NOT(ISERROR(SEARCH("vente",L54)))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L54</xm:sqref>
        </x14:conditionalFormatting>
        <x14:conditionalFormatting xmlns:xm="http://schemas.microsoft.com/office/excel/2006/main">
          <x14:cfRule type="containsText" priority="191" stopIfTrue="1" operator="containsText" id="{3164BE44-A284-45BF-B18F-7A5F3B4D511A}">
            <xm:f>NOT(ISERROR(SEARCH("byol",L54)))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L54</xm:sqref>
        </x14:conditionalFormatting>
        <x14:conditionalFormatting xmlns:xm="http://schemas.microsoft.com/office/excel/2006/main">
          <x14:cfRule type="containsText" priority="187" stopIfTrue="1" operator="containsText" id="{0D3C4A48-2694-43DE-BF4F-268C17A89A12}">
            <xm:f>NOT(ISERROR(SEARCH(35,L54)))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L54</xm:sqref>
        </x14:conditionalFormatting>
        <x14:conditionalFormatting xmlns:xm="http://schemas.microsoft.com/office/excel/2006/main">
          <x14:cfRule type="containsText" priority="188" stopIfTrue="1" operator="containsText" id="{9F8E1E7C-75F4-42AD-BF49-EF150D52F3A9}">
            <xm:f>NOT(ISERROR(SEARCH("vente",L54)))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L54</xm:sqref>
        </x14:conditionalFormatting>
        <x14:conditionalFormatting xmlns:xm="http://schemas.microsoft.com/office/excel/2006/main">
          <x14:cfRule type="containsText" priority="189" stopIfTrue="1" operator="containsText" id="{966C7322-3476-4634-B9B0-1D84BD07868F}">
            <xm:f>NOT(ISERROR(SEARCH("byol",L54)))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L54</xm:sqref>
        </x14:conditionalFormatting>
        <x14:conditionalFormatting xmlns:xm="http://schemas.microsoft.com/office/excel/2006/main">
          <x14:cfRule type="containsText" priority="134" stopIfTrue="1" operator="containsText" id="{EF73853B-BD34-4DCE-87CA-C08D20D1EF42}">
            <xm:f>NOT(ISERROR(SEARCH(35,N55)))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N55</xm:sqref>
        </x14:conditionalFormatting>
        <x14:conditionalFormatting xmlns:xm="http://schemas.microsoft.com/office/excel/2006/main">
          <x14:cfRule type="containsText" priority="135" stopIfTrue="1" operator="containsText" id="{17E88C4D-836B-488C-968C-AE965529573E}">
            <xm:f>NOT(ISERROR(SEARCH("vente",N55)))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N55</xm:sqref>
        </x14:conditionalFormatting>
        <x14:conditionalFormatting xmlns:xm="http://schemas.microsoft.com/office/excel/2006/main">
          <x14:cfRule type="containsText" priority="136" stopIfTrue="1" operator="containsText" id="{45A6F6DD-D4E2-4121-AA82-1CCCD5B734D3}">
            <xm:f>NOT(ISERROR(SEARCH("byol",N55)))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N55</xm:sqref>
        </x14:conditionalFormatting>
        <x14:conditionalFormatting xmlns:xm="http://schemas.microsoft.com/office/excel/2006/main">
          <x14:cfRule type="containsText" priority="114" stopIfTrue="1" operator="containsText" id="{0172D314-4B0D-4F82-96D8-B38DA0A7D5D1}">
            <xm:f>NOT(ISERROR(SEARCH("vente",N55)))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N55</xm:sqref>
        </x14:conditionalFormatting>
        <x14:conditionalFormatting xmlns:xm="http://schemas.microsoft.com/office/excel/2006/main">
          <x14:cfRule type="containsText" priority="115" stopIfTrue="1" operator="containsText" id="{39D5B2AB-2DFD-4F2E-858C-A890DAC77D0F}">
            <xm:f>NOT(ISERROR(SEARCH("byol",N55)))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N55</xm:sqref>
        </x14:conditionalFormatting>
        <x14:conditionalFormatting xmlns:xm="http://schemas.microsoft.com/office/excel/2006/main">
          <x14:cfRule type="containsText" priority="116" stopIfTrue="1" operator="containsText" id="{3D740254-FAB5-4785-A0CA-8D4865230CD0}">
            <xm:f>NOT(ISERROR(SEARCH(35,N55)))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N55</xm:sqref>
        </x14:conditionalFormatting>
        <x14:conditionalFormatting xmlns:xm="http://schemas.microsoft.com/office/excel/2006/main">
          <x14:cfRule type="containsText" priority="111" stopIfTrue="1" operator="containsText" id="{E1C0EB23-6168-45BF-BF91-CE0842F52A98}">
            <xm:f>NOT(ISERROR(SEARCH(35,N55)))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N55</xm:sqref>
        </x14:conditionalFormatting>
        <x14:conditionalFormatting xmlns:xm="http://schemas.microsoft.com/office/excel/2006/main">
          <x14:cfRule type="containsText" priority="112" stopIfTrue="1" operator="containsText" id="{49440E78-2960-4FE5-81E9-9335D98C176C}">
            <xm:f>NOT(ISERROR(SEARCH("vente",N55)))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N55</xm:sqref>
        </x14:conditionalFormatting>
        <x14:conditionalFormatting xmlns:xm="http://schemas.microsoft.com/office/excel/2006/main">
          <x14:cfRule type="containsText" priority="113" stopIfTrue="1" operator="containsText" id="{D5F84CE3-0612-4862-927B-982F0EB2F913}">
            <xm:f>NOT(ISERROR(SEARCH("byol",N55)))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N55</xm:sqref>
        </x14:conditionalFormatting>
        <x14:conditionalFormatting xmlns:xm="http://schemas.microsoft.com/office/excel/2006/main">
          <x14:cfRule type="containsText" priority="108" stopIfTrue="1" operator="containsText" id="{970138BF-574C-4188-8B71-F7A8BE306594}">
            <xm:f>NOT(ISERROR(SEARCH(35,N55)))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N55</xm:sqref>
        </x14:conditionalFormatting>
        <x14:conditionalFormatting xmlns:xm="http://schemas.microsoft.com/office/excel/2006/main">
          <x14:cfRule type="containsText" priority="109" stopIfTrue="1" operator="containsText" id="{8D30C3CB-7C24-4410-B363-5C41018CE1A2}">
            <xm:f>NOT(ISERROR(SEARCH("vente",N55)))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N55</xm:sqref>
        </x14:conditionalFormatting>
        <x14:conditionalFormatting xmlns:xm="http://schemas.microsoft.com/office/excel/2006/main">
          <x14:cfRule type="containsText" priority="110" stopIfTrue="1" operator="containsText" id="{137326D1-2BCB-4F04-9E9D-EB1C66272D74}">
            <xm:f>NOT(ISERROR(SEARCH("byol",N55)))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N55</xm:sqref>
        </x14:conditionalFormatting>
        <x14:conditionalFormatting xmlns:xm="http://schemas.microsoft.com/office/excel/2006/main">
          <x14:cfRule type="containsText" priority="105" stopIfTrue="1" operator="containsText" id="{4FBA3FDA-0D6A-44EA-BD05-4A7A47FD5CDB}">
            <xm:f>NOT(ISERROR(SEARCH("vente",N55)))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N55</xm:sqref>
        </x14:conditionalFormatting>
        <x14:conditionalFormatting xmlns:xm="http://schemas.microsoft.com/office/excel/2006/main">
          <x14:cfRule type="containsText" priority="106" stopIfTrue="1" operator="containsText" id="{C5384168-63BE-4680-9A06-B917020E4A7C}">
            <xm:f>NOT(ISERROR(SEARCH("byol",N55)))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N55</xm:sqref>
        </x14:conditionalFormatting>
        <x14:conditionalFormatting xmlns:xm="http://schemas.microsoft.com/office/excel/2006/main">
          <x14:cfRule type="containsText" priority="107" stopIfTrue="1" operator="containsText" id="{AE129440-367C-4B9C-8712-D4FFDAE4F681}">
            <xm:f>NOT(ISERROR(SEARCH(35,N55)))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N55</xm:sqref>
        </x14:conditionalFormatting>
        <x14:conditionalFormatting xmlns:xm="http://schemas.microsoft.com/office/excel/2006/main">
          <x14:cfRule type="containsText" priority="102" stopIfTrue="1" operator="containsText" id="{F62E091C-4B50-4563-AE77-4622EA664E67}">
            <xm:f>NOT(ISERROR(SEARCH(35,N55)))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N55</xm:sqref>
        </x14:conditionalFormatting>
        <x14:conditionalFormatting xmlns:xm="http://schemas.microsoft.com/office/excel/2006/main">
          <x14:cfRule type="containsText" priority="103" stopIfTrue="1" operator="containsText" id="{339FABB5-49DD-4B33-96AC-B5A1C33420F9}">
            <xm:f>NOT(ISERROR(SEARCH("vente",N55)))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N55</xm:sqref>
        </x14:conditionalFormatting>
        <x14:conditionalFormatting xmlns:xm="http://schemas.microsoft.com/office/excel/2006/main">
          <x14:cfRule type="containsText" priority="104" stopIfTrue="1" operator="containsText" id="{5A7D1AF6-0CF0-40EB-AC48-4F93A77C4A6A}">
            <xm:f>NOT(ISERROR(SEARCH("byol",N55)))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N55</xm:sqref>
        </x14:conditionalFormatting>
        <x14:conditionalFormatting xmlns:xm="http://schemas.microsoft.com/office/excel/2006/main">
          <x14:cfRule type="containsText" priority="99" stopIfTrue="1" operator="containsText" id="{A27DFEF0-9878-4AE9-88D5-8134164F4B11}">
            <xm:f>NOT(ISERROR(SEARCH(35,N55)))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N55</xm:sqref>
        </x14:conditionalFormatting>
        <x14:conditionalFormatting xmlns:xm="http://schemas.microsoft.com/office/excel/2006/main">
          <x14:cfRule type="containsText" priority="100" stopIfTrue="1" operator="containsText" id="{428C1EE5-B4FE-4C26-A75A-A77C62BEA9FC}">
            <xm:f>NOT(ISERROR(SEARCH("vente",N55)))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N55</xm:sqref>
        </x14:conditionalFormatting>
        <x14:conditionalFormatting xmlns:xm="http://schemas.microsoft.com/office/excel/2006/main">
          <x14:cfRule type="containsText" priority="101" stopIfTrue="1" operator="containsText" id="{F9A1B68E-C70E-41C1-BF2C-D6F48D2C09C2}">
            <xm:f>NOT(ISERROR(SEARCH("byol",N55)))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N55</xm:sqref>
        </x14:conditionalFormatting>
        <x14:conditionalFormatting xmlns:xm="http://schemas.microsoft.com/office/excel/2006/main">
          <x14:cfRule type="containsText" priority="46" stopIfTrue="1" operator="containsText" id="{2A0BB8E0-030E-4118-A23D-4EDABCB3E0F2}">
            <xm:f>NOT(ISERROR(SEARCH(35,J32)))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J32:K32</xm:sqref>
        </x14:conditionalFormatting>
        <x14:conditionalFormatting xmlns:xm="http://schemas.microsoft.com/office/excel/2006/main">
          <x14:cfRule type="containsText" priority="47" stopIfTrue="1" operator="containsText" id="{386639EC-2061-4EE8-91F9-DDC8668149C7}">
            <xm:f>NOT(ISERROR(SEARCH("vente",J32)))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J32:K32</xm:sqref>
        </x14:conditionalFormatting>
        <x14:conditionalFormatting xmlns:xm="http://schemas.microsoft.com/office/excel/2006/main">
          <x14:cfRule type="containsText" priority="48" stopIfTrue="1" operator="containsText" id="{84E91AF0-6722-4890-819E-FAAEDF9E96A0}">
            <xm:f>NOT(ISERROR(SEARCH("byol",J32)))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J32:K32</xm:sqref>
        </x14:conditionalFormatting>
        <x14:conditionalFormatting xmlns:xm="http://schemas.microsoft.com/office/excel/2006/main">
          <x14:cfRule type="containsText" priority="26" stopIfTrue="1" operator="containsText" id="{AB851B2B-F685-41CA-9AEE-2D2BF4D6ACEA}">
            <xm:f>NOT(ISERROR(SEARCH("vente",J32)))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J32:K32</xm:sqref>
        </x14:conditionalFormatting>
        <x14:conditionalFormatting xmlns:xm="http://schemas.microsoft.com/office/excel/2006/main">
          <x14:cfRule type="containsText" priority="27" stopIfTrue="1" operator="containsText" id="{DF2DFA83-6A72-4EC3-B4B4-A2846EF1E0BD}">
            <xm:f>NOT(ISERROR(SEARCH("byol",J32)))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J32:K32</xm:sqref>
        </x14:conditionalFormatting>
        <x14:conditionalFormatting xmlns:xm="http://schemas.microsoft.com/office/excel/2006/main">
          <x14:cfRule type="containsText" priority="28" stopIfTrue="1" operator="containsText" id="{1FB481C9-F5AE-4390-884A-E3A33DDF2EA8}">
            <xm:f>NOT(ISERROR(SEARCH(35,J32)))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J32:K32</xm:sqref>
        </x14:conditionalFormatting>
        <x14:conditionalFormatting xmlns:xm="http://schemas.microsoft.com/office/excel/2006/main">
          <x14:cfRule type="containsText" priority="23" stopIfTrue="1" operator="containsText" id="{D8BE99A9-BE73-489C-9D3E-F10D84BB5D71}">
            <xm:f>NOT(ISERROR(SEARCH(35,J32)))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J32:K32</xm:sqref>
        </x14:conditionalFormatting>
        <x14:conditionalFormatting xmlns:xm="http://schemas.microsoft.com/office/excel/2006/main">
          <x14:cfRule type="containsText" priority="24" stopIfTrue="1" operator="containsText" id="{B6E573A6-02DE-427C-8A4F-7FB88C65025A}">
            <xm:f>NOT(ISERROR(SEARCH("vente",J32)))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J32:K32</xm:sqref>
        </x14:conditionalFormatting>
        <x14:conditionalFormatting xmlns:xm="http://schemas.microsoft.com/office/excel/2006/main">
          <x14:cfRule type="containsText" priority="25" stopIfTrue="1" operator="containsText" id="{E9707538-AA24-433D-A85D-91D0D4891248}">
            <xm:f>NOT(ISERROR(SEARCH("byol",J32)))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J32:K32</xm:sqref>
        </x14:conditionalFormatting>
        <x14:conditionalFormatting xmlns:xm="http://schemas.microsoft.com/office/excel/2006/main">
          <x14:cfRule type="containsText" priority="20" stopIfTrue="1" operator="containsText" id="{A23E66EE-F591-4546-B85F-654747E9958D}">
            <xm:f>NOT(ISERROR(SEARCH(35,J32)))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J32:K32</xm:sqref>
        </x14:conditionalFormatting>
        <x14:conditionalFormatting xmlns:xm="http://schemas.microsoft.com/office/excel/2006/main">
          <x14:cfRule type="containsText" priority="21" stopIfTrue="1" operator="containsText" id="{3C8211B6-BFC4-4451-8BF6-F2A4B0ABF91A}">
            <xm:f>NOT(ISERROR(SEARCH("vente",J32)))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J32:K32</xm:sqref>
        </x14:conditionalFormatting>
        <x14:conditionalFormatting xmlns:xm="http://schemas.microsoft.com/office/excel/2006/main">
          <x14:cfRule type="containsText" priority="22" stopIfTrue="1" operator="containsText" id="{2CED4EF3-E3F8-40BC-BD67-9B44F58B14B5}">
            <xm:f>NOT(ISERROR(SEARCH("byol",J32)))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J32:K32</xm:sqref>
        </x14:conditionalFormatting>
        <x14:conditionalFormatting xmlns:xm="http://schemas.microsoft.com/office/excel/2006/main">
          <x14:cfRule type="containsText" priority="17" stopIfTrue="1" operator="containsText" id="{2B22D971-628E-4931-87D7-CEA974B7A6AA}">
            <xm:f>NOT(ISERROR(SEARCH("vente",J32)))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J32:K32</xm:sqref>
        </x14:conditionalFormatting>
        <x14:conditionalFormatting xmlns:xm="http://schemas.microsoft.com/office/excel/2006/main">
          <x14:cfRule type="containsText" priority="18" stopIfTrue="1" operator="containsText" id="{5F6C2DCA-31A7-4B09-A84B-B124F4B9D1F7}">
            <xm:f>NOT(ISERROR(SEARCH("byol",J32)))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J32:K32</xm:sqref>
        </x14:conditionalFormatting>
        <x14:conditionalFormatting xmlns:xm="http://schemas.microsoft.com/office/excel/2006/main">
          <x14:cfRule type="containsText" priority="19" stopIfTrue="1" operator="containsText" id="{FDB03399-709B-4520-BE81-19634899345F}">
            <xm:f>NOT(ISERROR(SEARCH(35,J32)))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J32:K32</xm:sqref>
        </x14:conditionalFormatting>
        <x14:conditionalFormatting xmlns:xm="http://schemas.microsoft.com/office/excel/2006/main">
          <x14:cfRule type="containsText" priority="14" stopIfTrue="1" operator="containsText" id="{12055F76-128E-4454-A740-F6183A0567CC}">
            <xm:f>NOT(ISERROR(SEARCH(35,J32)))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J32:K32</xm:sqref>
        </x14:conditionalFormatting>
        <x14:conditionalFormatting xmlns:xm="http://schemas.microsoft.com/office/excel/2006/main">
          <x14:cfRule type="containsText" priority="15" stopIfTrue="1" operator="containsText" id="{74382CB7-C147-47F1-BA19-2ADFCE333F5A}">
            <xm:f>NOT(ISERROR(SEARCH("vente",J32)))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J32:K32</xm:sqref>
        </x14:conditionalFormatting>
        <x14:conditionalFormatting xmlns:xm="http://schemas.microsoft.com/office/excel/2006/main">
          <x14:cfRule type="containsText" priority="16" stopIfTrue="1" operator="containsText" id="{30E32F2D-EA99-496B-A4F5-560386B72809}">
            <xm:f>NOT(ISERROR(SEARCH("byol",J32)))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J32:K32</xm:sqref>
        </x14:conditionalFormatting>
        <x14:conditionalFormatting xmlns:xm="http://schemas.microsoft.com/office/excel/2006/main">
          <x14:cfRule type="containsText" priority="11" stopIfTrue="1" operator="containsText" id="{37D11048-412B-4D8F-903B-008283E68AE9}">
            <xm:f>NOT(ISERROR(SEARCH(35,J32)))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J32:K32</xm:sqref>
        </x14:conditionalFormatting>
        <x14:conditionalFormatting xmlns:xm="http://schemas.microsoft.com/office/excel/2006/main">
          <x14:cfRule type="containsText" priority="12" stopIfTrue="1" operator="containsText" id="{CC4D131F-F9C0-446A-9E95-44F8C1C6C216}">
            <xm:f>NOT(ISERROR(SEARCH("vente",J32)))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J32:K32</xm:sqref>
        </x14:conditionalFormatting>
        <x14:conditionalFormatting xmlns:xm="http://schemas.microsoft.com/office/excel/2006/main">
          <x14:cfRule type="containsText" priority="13" stopIfTrue="1" operator="containsText" id="{85EB96B4-17D0-4D40-8741-9DCAA1FDD013}">
            <xm:f>NOT(ISERROR(SEARCH("byol",J32)))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J32:K32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pageSetUpPr fitToPage="1"/>
  </sheetPr>
  <dimension ref="A1:W86"/>
  <sheetViews>
    <sheetView showGridLines="0" topLeftCell="A7" zoomScaleNormal="100" zoomScaleSheetLayoutView="100" workbookViewId="0">
      <selection activeCell="S35" sqref="S35"/>
    </sheetView>
  </sheetViews>
  <sheetFormatPr baseColWidth="10" defaultColWidth="9.140625" defaultRowHeight="15" x14ac:dyDescent="0.25"/>
  <cols>
    <col min="2" max="2" width="19.28515625" bestFit="1" customWidth="1"/>
    <col min="3" max="3" width="15.5703125" bestFit="1" customWidth="1"/>
    <col min="4" max="4" width="20.140625" bestFit="1" customWidth="1"/>
  </cols>
  <sheetData>
    <row r="1" spans="1:23" ht="15.75" thickBot="1" x14ac:dyDescent="0.3">
      <c r="A1" s="1"/>
      <c r="B1" s="1"/>
      <c r="C1" s="1"/>
      <c r="D1" s="2"/>
      <c r="E1" s="2"/>
      <c r="F1" s="2"/>
      <c r="G1" s="3" t="s">
        <v>0</v>
      </c>
      <c r="H1" s="4" t="s">
        <v>1</v>
      </c>
      <c r="I1" s="4" t="s">
        <v>2</v>
      </c>
      <c r="J1" s="4" t="s">
        <v>3</v>
      </c>
      <c r="K1" s="4" t="s">
        <v>4</v>
      </c>
      <c r="L1" s="4" t="s">
        <v>5</v>
      </c>
      <c r="M1" s="4" t="s">
        <v>6</v>
      </c>
      <c r="N1" s="4" t="s">
        <v>7</v>
      </c>
      <c r="O1" s="4" t="s">
        <v>8</v>
      </c>
      <c r="P1" s="4" t="s">
        <v>9</v>
      </c>
      <c r="Q1" s="4" t="s">
        <v>10</v>
      </c>
      <c r="R1" s="4" t="s">
        <v>11</v>
      </c>
      <c r="S1" s="4" t="s">
        <v>12</v>
      </c>
      <c r="T1" s="4" t="s">
        <v>13</v>
      </c>
      <c r="U1" s="4" t="s">
        <v>14</v>
      </c>
      <c r="V1" s="5" t="s">
        <v>15</v>
      </c>
    </row>
    <row r="2" spans="1:23" ht="15.75" customHeight="1" thickBot="1" x14ac:dyDescent="0.3">
      <c r="A2" s="1"/>
      <c r="B2" s="1"/>
      <c r="C2" s="1"/>
      <c r="D2" s="2"/>
      <c r="E2" s="2"/>
      <c r="F2" s="2"/>
      <c r="G2" s="483" t="s">
        <v>88</v>
      </c>
      <c r="H2" s="484"/>
      <c r="I2" s="484"/>
      <c r="J2" s="484"/>
      <c r="K2" s="484">
        <f>datejeudi</f>
        <v>43454</v>
      </c>
      <c r="L2" s="484"/>
      <c r="M2" s="484"/>
      <c r="N2" s="516"/>
      <c r="O2" s="6"/>
      <c r="P2" s="6"/>
      <c r="Q2" s="6"/>
      <c r="R2" s="6"/>
      <c r="S2" s="6"/>
      <c r="T2" s="6"/>
      <c r="U2" s="6"/>
      <c r="V2" s="6"/>
    </row>
    <row r="3" spans="1:23" ht="15.75" customHeight="1" thickBot="1" x14ac:dyDescent="0.3">
      <c r="A3" s="1"/>
      <c r="B3" s="7" t="s">
        <v>16</v>
      </c>
      <c r="C3" s="8" t="s">
        <v>17</v>
      </c>
      <c r="D3" s="9" t="s">
        <v>18</v>
      </c>
      <c r="E3" s="477"/>
      <c r="F3" s="477"/>
      <c r="G3" s="485"/>
      <c r="H3" s="486"/>
      <c r="I3" s="486"/>
      <c r="J3" s="486"/>
      <c r="K3" s="486"/>
      <c r="L3" s="486"/>
      <c r="M3" s="486"/>
      <c r="N3" s="517"/>
      <c r="O3" s="6"/>
      <c r="P3" s="6"/>
      <c r="Q3" s="6"/>
      <c r="R3" s="6"/>
      <c r="S3" s="6"/>
      <c r="T3" s="6"/>
      <c r="U3" s="6"/>
      <c r="V3" s="6"/>
    </row>
    <row r="4" spans="1:23" ht="32.25" thickBot="1" x14ac:dyDescent="0.55000000000000004">
      <c r="A4" s="1"/>
      <c r="B4" s="69">
        <f>FCTJEUDI</f>
        <v>24</v>
      </c>
      <c r="C4" s="10">
        <f>REELJEUDI</f>
        <v>24.5</v>
      </c>
      <c r="D4" s="11">
        <f>ECARTJEUDI</f>
        <v>0.5</v>
      </c>
      <c r="E4" s="478"/>
      <c r="F4" s="478"/>
      <c r="G4" s="2"/>
      <c r="H4" s="6"/>
      <c r="I4" s="71"/>
      <c r="J4" s="71"/>
      <c r="K4" s="71"/>
      <c r="L4" s="71"/>
      <c r="M4" s="71"/>
      <c r="N4" s="71"/>
      <c r="O4" s="6"/>
      <c r="P4" s="6"/>
      <c r="Q4" s="6"/>
      <c r="R4" s="6"/>
      <c r="S4" s="6"/>
      <c r="T4" s="6"/>
      <c r="U4" s="6"/>
      <c r="V4" s="6"/>
    </row>
    <row r="5" spans="1:23" ht="32.25" thickBot="1" x14ac:dyDescent="0.55000000000000004">
      <c r="A5" s="1"/>
      <c r="B5" s="214"/>
      <c r="C5" s="214"/>
      <c r="D5" s="214"/>
      <c r="E5" s="214"/>
      <c r="F5" s="214"/>
      <c r="G5" s="2"/>
      <c r="H5" s="6"/>
      <c r="I5" s="71"/>
      <c r="J5" s="71"/>
      <c r="K5" s="71"/>
      <c r="L5" s="71"/>
      <c r="M5" s="71"/>
      <c r="N5" s="71"/>
      <c r="O5" s="6"/>
      <c r="P5" s="6"/>
      <c r="Q5" s="6"/>
      <c r="R5" s="6"/>
      <c r="S5" s="6"/>
      <c r="T5" s="6"/>
      <c r="U5" s="6"/>
      <c r="V5" s="6"/>
    </row>
    <row r="6" spans="1:23" ht="15" customHeight="1" x14ac:dyDescent="0.25">
      <c r="A6" s="6"/>
      <c r="B6" s="469" t="s">
        <v>91</v>
      </c>
      <c r="C6" s="491" t="s">
        <v>19</v>
      </c>
      <c r="D6" s="493" t="s">
        <v>20</v>
      </c>
      <c r="E6" s="495" t="s">
        <v>21</v>
      </c>
      <c r="F6" s="495" t="s">
        <v>22</v>
      </c>
      <c r="G6" s="481" t="s">
        <v>0</v>
      </c>
      <c r="H6" s="481" t="s">
        <v>1</v>
      </c>
      <c r="I6" s="481" t="s">
        <v>2</v>
      </c>
      <c r="J6" s="481" t="s">
        <v>3</v>
      </c>
      <c r="K6" s="481" t="s">
        <v>4</v>
      </c>
      <c r="L6" s="481" t="s">
        <v>5</v>
      </c>
      <c r="M6" s="481" t="s">
        <v>6</v>
      </c>
      <c r="N6" s="481" t="s">
        <v>7</v>
      </c>
      <c r="O6" s="481" t="s">
        <v>8</v>
      </c>
      <c r="P6" s="481" t="s">
        <v>9</v>
      </c>
      <c r="Q6" s="481" t="s">
        <v>10</v>
      </c>
      <c r="R6" s="481" t="s">
        <v>11</v>
      </c>
      <c r="S6" s="481" t="s">
        <v>12</v>
      </c>
      <c r="T6" s="481" t="s">
        <v>13</v>
      </c>
      <c r="U6" s="481" t="s">
        <v>14</v>
      </c>
      <c r="V6" s="481" t="s">
        <v>15</v>
      </c>
      <c r="W6" s="481" t="s">
        <v>60</v>
      </c>
    </row>
    <row r="7" spans="1:23" ht="15" customHeight="1" thickBot="1" x14ac:dyDescent="0.3">
      <c r="A7" s="6"/>
      <c r="B7" s="470"/>
      <c r="C7" s="492"/>
      <c r="D7" s="492"/>
      <c r="E7" s="518"/>
      <c r="F7" s="519"/>
      <c r="G7" s="515"/>
      <c r="H7" s="515"/>
      <c r="I7" s="515"/>
      <c r="J7" s="515"/>
      <c r="K7" s="515"/>
      <c r="L7" s="515"/>
      <c r="M7" s="515"/>
      <c r="N7" s="515"/>
      <c r="O7" s="515"/>
      <c r="P7" s="515"/>
      <c r="Q7" s="515"/>
      <c r="R7" s="515"/>
      <c r="S7" s="515"/>
      <c r="T7" s="515"/>
      <c r="U7" s="515"/>
      <c r="V7" s="515"/>
      <c r="W7" s="515"/>
    </row>
    <row r="8" spans="1:23" ht="15.75" customHeight="1" x14ac:dyDescent="0.25">
      <c r="A8" s="72"/>
      <c r="B8" s="172" t="str">
        <f>'Etat staff'!J13</f>
        <v>RACHELE</v>
      </c>
      <c r="C8" s="172" t="str">
        <f>'Etat staff'!I13</f>
        <v>7h35-15h40</v>
      </c>
      <c r="D8" s="173"/>
      <c r="E8" s="174"/>
      <c r="F8" s="174"/>
      <c r="G8" s="73" t="s">
        <v>61</v>
      </c>
      <c r="H8" s="12" t="s">
        <v>61</v>
      </c>
      <c r="I8" s="12" t="s">
        <v>62</v>
      </c>
      <c r="J8" s="12" t="s">
        <v>63</v>
      </c>
      <c r="K8" s="13" t="s">
        <v>23</v>
      </c>
      <c r="L8" s="14" t="s">
        <v>63</v>
      </c>
      <c r="M8" s="14" t="s">
        <v>61</v>
      </c>
      <c r="N8" s="74" t="s">
        <v>63</v>
      </c>
      <c r="O8" s="75"/>
      <c r="P8" s="15"/>
      <c r="Q8" s="15"/>
      <c r="R8" s="15"/>
      <c r="S8" s="15"/>
      <c r="T8" s="15"/>
      <c r="U8" s="15"/>
      <c r="V8" s="15"/>
      <c r="W8" s="16"/>
    </row>
    <row r="9" spans="1:23" x14ac:dyDescent="0.25">
      <c r="A9" s="72"/>
      <c r="B9" s="175" t="str">
        <f>'Etat staff'!J31</f>
        <v>VIRGINIE</v>
      </c>
      <c r="C9" s="175" t="str">
        <f>'Etat staff'!I31</f>
        <v>11h50-19h55</v>
      </c>
      <c r="D9" s="176"/>
      <c r="E9" s="177"/>
      <c r="F9" s="177"/>
      <c r="G9" s="57"/>
      <c r="H9" s="18"/>
      <c r="I9" s="18"/>
      <c r="J9" s="19"/>
      <c r="K9" s="20" t="s">
        <v>61</v>
      </c>
      <c r="L9" s="20" t="s">
        <v>61</v>
      </c>
      <c r="M9" s="21" t="s">
        <v>23</v>
      </c>
      <c r="N9" s="22" t="s">
        <v>61</v>
      </c>
      <c r="O9" s="22" t="s">
        <v>61</v>
      </c>
      <c r="P9" s="20" t="s">
        <v>61</v>
      </c>
      <c r="Q9" s="22" t="s">
        <v>64</v>
      </c>
      <c r="R9" s="27" t="s">
        <v>63</v>
      </c>
      <c r="S9" s="18"/>
      <c r="T9" s="18"/>
      <c r="U9" s="18"/>
      <c r="V9" s="18"/>
      <c r="W9" s="23"/>
    </row>
    <row r="10" spans="1:23" ht="15.75" thickBot="1" x14ac:dyDescent="0.3">
      <c r="A10" s="72"/>
      <c r="B10" s="178" t="str">
        <f>'Etat staff'!J50</f>
        <v>PAGNA</v>
      </c>
      <c r="C10" s="178" t="str">
        <f>'Etat staff'!I50</f>
        <v>12h50-20h55</v>
      </c>
      <c r="D10" s="179"/>
      <c r="E10" s="179"/>
      <c r="F10" s="179"/>
      <c r="G10" s="58"/>
      <c r="H10" s="24"/>
      <c r="I10" s="24"/>
      <c r="J10" s="77"/>
      <c r="K10" s="78"/>
      <c r="L10" s="78"/>
      <c r="M10" s="78"/>
      <c r="N10" s="78" t="s">
        <v>27</v>
      </c>
      <c r="O10" s="79" t="s">
        <v>63</v>
      </c>
      <c r="P10" s="52" t="s">
        <v>23</v>
      </c>
      <c r="Q10" s="25" t="s">
        <v>61</v>
      </c>
      <c r="R10" s="25" t="s">
        <v>61</v>
      </c>
      <c r="S10" s="25" t="s">
        <v>61</v>
      </c>
      <c r="T10" s="25" t="s">
        <v>61</v>
      </c>
      <c r="U10" s="24"/>
      <c r="V10" s="24"/>
      <c r="W10" s="274"/>
    </row>
    <row r="11" spans="1:23" ht="15.75" thickBot="1" x14ac:dyDescent="0.3">
      <c r="A11" s="72"/>
      <c r="B11" s="80"/>
      <c r="C11" s="81"/>
      <c r="D11" s="66"/>
      <c r="E11" s="66"/>
      <c r="F11" s="66"/>
      <c r="G11" s="67"/>
      <c r="H11" s="67"/>
      <c r="I11" s="67"/>
      <c r="J11" s="67"/>
      <c r="K11" s="67"/>
      <c r="L11" s="67"/>
      <c r="M11" s="67"/>
      <c r="N11" s="67"/>
      <c r="O11" s="67"/>
      <c r="P11" s="68"/>
      <c r="Q11" s="67"/>
      <c r="R11" s="67"/>
      <c r="S11" s="67"/>
      <c r="T11" s="67"/>
      <c r="U11" s="67"/>
      <c r="V11" s="67"/>
      <c r="W11" s="67"/>
    </row>
    <row r="12" spans="1:23" ht="15" customHeight="1" thickBot="1" x14ac:dyDescent="0.3">
      <c r="A12" s="72"/>
      <c r="B12" s="82" t="s">
        <v>90</v>
      </c>
      <c r="C12" s="212" t="s">
        <v>19</v>
      </c>
      <c r="D12" s="83" t="s">
        <v>20</v>
      </c>
      <c r="E12" s="213" t="s">
        <v>21</v>
      </c>
      <c r="F12" s="213" t="s">
        <v>22</v>
      </c>
      <c r="G12" s="211" t="s">
        <v>0</v>
      </c>
      <c r="H12" s="211" t="s">
        <v>1</v>
      </c>
      <c r="I12" s="211" t="s">
        <v>2</v>
      </c>
      <c r="J12" s="211" t="s">
        <v>3</v>
      </c>
      <c r="K12" s="211" t="s">
        <v>4</v>
      </c>
      <c r="L12" s="211" t="s">
        <v>5</v>
      </c>
      <c r="M12" s="211" t="s">
        <v>6</v>
      </c>
      <c r="N12" s="211" t="s">
        <v>7</v>
      </c>
      <c r="O12" s="211" t="s">
        <v>8</v>
      </c>
      <c r="P12" s="211" t="s">
        <v>9</v>
      </c>
      <c r="Q12" s="211" t="s">
        <v>10</v>
      </c>
      <c r="R12" s="211" t="s">
        <v>11</v>
      </c>
      <c r="S12" s="211" t="s">
        <v>12</v>
      </c>
      <c r="T12" s="211" t="s">
        <v>13</v>
      </c>
      <c r="U12" s="211" t="s">
        <v>14</v>
      </c>
      <c r="V12" s="211" t="s">
        <v>15</v>
      </c>
      <c r="W12" s="211" t="s">
        <v>60</v>
      </c>
    </row>
    <row r="13" spans="1:23" ht="15" customHeight="1" x14ac:dyDescent="0.25">
      <c r="A13" s="72"/>
      <c r="B13" s="347" t="str">
        <f>'Etat staff'!J29</f>
        <v>CHIARA</v>
      </c>
      <c r="C13" s="346" t="str">
        <f>'Etat staff'!I29</f>
        <v>10h50-18h55</v>
      </c>
      <c r="D13" s="155"/>
      <c r="E13" s="215"/>
      <c r="F13" s="215"/>
      <c r="G13" s="216"/>
      <c r="H13" s="15" t="s">
        <v>27</v>
      </c>
      <c r="I13" s="54" t="s">
        <v>35</v>
      </c>
      <c r="J13" s="54" t="s">
        <v>35</v>
      </c>
      <c r="K13" s="14" t="s">
        <v>35</v>
      </c>
      <c r="L13" s="13" t="s">
        <v>23</v>
      </c>
      <c r="M13" s="54" t="s">
        <v>35</v>
      </c>
      <c r="N13" s="54" t="s">
        <v>35</v>
      </c>
      <c r="O13" s="54" t="s">
        <v>35</v>
      </c>
      <c r="P13" s="14" t="s">
        <v>55</v>
      </c>
      <c r="Q13" s="15"/>
      <c r="R13" s="15"/>
      <c r="S13" s="15"/>
      <c r="T13" s="15"/>
      <c r="U13" s="15"/>
      <c r="V13" s="15"/>
      <c r="W13" s="16"/>
    </row>
    <row r="14" spans="1:23" ht="15" customHeight="1" x14ac:dyDescent="0.25">
      <c r="A14" s="72"/>
      <c r="B14" s="347">
        <f>'Etat staff'!J32</f>
        <v>0</v>
      </c>
      <c r="C14" s="347" t="str">
        <f>'Etat staff'!I32</f>
        <v>11h50-19h55</v>
      </c>
      <c r="D14" s="155"/>
      <c r="E14" s="156"/>
      <c r="F14" s="157"/>
      <c r="G14" s="57"/>
      <c r="H14" s="18"/>
      <c r="I14" s="18" t="s">
        <v>27</v>
      </c>
      <c r="J14" s="27" t="s">
        <v>35</v>
      </c>
      <c r="K14" s="22" t="s">
        <v>35</v>
      </c>
      <c r="L14" s="22" t="s">
        <v>35</v>
      </c>
      <c r="M14" s="21" t="s">
        <v>23</v>
      </c>
      <c r="N14" s="27" t="s">
        <v>35</v>
      </c>
      <c r="O14" s="27" t="s">
        <v>35</v>
      </c>
      <c r="P14" s="22" t="s">
        <v>55</v>
      </c>
      <c r="Q14" s="22" t="s">
        <v>35</v>
      </c>
      <c r="R14" s="18"/>
      <c r="S14" s="18"/>
      <c r="T14" s="18"/>
      <c r="U14" s="18"/>
      <c r="V14" s="18"/>
      <c r="W14" s="23"/>
    </row>
    <row r="15" spans="1:23" ht="15.75" customHeight="1" x14ac:dyDescent="0.25">
      <c r="A15" s="72"/>
      <c r="B15" s="204">
        <f>'Etat staff'!J40</f>
        <v>0</v>
      </c>
      <c r="C15" s="204" t="str">
        <f>'Etat staff'!I40</f>
        <v>12h50-23h10</v>
      </c>
      <c r="D15" s="155"/>
      <c r="E15" s="156"/>
      <c r="F15" s="157"/>
      <c r="G15" s="57"/>
      <c r="H15" s="18"/>
      <c r="I15" s="18"/>
      <c r="J15" s="19" t="s">
        <v>27</v>
      </c>
      <c r="K15" s="19" t="s">
        <v>27</v>
      </c>
      <c r="L15" s="27" t="s">
        <v>35</v>
      </c>
      <c r="M15" s="27" t="s">
        <v>35</v>
      </c>
      <c r="N15" s="21" t="s">
        <v>23</v>
      </c>
      <c r="O15" s="27" t="s">
        <v>35</v>
      </c>
      <c r="P15" s="27" t="s">
        <v>35</v>
      </c>
      <c r="Q15" s="27" t="s">
        <v>35</v>
      </c>
      <c r="R15" s="27" t="s">
        <v>35</v>
      </c>
      <c r="S15" s="27" t="s">
        <v>55</v>
      </c>
      <c r="T15" s="27" t="s">
        <v>35</v>
      </c>
      <c r="U15" s="27" t="s">
        <v>35</v>
      </c>
      <c r="V15" s="27" t="s">
        <v>35</v>
      </c>
      <c r="W15" s="23"/>
    </row>
    <row r="16" spans="1:23" ht="15.75" thickBot="1" x14ac:dyDescent="0.3">
      <c r="A16" s="72"/>
      <c r="B16" s="205" t="str">
        <f>'Etat staff'!J52</f>
        <v>FATOU</v>
      </c>
      <c r="C16" s="205" t="str">
        <f>'Etat staff'!I52</f>
        <v>12h50-20h55</v>
      </c>
      <c r="D16" s="158"/>
      <c r="E16" s="159"/>
      <c r="F16" s="159"/>
      <c r="G16" s="58"/>
      <c r="H16" s="24"/>
      <c r="I16" s="24"/>
      <c r="J16" s="78"/>
      <c r="K16" s="78"/>
      <c r="L16" s="78"/>
      <c r="M16" s="78"/>
      <c r="N16" s="78" t="s">
        <v>27</v>
      </c>
      <c r="O16" s="79" t="s">
        <v>35</v>
      </c>
      <c r="P16" s="79" t="s">
        <v>35</v>
      </c>
      <c r="Q16" s="52" t="s">
        <v>23</v>
      </c>
      <c r="R16" s="25" t="s">
        <v>35</v>
      </c>
      <c r="S16" s="25" t="s">
        <v>55</v>
      </c>
      <c r="T16" s="55" t="s">
        <v>35</v>
      </c>
      <c r="U16" s="55" t="s">
        <v>35</v>
      </c>
      <c r="V16" s="55" t="s">
        <v>37</v>
      </c>
      <c r="W16" s="274"/>
    </row>
    <row r="17" spans="1:23" ht="15.75" thickBot="1" x14ac:dyDescent="0.3">
      <c r="A17" s="72"/>
      <c r="B17" s="80"/>
      <c r="C17" s="26"/>
      <c r="D17" s="89"/>
      <c r="E17" s="26"/>
      <c r="F17" s="26"/>
      <c r="G17" s="26"/>
      <c r="H17" s="26"/>
      <c r="I17" s="26"/>
      <c r="J17" s="26"/>
      <c r="K17" s="81"/>
      <c r="L17" s="81"/>
      <c r="M17" s="81"/>
      <c r="N17" s="90"/>
      <c r="O17" s="81"/>
      <c r="P17" s="81"/>
      <c r="Q17" s="81"/>
      <c r="R17" s="81"/>
      <c r="S17" s="81"/>
      <c r="T17" s="26"/>
      <c r="U17" s="26"/>
      <c r="V17" s="26"/>
      <c r="W17" s="26"/>
    </row>
    <row r="18" spans="1:23" x14ac:dyDescent="0.25">
      <c r="A18" s="6"/>
      <c r="B18" s="489"/>
      <c r="C18" s="491" t="s">
        <v>19</v>
      </c>
      <c r="D18" s="493" t="s">
        <v>20</v>
      </c>
      <c r="E18" s="495" t="s">
        <v>21</v>
      </c>
      <c r="F18" s="495" t="s">
        <v>22</v>
      </c>
      <c r="G18" s="481" t="s">
        <v>0</v>
      </c>
      <c r="H18" s="481" t="s">
        <v>1</v>
      </c>
      <c r="I18" s="481" t="s">
        <v>2</v>
      </c>
      <c r="J18" s="481" t="s">
        <v>3</v>
      </c>
      <c r="K18" s="481" t="s">
        <v>4</v>
      </c>
      <c r="L18" s="481" t="s">
        <v>5</v>
      </c>
      <c r="M18" s="481" t="s">
        <v>6</v>
      </c>
      <c r="N18" s="481" t="s">
        <v>7</v>
      </c>
      <c r="O18" s="481" t="s">
        <v>8</v>
      </c>
      <c r="P18" s="481" t="s">
        <v>9</v>
      </c>
      <c r="Q18" s="481" t="s">
        <v>10</v>
      </c>
      <c r="R18" s="481" t="s">
        <v>11</v>
      </c>
      <c r="S18" s="481" t="s">
        <v>12</v>
      </c>
      <c r="T18" s="481" t="s">
        <v>13</v>
      </c>
      <c r="U18" s="481" t="s">
        <v>14</v>
      </c>
      <c r="V18" s="501" t="s">
        <v>15</v>
      </c>
      <c r="W18" s="501" t="s">
        <v>60</v>
      </c>
    </row>
    <row r="19" spans="1:23" ht="15.75" thickBot="1" x14ac:dyDescent="0.3">
      <c r="A19" s="6"/>
      <c r="B19" s="490"/>
      <c r="C19" s="494"/>
      <c r="D19" s="494"/>
      <c r="E19" s="496"/>
      <c r="F19" s="496"/>
      <c r="G19" s="497"/>
      <c r="H19" s="482"/>
      <c r="I19" s="482"/>
      <c r="J19" s="482"/>
      <c r="K19" s="482"/>
      <c r="L19" s="482"/>
      <c r="M19" s="482"/>
      <c r="N19" s="482"/>
      <c r="O19" s="482"/>
      <c r="P19" s="482"/>
      <c r="Q19" s="482"/>
      <c r="R19" s="482"/>
      <c r="S19" s="482"/>
      <c r="T19" s="482"/>
      <c r="U19" s="482"/>
      <c r="V19" s="502"/>
      <c r="W19" s="502"/>
    </row>
    <row r="20" spans="1:23" x14ac:dyDescent="0.25">
      <c r="A20" s="6"/>
      <c r="B20" s="148" t="str">
        <f>'Etat staff'!J9</f>
        <v>JULIA</v>
      </c>
      <c r="C20" s="148" t="str">
        <f>'Etat staff'!I9</f>
        <v>8h00-16h00</v>
      </c>
      <c r="D20" s="149" t="s">
        <v>100</v>
      </c>
      <c r="E20" s="149"/>
      <c r="F20" s="152"/>
      <c r="G20" s="91" t="s">
        <v>65</v>
      </c>
      <c r="H20" s="54" t="s">
        <v>65</v>
      </c>
      <c r="I20" s="54" t="s">
        <v>65</v>
      </c>
      <c r="J20" s="54" t="s">
        <v>65</v>
      </c>
      <c r="K20" s="54" t="s">
        <v>23</v>
      </c>
      <c r="L20" s="54" t="s">
        <v>65</v>
      </c>
      <c r="M20" s="54" t="s">
        <v>65</v>
      </c>
      <c r="N20" s="54" t="s">
        <v>65</v>
      </c>
      <c r="O20" s="15"/>
      <c r="P20" s="15"/>
      <c r="Q20" s="15"/>
      <c r="R20" s="15"/>
      <c r="S20" s="15"/>
      <c r="T20" s="15"/>
      <c r="U20" s="15"/>
      <c r="V20" s="15"/>
      <c r="W20" s="16"/>
    </row>
    <row r="21" spans="1:23" x14ac:dyDescent="0.25">
      <c r="A21" s="72"/>
      <c r="B21" s="150">
        <f>'Etat staff'!J10</f>
        <v>0</v>
      </c>
      <c r="C21" s="150" t="str">
        <f>'Etat staff'!I10</f>
        <v>12h00-20h00</v>
      </c>
      <c r="D21" s="151" t="s">
        <v>100</v>
      </c>
      <c r="E21" s="151"/>
      <c r="F21" s="153"/>
      <c r="G21" s="95"/>
      <c r="H21" s="96"/>
      <c r="I21" s="96"/>
      <c r="J21" s="96"/>
      <c r="K21" s="27" t="s">
        <v>65</v>
      </c>
      <c r="L21" s="27" t="s">
        <v>65</v>
      </c>
      <c r="M21" s="27" t="s">
        <v>65</v>
      </c>
      <c r="N21" s="85" t="s">
        <v>23</v>
      </c>
      <c r="O21" s="85" t="s">
        <v>65</v>
      </c>
      <c r="P21" s="85" t="s">
        <v>65</v>
      </c>
      <c r="Q21" s="85" t="s">
        <v>65</v>
      </c>
      <c r="R21" s="85" t="s">
        <v>65</v>
      </c>
      <c r="S21" s="85"/>
      <c r="T21" s="85"/>
      <c r="U21" s="85"/>
      <c r="V21" s="85"/>
      <c r="W21" s="268"/>
    </row>
    <row r="22" spans="1:23" x14ac:dyDescent="0.25">
      <c r="A22" s="72"/>
      <c r="B22" s="150" t="str">
        <f>'Etat staff'!J11</f>
        <v>CHARLOTTE</v>
      </c>
      <c r="C22" s="150" t="str">
        <f>'Etat staff'!I11</f>
        <v>11h00-19h00</v>
      </c>
      <c r="D22" s="151" t="s">
        <v>100</v>
      </c>
      <c r="E22" s="151"/>
      <c r="F22" s="153"/>
      <c r="G22" s="95"/>
      <c r="H22" s="96"/>
      <c r="I22" s="96"/>
      <c r="J22" s="96"/>
      <c r="K22" s="96"/>
      <c r="L22" s="27" t="s">
        <v>65</v>
      </c>
      <c r="M22" s="27" t="s">
        <v>65</v>
      </c>
      <c r="N22" s="27" t="s">
        <v>65</v>
      </c>
      <c r="O22" s="85" t="s">
        <v>23</v>
      </c>
      <c r="P22" s="85" t="s">
        <v>65</v>
      </c>
      <c r="Q22" s="85" t="s">
        <v>65</v>
      </c>
      <c r="R22" s="85" t="s">
        <v>65</v>
      </c>
      <c r="S22" s="85" t="s">
        <v>65</v>
      </c>
      <c r="T22" s="85"/>
      <c r="U22" s="85"/>
      <c r="V22" s="85"/>
      <c r="W22" s="268"/>
    </row>
    <row r="23" spans="1:23" x14ac:dyDescent="0.25">
      <c r="A23" s="72"/>
      <c r="B23" s="110" t="str">
        <f>'Etat staff'!J14</f>
        <v>CANDY</v>
      </c>
      <c r="C23" s="110" t="str">
        <f>'Etat staff'!I14</f>
        <v>7h35-15h40</v>
      </c>
      <c r="D23" s="76"/>
      <c r="E23" s="97"/>
      <c r="F23" s="98"/>
      <c r="G23" s="269">
        <v>1</v>
      </c>
      <c r="H23" s="99">
        <v>1</v>
      </c>
      <c r="I23" s="99">
        <v>1</v>
      </c>
      <c r="J23" s="96" t="s">
        <v>23</v>
      </c>
      <c r="K23" s="96">
        <v>37</v>
      </c>
      <c r="L23" s="415"/>
      <c r="M23" s="101" t="s">
        <v>69</v>
      </c>
      <c r="N23" s="28" t="s">
        <v>24</v>
      </c>
      <c r="O23" s="18"/>
      <c r="P23" s="18"/>
      <c r="Q23" s="18"/>
      <c r="R23" s="18"/>
      <c r="S23" s="18"/>
      <c r="T23" s="18"/>
      <c r="U23" s="18"/>
      <c r="V23" s="18"/>
      <c r="W23" s="23"/>
    </row>
    <row r="24" spans="1:23" x14ac:dyDescent="0.25">
      <c r="A24" s="72"/>
      <c r="B24" s="110" t="str">
        <f>'Etat staff'!J15</f>
        <v>SOAD</v>
      </c>
      <c r="C24" s="110" t="str">
        <f>'Etat staff'!I15</f>
        <v>7h35-15h40</v>
      </c>
      <c r="D24" s="102"/>
      <c r="E24" s="97"/>
      <c r="F24" s="98"/>
      <c r="G24" s="103">
        <v>39</v>
      </c>
      <c r="H24" s="27">
        <v>39</v>
      </c>
      <c r="I24" s="27">
        <v>39</v>
      </c>
      <c r="J24" s="27" t="s">
        <v>23</v>
      </c>
      <c r="K24" s="27" t="s">
        <v>26</v>
      </c>
      <c r="L24" s="27">
        <v>38</v>
      </c>
      <c r="M24" s="106" t="s">
        <v>103</v>
      </c>
      <c r="N24" s="28" t="s">
        <v>24</v>
      </c>
      <c r="O24" s="18"/>
      <c r="P24" s="18"/>
      <c r="Q24" s="18"/>
      <c r="R24" s="18"/>
      <c r="S24" s="18"/>
      <c r="T24" s="18"/>
      <c r="U24" s="18"/>
      <c r="V24" s="18"/>
      <c r="W24" s="23"/>
    </row>
    <row r="25" spans="1:23" x14ac:dyDescent="0.25">
      <c r="A25" s="72"/>
      <c r="B25" s="110" t="str">
        <f>'Etat staff'!J16</f>
        <v>MARINE</v>
      </c>
      <c r="C25" s="110" t="str">
        <f>'Etat staff'!I16</f>
        <v>7h35-15h40</v>
      </c>
      <c r="D25" s="102"/>
      <c r="E25" s="97"/>
      <c r="F25" s="98"/>
      <c r="G25" s="270">
        <v>30</v>
      </c>
      <c r="H25" s="104">
        <v>30</v>
      </c>
      <c r="I25" s="28">
        <v>33</v>
      </c>
      <c r="J25" s="27" t="s">
        <v>23</v>
      </c>
      <c r="K25" s="100">
        <v>1</v>
      </c>
      <c r="L25" s="29">
        <v>39</v>
      </c>
      <c r="M25" s="106" t="s">
        <v>26</v>
      </c>
      <c r="N25" s="28" t="s">
        <v>24</v>
      </c>
      <c r="O25" s="18"/>
      <c r="P25" s="18"/>
      <c r="Q25" s="18"/>
      <c r="R25" s="18"/>
      <c r="S25" s="18"/>
      <c r="T25" s="18"/>
      <c r="U25" s="18"/>
      <c r="V25" s="18"/>
      <c r="W25" s="23"/>
    </row>
    <row r="26" spans="1:23" x14ac:dyDescent="0.25">
      <c r="A26" s="72"/>
      <c r="B26" s="110" t="str">
        <f>'Etat staff'!J17</f>
        <v>KAREN</v>
      </c>
      <c r="C26" s="110" t="str">
        <f>'Etat staff'!I17</f>
        <v>7h35-15h40</v>
      </c>
      <c r="D26" s="102"/>
      <c r="E26" s="97"/>
      <c r="F26" s="98"/>
      <c r="G26" s="270" t="s">
        <v>35</v>
      </c>
      <c r="H26" s="100">
        <v>33</v>
      </c>
      <c r="I26" s="27" t="s">
        <v>217</v>
      </c>
      <c r="J26" s="100">
        <v>33</v>
      </c>
      <c r="K26" s="100" t="s">
        <v>23</v>
      </c>
      <c r="L26" s="416" t="s">
        <v>197</v>
      </c>
      <c r="M26" s="27">
        <v>30</v>
      </c>
      <c r="N26" s="28" t="s">
        <v>72</v>
      </c>
      <c r="O26" s="18"/>
      <c r="P26" s="18"/>
      <c r="Q26" s="18"/>
      <c r="R26" s="18"/>
      <c r="S26" s="18"/>
      <c r="T26" s="18"/>
      <c r="U26" s="18"/>
      <c r="V26" s="18"/>
      <c r="W26" s="23"/>
    </row>
    <row r="27" spans="1:23" x14ac:dyDescent="0.25">
      <c r="A27" s="72"/>
      <c r="B27" s="110" t="str">
        <f>'Etat staff'!J18</f>
        <v>PACO</v>
      </c>
      <c r="C27" s="110" t="str">
        <f>'Etat staff'!I18</f>
        <v>7h35-15h40</v>
      </c>
      <c r="D27" s="102"/>
      <c r="E27" s="97"/>
      <c r="F27" s="98"/>
      <c r="G27" s="276"/>
      <c r="H27" s="28"/>
      <c r="I27" s="28"/>
      <c r="J27" s="28"/>
      <c r="K27" s="28"/>
      <c r="L27" s="28"/>
      <c r="M27" s="28"/>
      <c r="N27" s="28"/>
      <c r="O27" s="18"/>
      <c r="P27" s="18"/>
      <c r="Q27" s="18"/>
      <c r="R27" s="18"/>
      <c r="S27" s="18"/>
      <c r="T27" s="18"/>
      <c r="U27" s="18"/>
      <c r="V27" s="18"/>
      <c r="W27" s="23"/>
    </row>
    <row r="28" spans="1:23" x14ac:dyDescent="0.25">
      <c r="A28" s="72"/>
      <c r="B28" s="110">
        <f>'Etat staff'!J19</f>
        <v>0</v>
      </c>
      <c r="C28" s="110" t="str">
        <f>'Etat staff'!I19</f>
        <v>7h35-15h40</v>
      </c>
      <c r="D28" s="102"/>
      <c r="E28" s="97"/>
      <c r="F28" s="98"/>
      <c r="G28" s="276"/>
      <c r="H28" s="28"/>
      <c r="I28" s="28"/>
      <c r="J28" s="28"/>
      <c r="K28" s="28"/>
      <c r="L28" s="28"/>
      <c r="M28" s="28"/>
      <c r="N28" s="28"/>
      <c r="O28" s="18"/>
      <c r="P28" s="18"/>
      <c r="Q28" s="18"/>
      <c r="R28" s="18"/>
      <c r="S28" s="18"/>
      <c r="T28" s="18"/>
      <c r="U28" s="18"/>
      <c r="V28" s="18"/>
      <c r="W28" s="23"/>
    </row>
    <row r="29" spans="1:23" x14ac:dyDescent="0.25">
      <c r="A29" s="72"/>
      <c r="B29" s="138">
        <f>'Etat staff'!J20</f>
        <v>0</v>
      </c>
      <c r="C29" s="138">
        <f>'Etat staff'!I20</f>
        <v>0</v>
      </c>
      <c r="D29" s="102"/>
      <c r="E29" s="97"/>
      <c r="F29" s="98"/>
      <c r="G29" s="276"/>
      <c r="H29" s="28"/>
      <c r="I29" s="28"/>
      <c r="J29" s="28"/>
      <c r="K29" s="28"/>
      <c r="L29" s="28"/>
      <c r="M29" s="28"/>
      <c r="N29" s="28"/>
      <c r="O29" s="18"/>
      <c r="P29" s="18"/>
      <c r="Q29" s="18"/>
      <c r="R29" s="18"/>
      <c r="S29" s="18"/>
      <c r="T29" s="18"/>
      <c r="U29" s="18"/>
      <c r="V29" s="18"/>
      <c r="W29" s="23"/>
    </row>
    <row r="30" spans="1:23" x14ac:dyDescent="0.25">
      <c r="A30" s="72"/>
      <c r="B30" s="110" t="str">
        <f>'Etat staff'!J21</f>
        <v>DALIA</v>
      </c>
      <c r="C30" s="110" t="str">
        <f>'Etat staff'!I21</f>
        <v>8H05-16H10</v>
      </c>
      <c r="D30" s="76"/>
      <c r="E30" s="97"/>
      <c r="F30" s="98"/>
      <c r="G30" s="103">
        <v>33</v>
      </c>
      <c r="H30" s="27" t="s">
        <v>71</v>
      </c>
      <c r="I30" s="27">
        <v>30</v>
      </c>
      <c r="J30" s="100">
        <v>30</v>
      </c>
      <c r="K30" s="100" t="s">
        <v>23</v>
      </c>
      <c r="L30" s="27" t="s">
        <v>65</v>
      </c>
      <c r="M30" s="27" t="s">
        <v>196</v>
      </c>
      <c r="N30" s="28" t="s">
        <v>58</v>
      </c>
      <c r="O30" s="18"/>
      <c r="P30" s="18"/>
      <c r="Q30" s="18"/>
      <c r="R30" s="18"/>
      <c r="S30" s="18"/>
      <c r="T30" s="18"/>
      <c r="U30" s="18"/>
      <c r="V30" s="18"/>
      <c r="W30" s="23"/>
    </row>
    <row r="31" spans="1:23" x14ac:dyDescent="0.25">
      <c r="A31" s="72"/>
      <c r="B31" s="110" t="str">
        <f>'Etat staff'!J22</f>
        <v>DAVID</v>
      </c>
      <c r="C31" s="110" t="str">
        <f>'Etat staff'!I22</f>
        <v>09h50-17h55</v>
      </c>
      <c r="D31" s="102"/>
      <c r="E31" s="17"/>
      <c r="F31" s="56"/>
      <c r="G31" s="57"/>
      <c r="H31" s="29" t="s">
        <v>27</v>
      </c>
      <c r="I31" s="28">
        <v>36</v>
      </c>
      <c r="J31" s="28">
        <v>36</v>
      </c>
      <c r="K31" s="28">
        <v>36</v>
      </c>
      <c r="L31" s="28" t="s">
        <v>23</v>
      </c>
      <c r="M31" s="28">
        <v>37</v>
      </c>
      <c r="N31" s="28" t="s">
        <v>36</v>
      </c>
      <c r="O31" s="28" t="s">
        <v>36</v>
      </c>
      <c r="P31" s="27" t="s">
        <v>24</v>
      </c>
      <c r="Q31" s="18"/>
      <c r="R31" s="18"/>
      <c r="S31" s="18"/>
      <c r="T31" s="18"/>
      <c r="U31" s="18"/>
      <c r="V31" s="18"/>
      <c r="W31" s="23"/>
    </row>
    <row r="32" spans="1:23" hidden="1" x14ac:dyDescent="0.25">
      <c r="A32" s="72"/>
      <c r="B32" s="110" t="str">
        <f>'Etat staff'!J23</f>
        <v>DAISY</v>
      </c>
      <c r="C32" s="110" t="str">
        <f>'Etat staff'!I23</f>
        <v>09h50-17h55</v>
      </c>
      <c r="D32" s="76"/>
      <c r="E32" s="17"/>
      <c r="F32" s="56"/>
      <c r="G32" s="57"/>
      <c r="H32" s="29" t="s">
        <v>27</v>
      </c>
      <c r="I32" s="100">
        <v>35</v>
      </c>
      <c r="J32" s="100">
        <v>1</v>
      </c>
      <c r="K32" s="18">
        <v>38</v>
      </c>
      <c r="L32" s="109" t="s">
        <v>23</v>
      </c>
      <c r="M32" s="28">
        <v>38</v>
      </c>
      <c r="N32" s="28">
        <v>38</v>
      </c>
      <c r="O32" s="28">
        <v>38</v>
      </c>
      <c r="P32" s="27" t="s">
        <v>24</v>
      </c>
      <c r="Q32" s="18"/>
      <c r="R32" s="18"/>
      <c r="S32" s="18"/>
      <c r="T32" s="18"/>
      <c r="U32" s="18"/>
      <c r="V32" s="18"/>
      <c r="W32" s="23"/>
    </row>
    <row r="33" spans="1:23" x14ac:dyDescent="0.25">
      <c r="A33" s="72"/>
      <c r="B33" s="110" t="s">
        <v>180</v>
      </c>
      <c r="C33" s="110" t="str">
        <f>'Etat staff'!I24</f>
        <v>09h50-17h55</v>
      </c>
      <c r="D33" s="102" t="s">
        <v>223</v>
      </c>
      <c r="E33" s="17"/>
      <c r="F33" s="56"/>
      <c r="G33" s="57"/>
      <c r="H33" s="29" t="s">
        <v>27</v>
      </c>
      <c r="I33" s="27"/>
      <c r="J33" s="27"/>
      <c r="K33" s="27"/>
      <c r="L33" s="27"/>
      <c r="M33" s="27"/>
      <c r="N33" s="27"/>
      <c r="O33" s="27" t="s">
        <v>224</v>
      </c>
      <c r="P33" s="27"/>
      <c r="Q33" s="18"/>
      <c r="R33" s="18" t="s">
        <v>225</v>
      </c>
      <c r="S33" s="18"/>
      <c r="T33" s="18"/>
      <c r="U33" s="18"/>
      <c r="V33" s="18"/>
      <c r="W33" s="23"/>
    </row>
    <row r="34" spans="1:23" x14ac:dyDescent="0.25">
      <c r="A34" s="72"/>
      <c r="B34" s="138">
        <f>'Etat staff'!J25</f>
        <v>0</v>
      </c>
      <c r="C34" s="138">
        <f>'Etat staff'!I25</f>
        <v>0</v>
      </c>
      <c r="D34" s="102"/>
      <c r="E34" s="17"/>
      <c r="F34" s="56"/>
      <c r="G34" s="57"/>
      <c r="H34" s="29" t="s">
        <v>27</v>
      </c>
      <c r="I34" s="27"/>
      <c r="J34" s="27"/>
      <c r="K34" s="27"/>
      <c r="L34" s="27"/>
      <c r="M34" s="27"/>
      <c r="N34" s="27"/>
      <c r="O34" s="27"/>
      <c r="P34" s="27"/>
      <c r="Q34" s="18"/>
      <c r="R34" s="18"/>
      <c r="S34" s="18"/>
      <c r="T34" s="18"/>
      <c r="U34" s="18"/>
      <c r="V34" s="18"/>
      <c r="W34" s="23"/>
    </row>
    <row r="35" spans="1:23" x14ac:dyDescent="0.25">
      <c r="A35" s="72"/>
      <c r="B35" s="110" t="str">
        <f>'Etat staff'!J26</f>
        <v>ELENA</v>
      </c>
      <c r="C35" s="110" t="str">
        <f>'Etat staff'!I26</f>
        <v>10h50-18h55</v>
      </c>
      <c r="D35" s="102"/>
      <c r="E35" s="17"/>
      <c r="F35" s="56"/>
      <c r="G35" s="57"/>
      <c r="H35" s="18"/>
      <c r="I35" s="29" t="s">
        <v>27</v>
      </c>
      <c r="J35" s="28">
        <v>39</v>
      </c>
      <c r="K35" s="27">
        <v>39</v>
      </c>
      <c r="L35" s="106" t="s">
        <v>104</v>
      </c>
      <c r="M35" s="109" t="s">
        <v>23</v>
      </c>
      <c r="N35" s="27">
        <v>30</v>
      </c>
      <c r="O35" s="27">
        <v>30</v>
      </c>
      <c r="P35" s="100">
        <v>1</v>
      </c>
      <c r="Q35" s="28" t="s">
        <v>24</v>
      </c>
      <c r="R35" s="134"/>
      <c r="S35" s="18"/>
      <c r="T35" s="18"/>
      <c r="U35" s="18"/>
      <c r="V35" s="18"/>
      <c r="W35" s="23"/>
    </row>
    <row r="36" spans="1:23" x14ac:dyDescent="0.25">
      <c r="A36" s="72"/>
      <c r="B36" s="110" t="str">
        <f>'Etat staff'!J27</f>
        <v>KARINE</v>
      </c>
      <c r="C36" s="110" t="str">
        <f>'Etat staff'!I27</f>
        <v>10h50-18h55</v>
      </c>
      <c r="D36" s="102"/>
      <c r="E36" s="17"/>
      <c r="F36" s="56"/>
      <c r="G36" s="57"/>
      <c r="H36" s="18"/>
      <c r="I36" s="29" t="s">
        <v>27</v>
      </c>
      <c r="J36" s="27">
        <v>35</v>
      </c>
      <c r="K36" s="27">
        <v>35</v>
      </c>
      <c r="L36" s="27">
        <v>35</v>
      </c>
      <c r="M36" s="109" t="s">
        <v>23</v>
      </c>
      <c r="N36" s="27">
        <v>36</v>
      </c>
      <c r="O36" s="27">
        <v>36</v>
      </c>
      <c r="P36" s="27">
        <v>36</v>
      </c>
      <c r="Q36" s="28" t="s">
        <v>24</v>
      </c>
      <c r="R36" s="18"/>
      <c r="S36" s="18"/>
      <c r="T36" s="18"/>
      <c r="U36" s="18"/>
      <c r="V36" s="18"/>
      <c r="W36" s="23"/>
    </row>
    <row r="37" spans="1:23" x14ac:dyDescent="0.25">
      <c r="A37" s="72"/>
      <c r="B37" s="110">
        <f>'Etat staff'!J28</f>
        <v>0</v>
      </c>
      <c r="C37" s="110" t="str">
        <f>'Etat staff'!I28</f>
        <v>10h50-18h55</v>
      </c>
      <c r="D37" s="102"/>
      <c r="E37" s="17"/>
      <c r="F37" s="56"/>
      <c r="G37" s="57"/>
      <c r="H37" s="18"/>
      <c r="I37" s="29"/>
      <c r="J37" s="28">
        <v>38</v>
      </c>
      <c r="K37" s="104" t="s">
        <v>36</v>
      </c>
      <c r="L37" s="109" t="s">
        <v>206</v>
      </c>
      <c r="M37" s="28" t="s">
        <v>23</v>
      </c>
      <c r="N37" s="27">
        <v>35</v>
      </c>
      <c r="O37" s="100">
        <v>1</v>
      </c>
      <c r="P37" s="109" t="s">
        <v>206</v>
      </c>
      <c r="Q37" s="28" t="s">
        <v>24</v>
      </c>
      <c r="R37" s="18"/>
      <c r="S37" s="18"/>
      <c r="T37" s="18"/>
      <c r="U37" s="18"/>
      <c r="V37" s="18"/>
      <c r="W37" s="23"/>
    </row>
    <row r="38" spans="1:23" x14ac:dyDescent="0.25">
      <c r="A38" s="72"/>
      <c r="B38" s="138">
        <f>'Etat staff'!J30</f>
        <v>0</v>
      </c>
      <c r="C38" s="138" t="str">
        <f>'Etat staff'!I30</f>
        <v>10h50-18h55</v>
      </c>
      <c r="D38" s="102"/>
      <c r="E38" s="17"/>
      <c r="F38" s="56"/>
      <c r="G38" s="57"/>
      <c r="H38" s="18"/>
      <c r="I38" s="29" t="s">
        <v>27</v>
      </c>
      <c r="J38" s="28"/>
      <c r="K38" s="27"/>
      <c r="L38" s="27"/>
      <c r="M38" s="28"/>
      <c r="N38" s="27"/>
      <c r="O38" s="27"/>
      <c r="P38" s="28"/>
      <c r="Q38" s="27"/>
      <c r="R38" s="18"/>
      <c r="S38" s="18"/>
      <c r="T38" s="18"/>
      <c r="U38" s="18"/>
      <c r="V38" s="18"/>
      <c r="W38" s="23"/>
    </row>
    <row r="39" spans="1:23" x14ac:dyDescent="0.25">
      <c r="A39" s="72"/>
      <c r="B39" s="110" t="str">
        <f>'Etat staff'!J33</f>
        <v>REMI</v>
      </c>
      <c r="C39" s="110" t="str">
        <f>'Etat staff'!I33</f>
        <v>11h50-19h55</v>
      </c>
      <c r="D39" s="102"/>
      <c r="E39" s="17"/>
      <c r="F39" s="56"/>
      <c r="G39" s="57"/>
      <c r="H39" s="18"/>
      <c r="I39" s="18"/>
      <c r="J39" s="29" t="s">
        <v>27</v>
      </c>
      <c r="K39" s="27">
        <v>30</v>
      </c>
      <c r="L39" s="106"/>
      <c r="M39" s="27" t="s">
        <v>23</v>
      </c>
      <c r="N39" s="27">
        <v>33</v>
      </c>
      <c r="O39" s="27" t="s">
        <v>218</v>
      </c>
      <c r="P39" s="27">
        <v>38</v>
      </c>
      <c r="Q39" s="27">
        <v>38</v>
      </c>
      <c r="R39" s="28" t="s">
        <v>24</v>
      </c>
      <c r="S39" s="18"/>
      <c r="T39" s="18"/>
      <c r="U39" s="18"/>
      <c r="V39" s="18"/>
      <c r="W39" s="23"/>
    </row>
    <row r="40" spans="1:23" x14ac:dyDescent="0.25">
      <c r="A40" s="72"/>
      <c r="B40" s="110" t="str">
        <f>'Etat staff'!J34</f>
        <v>CAMILLE</v>
      </c>
      <c r="C40" s="110" t="str">
        <f>'Etat staff'!I34</f>
        <v>11h50-19h55</v>
      </c>
      <c r="D40" s="76" t="s">
        <v>185</v>
      </c>
      <c r="E40" s="17"/>
      <c r="F40" s="56"/>
      <c r="G40" s="57"/>
      <c r="H40" s="18"/>
      <c r="I40" s="18"/>
      <c r="J40" s="29" t="s">
        <v>27</v>
      </c>
      <c r="K40" s="100">
        <v>33</v>
      </c>
      <c r="L40" s="100">
        <v>33</v>
      </c>
      <c r="M40" s="18" t="s">
        <v>23</v>
      </c>
      <c r="N40" s="109">
        <v>37</v>
      </c>
      <c r="O40" s="104" t="s">
        <v>219</v>
      </c>
      <c r="P40" s="30">
        <v>30</v>
      </c>
      <c r="Q40" s="109">
        <v>30</v>
      </c>
      <c r="R40" s="28" t="s">
        <v>24</v>
      </c>
      <c r="S40" s="18"/>
      <c r="T40" s="18"/>
      <c r="U40" s="18"/>
      <c r="V40" s="18"/>
      <c r="W40" s="23"/>
    </row>
    <row r="41" spans="1:23" x14ac:dyDescent="0.25">
      <c r="A41" s="72"/>
      <c r="B41" s="110" t="str">
        <f>'Etat staff'!J35</f>
        <v>LILIAN</v>
      </c>
      <c r="C41" s="110" t="str">
        <f>'Etat staff'!I35</f>
        <v>11h50-19h55</v>
      </c>
      <c r="D41" s="102"/>
      <c r="E41" s="17"/>
      <c r="F41" s="56"/>
      <c r="G41" s="57"/>
      <c r="H41" s="18"/>
      <c r="I41" s="18"/>
      <c r="J41" s="29" t="s">
        <v>27</v>
      </c>
      <c r="K41" s="27"/>
      <c r="L41" s="27"/>
      <c r="M41" s="27"/>
      <c r="N41" s="27"/>
      <c r="O41" s="27"/>
      <c r="P41" s="27"/>
      <c r="Q41" s="27"/>
      <c r="R41" s="27"/>
      <c r="S41" s="18"/>
      <c r="T41" s="18"/>
      <c r="U41" s="18"/>
      <c r="V41" s="18"/>
      <c r="W41" s="23"/>
    </row>
    <row r="42" spans="1:23" x14ac:dyDescent="0.25">
      <c r="A42" s="72"/>
      <c r="B42" s="110">
        <f>'Etat staff'!J36</f>
        <v>0</v>
      </c>
      <c r="C42" s="110" t="str">
        <f>'Etat staff'!I36</f>
        <v>11h50-19h55</v>
      </c>
      <c r="D42" s="102"/>
      <c r="E42" s="17"/>
      <c r="F42" s="56"/>
      <c r="G42" s="57"/>
      <c r="H42" s="18"/>
      <c r="I42" s="18"/>
      <c r="J42" s="29" t="s">
        <v>27</v>
      </c>
      <c r="K42" s="27"/>
      <c r="L42" s="27"/>
      <c r="M42" s="27"/>
      <c r="N42" s="27"/>
      <c r="O42" s="27"/>
      <c r="P42" s="27"/>
      <c r="Q42" s="27"/>
      <c r="R42" s="27"/>
      <c r="S42" s="18"/>
      <c r="T42" s="18"/>
      <c r="U42" s="18"/>
      <c r="V42" s="18"/>
      <c r="W42" s="23"/>
    </row>
    <row r="43" spans="1:23" x14ac:dyDescent="0.25">
      <c r="A43" s="72"/>
      <c r="B43" s="110">
        <f>'Etat staff'!J37</f>
        <v>0</v>
      </c>
      <c r="C43" s="110" t="str">
        <f>'Etat staff'!I37</f>
        <v>11h50-19h55</v>
      </c>
      <c r="D43" s="102"/>
      <c r="E43" s="17"/>
      <c r="F43" s="56"/>
      <c r="G43" s="57"/>
      <c r="H43" s="18"/>
      <c r="I43" s="18"/>
      <c r="J43" s="29" t="s">
        <v>27</v>
      </c>
      <c r="K43" s="27"/>
      <c r="L43" s="27"/>
      <c r="M43" s="27"/>
      <c r="N43" s="27"/>
      <c r="O43" s="27"/>
      <c r="P43" s="27"/>
      <c r="Q43" s="27"/>
      <c r="R43" s="27"/>
      <c r="S43" s="18"/>
      <c r="T43" s="18"/>
      <c r="U43" s="18"/>
      <c r="V43" s="18"/>
      <c r="W43" s="23"/>
    </row>
    <row r="44" spans="1:23" x14ac:dyDescent="0.25">
      <c r="A44" s="72"/>
      <c r="B44" s="138">
        <f>'Etat staff'!J38</f>
        <v>0</v>
      </c>
      <c r="C44" s="138">
        <f>'Etat staff'!I38</f>
        <v>0</v>
      </c>
      <c r="D44" s="102"/>
      <c r="E44" s="17"/>
      <c r="F44" s="56"/>
      <c r="G44" s="57"/>
      <c r="H44" s="18"/>
      <c r="I44" s="18"/>
      <c r="J44" s="29" t="s">
        <v>27</v>
      </c>
      <c r="K44" s="27"/>
      <c r="L44" s="27"/>
      <c r="M44" s="27"/>
      <c r="N44" s="27"/>
      <c r="O44" s="27"/>
      <c r="P44" s="27"/>
      <c r="Q44" s="27"/>
      <c r="R44" s="27"/>
      <c r="S44" s="18"/>
      <c r="T44" s="18"/>
      <c r="U44" s="18"/>
      <c r="V44" s="18"/>
      <c r="W44" s="23"/>
    </row>
    <row r="45" spans="1:23" x14ac:dyDescent="0.25">
      <c r="A45" s="72"/>
      <c r="B45" s="110">
        <f>'Etat staff'!J39</f>
        <v>0</v>
      </c>
      <c r="C45" s="110" t="str">
        <f>'Etat staff'!I39</f>
        <v>11H00-19H10</v>
      </c>
      <c r="D45" s="102"/>
      <c r="E45" s="17"/>
      <c r="F45" s="56"/>
      <c r="G45" s="57"/>
      <c r="H45" s="18"/>
      <c r="I45" s="18"/>
      <c r="J45" s="18"/>
      <c r="K45" s="27"/>
      <c r="L45" s="27"/>
      <c r="M45" s="27"/>
      <c r="N45" s="27"/>
      <c r="O45" s="27"/>
      <c r="P45" s="27"/>
      <c r="Q45" s="27"/>
      <c r="R45" s="27"/>
      <c r="S45" s="18"/>
      <c r="T45" s="18"/>
      <c r="U45" s="18"/>
      <c r="V45" s="18"/>
      <c r="W45" s="23"/>
    </row>
    <row r="46" spans="1:23" x14ac:dyDescent="0.25">
      <c r="A46" s="72"/>
      <c r="B46" s="110">
        <f>'Etat staff'!J41</f>
        <v>0</v>
      </c>
      <c r="C46" s="110" t="str">
        <f>'Etat staff'!I41</f>
        <v>12h50-20h55</v>
      </c>
      <c r="D46" s="102"/>
      <c r="E46" s="17"/>
      <c r="F46" s="56"/>
      <c r="G46" s="57"/>
      <c r="H46" s="18"/>
      <c r="I46" s="18"/>
      <c r="J46" s="18"/>
      <c r="K46" s="27"/>
      <c r="L46" s="27"/>
      <c r="M46" s="27"/>
      <c r="N46" s="27"/>
      <c r="O46" s="27"/>
      <c r="P46" s="27"/>
      <c r="Q46" s="27"/>
      <c r="R46" s="27"/>
      <c r="S46" s="18"/>
      <c r="T46" s="18"/>
      <c r="U46" s="18"/>
      <c r="V46" s="18"/>
      <c r="W46" s="23"/>
    </row>
    <row r="47" spans="1:23" x14ac:dyDescent="0.25">
      <c r="A47" s="72"/>
      <c r="B47" s="110">
        <f>'Etat staff'!J42</f>
        <v>0</v>
      </c>
      <c r="C47" s="110" t="str">
        <f>'Etat staff'!I42</f>
        <v>12h50-20h55</v>
      </c>
      <c r="D47" s="102"/>
      <c r="E47" s="17"/>
      <c r="F47" s="56"/>
      <c r="G47" s="57"/>
      <c r="H47" s="18"/>
      <c r="I47" s="18"/>
      <c r="J47" s="18"/>
      <c r="K47" s="27"/>
      <c r="L47" s="27"/>
      <c r="M47" s="27"/>
      <c r="N47" s="27"/>
      <c r="O47" s="27"/>
      <c r="P47" s="27"/>
      <c r="Q47" s="27"/>
      <c r="R47" s="27"/>
      <c r="S47" s="18"/>
      <c r="T47" s="18"/>
      <c r="U47" s="18"/>
      <c r="V47" s="18"/>
      <c r="W47" s="23"/>
    </row>
    <row r="48" spans="1:23" x14ac:dyDescent="0.25">
      <c r="A48" s="72"/>
      <c r="B48" s="110">
        <f>'Etat staff'!J43</f>
        <v>0</v>
      </c>
      <c r="C48" s="110" t="str">
        <f>'Etat staff'!I43</f>
        <v>12h50-20h55</v>
      </c>
      <c r="D48" s="102"/>
      <c r="E48" s="17"/>
      <c r="F48" s="56"/>
      <c r="G48" s="57"/>
      <c r="H48" s="18"/>
      <c r="I48" s="18"/>
      <c r="J48" s="18"/>
      <c r="K48" s="27"/>
      <c r="L48" s="27"/>
      <c r="M48" s="27"/>
      <c r="N48" s="27"/>
      <c r="O48" s="27"/>
      <c r="P48" s="27"/>
      <c r="Q48" s="27"/>
      <c r="R48" s="27"/>
      <c r="S48" s="18"/>
      <c r="T48" s="18"/>
      <c r="U48" s="18"/>
      <c r="V48" s="18"/>
      <c r="W48" s="23"/>
    </row>
    <row r="49" spans="1:23" x14ac:dyDescent="0.25">
      <c r="A49" s="72"/>
      <c r="B49" s="110">
        <f>'Etat staff'!J44</f>
        <v>0</v>
      </c>
      <c r="C49" s="110" t="str">
        <f>'Etat staff'!I44</f>
        <v>12h50-20h55</v>
      </c>
      <c r="D49" s="102"/>
      <c r="E49" s="17"/>
      <c r="F49" s="56"/>
      <c r="G49" s="57"/>
      <c r="H49" s="18"/>
      <c r="I49" s="18"/>
      <c r="J49" s="18"/>
      <c r="K49" s="27"/>
      <c r="L49" s="27"/>
      <c r="M49" s="27"/>
      <c r="N49" s="27"/>
      <c r="O49" s="27"/>
      <c r="P49" s="27"/>
      <c r="Q49" s="27"/>
      <c r="R49" s="27"/>
      <c r="S49" s="18"/>
      <c r="T49" s="18"/>
      <c r="U49" s="18"/>
      <c r="V49" s="18"/>
      <c r="W49" s="23"/>
    </row>
    <row r="50" spans="1:23" x14ac:dyDescent="0.25">
      <c r="A50" s="72"/>
      <c r="B50" s="110">
        <f>'Etat staff'!J45</f>
        <v>0</v>
      </c>
      <c r="C50" s="110" t="str">
        <f>'Etat staff'!I45</f>
        <v>12h50-20h55</v>
      </c>
      <c r="D50" s="102"/>
      <c r="E50" s="17"/>
      <c r="F50" s="56"/>
      <c r="G50" s="57"/>
      <c r="H50" s="18"/>
      <c r="I50" s="18"/>
      <c r="J50" s="18"/>
      <c r="K50" s="27"/>
      <c r="L50" s="27"/>
      <c r="M50" s="27"/>
      <c r="N50" s="27"/>
      <c r="O50" s="27"/>
      <c r="P50" s="27"/>
      <c r="Q50" s="27"/>
      <c r="R50" s="27"/>
      <c r="S50" s="18"/>
      <c r="T50" s="18"/>
      <c r="U50" s="18"/>
      <c r="V50" s="18"/>
      <c r="W50" s="23"/>
    </row>
    <row r="51" spans="1:23" x14ac:dyDescent="0.25">
      <c r="A51" s="72"/>
      <c r="B51" s="110">
        <f>'Etat staff'!J46</f>
        <v>0</v>
      </c>
      <c r="C51" s="110" t="str">
        <f>'Etat staff'!I46</f>
        <v>12h50-20h55</v>
      </c>
      <c r="D51" s="102"/>
      <c r="E51" s="17"/>
      <c r="F51" s="56"/>
      <c r="G51" s="57"/>
      <c r="H51" s="18"/>
      <c r="I51" s="18"/>
      <c r="J51" s="18"/>
      <c r="K51" s="27"/>
      <c r="L51" s="27"/>
      <c r="M51" s="27"/>
      <c r="N51" s="27"/>
      <c r="O51" s="27"/>
      <c r="P51" s="27"/>
      <c r="Q51" s="27"/>
      <c r="R51" s="27"/>
      <c r="S51" s="18"/>
      <c r="T51" s="18"/>
      <c r="U51" s="18"/>
      <c r="V51" s="18"/>
      <c r="W51" s="23"/>
    </row>
    <row r="52" spans="1:23" x14ac:dyDescent="0.25">
      <c r="A52" s="72"/>
      <c r="B52" s="110" t="str">
        <f>'Etat staff'!J54</f>
        <v>LANCELOT</v>
      </c>
      <c r="C52" s="110" t="str">
        <f>'Etat staff'!I54</f>
        <v>12h50-20h55</v>
      </c>
      <c r="D52" s="76"/>
      <c r="E52" s="17"/>
      <c r="F52" s="56"/>
      <c r="G52" s="57"/>
      <c r="H52" s="18"/>
      <c r="I52" s="18"/>
      <c r="J52" s="18"/>
      <c r="K52" s="29" t="s">
        <v>27</v>
      </c>
      <c r="L52" s="106"/>
      <c r="M52" s="27">
        <v>36</v>
      </c>
      <c r="N52" s="27" t="s">
        <v>23</v>
      </c>
      <c r="O52" s="100">
        <v>39</v>
      </c>
      <c r="P52" s="100">
        <v>39</v>
      </c>
      <c r="Q52" s="27" t="s">
        <v>24</v>
      </c>
      <c r="R52" s="27" t="s">
        <v>35</v>
      </c>
      <c r="S52" s="27" t="s">
        <v>37</v>
      </c>
      <c r="T52" s="18"/>
      <c r="U52" s="18"/>
      <c r="V52" s="18"/>
      <c r="W52" s="23"/>
    </row>
    <row r="53" spans="1:23" x14ac:dyDescent="0.25">
      <c r="A53" s="72"/>
      <c r="B53" s="110" t="str">
        <f>'Etat staff'!J55</f>
        <v>OPHELIE</v>
      </c>
      <c r="C53" s="110" t="str">
        <f>'Etat staff'!I55</f>
        <v>12h50-20h55</v>
      </c>
      <c r="D53" s="102"/>
      <c r="E53" s="17"/>
      <c r="F53" s="56"/>
      <c r="G53" s="57"/>
      <c r="H53" s="18"/>
      <c r="I53" s="18"/>
      <c r="J53" s="18"/>
      <c r="K53" s="29" t="s">
        <v>27</v>
      </c>
      <c r="L53" s="106" t="s">
        <v>102</v>
      </c>
      <c r="M53" s="27" t="s">
        <v>106</v>
      </c>
      <c r="N53" s="27" t="s">
        <v>197</v>
      </c>
      <c r="O53" s="27" t="s">
        <v>23</v>
      </c>
      <c r="P53" s="27" t="s">
        <v>204</v>
      </c>
      <c r="Q53" s="27" t="s">
        <v>24</v>
      </c>
      <c r="R53" s="27" t="s">
        <v>35</v>
      </c>
      <c r="S53" s="27" t="s">
        <v>37</v>
      </c>
      <c r="T53" s="18"/>
      <c r="U53" s="18"/>
      <c r="V53" s="18"/>
      <c r="W53" s="23"/>
    </row>
    <row r="54" spans="1:23" x14ac:dyDescent="0.25">
      <c r="A54" s="72"/>
      <c r="B54" s="110" t="str">
        <f>'Etat staff'!J56</f>
        <v>MEGANE</v>
      </c>
      <c r="C54" s="110" t="str">
        <f>'Etat staff'!I56</f>
        <v>12h50-20h55</v>
      </c>
      <c r="D54" s="102"/>
      <c r="E54" s="17"/>
      <c r="F54" s="56"/>
      <c r="G54" s="57"/>
      <c r="H54" s="18"/>
      <c r="I54" s="18"/>
      <c r="J54" s="18"/>
      <c r="K54" s="29" t="s">
        <v>27</v>
      </c>
      <c r="L54" s="27">
        <v>1</v>
      </c>
      <c r="M54" s="27">
        <v>35</v>
      </c>
      <c r="N54" s="28" t="s">
        <v>23</v>
      </c>
      <c r="O54" s="28">
        <v>33</v>
      </c>
      <c r="P54" s="28">
        <v>33</v>
      </c>
      <c r="Q54" s="27" t="s">
        <v>24</v>
      </c>
      <c r="R54" s="27" t="s">
        <v>35</v>
      </c>
      <c r="S54" s="27" t="s">
        <v>37</v>
      </c>
      <c r="T54" s="18"/>
      <c r="U54" s="18"/>
      <c r="V54" s="18"/>
      <c r="W54" s="23"/>
    </row>
    <row r="55" spans="1:23" x14ac:dyDescent="0.25">
      <c r="A55" s="72"/>
      <c r="B55" s="110" t="str">
        <f>'Etat staff'!J57</f>
        <v>ERICKA</v>
      </c>
      <c r="C55" s="110" t="str">
        <f>'Etat staff'!I57</f>
        <v>12h50-20h55</v>
      </c>
      <c r="D55" s="102"/>
      <c r="E55" s="17"/>
      <c r="F55" s="56"/>
      <c r="G55" s="57"/>
      <c r="H55" s="18"/>
      <c r="I55" s="18"/>
      <c r="J55" s="18"/>
      <c r="K55" s="29" t="s">
        <v>27</v>
      </c>
      <c r="L55" s="106"/>
      <c r="M55" s="27">
        <v>39</v>
      </c>
      <c r="N55" s="27">
        <v>39</v>
      </c>
      <c r="O55" s="104" t="s">
        <v>23</v>
      </c>
      <c r="P55" s="104">
        <v>35</v>
      </c>
      <c r="Q55" s="27" t="s">
        <v>24</v>
      </c>
      <c r="R55" s="27" t="s">
        <v>35</v>
      </c>
      <c r="S55" s="27" t="s">
        <v>37</v>
      </c>
      <c r="T55" s="18"/>
      <c r="U55" s="18"/>
      <c r="V55" s="18"/>
      <c r="W55" s="23"/>
    </row>
    <row r="56" spans="1:23" x14ac:dyDescent="0.25">
      <c r="A56" s="72"/>
      <c r="B56" s="110" t="str">
        <f>'Etat staff'!J58</f>
        <v>ALADIN</v>
      </c>
      <c r="C56" s="110" t="str">
        <f>'Etat staff'!I58</f>
        <v>12h50-20h55</v>
      </c>
      <c r="D56" s="102"/>
      <c r="E56" s="17"/>
      <c r="F56" s="56"/>
      <c r="G56" s="57"/>
      <c r="H56" s="18"/>
      <c r="I56" s="18"/>
      <c r="J56" s="18"/>
      <c r="K56" s="29" t="s">
        <v>27</v>
      </c>
      <c r="L56" s="108" t="s">
        <v>74</v>
      </c>
      <c r="M56" s="104">
        <v>33</v>
      </c>
      <c r="N56" s="104" t="s">
        <v>23</v>
      </c>
      <c r="O56" s="104">
        <v>37</v>
      </c>
      <c r="P56" s="104" t="s">
        <v>36</v>
      </c>
      <c r="Q56" s="27" t="s">
        <v>24</v>
      </c>
      <c r="R56" s="27" t="s">
        <v>35</v>
      </c>
      <c r="S56" s="27" t="s">
        <v>37</v>
      </c>
      <c r="T56" s="18"/>
      <c r="U56" s="18"/>
      <c r="V56" s="18"/>
      <c r="W56" s="23"/>
    </row>
    <row r="57" spans="1:23" x14ac:dyDescent="0.25">
      <c r="A57" s="72"/>
      <c r="B57" s="110" t="str">
        <f>'Etat staff'!J59</f>
        <v>MICHELA</v>
      </c>
      <c r="C57" s="110" t="str">
        <f>'Etat staff'!I59</f>
        <v>12h50-20h55</v>
      </c>
      <c r="D57" s="76"/>
      <c r="E57" s="17"/>
      <c r="F57" s="56"/>
      <c r="G57" s="57"/>
      <c r="H57" s="18"/>
      <c r="I57" s="18"/>
      <c r="J57" s="18"/>
      <c r="K57" s="29" t="s">
        <v>27</v>
      </c>
      <c r="L57" s="27">
        <v>30</v>
      </c>
      <c r="M57" s="100">
        <v>1</v>
      </c>
      <c r="N57" s="100">
        <v>1</v>
      </c>
      <c r="O57" s="100" t="s">
        <v>23</v>
      </c>
      <c r="P57" s="104" t="s">
        <v>197</v>
      </c>
      <c r="Q57" s="27" t="s">
        <v>24</v>
      </c>
      <c r="R57" s="27" t="s">
        <v>35</v>
      </c>
      <c r="S57" s="27" t="s">
        <v>37</v>
      </c>
      <c r="T57" s="18"/>
      <c r="U57" s="18"/>
      <c r="V57" s="18"/>
      <c r="W57" s="23"/>
    </row>
    <row r="58" spans="1:23" x14ac:dyDescent="0.25">
      <c r="A58" s="72"/>
      <c r="B58" s="110" t="str">
        <f>'Etat staff'!J60</f>
        <v>OLYMPE</v>
      </c>
      <c r="C58" s="110" t="str">
        <f>'Etat staff'!I60</f>
        <v>12h50-20h55</v>
      </c>
      <c r="D58" s="112"/>
      <c r="E58" s="63"/>
      <c r="F58" s="113"/>
      <c r="G58" s="57"/>
      <c r="H58" s="18"/>
      <c r="I58" s="18"/>
      <c r="J58" s="18"/>
      <c r="K58" s="29" t="s">
        <v>27</v>
      </c>
      <c r="L58" s="28"/>
      <c r="M58" s="28"/>
      <c r="N58" s="28"/>
      <c r="O58" s="28"/>
      <c r="P58" s="28"/>
      <c r="Q58" s="28"/>
      <c r="R58" s="28"/>
      <c r="S58" s="28"/>
      <c r="T58" s="18"/>
      <c r="U58" s="18"/>
      <c r="V58" s="18"/>
      <c r="W58" s="23"/>
    </row>
    <row r="59" spans="1:23" x14ac:dyDescent="0.25">
      <c r="A59" s="72"/>
      <c r="B59" s="110">
        <f>'Etat staff'!J61</f>
        <v>0</v>
      </c>
      <c r="C59" s="110" t="str">
        <f>'Etat staff'!I61</f>
        <v>12h50-20h55</v>
      </c>
      <c r="D59" s="135"/>
      <c r="E59" s="63"/>
      <c r="F59" s="113"/>
      <c r="G59" s="57"/>
      <c r="H59" s="18"/>
      <c r="I59" s="18"/>
      <c r="J59" s="18"/>
      <c r="K59" s="29" t="s">
        <v>27</v>
      </c>
      <c r="L59" s="28"/>
      <c r="M59" s="28"/>
      <c r="N59" s="28"/>
      <c r="O59" s="28"/>
      <c r="P59" s="28"/>
      <c r="Q59" s="28"/>
      <c r="R59" s="28"/>
      <c r="S59" s="28"/>
      <c r="T59" s="18"/>
      <c r="U59" s="18"/>
      <c r="V59" s="18"/>
      <c r="W59" s="23"/>
    </row>
    <row r="60" spans="1:23" x14ac:dyDescent="0.25">
      <c r="A60" s="72"/>
      <c r="B60" s="110">
        <f>'Etat staff'!J62</f>
        <v>0</v>
      </c>
      <c r="C60" s="110" t="str">
        <f>'Etat staff'!I62</f>
        <v>12h50-20h55</v>
      </c>
      <c r="D60" s="135"/>
      <c r="E60" s="63"/>
      <c r="F60" s="113"/>
      <c r="G60" s="57"/>
      <c r="H60" s="18"/>
      <c r="I60" s="18"/>
      <c r="J60" s="18"/>
      <c r="K60" s="29" t="s">
        <v>27</v>
      </c>
      <c r="L60" s="28"/>
      <c r="M60" s="28"/>
      <c r="N60" s="28"/>
      <c r="O60" s="28"/>
      <c r="P60" s="28"/>
      <c r="Q60" s="28"/>
      <c r="R60" s="28"/>
      <c r="S60" s="28"/>
      <c r="T60" s="18"/>
      <c r="U60" s="18"/>
      <c r="V60" s="18"/>
      <c r="W60" s="23"/>
    </row>
    <row r="61" spans="1:23" x14ac:dyDescent="0.25">
      <c r="A61" s="72"/>
      <c r="B61" s="110">
        <f>'Etat staff'!J63</f>
        <v>0</v>
      </c>
      <c r="C61" s="110" t="str">
        <f>'Etat staff'!I63</f>
        <v>12h50-20h55</v>
      </c>
      <c r="D61" s="135"/>
      <c r="E61" s="63"/>
      <c r="F61" s="113"/>
      <c r="G61" s="57"/>
      <c r="H61" s="18"/>
      <c r="I61" s="18"/>
      <c r="J61" s="18"/>
      <c r="K61" s="18"/>
      <c r="L61" s="18"/>
      <c r="M61" s="18"/>
      <c r="N61" s="29"/>
      <c r="O61" s="28"/>
      <c r="P61" s="28"/>
      <c r="Q61" s="28"/>
      <c r="R61" s="28"/>
      <c r="S61" s="286"/>
      <c r="T61" s="18"/>
      <c r="U61" s="18"/>
      <c r="V61" s="18"/>
      <c r="W61" s="23"/>
    </row>
    <row r="62" spans="1:23" x14ac:dyDescent="0.25">
      <c r="A62" s="72"/>
      <c r="B62" s="110">
        <f>'Etat staff'!J64</f>
        <v>0</v>
      </c>
      <c r="C62" s="110" t="str">
        <f>'Etat staff'!I64</f>
        <v>12h50-20h55</v>
      </c>
      <c r="D62" s="135"/>
      <c r="E62" s="63"/>
      <c r="F62" s="113"/>
      <c r="G62" s="57"/>
      <c r="H62" s="18"/>
      <c r="I62" s="18"/>
      <c r="J62" s="18"/>
      <c r="K62" s="18"/>
      <c r="L62" s="18"/>
      <c r="M62" s="18"/>
      <c r="N62" s="29"/>
      <c r="O62" s="28"/>
      <c r="P62" s="28"/>
      <c r="Q62" s="28"/>
      <c r="R62" s="28"/>
      <c r="S62" s="286"/>
      <c r="T62" s="27"/>
      <c r="U62" s="27"/>
      <c r="V62" s="114"/>
      <c r="W62" s="23"/>
    </row>
    <row r="63" spans="1:23" x14ac:dyDescent="0.25">
      <c r="A63" s="72"/>
      <c r="B63" s="110" t="str">
        <f>'Etat staff'!J65</f>
        <v>HASSINA</v>
      </c>
      <c r="C63" s="110" t="str">
        <f>'Etat staff'!I65</f>
        <v>16H30-19H55</v>
      </c>
      <c r="D63" s="135"/>
      <c r="E63" s="63"/>
      <c r="F63" s="113"/>
      <c r="G63" s="57"/>
      <c r="H63" s="18"/>
      <c r="I63" s="18"/>
      <c r="J63" s="18"/>
      <c r="K63" s="18"/>
      <c r="L63" s="18"/>
      <c r="M63" s="18"/>
      <c r="N63" s="18"/>
      <c r="O63" s="29" t="s">
        <v>27</v>
      </c>
      <c r="P63" s="100">
        <v>37</v>
      </c>
      <c r="Q63" s="100">
        <v>37</v>
      </c>
      <c r="R63" s="27" t="s">
        <v>24</v>
      </c>
      <c r="S63" s="23"/>
      <c r="T63" s="27"/>
      <c r="U63" s="27"/>
      <c r="V63" s="114"/>
      <c r="W63" s="23"/>
    </row>
    <row r="64" spans="1:23" x14ac:dyDescent="0.25">
      <c r="A64" s="72"/>
      <c r="B64" s="138">
        <f>'Etat staff'!J66</f>
        <v>0</v>
      </c>
      <c r="C64" s="138" t="str">
        <f>'Etat staff'!I66</f>
        <v>17H50-23H25</v>
      </c>
      <c r="D64" s="135"/>
      <c r="E64" s="63"/>
      <c r="F64" s="113"/>
      <c r="G64" s="57"/>
      <c r="H64" s="18"/>
      <c r="I64" s="18"/>
      <c r="J64" s="18"/>
      <c r="K64" s="18"/>
      <c r="L64" s="18"/>
      <c r="M64" s="18"/>
      <c r="N64" s="140" t="s">
        <v>27</v>
      </c>
      <c r="O64" s="114"/>
      <c r="P64" s="114"/>
      <c r="Q64" s="115"/>
      <c r="R64" s="114"/>
      <c r="S64" s="27"/>
      <c r="T64" s="27"/>
      <c r="U64" s="27"/>
      <c r="V64" s="114"/>
      <c r="W64" s="23"/>
    </row>
    <row r="65" spans="1:23" x14ac:dyDescent="0.25">
      <c r="A65" s="72"/>
      <c r="B65" s="138">
        <f>'Etat staff'!J67</f>
        <v>0</v>
      </c>
      <c r="C65" s="138" t="str">
        <f>'Etat staff'!I67</f>
        <v>17H50-23H25</v>
      </c>
      <c r="D65" s="135"/>
      <c r="E65" s="63"/>
      <c r="F65" s="113"/>
      <c r="G65" s="57"/>
      <c r="H65" s="18"/>
      <c r="I65" s="18"/>
      <c r="J65" s="18"/>
      <c r="K65" s="18"/>
      <c r="L65" s="18"/>
      <c r="M65" s="18"/>
      <c r="N65" s="29" t="s">
        <v>27</v>
      </c>
      <c r="O65" s="114"/>
      <c r="P65" s="114"/>
      <c r="Q65" s="115"/>
      <c r="R65" s="114"/>
      <c r="S65" s="27"/>
      <c r="T65" s="27"/>
      <c r="U65" s="27"/>
      <c r="V65" s="114"/>
      <c r="W65" s="23"/>
    </row>
    <row r="66" spans="1:23" ht="15.75" thickBot="1" x14ac:dyDescent="0.3">
      <c r="A66" s="72"/>
      <c r="B66" s="139">
        <f>'Etat staff'!J68</f>
        <v>0</v>
      </c>
      <c r="C66" s="139" t="str">
        <f>'Etat staff'!I68</f>
        <v>17H50-23H25</v>
      </c>
      <c r="D66" s="135"/>
      <c r="E66" s="63"/>
      <c r="F66" s="113"/>
      <c r="G66" s="58"/>
      <c r="H66" s="24"/>
      <c r="I66" s="24"/>
      <c r="J66" s="24"/>
      <c r="K66" s="24"/>
      <c r="L66" s="24"/>
      <c r="M66" s="24"/>
      <c r="N66" s="272" t="s">
        <v>27</v>
      </c>
      <c r="O66" s="55"/>
      <c r="P66" s="55"/>
      <c r="Q66" s="273"/>
      <c r="R66" s="55"/>
      <c r="S66" s="55"/>
      <c r="T66" s="55"/>
      <c r="U66" s="55"/>
      <c r="V66" s="55"/>
      <c r="W66" s="274"/>
    </row>
    <row r="67" spans="1:23" ht="16.5" thickBot="1" x14ac:dyDescent="0.3">
      <c r="A67" s="6"/>
      <c r="B67" s="32" t="s">
        <v>28</v>
      </c>
      <c r="C67" s="116"/>
      <c r="D67" s="117"/>
      <c r="E67" s="117"/>
      <c r="F67" s="116"/>
      <c r="G67" s="118">
        <f t="shared" ref="G67:W67" si="0">COUNT(G20:G60)</f>
        <v>4</v>
      </c>
      <c r="H67" s="118">
        <f t="shared" si="0"/>
        <v>4</v>
      </c>
      <c r="I67" s="118">
        <f t="shared" si="0"/>
        <v>6</v>
      </c>
      <c r="J67" s="118">
        <f t="shared" si="0"/>
        <v>7</v>
      </c>
      <c r="K67" s="118">
        <f t="shared" si="0"/>
        <v>8</v>
      </c>
      <c r="L67" s="118">
        <f t="shared" si="0"/>
        <v>6</v>
      </c>
      <c r="M67" s="118">
        <f t="shared" si="0"/>
        <v>8</v>
      </c>
      <c r="N67" s="118">
        <f t="shared" si="0"/>
        <v>8</v>
      </c>
      <c r="O67" s="118">
        <f t="shared" si="0"/>
        <v>7</v>
      </c>
      <c r="P67" s="118">
        <f t="shared" si="0"/>
        <v>7</v>
      </c>
      <c r="Q67" s="118">
        <f t="shared" si="0"/>
        <v>2</v>
      </c>
      <c r="R67" s="118">
        <f t="shared" si="0"/>
        <v>0</v>
      </c>
      <c r="S67" s="118">
        <f t="shared" si="0"/>
        <v>0</v>
      </c>
      <c r="T67" s="118">
        <f t="shared" si="0"/>
        <v>0</v>
      </c>
      <c r="U67" s="118">
        <f t="shared" si="0"/>
        <v>0</v>
      </c>
      <c r="V67" s="118">
        <f t="shared" si="0"/>
        <v>0</v>
      </c>
      <c r="W67" s="118">
        <f t="shared" si="0"/>
        <v>0</v>
      </c>
    </row>
    <row r="68" spans="1:23" ht="16.5" thickBot="1" x14ac:dyDescent="0.3">
      <c r="A68" s="6"/>
      <c r="B68" s="34"/>
      <c r="C68" s="34"/>
      <c r="D68" s="34"/>
      <c r="E68" s="34"/>
      <c r="F68" s="34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</row>
    <row r="69" spans="1:23" ht="16.5" thickBot="1" x14ac:dyDescent="0.3">
      <c r="A69" s="6"/>
      <c r="B69" s="503" t="s">
        <v>29</v>
      </c>
      <c r="C69" s="504"/>
      <c r="D69" s="505"/>
      <c r="E69" s="506" t="s">
        <v>30</v>
      </c>
      <c r="F69" s="507"/>
      <c r="G69" s="507"/>
      <c r="H69" s="507"/>
      <c r="I69" s="506" t="s">
        <v>31</v>
      </c>
      <c r="J69" s="507"/>
      <c r="K69" s="507"/>
      <c r="L69" s="507"/>
      <c r="M69" s="508"/>
      <c r="N69" s="509" t="s">
        <v>32</v>
      </c>
      <c r="O69" s="510"/>
      <c r="P69" s="511"/>
      <c r="Q69" s="512" t="s">
        <v>33</v>
      </c>
      <c r="R69" s="513"/>
      <c r="S69" s="513"/>
      <c r="T69" s="513"/>
      <c r="U69" s="513"/>
      <c r="V69" s="513"/>
      <c r="W69" s="514"/>
    </row>
    <row r="70" spans="1:23" ht="15.75" x14ac:dyDescent="0.25">
      <c r="A70" s="72"/>
      <c r="B70" s="36"/>
      <c r="C70" s="37"/>
      <c r="D70" s="38"/>
      <c r="E70" s="39"/>
      <c r="F70" s="34"/>
      <c r="G70" s="35"/>
      <c r="H70" s="35"/>
      <c r="I70" s="119"/>
      <c r="J70" s="120"/>
      <c r="K70" s="35"/>
      <c r="L70" s="35"/>
      <c r="M70" s="40"/>
      <c r="N70" s="498"/>
      <c r="O70" s="499"/>
      <c r="P70" s="500"/>
      <c r="Q70" s="121"/>
      <c r="R70" s="122"/>
      <c r="S70" s="122"/>
      <c r="T70" s="122"/>
      <c r="U70" s="122"/>
      <c r="V70" s="122"/>
      <c r="W70" s="123"/>
    </row>
    <row r="71" spans="1:23" ht="15.75" x14ac:dyDescent="0.25">
      <c r="A71" s="72"/>
      <c r="B71" s="124"/>
      <c r="C71" s="34"/>
      <c r="D71" s="41"/>
      <c r="E71" s="39"/>
      <c r="F71" s="34"/>
      <c r="G71" s="35"/>
      <c r="H71" s="35"/>
      <c r="I71" s="39"/>
      <c r="J71" s="34"/>
      <c r="K71" s="35"/>
      <c r="L71" s="35"/>
      <c r="M71" s="40"/>
      <c r="N71" s="42"/>
      <c r="O71" s="35"/>
      <c r="P71" s="40"/>
      <c r="Q71" s="125"/>
      <c r="R71" s="126"/>
      <c r="S71" s="126"/>
      <c r="T71" s="126"/>
      <c r="U71" s="126"/>
      <c r="V71" s="126"/>
      <c r="W71" s="127"/>
    </row>
    <row r="72" spans="1:23" ht="16.5" thickBot="1" x14ac:dyDescent="0.3">
      <c r="A72" s="6"/>
      <c r="B72" s="32"/>
      <c r="C72" s="43"/>
      <c r="D72" s="33"/>
      <c r="E72" s="32"/>
      <c r="F72" s="43"/>
      <c r="G72" s="44"/>
      <c r="H72" s="44"/>
      <c r="I72" s="32"/>
      <c r="J72" s="43"/>
      <c r="K72" s="44"/>
      <c r="L72" s="44"/>
      <c r="M72" s="45"/>
      <c r="N72" s="46"/>
      <c r="O72" s="44"/>
      <c r="P72" s="45"/>
      <c r="Q72" s="128"/>
      <c r="R72" s="129"/>
      <c r="S72" s="129"/>
      <c r="T72" s="129"/>
      <c r="U72" s="129"/>
      <c r="V72" s="129"/>
      <c r="W72" s="130"/>
    </row>
    <row r="73" spans="1:23" ht="15.75" x14ac:dyDescent="0.25">
      <c r="A73" s="6"/>
      <c r="B73" s="34"/>
      <c r="C73" s="34"/>
      <c r="D73" s="34"/>
      <c r="E73" s="34"/>
      <c r="F73" s="34"/>
      <c r="G73" s="35"/>
      <c r="H73" s="35"/>
      <c r="I73" s="34"/>
      <c r="J73" s="34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</row>
    <row r="74" spans="1:23" x14ac:dyDescent="0.25">
      <c r="B74" s="1"/>
      <c r="C74" s="47">
        <v>30</v>
      </c>
      <c r="D74" s="47"/>
      <c r="E74" s="47"/>
      <c r="F74" s="47"/>
      <c r="G74" s="50">
        <f>COUNTIF(G20:G66,"30")</f>
        <v>1</v>
      </c>
      <c r="H74" s="50">
        <f t="shared" ref="H74:V74" si="1">COUNTIF(H20:H66,"30")</f>
        <v>1</v>
      </c>
      <c r="I74" s="50">
        <f t="shared" si="1"/>
        <v>1</v>
      </c>
      <c r="J74" s="50">
        <f t="shared" si="1"/>
        <v>1</v>
      </c>
      <c r="K74" s="50">
        <f t="shared" si="1"/>
        <v>1</v>
      </c>
      <c r="L74" s="50">
        <f t="shared" si="1"/>
        <v>1</v>
      </c>
      <c r="M74" s="50">
        <f t="shared" si="1"/>
        <v>1</v>
      </c>
      <c r="N74" s="50">
        <f t="shared" si="1"/>
        <v>1</v>
      </c>
      <c r="O74" s="50">
        <f t="shared" si="1"/>
        <v>1</v>
      </c>
      <c r="P74" s="50">
        <f t="shared" si="1"/>
        <v>1</v>
      </c>
      <c r="Q74" s="50">
        <f t="shared" si="1"/>
        <v>1</v>
      </c>
      <c r="R74" s="50">
        <f t="shared" si="1"/>
        <v>0</v>
      </c>
      <c r="S74" s="50">
        <f t="shared" si="1"/>
        <v>0</v>
      </c>
      <c r="T74" s="50">
        <f t="shared" si="1"/>
        <v>0</v>
      </c>
      <c r="U74" s="50">
        <f t="shared" si="1"/>
        <v>0</v>
      </c>
      <c r="V74" s="50">
        <f t="shared" si="1"/>
        <v>0</v>
      </c>
    </row>
    <row r="75" spans="1:23" x14ac:dyDescent="0.25">
      <c r="B75" s="1" t="s">
        <v>34</v>
      </c>
      <c r="C75" s="48">
        <v>31</v>
      </c>
      <c r="D75" s="48"/>
      <c r="E75" s="48"/>
      <c r="F75" s="48"/>
      <c r="G75" s="49">
        <f>COUNTIF(G20:G66,"31")</f>
        <v>0</v>
      </c>
      <c r="H75" s="49">
        <f t="shared" ref="H75:V75" si="2">COUNTIF(H20:H66,"31")</f>
        <v>0</v>
      </c>
      <c r="I75" s="49">
        <f t="shared" si="2"/>
        <v>0</v>
      </c>
      <c r="J75" s="49">
        <f t="shared" si="2"/>
        <v>0</v>
      </c>
      <c r="K75" s="49">
        <f t="shared" si="2"/>
        <v>0</v>
      </c>
      <c r="L75" s="49">
        <f t="shared" si="2"/>
        <v>0</v>
      </c>
      <c r="M75" s="49">
        <f t="shared" si="2"/>
        <v>0</v>
      </c>
      <c r="N75" s="49">
        <f t="shared" si="2"/>
        <v>0</v>
      </c>
      <c r="O75" s="49">
        <f t="shared" si="2"/>
        <v>0</v>
      </c>
      <c r="P75" s="49">
        <f t="shared" si="2"/>
        <v>0</v>
      </c>
      <c r="Q75" s="49">
        <f t="shared" si="2"/>
        <v>0</v>
      </c>
      <c r="R75" s="49">
        <f t="shared" si="2"/>
        <v>0</v>
      </c>
      <c r="S75" s="49">
        <f t="shared" si="2"/>
        <v>0</v>
      </c>
      <c r="T75" s="49">
        <f t="shared" si="2"/>
        <v>0</v>
      </c>
      <c r="U75" s="49">
        <f t="shared" si="2"/>
        <v>0</v>
      </c>
      <c r="V75" s="49">
        <f t="shared" si="2"/>
        <v>0</v>
      </c>
    </row>
    <row r="76" spans="1:23" x14ac:dyDescent="0.25">
      <c r="B76" s="1"/>
      <c r="C76" s="48">
        <v>32</v>
      </c>
      <c r="D76" s="48"/>
      <c r="E76" s="48"/>
      <c r="F76" s="48"/>
      <c r="G76" s="49">
        <f>COUNTIF(G20:G66,"32")</f>
        <v>0</v>
      </c>
      <c r="H76" s="49">
        <f t="shared" ref="H76:V76" si="3">COUNTIF(H20:H66,"32")</f>
        <v>0</v>
      </c>
      <c r="I76" s="49">
        <f t="shared" si="3"/>
        <v>0</v>
      </c>
      <c r="J76" s="49">
        <f t="shared" si="3"/>
        <v>0</v>
      </c>
      <c r="K76" s="49">
        <f t="shared" si="3"/>
        <v>0</v>
      </c>
      <c r="L76" s="49">
        <f t="shared" si="3"/>
        <v>0</v>
      </c>
      <c r="M76" s="49">
        <f t="shared" si="3"/>
        <v>0</v>
      </c>
      <c r="N76" s="49">
        <f t="shared" si="3"/>
        <v>0</v>
      </c>
      <c r="O76" s="49">
        <f t="shared" si="3"/>
        <v>0</v>
      </c>
      <c r="P76" s="49">
        <f t="shared" si="3"/>
        <v>0</v>
      </c>
      <c r="Q76" s="49">
        <f t="shared" si="3"/>
        <v>0</v>
      </c>
      <c r="R76" s="49">
        <f t="shared" si="3"/>
        <v>0</v>
      </c>
      <c r="S76" s="49">
        <f t="shared" si="3"/>
        <v>0</v>
      </c>
      <c r="T76" s="49">
        <f t="shared" si="3"/>
        <v>0</v>
      </c>
      <c r="U76" s="49">
        <f t="shared" si="3"/>
        <v>0</v>
      </c>
      <c r="V76" s="49">
        <f t="shared" si="3"/>
        <v>0</v>
      </c>
    </row>
    <row r="77" spans="1:23" x14ac:dyDescent="0.25">
      <c r="B77" s="1"/>
      <c r="C77" s="50">
        <v>33</v>
      </c>
      <c r="D77" s="50"/>
      <c r="E77" s="50"/>
      <c r="F77" s="50"/>
      <c r="G77" s="50">
        <f>COUNTIF(G20:G66,"33")</f>
        <v>1</v>
      </c>
      <c r="H77" s="50">
        <f t="shared" ref="H77:V77" si="4">COUNTIF(H20:H66,"33")</f>
        <v>1</v>
      </c>
      <c r="I77" s="50">
        <f t="shared" si="4"/>
        <v>1</v>
      </c>
      <c r="J77" s="50">
        <f t="shared" si="4"/>
        <v>1</v>
      </c>
      <c r="K77" s="50">
        <f t="shared" si="4"/>
        <v>1</v>
      </c>
      <c r="L77" s="50">
        <f t="shared" si="4"/>
        <v>1</v>
      </c>
      <c r="M77" s="50">
        <f t="shared" si="4"/>
        <v>1</v>
      </c>
      <c r="N77" s="50">
        <f t="shared" si="4"/>
        <v>1</v>
      </c>
      <c r="O77" s="50">
        <f t="shared" si="4"/>
        <v>1</v>
      </c>
      <c r="P77" s="50">
        <f t="shared" si="4"/>
        <v>1</v>
      </c>
      <c r="Q77" s="50">
        <f t="shared" si="4"/>
        <v>0</v>
      </c>
      <c r="R77" s="50">
        <f t="shared" si="4"/>
        <v>0</v>
      </c>
      <c r="S77" s="50">
        <f t="shared" si="4"/>
        <v>0</v>
      </c>
      <c r="T77" s="50">
        <f t="shared" si="4"/>
        <v>0</v>
      </c>
      <c r="U77" s="50">
        <f t="shared" si="4"/>
        <v>0</v>
      </c>
      <c r="V77" s="50">
        <f t="shared" si="4"/>
        <v>0</v>
      </c>
    </row>
    <row r="78" spans="1:23" x14ac:dyDescent="0.25">
      <c r="C78" s="48">
        <v>35</v>
      </c>
      <c r="D78" s="48"/>
      <c r="E78" s="48"/>
      <c r="F78" s="48"/>
      <c r="G78" s="49">
        <f>COUNTIF(G20:G66,"35")</f>
        <v>0</v>
      </c>
      <c r="H78" s="49">
        <f t="shared" ref="H78:V78" si="5">COUNTIF(H20:H66,"35")</f>
        <v>0</v>
      </c>
      <c r="I78" s="49">
        <f t="shared" si="5"/>
        <v>1</v>
      </c>
      <c r="J78" s="49">
        <f t="shared" si="5"/>
        <v>1</v>
      </c>
      <c r="K78" s="49">
        <f t="shared" si="5"/>
        <v>1</v>
      </c>
      <c r="L78" s="49">
        <f t="shared" si="5"/>
        <v>1</v>
      </c>
      <c r="M78" s="49">
        <f t="shared" si="5"/>
        <v>1</v>
      </c>
      <c r="N78" s="49">
        <f t="shared" si="5"/>
        <v>1</v>
      </c>
      <c r="O78" s="49">
        <f t="shared" si="5"/>
        <v>0</v>
      </c>
      <c r="P78" s="49">
        <f t="shared" si="5"/>
        <v>1</v>
      </c>
      <c r="Q78" s="49">
        <f t="shared" si="5"/>
        <v>0</v>
      </c>
      <c r="R78" s="49">
        <f t="shared" si="5"/>
        <v>0</v>
      </c>
      <c r="S78" s="49">
        <f t="shared" si="5"/>
        <v>0</v>
      </c>
      <c r="T78" s="49">
        <f t="shared" si="5"/>
        <v>0</v>
      </c>
      <c r="U78" s="49">
        <f t="shared" si="5"/>
        <v>0</v>
      </c>
      <c r="V78" s="49">
        <f t="shared" si="5"/>
        <v>0</v>
      </c>
    </row>
    <row r="79" spans="1:23" x14ac:dyDescent="0.25">
      <c r="C79" s="48">
        <v>36</v>
      </c>
      <c r="D79" s="48"/>
      <c r="E79" s="48"/>
      <c r="F79" s="48"/>
      <c r="G79" s="49">
        <f>COUNTIF(G20:G66,"36")</f>
        <v>0</v>
      </c>
      <c r="H79" s="49">
        <f t="shared" ref="H79:V79" si="6">COUNTIF(H20:H66,"36")</f>
        <v>0</v>
      </c>
      <c r="I79" s="49">
        <f t="shared" si="6"/>
        <v>1</v>
      </c>
      <c r="J79" s="49">
        <f t="shared" si="6"/>
        <v>1</v>
      </c>
      <c r="K79" s="49">
        <f t="shared" si="6"/>
        <v>1</v>
      </c>
      <c r="L79" s="49">
        <f t="shared" si="6"/>
        <v>0</v>
      </c>
      <c r="M79" s="49">
        <f t="shared" si="6"/>
        <v>1</v>
      </c>
      <c r="N79" s="49">
        <f t="shared" si="6"/>
        <v>1</v>
      </c>
      <c r="O79" s="49">
        <f t="shared" si="6"/>
        <v>1</v>
      </c>
      <c r="P79" s="49">
        <f t="shared" si="6"/>
        <v>1</v>
      </c>
      <c r="Q79" s="49">
        <f t="shared" si="6"/>
        <v>0</v>
      </c>
      <c r="R79" s="49">
        <f t="shared" si="6"/>
        <v>0</v>
      </c>
      <c r="S79" s="49">
        <f t="shared" si="6"/>
        <v>0</v>
      </c>
      <c r="T79" s="49">
        <f t="shared" si="6"/>
        <v>0</v>
      </c>
      <c r="U79" s="49">
        <f t="shared" si="6"/>
        <v>0</v>
      </c>
      <c r="V79" s="49">
        <f t="shared" si="6"/>
        <v>0</v>
      </c>
    </row>
    <row r="80" spans="1:23" x14ac:dyDescent="0.25">
      <c r="C80" s="48">
        <v>37</v>
      </c>
      <c r="D80" s="48"/>
      <c r="E80" s="48"/>
      <c r="F80" s="48"/>
      <c r="G80" s="49">
        <f>COUNTIF(G20:G66,"37")</f>
        <v>0</v>
      </c>
      <c r="H80" s="49">
        <f t="shared" ref="H80:V80" si="7">COUNTIF(H20:H66,"37")</f>
        <v>0</v>
      </c>
      <c r="I80" s="49">
        <f t="shared" si="7"/>
        <v>0</v>
      </c>
      <c r="J80" s="49">
        <f t="shared" si="7"/>
        <v>0</v>
      </c>
      <c r="K80" s="49">
        <f t="shared" si="7"/>
        <v>1</v>
      </c>
      <c r="L80" s="49">
        <f t="shared" si="7"/>
        <v>0</v>
      </c>
      <c r="M80" s="49">
        <f t="shared" si="7"/>
        <v>1</v>
      </c>
      <c r="N80" s="49">
        <f t="shared" si="7"/>
        <v>1</v>
      </c>
      <c r="O80" s="49">
        <f t="shared" si="7"/>
        <v>1</v>
      </c>
      <c r="P80" s="49">
        <f t="shared" si="7"/>
        <v>1</v>
      </c>
      <c r="Q80" s="49">
        <f t="shared" si="7"/>
        <v>1</v>
      </c>
      <c r="R80" s="49">
        <f t="shared" si="7"/>
        <v>0</v>
      </c>
      <c r="S80" s="49">
        <f t="shared" si="7"/>
        <v>0</v>
      </c>
      <c r="T80" s="49">
        <f t="shared" si="7"/>
        <v>0</v>
      </c>
      <c r="U80" s="49">
        <f t="shared" si="7"/>
        <v>0</v>
      </c>
      <c r="V80" s="49">
        <f t="shared" si="7"/>
        <v>0</v>
      </c>
    </row>
    <row r="81" spans="3:22" x14ac:dyDescent="0.25">
      <c r="C81" s="48">
        <v>38</v>
      </c>
      <c r="D81" s="48"/>
      <c r="E81" s="48"/>
      <c r="F81" s="48"/>
      <c r="G81" s="49">
        <f>COUNTIF(G20:G66,"38")</f>
        <v>0</v>
      </c>
      <c r="H81" s="49">
        <f t="shared" ref="H81:V81" si="8">COUNTIF(H20:H66,"38")</f>
        <v>0</v>
      </c>
      <c r="I81" s="49">
        <f t="shared" si="8"/>
        <v>0</v>
      </c>
      <c r="J81" s="49">
        <f t="shared" si="8"/>
        <v>1</v>
      </c>
      <c r="K81" s="49">
        <f t="shared" si="8"/>
        <v>1</v>
      </c>
      <c r="L81" s="49">
        <f t="shared" si="8"/>
        <v>1</v>
      </c>
      <c r="M81" s="49">
        <f t="shared" si="8"/>
        <v>1</v>
      </c>
      <c r="N81" s="49">
        <f t="shared" si="8"/>
        <v>1</v>
      </c>
      <c r="O81" s="49">
        <f t="shared" si="8"/>
        <v>1</v>
      </c>
      <c r="P81" s="49">
        <f t="shared" si="8"/>
        <v>1</v>
      </c>
      <c r="Q81" s="49">
        <f t="shared" si="8"/>
        <v>1</v>
      </c>
      <c r="R81" s="49">
        <f t="shared" si="8"/>
        <v>0</v>
      </c>
      <c r="S81" s="49">
        <f t="shared" si="8"/>
        <v>0</v>
      </c>
      <c r="T81" s="49">
        <f t="shared" si="8"/>
        <v>0</v>
      </c>
      <c r="U81" s="49">
        <f t="shared" si="8"/>
        <v>0</v>
      </c>
      <c r="V81" s="49">
        <f t="shared" si="8"/>
        <v>0</v>
      </c>
    </row>
    <row r="82" spans="3:22" x14ac:dyDescent="0.25">
      <c r="C82" s="53">
        <v>39</v>
      </c>
      <c r="D82" s="53"/>
      <c r="E82" s="53"/>
      <c r="F82" s="53"/>
      <c r="G82" s="49">
        <f>COUNTIF(G20:G66,"39")</f>
        <v>1</v>
      </c>
      <c r="H82" s="49">
        <f t="shared" ref="H82:V82" si="9">COUNTIF(H20:H66,"39")</f>
        <v>1</v>
      </c>
      <c r="I82" s="49">
        <f t="shared" si="9"/>
        <v>1</v>
      </c>
      <c r="J82" s="49">
        <f t="shared" si="9"/>
        <v>1</v>
      </c>
      <c r="K82" s="49">
        <f t="shared" si="9"/>
        <v>1</v>
      </c>
      <c r="L82" s="49">
        <f t="shared" si="9"/>
        <v>1</v>
      </c>
      <c r="M82" s="49">
        <f t="shared" si="9"/>
        <v>1</v>
      </c>
      <c r="N82" s="49">
        <f t="shared" si="9"/>
        <v>1</v>
      </c>
      <c r="O82" s="49">
        <f t="shared" si="9"/>
        <v>1</v>
      </c>
      <c r="P82" s="49">
        <f t="shared" si="9"/>
        <v>1</v>
      </c>
      <c r="Q82" s="49">
        <f t="shared" si="9"/>
        <v>0</v>
      </c>
      <c r="R82" s="49">
        <f t="shared" si="9"/>
        <v>0</v>
      </c>
      <c r="S82" s="49">
        <f t="shared" si="9"/>
        <v>0</v>
      </c>
      <c r="T82" s="49">
        <f t="shared" si="9"/>
        <v>0</v>
      </c>
      <c r="U82" s="49">
        <f t="shared" si="9"/>
        <v>0</v>
      </c>
      <c r="V82" s="49">
        <f t="shared" si="9"/>
        <v>0</v>
      </c>
    </row>
    <row r="83" spans="3:22" x14ac:dyDescent="0.25">
      <c r="C83" s="131">
        <v>1</v>
      </c>
      <c r="D83" s="131"/>
      <c r="E83" s="131"/>
      <c r="F83" s="131"/>
      <c r="G83" s="50">
        <f>COUNTIF(G20:G66,"1")</f>
        <v>1</v>
      </c>
      <c r="H83" s="50">
        <f t="shared" ref="H83:V83" si="10">COUNTIF(H20:H66,"1")</f>
        <v>1</v>
      </c>
      <c r="I83" s="50">
        <f t="shared" si="10"/>
        <v>1</v>
      </c>
      <c r="J83" s="50">
        <f t="shared" si="10"/>
        <v>1</v>
      </c>
      <c r="K83" s="50">
        <f t="shared" si="10"/>
        <v>1</v>
      </c>
      <c r="L83" s="50">
        <f t="shared" si="10"/>
        <v>1</v>
      </c>
      <c r="M83" s="50">
        <f t="shared" si="10"/>
        <v>1</v>
      </c>
      <c r="N83" s="50">
        <f t="shared" si="10"/>
        <v>1</v>
      </c>
      <c r="O83" s="50">
        <f t="shared" si="10"/>
        <v>1</v>
      </c>
      <c r="P83" s="50">
        <f t="shared" si="10"/>
        <v>1</v>
      </c>
      <c r="Q83" s="50">
        <f t="shared" si="10"/>
        <v>0</v>
      </c>
      <c r="R83" s="50">
        <f t="shared" si="10"/>
        <v>0</v>
      </c>
      <c r="S83" s="50">
        <f t="shared" si="10"/>
        <v>0</v>
      </c>
      <c r="T83" s="50">
        <f t="shared" si="10"/>
        <v>0</v>
      </c>
      <c r="U83" s="50">
        <f t="shared" si="10"/>
        <v>0</v>
      </c>
      <c r="V83" s="50">
        <f t="shared" si="10"/>
        <v>0</v>
      </c>
    </row>
    <row r="84" spans="3:22" x14ac:dyDescent="0.25">
      <c r="C84" s="131">
        <v>2</v>
      </c>
      <c r="D84" s="131"/>
      <c r="E84" s="131"/>
      <c r="F84" s="131"/>
      <c r="G84" s="49">
        <f>COUNTIF(G20:G66,"2")</f>
        <v>0</v>
      </c>
      <c r="H84" s="49">
        <f t="shared" ref="H84:V84" si="11">COUNTIF(H20:H66,"2")</f>
        <v>0</v>
      </c>
      <c r="I84" s="49">
        <f t="shared" si="11"/>
        <v>0</v>
      </c>
      <c r="J84" s="49">
        <f t="shared" si="11"/>
        <v>0</v>
      </c>
      <c r="K84" s="49">
        <f t="shared" si="11"/>
        <v>0</v>
      </c>
      <c r="L84" s="49">
        <f t="shared" si="11"/>
        <v>0</v>
      </c>
      <c r="M84" s="49">
        <f t="shared" si="11"/>
        <v>0</v>
      </c>
      <c r="N84" s="49">
        <f t="shared" si="11"/>
        <v>0</v>
      </c>
      <c r="O84" s="49">
        <f t="shared" si="11"/>
        <v>0</v>
      </c>
      <c r="P84" s="49">
        <f t="shared" si="11"/>
        <v>0</v>
      </c>
      <c r="Q84" s="49">
        <f t="shared" si="11"/>
        <v>0</v>
      </c>
      <c r="R84" s="49">
        <f t="shared" si="11"/>
        <v>0</v>
      </c>
      <c r="S84" s="49">
        <f t="shared" si="11"/>
        <v>0</v>
      </c>
      <c r="T84" s="49">
        <f t="shared" si="11"/>
        <v>0</v>
      </c>
      <c r="U84" s="49">
        <f t="shared" si="11"/>
        <v>0</v>
      </c>
      <c r="V84" s="49">
        <f t="shared" si="11"/>
        <v>0</v>
      </c>
    </row>
    <row r="85" spans="3:22" x14ac:dyDescent="0.25">
      <c r="C85" s="51" t="s">
        <v>36</v>
      </c>
      <c r="D85" s="51"/>
      <c r="E85" s="51"/>
      <c r="F85" s="51"/>
      <c r="G85" s="49">
        <f>COUNTIF(G19:G66,"cmo")</f>
        <v>0</v>
      </c>
      <c r="H85" s="49">
        <f t="shared" ref="H85:V85" si="12">COUNTIF(H19:H66,"cmo")</f>
        <v>0</v>
      </c>
      <c r="I85" s="49">
        <f t="shared" si="12"/>
        <v>0</v>
      </c>
      <c r="J85" s="49">
        <f t="shared" si="12"/>
        <v>0</v>
      </c>
      <c r="K85" s="49">
        <f t="shared" si="12"/>
        <v>1</v>
      </c>
      <c r="L85" s="49">
        <f t="shared" si="12"/>
        <v>0</v>
      </c>
      <c r="M85" s="49">
        <f t="shared" si="12"/>
        <v>0</v>
      </c>
      <c r="N85" s="49">
        <f t="shared" si="12"/>
        <v>1</v>
      </c>
      <c r="O85" s="49">
        <f t="shared" si="12"/>
        <v>1</v>
      </c>
      <c r="P85" s="49">
        <f t="shared" si="12"/>
        <v>1</v>
      </c>
      <c r="Q85" s="49">
        <f t="shared" si="12"/>
        <v>0</v>
      </c>
      <c r="R85" s="49">
        <f t="shared" si="12"/>
        <v>0</v>
      </c>
      <c r="S85" s="49">
        <f t="shared" si="12"/>
        <v>0</v>
      </c>
      <c r="T85" s="49">
        <f t="shared" si="12"/>
        <v>0</v>
      </c>
      <c r="U85" s="49">
        <f t="shared" si="12"/>
        <v>0</v>
      </c>
      <c r="V85" s="49">
        <f t="shared" si="12"/>
        <v>0</v>
      </c>
    </row>
    <row r="86" spans="3:22" x14ac:dyDescent="0.25">
      <c r="C86" s="51" t="s">
        <v>35</v>
      </c>
      <c r="D86" s="51"/>
      <c r="E86" s="51"/>
      <c r="F86" s="51"/>
      <c r="G86" s="49">
        <f>COUNTIF(G20:G66,"F")</f>
        <v>1</v>
      </c>
      <c r="H86" s="49">
        <f t="shared" ref="H86:V86" si="13">COUNTIF(H20:H66,"F")</f>
        <v>0</v>
      </c>
      <c r="I86" s="49">
        <f t="shared" si="13"/>
        <v>0</v>
      </c>
      <c r="J86" s="49">
        <f t="shared" si="13"/>
        <v>0</v>
      </c>
      <c r="K86" s="49">
        <f t="shared" si="13"/>
        <v>0</v>
      </c>
      <c r="L86" s="49">
        <f t="shared" si="13"/>
        <v>0</v>
      </c>
      <c r="M86" s="49">
        <f t="shared" si="13"/>
        <v>0</v>
      </c>
      <c r="N86" s="49">
        <f t="shared" si="13"/>
        <v>0</v>
      </c>
      <c r="O86" s="49">
        <f t="shared" si="13"/>
        <v>0</v>
      </c>
      <c r="P86" s="49">
        <f t="shared" si="13"/>
        <v>0</v>
      </c>
      <c r="Q86" s="49">
        <f t="shared" si="13"/>
        <v>0</v>
      </c>
      <c r="R86" s="49">
        <f t="shared" si="13"/>
        <v>6</v>
      </c>
      <c r="S86" s="49">
        <f t="shared" si="13"/>
        <v>0</v>
      </c>
      <c r="T86" s="49">
        <f t="shared" si="13"/>
        <v>0</v>
      </c>
      <c r="U86" s="49">
        <f t="shared" si="13"/>
        <v>0</v>
      </c>
      <c r="V86" s="49">
        <f t="shared" si="13"/>
        <v>0</v>
      </c>
    </row>
  </sheetData>
  <mergeCells count="54">
    <mergeCell ref="Q69:W69"/>
    <mergeCell ref="N70:P70"/>
    <mergeCell ref="T18:T19"/>
    <mergeCell ref="U18:U19"/>
    <mergeCell ref="V18:V19"/>
    <mergeCell ref="W18:W19"/>
    <mergeCell ref="N18:N19"/>
    <mergeCell ref="O18:O19"/>
    <mergeCell ref="P18:P19"/>
    <mergeCell ref="Q18:Q19"/>
    <mergeCell ref="R18:R19"/>
    <mergeCell ref="S18:S19"/>
    <mergeCell ref="L18:L19"/>
    <mergeCell ref="B69:D69"/>
    <mergeCell ref="E69:H69"/>
    <mergeCell ref="I69:M69"/>
    <mergeCell ref="N69:P69"/>
    <mergeCell ref="B18:B19"/>
    <mergeCell ref="C18:C19"/>
    <mergeCell ref="D18:D19"/>
    <mergeCell ref="E18:E19"/>
    <mergeCell ref="F18:F19"/>
    <mergeCell ref="G18:G19"/>
    <mergeCell ref="M18:M19"/>
    <mergeCell ref="H18:H19"/>
    <mergeCell ref="I18:I19"/>
    <mergeCell ref="J18:J19"/>
    <mergeCell ref="K18:K19"/>
    <mergeCell ref="T6:T7"/>
    <mergeCell ref="U6:U7"/>
    <mergeCell ref="V6:V7"/>
    <mergeCell ref="W6:W7"/>
    <mergeCell ref="R6:R7"/>
    <mergeCell ref="S6:S7"/>
    <mergeCell ref="O6:O7"/>
    <mergeCell ref="P6:P7"/>
    <mergeCell ref="Q6:Q7"/>
    <mergeCell ref="H6:H7"/>
    <mergeCell ref="I6:I7"/>
    <mergeCell ref="J6:J7"/>
    <mergeCell ref="K6:K7"/>
    <mergeCell ref="L6:L7"/>
    <mergeCell ref="M6:M7"/>
    <mergeCell ref="G2:J3"/>
    <mergeCell ref="K2:N3"/>
    <mergeCell ref="E3:F3"/>
    <mergeCell ref="E4:F4"/>
    <mergeCell ref="B6:B7"/>
    <mergeCell ref="C6:C7"/>
    <mergeCell ref="D6:D7"/>
    <mergeCell ref="E6:E7"/>
    <mergeCell ref="F6:F7"/>
    <mergeCell ref="G6:G7"/>
    <mergeCell ref="N6:N7"/>
  </mergeCells>
  <conditionalFormatting sqref="G20:W22">
    <cfRule type="cellIs" dxfId="10171" priority="8697" stopIfTrue="1" operator="equal">
      <formula>L</formula>
    </cfRule>
    <cfRule type="cellIs" dxfId="10170" priority="8698" stopIfTrue="1" operator="equal">
      <formula>"FSC"</formula>
    </cfRule>
    <cfRule type="cellIs" dxfId="10169" priority="8699" stopIfTrue="1" operator="equal">
      <formula>"ACC/V"</formula>
    </cfRule>
  </conditionalFormatting>
  <conditionalFormatting sqref="G84:V85">
    <cfRule type="cellIs" dxfId="10168" priority="10720" stopIfTrue="1" operator="equal">
      <formula>1</formula>
    </cfRule>
    <cfRule type="cellIs" dxfId="10167" priority="10721" stopIfTrue="1" operator="notEqual">
      <formula>1</formula>
    </cfRule>
    <cfRule type="cellIs" dxfId="10166" priority="10722" stopIfTrue="1" operator="greaterThan">
      <formula>1</formula>
    </cfRule>
  </conditionalFormatting>
  <conditionalFormatting sqref="G74:V83">
    <cfRule type="cellIs" dxfId="10165" priority="10717" stopIfTrue="1" operator="equal">
      <formula>1</formula>
    </cfRule>
    <cfRule type="cellIs" dxfId="10164" priority="10718" stopIfTrue="1" operator="notEqual">
      <formula>1</formula>
    </cfRule>
    <cfRule type="cellIs" dxfId="10163" priority="10719" stopIfTrue="1" operator="greaterThanOrEqual">
      <formula>2</formula>
    </cfRule>
  </conditionalFormatting>
  <conditionalFormatting sqref="G20:W22">
    <cfRule type="cellIs" dxfId="10162" priority="10688" stopIfTrue="1" operator="equal">
      <formula>"L"</formula>
    </cfRule>
    <cfRule type="cellIs" dxfId="10161" priority="10689" stopIfTrue="1" operator="equal">
      <formula>"FSC"</formula>
    </cfRule>
  </conditionalFormatting>
  <conditionalFormatting sqref="K21:K22 G20:J22 L20:N22 K21:M21 L22:O22">
    <cfRule type="cellIs" dxfId="10160" priority="10690" stopIfTrue="1" operator="equal">
      <formula>30</formula>
    </cfRule>
    <cfRule type="cellIs" dxfId="10159" priority="10691" stopIfTrue="1" operator="equal">
      <formula>32</formula>
    </cfRule>
    <cfRule type="cellIs" dxfId="10158" priority="10692" stopIfTrue="1" operator="equal">
      <formula>33</formula>
    </cfRule>
    <cfRule type="cellIs" dxfId="10157" priority="10693" stopIfTrue="1" operator="equal">
      <formula>36</formula>
    </cfRule>
    <cfRule type="cellIs" dxfId="10156" priority="10694" stopIfTrue="1" operator="equal">
      <formula>37</formula>
    </cfRule>
    <cfRule type="cellIs" dxfId="10155" priority="10695" stopIfTrue="1" operator="equal">
      <formula>38</formula>
    </cfRule>
    <cfRule type="cellIs" dxfId="10154" priority="10696" stopIfTrue="1" operator="equal">
      <formula>39</formula>
    </cfRule>
    <cfRule type="cellIs" dxfId="10153" priority="10697" stopIfTrue="1" operator="equal">
      <formula>40</formula>
    </cfRule>
    <cfRule type="cellIs" dxfId="10152" priority="10716" stopIfTrue="1" operator="equal">
      <formula>"dl"</formula>
    </cfRule>
  </conditionalFormatting>
  <conditionalFormatting sqref="G20:W22">
    <cfRule type="cellIs" dxfId="10151" priority="10706" stopIfTrue="1" operator="equal">
      <formula>"dl"</formula>
    </cfRule>
    <cfRule type="cellIs" dxfId="10150" priority="10707" stopIfTrue="1" operator="equal">
      <formula>"lot"</formula>
    </cfRule>
    <cfRule type="cellIs" dxfId="10149" priority="10708" stopIfTrue="1" operator="equal">
      <formula>30</formula>
    </cfRule>
    <cfRule type="cellIs" dxfId="10148" priority="10709" stopIfTrue="1" operator="equal">
      <formula>32</formula>
    </cfRule>
    <cfRule type="cellIs" dxfId="10147" priority="10710" stopIfTrue="1" operator="equal">
      <formula>33</formula>
    </cfRule>
    <cfRule type="cellIs" dxfId="10146" priority="10711" stopIfTrue="1" operator="equal">
      <formula>36</formula>
    </cfRule>
    <cfRule type="cellIs" dxfId="10145" priority="10712" stopIfTrue="1" operator="equal">
      <formula>37</formula>
    </cfRule>
    <cfRule type="cellIs" dxfId="10144" priority="10713" stopIfTrue="1" operator="equal">
      <formula>38</formula>
    </cfRule>
    <cfRule type="cellIs" dxfId="10143" priority="10714" stopIfTrue="1" operator="equal">
      <formula>39</formula>
    </cfRule>
    <cfRule type="cellIs" dxfId="10142" priority="10715" stopIfTrue="1" operator="equal">
      <formula>40</formula>
    </cfRule>
  </conditionalFormatting>
  <conditionalFormatting sqref="O20:O22 G20:G22 N21 K20:M22 L22:P22">
    <cfRule type="cellIs" dxfId="10141" priority="10698" stopIfTrue="1" operator="equal">
      <formula>30</formula>
    </cfRule>
    <cfRule type="cellIs" dxfId="10140" priority="10699" stopIfTrue="1" operator="equal">
      <formula>32</formula>
    </cfRule>
    <cfRule type="cellIs" dxfId="10139" priority="10700" stopIfTrue="1" operator="equal">
      <formula>33</formula>
    </cfRule>
    <cfRule type="cellIs" dxfId="10138" priority="10701" stopIfTrue="1" operator="equal">
      <formula>36</formula>
    </cfRule>
    <cfRule type="cellIs" dxfId="10137" priority="10702" stopIfTrue="1" operator="equal">
      <formula>37</formula>
    </cfRule>
    <cfRule type="cellIs" dxfId="10136" priority="10703" stopIfTrue="1" operator="equal">
      <formula>38</formula>
    </cfRule>
    <cfRule type="cellIs" dxfId="10135" priority="10704" stopIfTrue="1" operator="equal">
      <formula>39</formula>
    </cfRule>
    <cfRule type="cellIs" dxfId="10134" priority="10705" stopIfTrue="1" operator="equal">
      <formula>40</formula>
    </cfRule>
  </conditionalFormatting>
  <conditionalFormatting sqref="K21:K22 H20:J22 L20:N22 K21:M21 L22:O22">
    <cfRule type="cellIs" dxfId="10133" priority="10602" stopIfTrue="1" operator="equal">
      <formula>30</formula>
    </cfRule>
    <cfRule type="cellIs" dxfId="10132" priority="10603" stopIfTrue="1" operator="equal">
      <formula>"dl"</formula>
    </cfRule>
    <cfRule type="cellIs" dxfId="10131" priority="10604" stopIfTrue="1" operator="equal">
      <formula>"lot"</formula>
    </cfRule>
    <cfRule type="cellIs" dxfId="10130" priority="10605" stopIfTrue="1" operator="equal">
      <formula>36</formula>
    </cfRule>
    <cfRule type="cellIs" dxfId="10129" priority="10606" stopIfTrue="1" operator="equal">
      <formula>37</formula>
    </cfRule>
    <cfRule type="cellIs" dxfId="10128" priority="10607" stopIfTrue="1" operator="equal">
      <formula>38</formula>
    </cfRule>
    <cfRule type="cellIs" dxfId="10127" priority="10608" stopIfTrue="1" operator="equal">
      <formula>39</formula>
    </cfRule>
    <cfRule type="cellIs" dxfId="10126" priority="10609" stopIfTrue="1" operator="equal">
      <formula>40</formula>
    </cfRule>
  </conditionalFormatting>
  <conditionalFormatting sqref="J20:N22 L22:O22">
    <cfRule type="cellIs" dxfId="10125" priority="10593" stopIfTrue="1" operator="equal">
      <formula>30</formula>
    </cfRule>
    <cfRule type="cellIs" dxfId="10124" priority="10594" stopIfTrue="1" operator="equal">
      <formula>"lot"</formula>
    </cfRule>
    <cfRule type="cellIs" dxfId="10123" priority="10595" stopIfTrue="1" operator="equal">
      <formula>33</formula>
    </cfRule>
    <cfRule type="cellIs" dxfId="10122" priority="10596" stopIfTrue="1" operator="equal">
      <formula>36</formula>
    </cfRule>
    <cfRule type="cellIs" dxfId="10121" priority="10597" stopIfTrue="1" operator="equal">
      <formula>37</formula>
    </cfRule>
    <cfRule type="cellIs" dxfId="10120" priority="10598" stopIfTrue="1" operator="equal">
      <formula>38</formula>
    </cfRule>
    <cfRule type="cellIs" dxfId="10119" priority="10599" stopIfTrue="1" operator="equal">
      <formula>39</formula>
    </cfRule>
    <cfRule type="cellIs" dxfId="10118" priority="10600" stopIfTrue="1" operator="equal">
      <formula>40</formula>
    </cfRule>
    <cfRule type="cellIs" dxfId="10117" priority="10601" stopIfTrue="1" operator="equal">
      <formula>"dl"</formula>
    </cfRule>
  </conditionalFormatting>
  <conditionalFormatting sqref="G20:G22">
    <cfRule type="cellIs" dxfId="10116" priority="10679" stopIfTrue="1" operator="equal">
      <formula>30</formula>
    </cfRule>
    <cfRule type="cellIs" dxfId="10115" priority="10680" stopIfTrue="1" operator="equal">
      <formula>32</formula>
    </cfRule>
    <cfRule type="cellIs" dxfId="10114" priority="10681" stopIfTrue="1" operator="equal">
      <formula>33</formula>
    </cfRule>
    <cfRule type="cellIs" dxfId="10113" priority="10682" stopIfTrue="1" operator="equal">
      <formula>36</formula>
    </cfRule>
    <cfRule type="cellIs" dxfId="10112" priority="10683" stopIfTrue="1" operator="equal">
      <formula>37</formula>
    </cfRule>
    <cfRule type="cellIs" dxfId="10111" priority="10684" stopIfTrue="1" operator="equal">
      <formula>38</formula>
    </cfRule>
    <cfRule type="cellIs" dxfId="10110" priority="10685" stopIfTrue="1" operator="equal">
      <formula>"lot"</formula>
    </cfRule>
    <cfRule type="cellIs" dxfId="10109" priority="10686" stopIfTrue="1" operator="equal">
      <formula>40</formula>
    </cfRule>
    <cfRule type="cellIs" dxfId="10108" priority="10687" stopIfTrue="1" operator="equal">
      <formula>"dl"</formula>
    </cfRule>
  </conditionalFormatting>
  <conditionalFormatting sqref="G20:G22">
    <cfRule type="cellIs" dxfId="10107" priority="10670" stopIfTrue="1" operator="equal">
      <formula>30</formula>
    </cfRule>
    <cfRule type="cellIs" dxfId="10106" priority="10671" stopIfTrue="1" operator="equal">
      <formula>"dl"</formula>
    </cfRule>
    <cfRule type="cellIs" dxfId="10105" priority="10672" stopIfTrue="1" operator="equal">
      <formula>"lot"</formula>
    </cfRule>
    <cfRule type="cellIs" dxfId="10104" priority="10673" stopIfTrue="1" operator="equal">
      <formula>36</formula>
    </cfRule>
    <cfRule type="cellIs" dxfId="10103" priority="10674" stopIfTrue="1" operator="equal">
      <formula>37</formula>
    </cfRule>
    <cfRule type="cellIs" dxfId="10102" priority="10675" stopIfTrue="1" operator="equal">
      <formula>38</formula>
    </cfRule>
    <cfRule type="cellIs" dxfId="10101" priority="10676" stopIfTrue="1" operator="equal">
      <formula>39</formula>
    </cfRule>
    <cfRule type="cellIs" dxfId="10100" priority="10677" stopIfTrue="1" operator="equal">
      <formula>32</formula>
    </cfRule>
    <cfRule type="cellIs" dxfId="10099" priority="10678" stopIfTrue="1" operator="equal">
      <formula>33</formula>
    </cfRule>
  </conditionalFormatting>
  <conditionalFormatting sqref="J21:J22">
    <cfRule type="cellIs" dxfId="10098" priority="10507" stopIfTrue="1" operator="equal">
      <formula>30</formula>
    </cfRule>
    <cfRule type="cellIs" dxfId="10097" priority="10508" stopIfTrue="1" operator="equal">
      <formula>"dl"</formula>
    </cfRule>
    <cfRule type="cellIs" dxfId="10096" priority="10509" stopIfTrue="1" operator="equal">
      <formula>"lot"</formula>
    </cfRule>
    <cfRule type="cellIs" dxfId="10095" priority="10510" stopIfTrue="1" operator="equal">
      <formula>36</formula>
    </cfRule>
    <cfRule type="cellIs" dxfId="10094" priority="10511" stopIfTrue="1" operator="equal">
      <formula>37</formula>
    </cfRule>
    <cfRule type="cellIs" dxfId="10093" priority="10512" stopIfTrue="1" operator="equal">
      <formula>38</formula>
    </cfRule>
    <cfRule type="cellIs" dxfId="10092" priority="10513" stopIfTrue="1" operator="equal">
      <formula>39</formula>
    </cfRule>
    <cfRule type="cellIs" dxfId="10091" priority="10514" stopIfTrue="1" operator="equal">
      <formula>32</formula>
    </cfRule>
    <cfRule type="cellIs" dxfId="10090" priority="10515" stopIfTrue="1" operator="equal">
      <formula>33</formula>
    </cfRule>
  </conditionalFormatting>
  <conditionalFormatting sqref="J21:K22">
    <cfRule type="cellIs" dxfId="10089" priority="10645" stopIfTrue="1" operator="equal">
      <formula>30</formula>
    </cfRule>
    <cfRule type="cellIs" dxfId="10088" priority="10646" stopIfTrue="1" operator="equal">
      <formula>32</formula>
    </cfRule>
    <cfRule type="cellIs" dxfId="10087" priority="10647" stopIfTrue="1" operator="equal">
      <formula>33</formula>
    </cfRule>
    <cfRule type="cellIs" dxfId="10086" priority="10648" stopIfTrue="1" operator="equal">
      <formula>36</formula>
    </cfRule>
    <cfRule type="cellIs" dxfId="10085" priority="10649" stopIfTrue="1" operator="equal">
      <formula>37</formula>
    </cfRule>
    <cfRule type="cellIs" dxfId="10084" priority="10650" stopIfTrue="1" operator="equal">
      <formula>38</formula>
    </cfRule>
    <cfRule type="cellIs" dxfId="10083" priority="10651" stopIfTrue="1" operator="equal">
      <formula>39</formula>
    </cfRule>
    <cfRule type="cellIs" dxfId="10082" priority="10652" stopIfTrue="1" operator="equal">
      <formula>40</formula>
    </cfRule>
    <cfRule type="cellIs" dxfId="10081" priority="10669" stopIfTrue="1" operator="equal">
      <formula>"dl"</formula>
    </cfRule>
  </conditionalFormatting>
  <conditionalFormatting sqref="P21:S22 N21:N22 O21:R21 M21 N22:S22">
    <cfRule type="cellIs" dxfId="10080" priority="10661" stopIfTrue="1" operator="equal">
      <formula>30</formula>
    </cfRule>
    <cfRule type="cellIs" dxfId="10079" priority="10662" stopIfTrue="1" operator="equal">
      <formula>32</formula>
    </cfRule>
    <cfRule type="cellIs" dxfId="10078" priority="10663" stopIfTrue="1" operator="equal">
      <formula>33</formula>
    </cfRule>
    <cfRule type="cellIs" dxfId="10077" priority="10664" stopIfTrue="1" operator="equal">
      <formula>36</formula>
    </cfRule>
    <cfRule type="cellIs" dxfId="10076" priority="10665" stopIfTrue="1" operator="equal">
      <formula>37</formula>
    </cfRule>
    <cfRule type="cellIs" dxfId="10075" priority="10666" stopIfTrue="1" operator="equal">
      <formula>38</formula>
    </cfRule>
    <cfRule type="cellIs" dxfId="10074" priority="10667" stopIfTrue="1" operator="equal">
      <formula>39</formula>
    </cfRule>
    <cfRule type="cellIs" dxfId="10073" priority="10668" stopIfTrue="1" operator="equal">
      <formula>40</formula>
    </cfRule>
  </conditionalFormatting>
  <conditionalFormatting sqref="G20 J21:K22">
    <cfRule type="cellIs" dxfId="10072" priority="10653" stopIfTrue="1" operator="equal">
      <formula>30</formula>
    </cfRule>
    <cfRule type="cellIs" dxfId="10071" priority="10654" stopIfTrue="1" operator="equal">
      <formula>"dl"</formula>
    </cfRule>
    <cfRule type="cellIs" dxfId="10070" priority="10655" stopIfTrue="1" operator="equal">
      <formula>"lot"</formula>
    </cfRule>
    <cfRule type="cellIs" dxfId="10069" priority="10656" stopIfTrue="1" operator="equal">
      <formula>36</formula>
    </cfRule>
    <cfRule type="cellIs" dxfId="10068" priority="10657" stopIfTrue="1" operator="equal">
      <formula>37</formula>
    </cfRule>
    <cfRule type="cellIs" dxfId="10067" priority="10658" stopIfTrue="1" operator="equal">
      <formula>38</formula>
    </cfRule>
    <cfRule type="cellIs" dxfId="10066" priority="10659" stopIfTrue="1" operator="equal">
      <formula>39</formula>
    </cfRule>
    <cfRule type="cellIs" dxfId="10065" priority="10660" stopIfTrue="1" operator="equal">
      <formula>40</formula>
    </cfRule>
  </conditionalFormatting>
  <conditionalFormatting sqref="H21:K22">
    <cfRule type="cellIs" dxfId="10064" priority="10628" stopIfTrue="1" operator="equal">
      <formula>30</formula>
    </cfRule>
    <cfRule type="cellIs" dxfId="10063" priority="10629" stopIfTrue="1" operator="equal">
      <formula>32</formula>
    </cfRule>
    <cfRule type="cellIs" dxfId="10062" priority="10630" stopIfTrue="1" operator="equal">
      <formula>33</formula>
    </cfRule>
    <cfRule type="cellIs" dxfId="10061" priority="10631" stopIfTrue="1" operator="equal">
      <formula>36</formula>
    </cfRule>
    <cfRule type="cellIs" dxfId="10060" priority="10632" stopIfTrue="1" operator="equal">
      <formula>37</formula>
    </cfRule>
    <cfRule type="cellIs" dxfId="10059" priority="10633" stopIfTrue="1" operator="equal">
      <formula>38</formula>
    </cfRule>
    <cfRule type="cellIs" dxfId="10058" priority="10634" stopIfTrue="1" operator="equal">
      <formula>39</formula>
    </cfRule>
    <cfRule type="cellIs" dxfId="10057" priority="10635" stopIfTrue="1" operator="equal">
      <formula>40</formula>
    </cfRule>
  </conditionalFormatting>
  <conditionalFormatting sqref="H21:K22">
    <cfRule type="cellIs" dxfId="10056" priority="10619" stopIfTrue="1" operator="equal">
      <formula>30</formula>
    </cfRule>
    <cfRule type="cellIs" dxfId="10055" priority="10620" stopIfTrue="1" operator="equal">
      <formula>32</formula>
    </cfRule>
    <cfRule type="cellIs" dxfId="10054" priority="10621" stopIfTrue="1" operator="equal">
      <formula>33</formula>
    </cfRule>
    <cfRule type="cellIs" dxfId="10053" priority="10622" stopIfTrue="1" operator="equal">
      <formula>36</formula>
    </cfRule>
    <cfRule type="cellIs" dxfId="10052" priority="10623" stopIfTrue="1" operator="equal">
      <formula>37</formula>
    </cfRule>
    <cfRule type="cellIs" dxfId="10051" priority="10624" stopIfTrue="1" operator="equal">
      <formula>38</formula>
    </cfRule>
    <cfRule type="cellIs" dxfId="10050" priority="10625" stopIfTrue="1" operator="equal">
      <formula>"lot"</formula>
    </cfRule>
    <cfRule type="cellIs" dxfId="10049" priority="10626" stopIfTrue="1" operator="equal">
      <formula>40</formula>
    </cfRule>
    <cfRule type="cellIs" dxfId="10048" priority="10627" stopIfTrue="1" operator="equal">
      <formula>"dl"</formula>
    </cfRule>
  </conditionalFormatting>
  <conditionalFormatting sqref="H21:K22">
    <cfRule type="cellIs" dxfId="10047" priority="10610" stopIfTrue="1" operator="equal">
      <formula>30</formula>
    </cfRule>
    <cfRule type="cellIs" dxfId="10046" priority="10611" stopIfTrue="1" operator="equal">
      <formula>"dl"</formula>
    </cfRule>
    <cfRule type="cellIs" dxfId="10045" priority="10612" stopIfTrue="1" operator="equal">
      <formula>"lot"</formula>
    </cfRule>
    <cfRule type="cellIs" dxfId="10044" priority="10613" stopIfTrue="1" operator="equal">
      <formula>36</formula>
    </cfRule>
    <cfRule type="cellIs" dxfId="10043" priority="10614" stopIfTrue="1" operator="equal">
      <formula>37</formula>
    </cfRule>
    <cfRule type="cellIs" dxfId="10042" priority="10615" stopIfTrue="1" operator="equal">
      <formula>38</formula>
    </cfRule>
    <cfRule type="cellIs" dxfId="10041" priority="10616" stopIfTrue="1" operator="equal">
      <formula>39</formula>
    </cfRule>
    <cfRule type="cellIs" dxfId="10040" priority="10617" stopIfTrue="1" operator="equal">
      <formula>32</formula>
    </cfRule>
    <cfRule type="cellIs" dxfId="10039" priority="10618" stopIfTrue="1" operator="equal">
      <formula>33</formula>
    </cfRule>
  </conditionalFormatting>
  <conditionalFormatting sqref="N21:N22 K21:L22 M21 L22:O22">
    <cfRule type="cellIs" dxfId="10038" priority="10576" stopIfTrue="1" operator="equal">
      <formula>30</formula>
    </cfRule>
    <cfRule type="cellIs" dxfId="10037" priority="10577" stopIfTrue="1" operator="equal">
      <formula>32</formula>
    </cfRule>
    <cfRule type="cellIs" dxfId="10036" priority="10578" stopIfTrue="1" operator="equal">
      <formula>33</formula>
    </cfRule>
    <cfRule type="cellIs" dxfId="10035" priority="10579" stopIfTrue="1" operator="equal">
      <formula>36</formula>
    </cfRule>
    <cfRule type="cellIs" dxfId="10034" priority="10580" stopIfTrue="1" operator="equal">
      <formula>37</formula>
    </cfRule>
    <cfRule type="cellIs" dxfId="10033" priority="10581" stopIfTrue="1" operator="equal">
      <formula>38</formula>
    </cfRule>
    <cfRule type="cellIs" dxfId="10032" priority="10582" stopIfTrue="1" operator="equal">
      <formula>39</formula>
    </cfRule>
    <cfRule type="cellIs" dxfId="10031" priority="10583" stopIfTrue="1" operator="equal">
      <formula>40</formula>
    </cfRule>
    <cfRule type="cellIs" dxfId="10030" priority="10592" stopIfTrue="1" operator="equal">
      <formula>"dl"</formula>
    </cfRule>
  </conditionalFormatting>
  <conditionalFormatting sqref="N21:N22 K21:L22 M21 L22:O22">
    <cfRule type="cellIs" dxfId="10029" priority="10584" stopIfTrue="1" operator="equal">
      <formula>30</formula>
    </cfRule>
    <cfRule type="cellIs" dxfId="10028" priority="10585" stopIfTrue="1" operator="equal">
      <formula>"dl"</formula>
    </cfRule>
    <cfRule type="cellIs" dxfId="10027" priority="10586" stopIfTrue="1" operator="equal">
      <formula>"lot"</formula>
    </cfRule>
    <cfRule type="cellIs" dxfId="10026" priority="10587" stopIfTrue="1" operator="equal">
      <formula>36</formula>
    </cfRule>
    <cfRule type="cellIs" dxfId="10025" priority="10588" stopIfTrue="1" operator="equal">
      <formula>37</formula>
    </cfRule>
    <cfRule type="cellIs" dxfId="10024" priority="10589" stopIfTrue="1" operator="equal">
      <formula>38</formula>
    </cfRule>
    <cfRule type="cellIs" dxfId="10023" priority="10590" stopIfTrue="1" operator="equal">
      <formula>39</formula>
    </cfRule>
    <cfRule type="cellIs" dxfId="10022" priority="10591" stopIfTrue="1" operator="equal">
      <formula>40</formula>
    </cfRule>
  </conditionalFormatting>
  <conditionalFormatting sqref="J21:J22">
    <cfRule type="cellIs" dxfId="10021" priority="10551" stopIfTrue="1" operator="equal">
      <formula>30</formula>
    </cfRule>
    <cfRule type="cellIs" dxfId="10020" priority="10552" stopIfTrue="1" operator="equal">
      <formula>32</formula>
    </cfRule>
    <cfRule type="cellIs" dxfId="10019" priority="10553" stopIfTrue="1" operator="equal">
      <formula>33</formula>
    </cfRule>
    <cfRule type="cellIs" dxfId="10018" priority="10554" stopIfTrue="1" operator="equal">
      <formula>36</formula>
    </cfRule>
    <cfRule type="cellIs" dxfId="10017" priority="10555" stopIfTrue="1" operator="equal">
      <formula>37</formula>
    </cfRule>
    <cfRule type="cellIs" dxfId="10016" priority="10556" stopIfTrue="1" operator="equal">
      <formula>38</formula>
    </cfRule>
    <cfRule type="cellIs" dxfId="10015" priority="10557" stopIfTrue="1" operator="equal">
      <formula>39</formula>
    </cfRule>
    <cfRule type="cellIs" dxfId="10014" priority="10558" stopIfTrue="1" operator="equal">
      <formula>40</formula>
    </cfRule>
  </conditionalFormatting>
  <conditionalFormatting sqref="J21:J22">
    <cfRule type="cellIs" dxfId="10013" priority="10542" stopIfTrue="1" operator="equal">
      <formula>30</formula>
    </cfRule>
    <cfRule type="cellIs" dxfId="10012" priority="10543" stopIfTrue="1" operator="equal">
      <formula>32</formula>
    </cfRule>
    <cfRule type="cellIs" dxfId="10011" priority="10544" stopIfTrue="1" operator="equal">
      <formula>33</formula>
    </cfRule>
    <cfRule type="cellIs" dxfId="10010" priority="10545" stopIfTrue="1" operator="equal">
      <formula>36</formula>
    </cfRule>
    <cfRule type="cellIs" dxfId="10009" priority="10546" stopIfTrue="1" operator="equal">
      <formula>37</formula>
    </cfRule>
    <cfRule type="cellIs" dxfId="10008" priority="10547" stopIfTrue="1" operator="equal">
      <formula>38</formula>
    </cfRule>
    <cfRule type="cellIs" dxfId="10007" priority="10548" stopIfTrue="1" operator="equal">
      <formula>"lot"</formula>
    </cfRule>
    <cfRule type="cellIs" dxfId="10006" priority="10549" stopIfTrue="1" operator="equal">
      <formula>40</formula>
    </cfRule>
    <cfRule type="cellIs" dxfId="10005" priority="10550" stopIfTrue="1" operator="equal">
      <formula>"dl"</formula>
    </cfRule>
  </conditionalFormatting>
  <conditionalFormatting sqref="J21:J22">
    <cfRule type="cellIs" dxfId="10004" priority="10533" stopIfTrue="1" operator="equal">
      <formula>30</formula>
    </cfRule>
    <cfRule type="cellIs" dxfId="10003" priority="10534" stopIfTrue="1" operator="equal">
      <formula>"dl"</formula>
    </cfRule>
    <cfRule type="cellIs" dxfId="10002" priority="10535" stopIfTrue="1" operator="equal">
      <formula>"lot"</formula>
    </cfRule>
    <cfRule type="cellIs" dxfId="10001" priority="10536" stopIfTrue="1" operator="equal">
      <formula>36</formula>
    </cfRule>
    <cfRule type="cellIs" dxfId="10000" priority="10537" stopIfTrue="1" operator="equal">
      <formula>37</formula>
    </cfRule>
    <cfRule type="cellIs" dxfId="9999" priority="10538" stopIfTrue="1" operator="equal">
      <formula>38</formula>
    </cfRule>
    <cfRule type="cellIs" dxfId="9998" priority="10539" stopIfTrue="1" operator="equal">
      <formula>39</formula>
    </cfRule>
    <cfRule type="cellIs" dxfId="9997" priority="10540" stopIfTrue="1" operator="equal">
      <formula>32</formula>
    </cfRule>
    <cfRule type="cellIs" dxfId="9996" priority="10541" stopIfTrue="1" operator="equal">
      <formula>33</formula>
    </cfRule>
  </conditionalFormatting>
  <conditionalFormatting sqref="J21:J22">
    <cfRule type="cellIs" dxfId="9995" priority="10525" stopIfTrue="1" operator="equal">
      <formula>30</formula>
    </cfRule>
    <cfRule type="cellIs" dxfId="9994" priority="10526" stopIfTrue="1" operator="equal">
      <formula>32</formula>
    </cfRule>
    <cfRule type="cellIs" dxfId="9993" priority="10527" stopIfTrue="1" operator="equal">
      <formula>33</formula>
    </cfRule>
    <cfRule type="cellIs" dxfId="9992" priority="10528" stopIfTrue="1" operator="equal">
      <formula>36</formula>
    </cfRule>
    <cfRule type="cellIs" dxfId="9991" priority="10529" stopIfTrue="1" operator="equal">
      <formula>37</formula>
    </cfRule>
    <cfRule type="cellIs" dxfId="9990" priority="10530" stopIfTrue="1" operator="equal">
      <formula>38</formula>
    </cfRule>
    <cfRule type="cellIs" dxfId="9989" priority="10531" stopIfTrue="1" operator="equal">
      <formula>39</formula>
    </cfRule>
    <cfRule type="cellIs" dxfId="9988" priority="10532" stopIfTrue="1" operator="equal">
      <formula>40</formula>
    </cfRule>
  </conditionalFormatting>
  <conditionalFormatting sqref="J21:J22">
    <cfRule type="cellIs" dxfId="9987" priority="10516" stopIfTrue="1" operator="equal">
      <formula>30</formula>
    </cfRule>
    <cfRule type="cellIs" dxfId="9986" priority="10517" stopIfTrue="1" operator="equal">
      <formula>32</formula>
    </cfRule>
    <cfRule type="cellIs" dxfId="9985" priority="10518" stopIfTrue="1" operator="equal">
      <formula>33</formula>
    </cfRule>
    <cfRule type="cellIs" dxfId="9984" priority="10519" stopIfTrue="1" operator="equal">
      <formula>36</formula>
    </cfRule>
    <cfRule type="cellIs" dxfId="9983" priority="10520" stopIfTrue="1" operator="equal">
      <formula>37</formula>
    </cfRule>
    <cfRule type="cellIs" dxfId="9982" priority="10521" stopIfTrue="1" operator="equal">
      <formula>38</formula>
    </cfRule>
    <cfRule type="cellIs" dxfId="9981" priority="10522" stopIfTrue="1" operator="equal">
      <formula>"lot"</formula>
    </cfRule>
    <cfRule type="cellIs" dxfId="9980" priority="10523" stopIfTrue="1" operator="equal">
      <formula>40</formula>
    </cfRule>
    <cfRule type="cellIs" dxfId="9979" priority="10524" stopIfTrue="1" operator="equal">
      <formula>"dl"</formula>
    </cfRule>
  </conditionalFormatting>
  <conditionalFormatting sqref="Q26">
    <cfRule type="cellIs" dxfId="9978" priority="3859" stopIfTrue="1" operator="equal">
      <formula>30</formula>
    </cfRule>
    <cfRule type="cellIs" dxfId="9977" priority="3860" stopIfTrue="1" operator="equal">
      <formula>32</formula>
    </cfRule>
    <cfRule type="cellIs" dxfId="9976" priority="3861" stopIfTrue="1" operator="equal">
      <formula>33</formula>
    </cfRule>
    <cfRule type="cellIs" dxfId="9975" priority="3862" stopIfTrue="1" operator="equal">
      <formula>36</formula>
    </cfRule>
    <cfRule type="cellIs" dxfId="9974" priority="3863" stopIfTrue="1" operator="equal">
      <formula>37</formula>
    </cfRule>
    <cfRule type="cellIs" dxfId="9973" priority="3864" stopIfTrue="1" operator="equal">
      <formula>38</formula>
    </cfRule>
    <cfRule type="cellIs" dxfId="9972" priority="3865" stopIfTrue="1" operator="equal">
      <formula>39</formula>
    </cfRule>
    <cfRule type="cellIs" dxfId="9971" priority="3866" stopIfTrue="1" operator="equal">
      <formula>40</formula>
    </cfRule>
  </conditionalFormatting>
  <conditionalFormatting sqref="L27:M29">
    <cfRule type="cellIs" dxfId="9970" priority="3748" stopIfTrue="1" operator="equal">
      <formula>30</formula>
    </cfRule>
    <cfRule type="cellIs" dxfId="9969" priority="3749" stopIfTrue="1" operator="equal">
      <formula>32</formula>
    </cfRule>
    <cfRule type="cellIs" dxfId="9968" priority="3750" stopIfTrue="1" operator="equal">
      <formula>33</formula>
    </cfRule>
    <cfRule type="cellIs" dxfId="9967" priority="3751" stopIfTrue="1" operator="equal">
      <formula>36</formula>
    </cfRule>
    <cfRule type="cellIs" dxfId="9966" priority="3752" stopIfTrue="1" operator="equal">
      <formula>37</formula>
    </cfRule>
    <cfRule type="cellIs" dxfId="9965" priority="3753" stopIfTrue="1" operator="equal">
      <formula>38</formula>
    </cfRule>
    <cfRule type="cellIs" dxfId="9964" priority="3754" stopIfTrue="1" operator="equal">
      <formula>39</formula>
    </cfRule>
    <cfRule type="cellIs" dxfId="9963" priority="3755" stopIfTrue="1" operator="equal">
      <formula>40</formula>
    </cfRule>
  </conditionalFormatting>
  <conditionalFormatting sqref="L27:M29">
    <cfRule type="cellIs" dxfId="9962" priority="3739" stopIfTrue="1" operator="equal">
      <formula>30</formula>
    </cfRule>
    <cfRule type="cellIs" dxfId="9961" priority="3740" stopIfTrue="1" operator="equal">
      <formula>32</formula>
    </cfRule>
    <cfRule type="cellIs" dxfId="9960" priority="3741" stopIfTrue="1" operator="equal">
      <formula>33</formula>
    </cfRule>
    <cfRule type="cellIs" dxfId="9959" priority="3742" stopIfTrue="1" operator="equal">
      <formula>36</formula>
    </cfRule>
    <cfRule type="cellIs" dxfId="9958" priority="3743" stopIfTrue="1" operator="equal">
      <formula>37</formula>
    </cfRule>
    <cfRule type="cellIs" dxfId="9957" priority="3744" stopIfTrue="1" operator="equal">
      <formula>38</formula>
    </cfRule>
    <cfRule type="cellIs" dxfId="9956" priority="3745" stopIfTrue="1" operator="equal">
      <formula>"lot"</formula>
    </cfRule>
    <cfRule type="cellIs" dxfId="9955" priority="3746" stopIfTrue="1" operator="equal">
      <formula>40</formula>
    </cfRule>
    <cfRule type="cellIs" dxfId="9954" priority="3747" stopIfTrue="1" operator="equal">
      <formula>"dl"</formula>
    </cfRule>
  </conditionalFormatting>
  <conditionalFormatting sqref="L27:M29">
    <cfRule type="cellIs" dxfId="9953" priority="3730" stopIfTrue="1" operator="equal">
      <formula>30</formula>
    </cfRule>
    <cfRule type="cellIs" dxfId="9952" priority="3731" stopIfTrue="1" operator="equal">
      <formula>"dl"</formula>
    </cfRule>
    <cfRule type="cellIs" dxfId="9951" priority="3732" stopIfTrue="1" operator="equal">
      <formula>"lot"</formula>
    </cfRule>
    <cfRule type="cellIs" dxfId="9950" priority="3733" stopIfTrue="1" operator="equal">
      <formula>36</formula>
    </cfRule>
    <cfRule type="cellIs" dxfId="9949" priority="3734" stopIfTrue="1" operator="equal">
      <formula>37</formula>
    </cfRule>
    <cfRule type="cellIs" dxfId="9948" priority="3735" stopIfTrue="1" operator="equal">
      <formula>38</formula>
    </cfRule>
    <cfRule type="cellIs" dxfId="9947" priority="3736" stopIfTrue="1" operator="equal">
      <formula>39</formula>
    </cfRule>
    <cfRule type="cellIs" dxfId="9946" priority="3737" stopIfTrue="1" operator="equal">
      <formula>32</formula>
    </cfRule>
    <cfRule type="cellIs" dxfId="9945" priority="3738" stopIfTrue="1" operator="equal">
      <formula>33</formula>
    </cfRule>
  </conditionalFormatting>
  <conditionalFormatting sqref="J32">
    <cfRule type="cellIs" dxfId="9944" priority="881" stopIfTrue="1" operator="equal">
      <formula>30</formula>
    </cfRule>
    <cfRule type="cellIs" dxfId="9943" priority="882" stopIfTrue="1" operator="equal">
      <formula>"lot"</formula>
    </cfRule>
    <cfRule type="cellIs" dxfId="9942" priority="883" stopIfTrue="1" operator="equal">
      <formula>33</formula>
    </cfRule>
    <cfRule type="cellIs" dxfId="9941" priority="884" stopIfTrue="1" operator="equal">
      <formula>36</formula>
    </cfRule>
    <cfRule type="cellIs" dxfId="9940" priority="885" stopIfTrue="1" operator="equal">
      <formula>37</formula>
    </cfRule>
    <cfRule type="cellIs" dxfId="9939" priority="886" stopIfTrue="1" operator="equal">
      <formula>38</formula>
    </cfRule>
    <cfRule type="cellIs" dxfId="9938" priority="887" stopIfTrue="1" operator="equal">
      <formula>39</formula>
    </cfRule>
    <cfRule type="cellIs" dxfId="9937" priority="888" stopIfTrue="1" operator="equal">
      <formula>40</formula>
    </cfRule>
    <cfRule type="cellIs" dxfId="9936" priority="889" stopIfTrue="1" operator="equal">
      <formula>"dl"</formula>
    </cfRule>
  </conditionalFormatting>
  <conditionalFormatting sqref="J32">
    <cfRule type="cellIs" dxfId="9935" priority="864" stopIfTrue="1" operator="equal">
      <formula>30</formula>
    </cfRule>
    <cfRule type="cellIs" dxfId="9934" priority="865" stopIfTrue="1" operator="equal">
      <formula>32</formula>
    </cfRule>
    <cfRule type="cellIs" dxfId="9933" priority="866" stopIfTrue="1" operator="equal">
      <formula>33</formula>
    </cfRule>
    <cfRule type="cellIs" dxfId="9932" priority="867" stopIfTrue="1" operator="equal">
      <formula>36</formula>
    </cfRule>
    <cfRule type="cellIs" dxfId="9931" priority="868" stopIfTrue="1" operator="equal">
      <formula>37</formula>
    </cfRule>
    <cfRule type="cellIs" dxfId="9930" priority="869" stopIfTrue="1" operator="equal">
      <formula>38</formula>
    </cfRule>
    <cfRule type="cellIs" dxfId="9929" priority="870" stopIfTrue="1" operator="equal">
      <formula>39</formula>
    </cfRule>
    <cfRule type="cellIs" dxfId="9928" priority="871" stopIfTrue="1" operator="equal">
      <formula>40</formula>
    </cfRule>
    <cfRule type="cellIs" dxfId="9927" priority="880" stopIfTrue="1" operator="equal">
      <formula>"dl"</formula>
    </cfRule>
  </conditionalFormatting>
  <conditionalFormatting sqref="J32">
    <cfRule type="cellIs" dxfId="9926" priority="872" stopIfTrue="1" operator="equal">
      <formula>30</formula>
    </cfRule>
    <cfRule type="cellIs" dxfId="9925" priority="873" stopIfTrue="1" operator="equal">
      <formula>"dl"</formula>
    </cfRule>
    <cfRule type="cellIs" dxfId="9924" priority="874" stopIfTrue="1" operator="equal">
      <formula>"lot"</formula>
    </cfRule>
    <cfRule type="cellIs" dxfId="9923" priority="875" stopIfTrue="1" operator="equal">
      <formula>36</formula>
    </cfRule>
    <cfRule type="cellIs" dxfId="9922" priority="876" stopIfTrue="1" operator="equal">
      <formula>37</formula>
    </cfRule>
    <cfRule type="cellIs" dxfId="9921" priority="877" stopIfTrue="1" operator="equal">
      <formula>38</formula>
    </cfRule>
    <cfRule type="cellIs" dxfId="9920" priority="878" stopIfTrue="1" operator="equal">
      <formula>39</formula>
    </cfRule>
    <cfRule type="cellIs" dxfId="9919" priority="879" stopIfTrue="1" operator="equal">
      <formula>40</formula>
    </cfRule>
  </conditionalFormatting>
  <conditionalFormatting sqref="L22">
    <cfRule type="cellIs" dxfId="9918" priority="5787" stopIfTrue="1" operator="equal">
      <formula>30</formula>
    </cfRule>
    <cfRule type="cellIs" dxfId="9917" priority="5788" stopIfTrue="1" operator="equal">
      <formula>32</formula>
    </cfRule>
    <cfRule type="cellIs" dxfId="9916" priority="5789" stopIfTrue="1" operator="equal">
      <formula>33</formula>
    </cfRule>
    <cfRule type="cellIs" dxfId="9915" priority="5790" stopIfTrue="1" operator="equal">
      <formula>36</formula>
    </cfRule>
    <cfRule type="cellIs" dxfId="9914" priority="5791" stopIfTrue="1" operator="equal">
      <formula>37</formula>
    </cfRule>
    <cfRule type="cellIs" dxfId="9913" priority="5792" stopIfTrue="1" operator="equal">
      <formula>38</formula>
    </cfRule>
    <cfRule type="cellIs" dxfId="9912" priority="5793" stopIfTrue="1" operator="equal">
      <formula>39</formula>
    </cfRule>
    <cfRule type="cellIs" dxfId="9911" priority="5794" stopIfTrue="1" operator="equal">
      <formula>40</formula>
    </cfRule>
    <cfRule type="cellIs" dxfId="9910" priority="5803" stopIfTrue="1" operator="equal">
      <formula>"dl"</formula>
    </cfRule>
  </conditionalFormatting>
  <conditionalFormatting sqref="L22">
    <cfRule type="cellIs" dxfId="9909" priority="5795" stopIfTrue="1" operator="equal">
      <formula>30</formula>
    </cfRule>
    <cfRule type="cellIs" dxfId="9908" priority="5796" stopIfTrue="1" operator="equal">
      <formula>"dl"</formula>
    </cfRule>
    <cfRule type="cellIs" dxfId="9907" priority="5797" stopIfTrue="1" operator="equal">
      <formula>"lot"</formula>
    </cfRule>
    <cfRule type="cellIs" dxfId="9906" priority="5798" stopIfTrue="1" operator="equal">
      <formula>36</formula>
    </cfRule>
    <cfRule type="cellIs" dxfId="9905" priority="5799" stopIfTrue="1" operator="equal">
      <formula>37</formula>
    </cfRule>
    <cfRule type="cellIs" dxfId="9904" priority="5800" stopIfTrue="1" operator="equal">
      <formula>38</formula>
    </cfRule>
    <cfRule type="cellIs" dxfId="9903" priority="5801" stopIfTrue="1" operator="equal">
      <formula>39</formula>
    </cfRule>
    <cfRule type="cellIs" dxfId="9902" priority="5802" stopIfTrue="1" operator="equal">
      <formula>40</formula>
    </cfRule>
  </conditionalFormatting>
  <conditionalFormatting sqref="L22">
    <cfRule type="cellIs" dxfId="9901" priority="5779" stopIfTrue="1" operator="equal">
      <formula>30</formula>
    </cfRule>
    <cfRule type="cellIs" dxfId="9900" priority="5780" stopIfTrue="1" operator="equal">
      <formula>32</formula>
    </cfRule>
    <cfRule type="cellIs" dxfId="9899" priority="5781" stopIfTrue="1" operator="equal">
      <formula>33</formula>
    </cfRule>
    <cfRule type="cellIs" dxfId="9898" priority="5782" stopIfTrue="1" operator="equal">
      <formula>36</formula>
    </cfRule>
    <cfRule type="cellIs" dxfId="9897" priority="5783" stopIfTrue="1" operator="equal">
      <formula>37</formula>
    </cfRule>
    <cfRule type="cellIs" dxfId="9896" priority="5784" stopIfTrue="1" operator="equal">
      <formula>38</formula>
    </cfRule>
    <cfRule type="cellIs" dxfId="9895" priority="5785" stopIfTrue="1" operator="equal">
      <formula>39</formula>
    </cfRule>
    <cfRule type="cellIs" dxfId="9894" priority="5786" stopIfTrue="1" operator="equal">
      <formula>40</formula>
    </cfRule>
  </conditionalFormatting>
  <conditionalFormatting sqref="L22">
    <cfRule type="cellIs" dxfId="9893" priority="5770" stopIfTrue="1" operator="equal">
      <formula>30</formula>
    </cfRule>
    <cfRule type="cellIs" dxfId="9892" priority="5771" stopIfTrue="1" operator="equal">
      <formula>32</formula>
    </cfRule>
    <cfRule type="cellIs" dxfId="9891" priority="5772" stopIfTrue="1" operator="equal">
      <formula>33</formula>
    </cfRule>
    <cfRule type="cellIs" dxfId="9890" priority="5773" stopIfTrue="1" operator="equal">
      <formula>36</formula>
    </cfRule>
    <cfRule type="cellIs" dxfId="9889" priority="5774" stopIfTrue="1" operator="equal">
      <formula>37</formula>
    </cfRule>
    <cfRule type="cellIs" dxfId="9888" priority="5775" stopIfTrue="1" operator="equal">
      <formula>38</formula>
    </cfRule>
    <cfRule type="cellIs" dxfId="9887" priority="5776" stopIfTrue="1" operator="equal">
      <formula>"lot"</formula>
    </cfRule>
    <cfRule type="cellIs" dxfId="9886" priority="5777" stopIfTrue="1" operator="equal">
      <formula>40</formula>
    </cfRule>
    <cfRule type="cellIs" dxfId="9885" priority="5778" stopIfTrue="1" operator="equal">
      <formula>"dl"</formula>
    </cfRule>
  </conditionalFormatting>
  <conditionalFormatting sqref="L22">
    <cfRule type="cellIs" dxfId="9884" priority="5761" stopIfTrue="1" operator="equal">
      <formula>30</formula>
    </cfRule>
    <cfRule type="cellIs" dxfId="9883" priority="5762" stopIfTrue="1" operator="equal">
      <formula>"dl"</formula>
    </cfRule>
    <cfRule type="cellIs" dxfId="9882" priority="5763" stopIfTrue="1" operator="equal">
      <formula>"lot"</formula>
    </cfRule>
    <cfRule type="cellIs" dxfId="9881" priority="5764" stopIfTrue="1" operator="equal">
      <formula>36</formula>
    </cfRule>
    <cfRule type="cellIs" dxfId="9880" priority="5765" stopIfTrue="1" operator="equal">
      <formula>37</formula>
    </cfRule>
    <cfRule type="cellIs" dxfId="9879" priority="5766" stopIfTrue="1" operator="equal">
      <formula>38</formula>
    </cfRule>
    <cfRule type="cellIs" dxfId="9878" priority="5767" stopIfTrue="1" operator="equal">
      <formula>39</formula>
    </cfRule>
    <cfRule type="cellIs" dxfId="9877" priority="5768" stopIfTrue="1" operator="equal">
      <formula>32</formula>
    </cfRule>
    <cfRule type="cellIs" dxfId="9876" priority="5769" stopIfTrue="1" operator="equal">
      <formula>33</formula>
    </cfRule>
  </conditionalFormatting>
  <conditionalFormatting sqref="O23:R23 O30 N65:N66 Q64:S66 J45 N27:N30 G27:M29 I33:P34 N61:N62 K52:K60 K41:R51">
    <cfRule type="cellIs" dxfId="9875" priority="5519" stopIfTrue="1" operator="equal">
      <formula>30</formula>
    </cfRule>
    <cfRule type="cellIs" dxfId="9874" priority="5520" stopIfTrue="1" operator="equal">
      <formula>"dl"</formula>
    </cfRule>
    <cfRule type="cellIs" dxfId="9873" priority="5521" stopIfTrue="1" operator="equal">
      <formula>"lot"</formula>
    </cfRule>
    <cfRule type="cellIs" dxfId="9872" priority="5522" stopIfTrue="1" operator="equal">
      <formula>36</formula>
    </cfRule>
    <cfRule type="cellIs" dxfId="9871" priority="5523" stopIfTrue="1" operator="equal">
      <formula>37</formula>
    </cfRule>
    <cfRule type="cellIs" dxfId="9870" priority="5524" stopIfTrue="1" operator="equal">
      <formula>38</formula>
    </cfRule>
    <cfRule type="cellIs" dxfId="9869" priority="5525" stopIfTrue="1" operator="equal">
      <formula>39</formula>
    </cfRule>
    <cfRule type="cellIs" dxfId="9868" priority="5526" stopIfTrue="1" operator="equal">
      <formula>40</formula>
    </cfRule>
  </conditionalFormatting>
  <conditionalFormatting sqref="O23:R23 H30:I30 M30 Q64:S66 J45 J27:L30 I33:P34 K41:R51">
    <cfRule type="cellIs" dxfId="9867" priority="5510" stopIfTrue="1" operator="equal">
      <formula>30</formula>
    </cfRule>
    <cfRule type="cellIs" dxfId="9866" priority="5511" stopIfTrue="1" operator="equal">
      <formula>"lot"</formula>
    </cfRule>
    <cfRule type="cellIs" dxfId="9865" priority="5512" stopIfTrue="1" operator="equal">
      <formula>33</formula>
    </cfRule>
    <cfRule type="cellIs" dxfId="9864" priority="5513" stopIfTrue="1" operator="equal">
      <formula>36</formula>
    </cfRule>
    <cfRule type="cellIs" dxfId="9863" priority="5514" stopIfTrue="1" operator="equal">
      <formula>37</formula>
    </cfRule>
    <cfRule type="cellIs" dxfId="9862" priority="5515" stopIfTrue="1" operator="equal">
      <formula>38</formula>
    </cfRule>
    <cfRule type="cellIs" dxfId="9861" priority="5516" stopIfTrue="1" operator="equal">
      <formula>39</formula>
    </cfRule>
    <cfRule type="cellIs" dxfId="9860" priority="5517" stopIfTrue="1" operator="equal">
      <formula>40</formula>
    </cfRule>
    <cfRule type="cellIs" dxfId="9859" priority="5518" stopIfTrue="1" operator="equal">
      <formula>"dl"</formula>
    </cfRule>
  </conditionalFormatting>
  <conditionalFormatting sqref="H35:H38 N65:V66 G61:M66 O64:V64 H39:I40 G31:G40 G41:I44 G30:P30 O23:W29 R30:W33 Q30:Q34 R34:R38 S34:W40 T41:W44 W45:W66 G27:N29 I33:P34 G45:J60 N61:S62 T45:V63 K56 K54:S55 K53 M53:S53 M56:S56 K57:S60 K41:S52">
    <cfRule type="cellIs" dxfId="9858" priority="3684" stopIfTrue="1" operator="equal">
      <formula>L</formula>
    </cfRule>
    <cfRule type="cellIs" dxfId="9857" priority="3685" stopIfTrue="1" operator="equal">
      <formula>"FSC"</formula>
    </cfRule>
    <cfRule type="cellIs" dxfId="9856" priority="3686" stopIfTrue="1" operator="equal">
      <formula>"ACC/V"</formula>
    </cfRule>
  </conditionalFormatting>
  <conditionalFormatting sqref="H35:H38 R35:R38 N65:V66 H61:M66 O64:V64 H39:I44 G30:P30 O23:W29 Q30:W33 I34:R34 T34:W34 G27:N29 I33:P33 S34:S51 H45:J60 T62:V63 N61:S62 T35:U61 K56 K54:S55 K53 M53:S53 M56:S56 K41:R51 K57:S60 K52:S52">
    <cfRule type="cellIs" dxfId="9855" priority="5554" stopIfTrue="1" operator="equal">
      <formula>"L"</formula>
    </cfRule>
    <cfRule type="cellIs" dxfId="9854" priority="5555" stopIfTrue="1" operator="equal">
      <formula>"FSC"</formula>
    </cfRule>
  </conditionalFormatting>
  <conditionalFormatting sqref="O30 O23:S23 N65:N66 H35:H38 P64:V66 H39:I44 R32:W33 R34:R38 T34:W34 N27:N30 G27:G30 H27:M29 I33:P34 H45:J54 S34:S51 T62:V63 N61:N62 K55:K60 R61:S62 T35:U61 K41:R51 Q52:S60 L58:L60 M55:O60 P55:P62">
    <cfRule type="cellIs" dxfId="9853" priority="5556" stopIfTrue="1" operator="equal">
      <formula>30</formula>
    </cfRule>
    <cfRule type="cellIs" dxfId="9852" priority="5557" stopIfTrue="1" operator="equal">
      <formula>32</formula>
    </cfRule>
    <cfRule type="cellIs" dxfId="9851" priority="5558" stopIfTrue="1" operator="equal">
      <formula>33</formula>
    </cfRule>
    <cfRule type="cellIs" dxfId="9850" priority="5559" stopIfTrue="1" operator="equal">
      <formula>36</formula>
    </cfRule>
    <cfRule type="cellIs" dxfId="9849" priority="5560" stopIfTrue="1" operator="equal">
      <formula>37</formula>
    </cfRule>
    <cfRule type="cellIs" dxfId="9848" priority="5561" stopIfTrue="1" operator="equal">
      <formula>38</formula>
    </cfRule>
    <cfRule type="cellIs" dxfId="9847" priority="5562" stopIfTrue="1" operator="equal">
      <formula>39</formula>
    </cfRule>
    <cfRule type="cellIs" dxfId="9846" priority="5563" stopIfTrue="1" operator="equal">
      <formula>40</formula>
    </cfRule>
    <cfRule type="cellIs" dxfId="9845" priority="5582" stopIfTrue="1" operator="equal">
      <formula>"dl"</formula>
    </cfRule>
  </conditionalFormatting>
  <conditionalFormatting sqref="R33:S33 H35:H38 I39:I44 N65:V66 H61:M66 O64:V64 G30:P30 O23:W29 R30:W31 Q30:Q34 R34:R38 S34:S40 I46:I51 G27:N29 I33:P34 I45:J45 H55:J60 T62:V63 N61:S62 K56:K60 M56:N56 N55:O55 N54 K54:M55 K53 M53:P53 K41:R51 L57:O60 Q52:S60 P54:P60 K52:N52">
    <cfRule type="cellIs" dxfId="9844" priority="5572" stopIfTrue="1" operator="equal">
      <formula>"dl"</formula>
    </cfRule>
    <cfRule type="cellIs" dxfId="9843" priority="5573" stopIfTrue="1" operator="equal">
      <formula>"lot"</formula>
    </cfRule>
    <cfRule type="cellIs" dxfId="9842" priority="5574" stopIfTrue="1" operator="equal">
      <formula>30</formula>
    </cfRule>
    <cfRule type="cellIs" dxfId="9841" priority="5575" stopIfTrue="1" operator="equal">
      <formula>32</formula>
    </cfRule>
    <cfRule type="cellIs" dxfId="9840" priority="5576" stopIfTrue="1" operator="equal">
      <formula>33</formula>
    </cfRule>
    <cfRule type="cellIs" dxfId="9839" priority="5577" stopIfTrue="1" operator="equal">
      <formula>36</formula>
    </cfRule>
    <cfRule type="cellIs" dxfId="9838" priority="5578" stopIfTrue="1" operator="equal">
      <formula>37</formula>
    </cfRule>
    <cfRule type="cellIs" dxfId="9837" priority="5579" stopIfTrue="1" operator="equal">
      <formula>38</formula>
    </cfRule>
    <cfRule type="cellIs" dxfId="9836" priority="5580" stopIfTrue="1" operator="equal">
      <formula>39</formula>
    </cfRule>
    <cfRule type="cellIs" dxfId="9835" priority="5581" stopIfTrue="1" operator="equal">
      <formula>40</formula>
    </cfRule>
  </conditionalFormatting>
  <conditionalFormatting sqref="O23:S23 N65:N66 O24:O27 H35:H38 M30:O30 Q64:S66 I39:I44 I46:I51 K27:L30 G27:G30 H27:J29 M27:N29 I33:P34 I45:J45 N61:N62 K52:K60 K41:R51">
    <cfRule type="cellIs" dxfId="9834" priority="5564" stopIfTrue="1" operator="equal">
      <formula>30</formula>
    </cfRule>
    <cfRule type="cellIs" dxfId="9833" priority="5565" stopIfTrue="1" operator="equal">
      <formula>32</formula>
    </cfRule>
    <cfRule type="cellIs" dxfId="9832" priority="5566" stopIfTrue="1" operator="equal">
      <formula>33</formula>
    </cfRule>
    <cfRule type="cellIs" dxfId="9831" priority="5567" stopIfTrue="1" operator="equal">
      <formula>36</formula>
    </cfRule>
    <cfRule type="cellIs" dxfId="9830" priority="5568" stopIfTrue="1" operator="equal">
      <formula>37</formula>
    </cfRule>
    <cfRule type="cellIs" dxfId="9829" priority="5569" stopIfTrue="1" operator="equal">
      <formula>38</formula>
    </cfRule>
    <cfRule type="cellIs" dxfId="9828" priority="5570" stopIfTrue="1" operator="equal">
      <formula>39</formula>
    </cfRule>
    <cfRule type="cellIs" dxfId="9827" priority="5571" stopIfTrue="1" operator="equal">
      <formula>40</formula>
    </cfRule>
  </conditionalFormatting>
  <conditionalFormatting sqref="N65:N66 H35:H38 I39:I44 I46:I51 G27:G30 I33:P34 I45:J45 N61:N62 K52:K60 K41:R51">
    <cfRule type="cellIs" dxfId="9826" priority="5545" stopIfTrue="1" operator="equal">
      <formula>30</formula>
    </cfRule>
    <cfRule type="cellIs" dxfId="9825" priority="5546" stopIfTrue="1" operator="equal">
      <formula>32</formula>
    </cfRule>
    <cfRule type="cellIs" dxfId="9824" priority="5547" stopIfTrue="1" operator="equal">
      <formula>33</formula>
    </cfRule>
    <cfRule type="cellIs" dxfId="9823" priority="5548" stopIfTrue="1" operator="equal">
      <formula>36</formula>
    </cfRule>
    <cfRule type="cellIs" dxfId="9822" priority="5549" stopIfTrue="1" operator="equal">
      <formula>37</formula>
    </cfRule>
    <cfRule type="cellIs" dxfId="9821" priority="5550" stopIfTrue="1" operator="equal">
      <formula>38</formula>
    </cfRule>
    <cfRule type="cellIs" dxfId="9820" priority="5551" stopIfTrue="1" operator="equal">
      <formula>"lot"</formula>
    </cfRule>
    <cfRule type="cellIs" dxfId="9819" priority="5552" stopIfTrue="1" operator="equal">
      <formula>40</formula>
    </cfRule>
    <cfRule type="cellIs" dxfId="9818" priority="5553" stopIfTrue="1" operator="equal">
      <formula>"dl"</formula>
    </cfRule>
  </conditionalFormatting>
  <conditionalFormatting sqref="N65:N66 H35:H38 I39:I44 I46:I51 G27:G30 I33:P34 I45:J45 N61:N62 K52:K60 K41:R51">
    <cfRule type="cellIs" dxfId="9817" priority="5536" stopIfTrue="1" operator="equal">
      <formula>30</formula>
    </cfRule>
    <cfRule type="cellIs" dxfId="9816" priority="5537" stopIfTrue="1" operator="equal">
      <formula>"dl"</formula>
    </cfRule>
    <cfRule type="cellIs" dxfId="9815" priority="5538" stopIfTrue="1" operator="equal">
      <formula>"lot"</formula>
    </cfRule>
    <cfRule type="cellIs" dxfId="9814" priority="5539" stopIfTrue="1" operator="equal">
      <formula>36</formula>
    </cfRule>
    <cfRule type="cellIs" dxfId="9813" priority="5540" stopIfTrue="1" operator="equal">
      <formula>37</formula>
    </cfRule>
    <cfRule type="cellIs" dxfId="9812" priority="5541" stopIfTrue="1" operator="equal">
      <formula>38</formula>
    </cfRule>
    <cfRule type="cellIs" dxfId="9811" priority="5542" stopIfTrue="1" operator="equal">
      <formula>39</formula>
    </cfRule>
    <cfRule type="cellIs" dxfId="9810" priority="5543" stopIfTrue="1" operator="equal">
      <formula>32</formula>
    </cfRule>
    <cfRule type="cellIs" dxfId="9809" priority="5544" stopIfTrue="1" operator="equal">
      <formula>33</formula>
    </cfRule>
  </conditionalFormatting>
  <conditionalFormatting sqref="O23">
    <cfRule type="cellIs" dxfId="9808" priority="5527" stopIfTrue="1" operator="equal">
      <formula>30</formula>
    </cfRule>
    <cfRule type="cellIs" dxfId="9807" priority="5528" stopIfTrue="1" operator="equal">
      <formula>"lot"</formula>
    </cfRule>
    <cfRule type="cellIs" dxfId="9806" priority="5529" stopIfTrue="1" operator="equal">
      <formula>33</formula>
    </cfRule>
    <cfRule type="cellIs" dxfId="9805" priority="5530" stopIfTrue="1" operator="equal">
      <formula>36</formula>
    </cfRule>
    <cfRule type="cellIs" dxfId="9804" priority="5531" stopIfTrue="1" operator="equal">
      <formula>37</formula>
    </cfRule>
    <cfRule type="cellIs" dxfId="9803" priority="5532" stopIfTrue="1" operator="equal">
      <formula>38</formula>
    </cfRule>
    <cfRule type="cellIs" dxfId="9802" priority="5533" stopIfTrue="1" operator="equal">
      <formula>39</formula>
    </cfRule>
    <cfRule type="cellIs" dxfId="9801" priority="5534" stopIfTrue="1" operator="equal">
      <formula>40</formula>
    </cfRule>
    <cfRule type="cellIs" dxfId="9800" priority="5535" stopIfTrue="1" operator="equal">
      <formula>"dl"</formula>
    </cfRule>
  </conditionalFormatting>
  <conditionalFormatting sqref="O23">
    <cfRule type="cellIs" dxfId="9799" priority="5493" stopIfTrue="1" operator="equal">
      <formula>30</formula>
    </cfRule>
    <cfRule type="cellIs" dxfId="9798" priority="5494" stopIfTrue="1" operator="equal">
      <formula>32</formula>
    </cfRule>
    <cfRule type="cellIs" dxfId="9797" priority="5495" stopIfTrue="1" operator="equal">
      <formula>33</formula>
    </cfRule>
    <cfRule type="cellIs" dxfId="9796" priority="5496" stopIfTrue="1" operator="equal">
      <formula>36</formula>
    </cfRule>
    <cfRule type="cellIs" dxfId="9795" priority="5497" stopIfTrue="1" operator="equal">
      <formula>37</formula>
    </cfRule>
    <cfRule type="cellIs" dxfId="9794" priority="5498" stopIfTrue="1" operator="equal">
      <formula>38</formula>
    </cfRule>
    <cfRule type="cellIs" dxfId="9793" priority="5499" stopIfTrue="1" operator="equal">
      <formula>39</formula>
    </cfRule>
    <cfRule type="cellIs" dxfId="9792" priority="5500" stopIfTrue="1" operator="equal">
      <formula>40</formula>
    </cfRule>
    <cfRule type="cellIs" dxfId="9791" priority="5509" stopIfTrue="1" operator="equal">
      <formula>"dl"</formula>
    </cfRule>
  </conditionalFormatting>
  <conditionalFormatting sqref="O23">
    <cfRule type="cellIs" dxfId="9790" priority="5501" stopIfTrue="1" operator="equal">
      <formula>30</formula>
    </cfRule>
    <cfRule type="cellIs" dxfId="9789" priority="5502" stopIfTrue="1" operator="equal">
      <formula>"dl"</formula>
    </cfRule>
    <cfRule type="cellIs" dxfId="9788" priority="5503" stopIfTrue="1" operator="equal">
      <formula>"lot"</formula>
    </cfRule>
    <cfRule type="cellIs" dxfId="9787" priority="5504" stopIfTrue="1" operator="equal">
      <formula>36</formula>
    </cfRule>
    <cfRule type="cellIs" dxfId="9786" priority="5505" stopIfTrue="1" operator="equal">
      <formula>37</formula>
    </cfRule>
    <cfRule type="cellIs" dxfId="9785" priority="5506" stopIfTrue="1" operator="equal">
      <formula>38</formula>
    </cfRule>
    <cfRule type="cellIs" dxfId="9784" priority="5507" stopIfTrue="1" operator="equal">
      <formula>39</formula>
    </cfRule>
    <cfRule type="cellIs" dxfId="9783" priority="5508" stopIfTrue="1" operator="equal">
      <formula>40</formula>
    </cfRule>
  </conditionalFormatting>
  <conditionalFormatting sqref="I33:K34">
    <cfRule type="cellIs" dxfId="9782" priority="5437" stopIfTrue="1" operator="equal">
      <formula>30</formula>
    </cfRule>
    <cfRule type="cellIs" dxfId="9781" priority="5438" stopIfTrue="1" operator="equal">
      <formula>"dl"</formula>
    </cfRule>
    <cfRule type="cellIs" dxfId="9780" priority="5439" stopIfTrue="1" operator="equal">
      <formula>"lot"</formula>
    </cfRule>
    <cfRule type="cellIs" dxfId="9779" priority="5440" stopIfTrue="1" operator="equal">
      <formula>36</formula>
    </cfRule>
    <cfRule type="cellIs" dxfId="9778" priority="5441" stopIfTrue="1" operator="equal">
      <formula>37</formula>
    </cfRule>
    <cfRule type="cellIs" dxfId="9777" priority="5442" stopIfTrue="1" operator="equal">
      <formula>38</formula>
    </cfRule>
    <cfRule type="cellIs" dxfId="9776" priority="5443" stopIfTrue="1" operator="equal">
      <formula>39</formula>
    </cfRule>
    <cfRule type="cellIs" dxfId="9775" priority="5444" stopIfTrue="1" operator="equal">
      <formula>40</formula>
    </cfRule>
  </conditionalFormatting>
  <conditionalFormatting sqref="I33:K34">
    <cfRule type="cellIs" dxfId="9774" priority="5428" stopIfTrue="1" operator="equal">
      <formula>30</formula>
    </cfRule>
    <cfRule type="cellIs" dxfId="9773" priority="5429" stopIfTrue="1" operator="equal">
      <formula>"lot"</formula>
    </cfRule>
    <cfRule type="cellIs" dxfId="9772" priority="5430" stopIfTrue="1" operator="equal">
      <formula>33</formula>
    </cfRule>
    <cfRule type="cellIs" dxfId="9771" priority="5431" stopIfTrue="1" operator="equal">
      <formula>36</formula>
    </cfRule>
    <cfRule type="cellIs" dxfId="9770" priority="5432" stopIfTrue="1" operator="equal">
      <formula>37</formula>
    </cfRule>
    <cfRule type="cellIs" dxfId="9769" priority="5433" stopIfTrue="1" operator="equal">
      <formula>38</formula>
    </cfRule>
    <cfRule type="cellIs" dxfId="9768" priority="5434" stopIfTrue="1" operator="equal">
      <formula>39</formula>
    </cfRule>
    <cfRule type="cellIs" dxfId="9767" priority="5435" stopIfTrue="1" operator="equal">
      <formula>40</formula>
    </cfRule>
    <cfRule type="cellIs" dxfId="9766" priority="5436" stopIfTrue="1" operator="equal">
      <formula>"dl"</formula>
    </cfRule>
  </conditionalFormatting>
  <conditionalFormatting sqref="I33:K34">
    <cfRule type="cellIs" dxfId="9765" priority="5471" stopIfTrue="1" operator="equal">
      <formula>30</formula>
    </cfRule>
    <cfRule type="cellIs" dxfId="9764" priority="5472" stopIfTrue="1" operator="equal">
      <formula>32</formula>
    </cfRule>
    <cfRule type="cellIs" dxfId="9763" priority="5473" stopIfTrue="1" operator="equal">
      <formula>33</formula>
    </cfRule>
    <cfRule type="cellIs" dxfId="9762" priority="5474" stopIfTrue="1" operator="equal">
      <formula>36</formula>
    </cfRule>
    <cfRule type="cellIs" dxfId="9761" priority="5475" stopIfTrue="1" operator="equal">
      <formula>37</formula>
    </cfRule>
    <cfRule type="cellIs" dxfId="9760" priority="5476" stopIfTrue="1" operator="equal">
      <formula>38</formula>
    </cfRule>
    <cfRule type="cellIs" dxfId="9759" priority="5477" stopIfTrue="1" operator="equal">
      <formula>39</formula>
    </cfRule>
    <cfRule type="cellIs" dxfId="9758" priority="5478" stopIfTrue="1" operator="equal">
      <formula>40</formula>
    </cfRule>
    <cfRule type="cellIs" dxfId="9757" priority="5487" stopIfTrue="1" operator="equal">
      <formula>"dl"</formula>
    </cfRule>
  </conditionalFormatting>
  <conditionalFormatting sqref="I33:K34">
    <cfRule type="cellIs" dxfId="9756" priority="5479" stopIfTrue="1" operator="equal">
      <formula>30</formula>
    </cfRule>
    <cfRule type="cellIs" dxfId="9755" priority="5480" stopIfTrue="1" operator="equal">
      <formula>"dl"</formula>
    </cfRule>
    <cfRule type="cellIs" dxfId="9754" priority="5481" stopIfTrue="1" operator="equal">
      <formula>"lot"</formula>
    </cfRule>
    <cfRule type="cellIs" dxfId="9753" priority="5482" stopIfTrue="1" operator="equal">
      <formula>36</formula>
    </cfRule>
    <cfRule type="cellIs" dxfId="9752" priority="5483" stopIfTrue="1" operator="equal">
      <formula>37</formula>
    </cfRule>
    <cfRule type="cellIs" dxfId="9751" priority="5484" stopIfTrue="1" operator="equal">
      <formula>38</formula>
    </cfRule>
    <cfRule type="cellIs" dxfId="9750" priority="5485" stopIfTrue="1" operator="equal">
      <formula>39</formula>
    </cfRule>
    <cfRule type="cellIs" dxfId="9749" priority="5486" stopIfTrue="1" operator="equal">
      <formula>40</formula>
    </cfRule>
  </conditionalFormatting>
  <conditionalFormatting sqref="I33:K34">
    <cfRule type="cellIs" dxfId="9748" priority="5463" stopIfTrue="1" operator="equal">
      <formula>30</formula>
    </cfRule>
    <cfRule type="cellIs" dxfId="9747" priority="5464" stopIfTrue="1" operator="equal">
      <formula>32</formula>
    </cfRule>
    <cfRule type="cellIs" dxfId="9746" priority="5465" stopIfTrue="1" operator="equal">
      <formula>33</formula>
    </cfRule>
    <cfRule type="cellIs" dxfId="9745" priority="5466" stopIfTrue="1" operator="equal">
      <formula>36</formula>
    </cfRule>
    <cfRule type="cellIs" dxfId="9744" priority="5467" stopIfTrue="1" operator="equal">
      <formula>37</formula>
    </cfRule>
    <cfRule type="cellIs" dxfId="9743" priority="5468" stopIfTrue="1" operator="equal">
      <formula>38</formula>
    </cfRule>
    <cfRule type="cellIs" dxfId="9742" priority="5469" stopIfTrue="1" operator="equal">
      <formula>39</formula>
    </cfRule>
    <cfRule type="cellIs" dxfId="9741" priority="5470" stopIfTrue="1" operator="equal">
      <formula>40</formula>
    </cfRule>
  </conditionalFormatting>
  <conditionalFormatting sqref="I33:K34">
    <cfRule type="cellIs" dxfId="9740" priority="5454" stopIfTrue="1" operator="equal">
      <formula>30</formula>
    </cfRule>
    <cfRule type="cellIs" dxfId="9739" priority="5455" stopIfTrue="1" operator="equal">
      <formula>32</formula>
    </cfRule>
    <cfRule type="cellIs" dxfId="9738" priority="5456" stopIfTrue="1" operator="equal">
      <formula>33</formula>
    </cfRule>
    <cfRule type="cellIs" dxfId="9737" priority="5457" stopIfTrue="1" operator="equal">
      <formula>36</formula>
    </cfRule>
    <cfRule type="cellIs" dxfId="9736" priority="5458" stopIfTrue="1" operator="equal">
      <formula>37</formula>
    </cfRule>
    <cfRule type="cellIs" dxfId="9735" priority="5459" stopIfTrue="1" operator="equal">
      <formula>38</formula>
    </cfRule>
    <cfRule type="cellIs" dxfId="9734" priority="5460" stopIfTrue="1" operator="equal">
      <formula>"lot"</formula>
    </cfRule>
    <cfRule type="cellIs" dxfId="9733" priority="5461" stopIfTrue="1" operator="equal">
      <formula>40</formula>
    </cfRule>
    <cfRule type="cellIs" dxfId="9732" priority="5462" stopIfTrue="1" operator="equal">
      <formula>"dl"</formula>
    </cfRule>
  </conditionalFormatting>
  <conditionalFormatting sqref="I33:K34">
    <cfRule type="cellIs" dxfId="9731" priority="5445" stopIfTrue="1" operator="equal">
      <formula>30</formula>
    </cfRule>
    <cfRule type="cellIs" dxfId="9730" priority="5446" stopIfTrue="1" operator="equal">
      <formula>"dl"</formula>
    </cfRule>
    <cfRule type="cellIs" dxfId="9729" priority="5447" stopIfTrue="1" operator="equal">
      <formula>"lot"</formula>
    </cfRule>
    <cfRule type="cellIs" dxfId="9728" priority="5448" stopIfTrue="1" operator="equal">
      <formula>36</formula>
    </cfRule>
    <cfRule type="cellIs" dxfId="9727" priority="5449" stopIfTrue="1" operator="equal">
      <formula>37</formula>
    </cfRule>
    <cfRule type="cellIs" dxfId="9726" priority="5450" stopIfTrue="1" operator="equal">
      <formula>38</formula>
    </cfRule>
    <cfRule type="cellIs" dxfId="9725" priority="5451" stopIfTrue="1" operator="equal">
      <formula>39</formula>
    </cfRule>
    <cfRule type="cellIs" dxfId="9724" priority="5452" stopIfTrue="1" operator="equal">
      <formula>32</formula>
    </cfRule>
    <cfRule type="cellIs" dxfId="9723" priority="5453" stopIfTrue="1" operator="equal">
      <formula>33</formula>
    </cfRule>
  </conditionalFormatting>
  <conditionalFormatting sqref="I33:K34">
    <cfRule type="cellIs" dxfId="9722" priority="5377" stopIfTrue="1" operator="equal">
      <formula>30</formula>
    </cfRule>
    <cfRule type="cellIs" dxfId="9721" priority="5378" stopIfTrue="1" operator="equal">
      <formula>"dl"</formula>
    </cfRule>
    <cfRule type="cellIs" dxfId="9720" priority="5379" stopIfTrue="1" operator="equal">
      <formula>"lot"</formula>
    </cfRule>
    <cfRule type="cellIs" dxfId="9719" priority="5380" stopIfTrue="1" operator="equal">
      <formula>36</formula>
    </cfRule>
    <cfRule type="cellIs" dxfId="9718" priority="5381" stopIfTrue="1" operator="equal">
      <formula>37</formula>
    </cfRule>
    <cfRule type="cellIs" dxfId="9717" priority="5382" stopIfTrue="1" operator="equal">
      <formula>38</formula>
    </cfRule>
    <cfRule type="cellIs" dxfId="9716" priority="5383" stopIfTrue="1" operator="equal">
      <formula>39</formula>
    </cfRule>
    <cfRule type="cellIs" dxfId="9715" priority="5384" stopIfTrue="1" operator="equal">
      <formula>40</formula>
    </cfRule>
  </conditionalFormatting>
  <conditionalFormatting sqref="I33:K34">
    <cfRule type="cellIs" dxfId="9714" priority="5368" stopIfTrue="1" operator="equal">
      <formula>30</formula>
    </cfRule>
    <cfRule type="cellIs" dxfId="9713" priority="5369" stopIfTrue="1" operator="equal">
      <formula>"lot"</formula>
    </cfRule>
    <cfRule type="cellIs" dxfId="9712" priority="5370" stopIfTrue="1" operator="equal">
      <formula>33</formula>
    </cfRule>
    <cfRule type="cellIs" dxfId="9711" priority="5371" stopIfTrue="1" operator="equal">
      <formula>36</formula>
    </cfRule>
    <cfRule type="cellIs" dxfId="9710" priority="5372" stopIfTrue="1" operator="equal">
      <formula>37</formula>
    </cfRule>
    <cfRule type="cellIs" dxfId="9709" priority="5373" stopIfTrue="1" operator="equal">
      <formula>38</formula>
    </cfRule>
    <cfRule type="cellIs" dxfId="9708" priority="5374" stopIfTrue="1" operator="equal">
      <formula>39</formula>
    </cfRule>
    <cfRule type="cellIs" dxfId="9707" priority="5375" stopIfTrue="1" operator="equal">
      <formula>40</formula>
    </cfRule>
    <cfRule type="cellIs" dxfId="9706" priority="5376" stopIfTrue="1" operator="equal">
      <formula>"dl"</formula>
    </cfRule>
  </conditionalFormatting>
  <conditionalFormatting sqref="I33:K34">
    <cfRule type="cellIs" dxfId="9705" priority="5411" stopIfTrue="1" operator="equal">
      <formula>30</formula>
    </cfRule>
    <cfRule type="cellIs" dxfId="9704" priority="5412" stopIfTrue="1" operator="equal">
      <formula>32</formula>
    </cfRule>
    <cfRule type="cellIs" dxfId="9703" priority="5413" stopIfTrue="1" operator="equal">
      <formula>33</formula>
    </cfRule>
    <cfRule type="cellIs" dxfId="9702" priority="5414" stopIfTrue="1" operator="equal">
      <formula>36</formula>
    </cfRule>
    <cfRule type="cellIs" dxfId="9701" priority="5415" stopIfTrue="1" operator="equal">
      <formula>37</formula>
    </cfRule>
    <cfRule type="cellIs" dxfId="9700" priority="5416" stopIfTrue="1" operator="equal">
      <formula>38</formula>
    </cfRule>
    <cfRule type="cellIs" dxfId="9699" priority="5417" stopIfTrue="1" operator="equal">
      <formula>39</formula>
    </cfRule>
    <cfRule type="cellIs" dxfId="9698" priority="5418" stopIfTrue="1" operator="equal">
      <formula>40</formula>
    </cfRule>
    <cfRule type="cellIs" dxfId="9697" priority="5427" stopIfTrue="1" operator="equal">
      <formula>"dl"</formula>
    </cfRule>
  </conditionalFormatting>
  <conditionalFormatting sqref="I33:K34">
    <cfRule type="cellIs" dxfId="9696" priority="5419" stopIfTrue="1" operator="equal">
      <formula>30</formula>
    </cfRule>
    <cfRule type="cellIs" dxfId="9695" priority="5420" stopIfTrue="1" operator="equal">
      <formula>"dl"</formula>
    </cfRule>
    <cfRule type="cellIs" dxfId="9694" priority="5421" stopIfTrue="1" operator="equal">
      <formula>"lot"</formula>
    </cfRule>
    <cfRule type="cellIs" dxfId="9693" priority="5422" stopIfTrue="1" operator="equal">
      <formula>36</formula>
    </cfRule>
    <cfRule type="cellIs" dxfId="9692" priority="5423" stopIfTrue="1" operator="equal">
      <formula>37</formula>
    </cfRule>
    <cfRule type="cellIs" dxfId="9691" priority="5424" stopIfTrue="1" operator="equal">
      <formula>38</formula>
    </cfRule>
    <cfRule type="cellIs" dxfId="9690" priority="5425" stopIfTrue="1" operator="equal">
      <formula>39</formula>
    </cfRule>
    <cfRule type="cellIs" dxfId="9689" priority="5426" stopIfTrue="1" operator="equal">
      <formula>40</formula>
    </cfRule>
  </conditionalFormatting>
  <conditionalFormatting sqref="I33:K34">
    <cfRule type="cellIs" dxfId="9688" priority="5403" stopIfTrue="1" operator="equal">
      <formula>30</formula>
    </cfRule>
    <cfRule type="cellIs" dxfId="9687" priority="5404" stopIfTrue="1" operator="equal">
      <formula>32</formula>
    </cfRule>
    <cfRule type="cellIs" dxfId="9686" priority="5405" stopIfTrue="1" operator="equal">
      <formula>33</formula>
    </cfRule>
    <cfRule type="cellIs" dxfId="9685" priority="5406" stopIfTrue="1" operator="equal">
      <formula>36</formula>
    </cfRule>
    <cfRule type="cellIs" dxfId="9684" priority="5407" stopIfTrue="1" operator="equal">
      <formula>37</formula>
    </cfRule>
    <cfRule type="cellIs" dxfId="9683" priority="5408" stopIfTrue="1" operator="equal">
      <formula>38</formula>
    </cfRule>
    <cfRule type="cellIs" dxfId="9682" priority="5409" stopIfTrue="1" operator="equal">
      <formula>39</formula>
    </cfRule>
    <cfRule type="cellIs" dxfId="9681" priority="5410" stopIfTrue="1" operator="equal">
      <formula>40</formula>
    </cfRule>
  </conditionalFormatting>
  <conditionalFormatting sqref="I33:K34">
    <cfRule type="cellIs" dxfId="9680" priority="5394" stopIfTrue="1" operator="equal">
      <formula>30</formula>
    </cfRule>
    <cfRule type="cellIs" dxfId="9679" priority="5395" stopIfTrue="1" operator="equal">
      <formula>32</formula>
    </cfRule>
    <cfRule type="cellIs" dxfId="9678" priority="5396" stopIfTrue="1" operator="equal">
      <formula>33</formula>
    </cfRule>
    <cfRule type="cellIs" dxfId="9677" priority="5397" stopIfTrue="1" operator="equal">
      <formula>36</formula>
    </cfRule>
    <cfRule type="cellIs" dxfId="9676" priority="5398" stopIfTrue="1" operator="equal">
      <formula>37</formula>
    </cfRule>
    <cfRule type="cellIs" dxfId="9675" priority="5399" stopIfTrue="1" operator="equal">
      <formula>38</formula>
    </cfRule>
    <cfRule type="cellIs" dxfId="9674" priority="5400" stopIfTrue="1" operator="equal">
      <formula>"lot"</formula>
    </cfRule>
    <cfRule type="cellIs" dxfId="9673" priority="5401" stopIfTrue="1" operator="equal">
      <formula>40</formula>
    </cfRule>
    <cfRule type="cellIs" dxfId="9672" priority="5402" stopIfTrue="1" operator="equal">
      <formula>"dl"</formula>
    </cfRule>
  </conditionalFormatting>
  <conditionalFormatting sqref="I33:K34">
    <cfRule type="cellIs" dxfId="9671" priority="5385" stopIfTrue="1" operator="equal">
      <formula>30</formula>
    </cfRule>
    <cfRule type="cellIs" dxfId="9670" priority="5386" stopIfTrue="1" operator="equal">
      <formula>"dl"</formula>
    </cfRule>
    <cfRule type="cellIs" dxfId="9669" priority="5387" stopIfTrue="1" operator="equal">
      <formula>"lot"</formula>
    </cfRule>
    <cfRule type="cellIs" dxfId="9668" priority="5388" stopIfTrue="1" operator="equal">
      <formula>36</formula>
    </cfRule>
    <cfRule type="cellIs" dxfId="9667" priority="5389" stopIfTrue="1" operator="equal">
      <formula>37</formula>
    </cfRule>
    <cfRule type="cellIs" dxfId="9666" priority="5390" stopIfTrue="1" operator="equal">
      <formula>38</formula>
    </cfRule>
    <cfRule type="cellIs" dxfId="9665" priority="5391" stopIfTrue="1" operator="equal">
      <formula>39</formula>
    </cfRule>
    <cfRule type="cellIs" dxfId="9664" priority="5392" stopIfTrue="1" operator="equal">
      <formula>32</formula>
    </cfRule>
    <cfRule type="cellIs" dxfId="9663" priority="5393" stopIfTrue="1" operator="equal">
      <formula>33</formula>
    </cfRule>
  </conditionalFormatting>
  <conditionalFormatting sqref="H30:J30">
    <cfRule type="cellIs" dxfId="9662" priority="5359" stopIfTrue="1" operator="equal">
      <formula>30</formula>
    </cfRule>
    <cfRule type="cellIs" dxfId="9661" priority="5360" stopIfTrue="1" operator="equal">
      <formula>32</formula>
    </cfRule>
    <cfRule type="cellIs" dxfId="9660" priority="5361" stopIfTrue="1" operator="equal">
      <formula>33</formula>
    </cfRule>
    <cfRule type="cellIs" dxfId="9659" priority="5362" stopIfTrue="1" operator="equal">
      <formula>36</formula>
    </cfRule>
    <cfRule type="cellIs" dxfId="9658" priority="5363" stopIfTrue="1" operator="equal">
      <formula>37</formula>
    </cfRule>
    <cfRule type="cellIs" dxfId="9657" priority="5364" stopIfTrue="1" operator="equal">
      <formula>38</formula>
    </cfRule>
    <cfRule type="cellIs" dxfId="9656" priority="5365" stopIfTrue="1" operator="equal">
      <formula>39</formula>
    </cfRule>
    <cfRule type="cellIs" dxfId="9655" priority="5366" stopIfTrue="1" operator="equal">
      <formula>40</formula>
    </cfRule>
    <cfRule type="cellIs" dxfId="9654" priority="5367" stopIfTrue="1" operator="equal">
      <formula>"dl"</formula>
    </cfRule>
  </conditionalFormatting>
  <conditionalFormatting sqref="H30:J30">
    <cfRule type="cellIs" dxfId="9653" priority="5308" stopIfTrue="1" operator="equal">
      <formula>30</formula>
    </cfRule>
    <cfRule type="cellIs" dxfId="9652" priority="5309" stopIfTrue="1" operator="equal">
      <formula>"dl"</formula>
    </cfRule>
    <cfRule type="cellIs" dxfId="9651" priority="5310" stopIfTrue="1" operator="equal">
      <formula>"lot"</formula>
    </cfRule>
    <cfRule type="cellIs" dxfId="9650" priority="5311" stopIfTrue="1" operator="equal">
      <formula>36</formula>
    </cfRule>
    <cfRule type="cellIs" dxfId="9649" priority="5312" stopIfTrue="1" operator="equal">
      <formula>37</formula>
    </cfRule>
    <cfRule type="cellIs" dxfId="9648" priority="5313" stopIfTrue="1" operator="equal">
      <formula>38</formula>
    </cfRule>
    <cfRule type="cellIs" dxfId="9647" priority="5314" stopIfTrue="1" operator="equal">
      <formula>39</formula>
    </cfRule>
    <cfRule type="cellIs" dxfId="9646" priority="5315" stopIfTrue="1" operator="equal">
      <formula>40</formula>
    </cfRule>
  </conditionalFormatting>
  <conditionalFormatting sqref="H30:J30">
    <cfRule type="cellIs" dxfId="9645" priority="5342" stopIfTrue="1" operator="equal">
      <formula>30</formula>
    </cfRule>
    <cfRule type="cellIs" dxfId="9644" priority="5343" stopIfTrue="1" operator="equal">
      <formula>32</formula>
    </cfRule>
    <cfRule type="cellIs" dxfId="9643" priority="5344" stopIfTrue="1" operator="equal">
      <formula>33</formula>
    </cfRule>
    <cfRule type="cellIs" dxfId="9642" priority="5345" stopIfTrue="1" operator="equal">
      <formula>36</formula>
    </cfRule>
    <cfRule type="cellIs" dxfId="9641" priority="5346" stopIfTrue="1" operator="equal">
      <formula>37</formula>
    </cfRule>
    <cfRule type="cellIs" dxfId="9640" priority="5347" stopIfTrue="1" operator="equal">
      <formula>38</formula>
    </cfRule>
    <cfRule type="cellIs" dxfId="9639" priority="5348" stopIfTrue="1" operator="equal">
      <formula>39</formula>
    </cfRule>
    <cfRule type="cellIs" dxfId="9638" priority="5349" stopIfTrue="1" operator="equal">
      <formula>40</formula>
    </cfRule>
    <cfRule type="cellIs" dxfId="9637" priority="5358" stopIfTrue="1" operator="equal">
      <formula>"dl"</formula>
    </cfRule>
  </conditionalFormatting>
  <conditionalFormatting sqref="H30:J30">
    <cfRule type="cellIs" dxfId="9636" priority="5350" stopIfTrue="1" operator="equal">
      <formula>30</formula>
    </cfRule>
    <cfRule type="cellIs" dxfId="9635" priority="5351" stopIfTrue="1" operator="equal">
      <formula>"dl"</formula>
    </cfRule>
    <cfRule type="cellIs" dxfId="9634" priority="5352" stopIfTrue="1" operator="equal">
      <formula>"lot"</formula>
    </cfRule>
    <cfRule type="cellIs" dxfId="9633" priority="5353" stopIfTrue="1" operator="equal">
      <formula>36</formula>
    </cfRule>
    <cfRule type="cellIs" dxfId="9632" priority="5354" stopIfTrue="1" operator="equal">
      <formula>37</formula>
    </cfRule>
    <cfRule type="cellIs" dxfId="9631" priority="5355" stopIfTrue="1" operator="equal">
      <formula>38</formula>
    </cfRule>
    <cfRule type="cellIs" dxfId="9630" priority="5356" stopIfTrue="1" operator="equal">
      <formula>39</formula>
    </cfRule>
    <cfRule type="cellIs" dxfId="9629" priority="5357" stopIfTrue="1" operator="equal">
      <formula>40</formula>
    </cfRule>
  </conditionalFormatting>
  <conditionalFormatting sqref="H30:J30">
    <cfRule type="cellIs" dxfId="9628" priority="5334" stopIfTrue="1" operator="equal">
      <formula>30</formula>
    </cfRule>
    <cfRule type="cellIs" dxfId="9627" priority="5335" stopIfTrue="1" operator="equal">
      <formula>32</formula>
    </cfRule>
    <cfRule type="cellIs" dxfId="9626" priority="5336" stopIfTrue="1" operator="equal">
      <formula>33</formula>
    </cfRule>
    <cfRule type="cellIs" dxfId="9625" priority="5337" stopIfTrue="1" operator="equal">
      <formula>36</formula>
    </cfRule>
    <cfRule type="cellIs" dxfId="9624" priority="5338" stopIfTrue="1" operator="equal">
      <formula>37</formula>
    </cfRule>
    <cfRule type="cellIs" dxfId="9623" priority="5339" stopIfTrue="1" operator="equal">
      <formula>38</formula>
    </cfRule>
    <cfRule type="cellIs" dxfId="9622" priority="5340" stopIfTrue="1" operator="equal">
      <formula>39</formula>
    </cfRule>
    <cfRule type="cellIs" dxfId="9621" priority="5341" stopIfTrue="1" operator="equal">
      <formula>40</formula>
    </cfRule>
  </conditionalFormatting>
  <conditionalFormatting sqref="H30:J30">
    <cfRule type="cellIs" dxfId="9620" priority="5325" stopIfTrue="1" operator="equal">
      <formula>30</formula>
    </cfRule>
    <cfRule type="cellIs" dxfId="9619" priority="5326" stopIfTrue="1" operator="equal">
      <formula>32</formula>
    </cfRule>
    <cfRule type="cellIs" dxfId="9618" priority="5327" stopIfTrue="1" operator="equal">
      <formula>33</formula>
    </cfRule>
    <cfRule type="cellIs" dxfId="9617" priority="5328" stopIfTrue="1" operator="equal">
      <formula>36</formula>
    </cfRule>
    <cfRule type="cellIs" dxfId="9616" priority="5329" stopIfTrue="1" operator="equal">
      <formula>37</formula>
    </cfRule>
    <cfRule type="cellIs" dxfId="9615" priority="5330" stopIfTrue="1" operator="equal">
      <formula>38</formula>
    </cfRule>
    <cfRule type="cellIs" dxfId="9614" priority="5331" stopIfTrue="1" operator="equal">
      <formula>"lot"</formula>
    </cfRule>
    <cfRule type="cellIs" dxfId="9613" priority="5332" stopIfTrue="1" operator="equal">
      <formula>40</formula>
    </cfRule>
    <cfRule type="cellIs" dxfId="9612" priority="5333" stopIfTrue="1" operator="equal">
      <formula>"dl"</formula>
    </cfRule>
  </conditionalFormatting>
  <conditionalFormatting sqref="H30:J30">
    <cfRule type="cellIs" dxfId="9611" priority="5316" stopIfTrue="1" operator="equal">
      <formula>30</formula>
    </cfRule>
    <cfRule type="cellIs" dxfId="9610" priority="5317" stopIfTrue="1" operator="equal">
      <formula>"dl"</formula>
    </cfRule>
    <cfRule type="cellIs" dxfId="9609" priority="5318" stopIfTrue="1" operator="equal">
      <formula>"lot"</formula>
    </cfRule>
    <cfRule type="cellIs" dxfId="9608" priority="5319" stopIfTrue="1" operator="equal">
      <formula>36</formula>
    </cfRule>
    <cfRule type="cellIs" dxfId="9607" priority="5320" stopIfTrue="1" operator="equal">
      <formula>37</formula>
    </cfRule>
    <cfRule type="cellIs" dxfId="9606" priority="5321" stopIfTrue="1" operator="equal">
      <formula>38</formula>
    </cfRule>
    <cfRule type="cellIs" dxfId="9605" priority="5322" stopIfTrue="1" operator="equal">
      <formula>39</formula>
    </cfRule>
    <cfRule type="cellIs" dxfId="9604" priority="5323" stopIfTrue="1" operator="equal">
      <formula>32</formula>
    </cfRule>
    <cfRule type="cellIs" dxfId="9603" priority="5324" stopIfTrue="1" operator="equal">
      <formula>33</formula>
    </cfRule>
  </conditionalFormatting>
  <conditionalFormatting sqref="J33:K34">
    <cfRule type="cellIs" dxfId="9602" priority="5300" stopIfTrue="1" operator="equal">
      <formula>30</formula>
    </cfRule>
    <cfRule type="cellIs" dxfId="9601" priority="5301" stopIfTrue="1" operator="equal">
      <formula>32</formula>
    </cfRule>
    <cfRule type="cellIs" dxfId="9600" priority="5302" stopIfTrue="1" operator="equal">
      <formula>33</formula>
    </cfRule>
    <cfRule type="cellIs" dxfId="9599" priority="5303" stopIfTrue="1" operator="equal">
      <formula>36</formula>
    </cfRule>
    <cfRule type="cellIs" dxfId="9598" priority="5304" stopIfTrue="1" operator="equal">
      <formula>37</formula>
    </cfRule>
    <cfRule type="cellIs" dxfId="9597" priority="5305" stopIfTrue="1" operator="equal">
      <formula>38</formula>
    </cfRule>
    <cfRule type="cellIs" dxfId="9596" priority="5306" stopIfTrue="1" operator="equal">
      <formula>39</formula>
    </cfRule>
    <cfRule type="cellIs" dxfId="9595" priority="5307" stopIfTrue="1" operator="equal">
      <formula>40</formula>
    </cfRule>
  </conditionalFormatting>
  <conditionalFormatting sqref="J33:K34">
    <cfRule type="cellIs" dxfId="9594" priority="5291" stopIfTrue="1" operator="equal">
      <formula>30</formula>
    </cfRule>
    <cfRule type="cellIs" dxfId="9593" priority="5292" stopIfTrue="1" operator="equal">
      <formula>32</formula>
    </cfRule>
    <cfRule type="cellIs" dxfId="9592" priority="5293" stopIfTrue="1" operator="equal">
      <formula>33</formula>
    </cfRule>
    <cfRule type="cellIs" dxfId="9591" priority="5294" stopIfTrue="1" operator="equal">
      <formula>36</formula>
    </cfRule>
    <cfRule type="cellIs" dxfId="9590" priority="5295" stopIfTrue="1" operator="equal">
      <formula>37</formula>
    </cfRule>
    <cfRule type="cellIs" dxfId="9589" priority="5296" stopIfTrue="1" operator="equal">
      <formula>38</formula>
    </cfRule>
    <cfRule type="cellIs" dxfId="9588" priority="5297" stopIfTrue="1" operator="equal">
      <formula>"lot"</formula>
    </cfRule>
    <cfRule type="cellIs" dxfId="9587" priority="5298" stopIfTrue="1" operator="equal">
      <formula>40</formula>
    </cfRule>
    <cfRule type="cellIs" dxfId="9586" priority="5299" stopIfTrue="1" operator="equal">
      <formula>"dl"</formula>
    </cfRule>
  </conditionalFormatting>
  <conditionalFormatting sqref="J33:K34">
    <cfRule type="cellIs" dxfId="9585" priority="5282" stopIfTrue="1" operator="equal">
      <formula>30</formula>
    </cfRule>
    <cfRule type="cellIs" dxfId="9584" priority="5283" stopIfTrue="1" operator="equal">
      <formula>"dl"</formula>
    </cfRule>
    <cfRule type="cellIs" dxfId="9583" priority="5284" stopIfTrue="1" operator="equal">
      <formula>"lot"</formula>
    </cfRule>
    <cfRule type="cellIs" dxfId="9582" priority="5285" stopIfTrue="1" operator="equal">
      <formula>36</formula>
    </cfRule>
    <cfRule type="cellIs" dxfId="9581" priority="5286" stopIfTrue="1" operator="equal">
      <formula>37</formula>
    </cfRule>
    <cfRule type="cellIs" dxfId="9580" priority="5287" stopIfTrue="1" operator="equal">
      <formula>38</formula>
    </cfRule>
    <cfRule type="cellIs" dxfId="9579" priority="5288" stopIfTrue="1" operator="equal">
      <formula>39</formula>
    </cfRule>
    <cfRule type="cellIs" dxfId="9578" priority="5289" stopIfTrue="1" operator="equal">
      <formula>32</formula>
    </cfRule>
    <cfRule type="cellIs" dxfId="9577" priority="5290" stopIfTrue="1" operator="equal">
      <formula>33</formula>
    </cfRule>
  </conditionalFormatting>
  <conditionalFormatting sqref="J33:K34">
    <cfRule type="cellIs" dxfId="9576" priority="5231" stopIfTrue="1" operator="equal">
      <formula>30</formula>
    </cfRule>
    <cfRule type="cellIs" dxfId="9575" priority="5232" stopIfTrue="1" operator="equal">
      <formula>"dl"</formula>
    </cfRule>
    <cfRule type="cellIs" dxfId="9574" priority="5233" stopIfTrue="1" operator="equal">
      <formula>"lot"</formula>
    </cfRule>
    <cfRule type="cellIs" dxfId="9573" priority="5234" stopIfTrue="1" operator="equal">
      <formula>36</formula>
    </cfRule>
    <cfRule type="cellIs" dxfId="9572" priority="5235" stopIfTrue="1" operator="equal">
      <formula>37</formula>
    </cfRule>
    <cfRule type="cellIs" dxfId="9571" priority="5236" stopIfTrue="1" operator="equal">
      <formula>38</formula>
    </cfRule>
    <cfRule type="cellIs" dxfId="9570" priority="5237" stopIfTrue="1" operator="equal">
      <formula>39</formula>
    </cfRule>
    <cfRule type="cellIs" dxfId="9569" priority="5238" stopIfTrue="1" operator="equal">
      <formula>40</formula>
    </cfRule>
  </conditionalFormatting>
  <conditionalFormatting sqref="J33:K34">
    <cfRule type="cellIs" dxfId="9568" priority="5222" stopIfTrue="1" operator="equal">
      <formula>30</formula>
    </cfRule>
    <cfRule type="cellIs" dxfId="9567" priority="5223" stopIfTrue="1" operator="equal">
      <formula>"lot"</formula>
    </cfRule>
    <cfRule type="cellIs" dxfId="9566" priority="5224" stopIfTrue="1" operator="equal">
      <formula>33</formula>
    </cfRule>
    <cfRule type="cellIs" dxfId="9565" priority="5225" stopIfTrue="1" operator="equal">
      <formula>36</formula>
    </cfRule>
    <cfRule type="cellIs" dxfId="9564" priority="5226" stopIfTrue="1" operator="equal">
      <formula>37</formula>
    </cfRule>
    <cfRule type="cellIs" dxfId="9563" priority="5227" stopIfTrue="1" operator="equal">
      <formula>38</formula>
    </cfRule>
    <cfRule type="cellIs" dxfId="9562" priority="5228" stopIfTrue="1" operator="equal">
      <formula>39</formula>
    </cfRule>
    <cfRule type="cellIs" dxfId="9561" priority="5229" stopIfTrue="1" operator="equal">
      <formula>40</formula>
    </cfRule>
    <cfRule type="cellIs" dxfId="9560" priority="5230" stopIfTrue="1" operator="equal">
      <formula>"dl"</formula>
    </cfRule>
  </conditionalFormatting>
  <conditionalFormatting sqref="J33:K34">
    <cfRule type="cellIs" dxfId="9559" priority="5265" stopIfTrue="1" operator="equal">
      <formula>30</formula>
    </cfRule>
    <cfRule type="cellIs" dxfId="9558" priority="5266" stopIfTrue="1" operator="equal">
      <formula>32</formula>
    </cfRule>
    <cfRule type="cellIs" dxfId="9557" priority="5267" stopIfTrue="1" operator="equal">
      <formula>33</formula>
    </cfRule>
    <cfRule type="cellIs" dxfId="9556" priority="5268" stopIfTrue="1" operator="equal">
      <formula>36</formula>
    </cfRule>
    <cfRule type="cellIs" dxfId="9555" priority="5269" stopIfTrue="1" operator="equal">
      <formula>37</formula>
    </cfRule>
    <cfRule type="cellIs" dxfId="9554" priority="5270" stopIfTrue="1" operator="equal">
      <formula>38</formula>
    </cfRule>
    <cfRule type="cellIs" dxfId="9553" priority="5271" stopIfTrue="1" operator="equal">
      <formula>39</formula>
    </cfRule>
    <cfRule type="cellIs" dxfId="9552" priority="5272" stopIfTrue="1" operator="equal">
      <formula>40</formula>
    </cfRule>
    <cfRule type="cellIs" dxfId="9551" priority="5281" stopIfTrue="1" operator="equal">
      <formula>"dl"</formula>
    </cfRule>
  </conditionalFormatting>
  <conditionalFormatting sqref="J33:K34">
    <cfRule type="cellIs" dxfId="9550" priority="5273" stopIfTrue="1" operator="equal">
      <formula>30</formula>
    </cfRule>
    <cfRule type="cellIs" dxfId="9549" priority="5274" stopIfTrue="1" operator="equal">
      <formula>"dl"</formula>
    </cfRule>
    <cfRule type="cellIs" dxfId="9548" priority="5275" stopIfTrue="1" operator="equal">
      <formula>"lot"</formula>
    </cfRule>
    <cfRule type="cellIs" dxfId="9547" priority="5276" stopIfTrue="1" operator="equal">
      <formula>36</formula>
    </cfRule>
    <cfRule type="cellIs" dxfId="9546" priority="5277" stopIfTrue="1" operator="equal">
      <formula>37</formula>
    </cfRule>
    <cfRule type="cellIs" dxfId="9545" priority="5278" stopIfTrue="1" operator="equal">
      <formula>38</formula>
    </cfRule>
    <cfRule type="cellIs" dxfId="9544" priority="5279" stopIfTrue="1" operator="equal">
      <formula>39</formula>
    </cfRule>
    <cfRule type="cellIs" dxfId="9543" priority="5280" stopIfTrue="1" operator="equal">
      <formula>40</formula>
    </cfRule>
  </conditionalFormatting>
  <conditionalFormatting sqref="J33:K34">
    <cfRule type="cellIs" dxfId="9542" priority="5257" stopIfTrue="1" operator="equal">
      <formula>30</formula>
    </cfRule>
    <cfRule type="cellIs" dxfId="9541" priority="5258" stopIfTrue="1" operator="equal">
      <formula>32</formula>
    </cfRule>
    <cfRule type="cellIs" dxfId="9540" priority="5259" stopIfTrue="1" operator="equal">
      <formula>33</formula>
    </cfRule>
    <cfRule type="cellIs" dxfId="9539" priority="5260" stopIfTrue="1" operator="equal">
      <formula>36</formula>
    </cfRule>
    <cfRule type="cellIs" dxfId="9538" priority="5261" stopIfTrue="1" operator="equal">
      <formula>37</formula>
    </cfRule>
    <cfRule type="cellIs" dxfId="9537" priority="5262" stopIfTrue="1" operator="equal">
      <formula>38</formula>
    </cfRule>
    <cfRule type="cellIs" dxfId="9536" priority="5263" stopIfTrue="1" operator="equal">
      <formula>39</formula>
    </cfRule>
    <cfRule type="cellIs" dxfId="9535" priority="5264" stopIfTrue="1" operator="equal">
      <formula>40</formula>
    </cfRule>
  </conditionalFormatting>
  <conditionalFormatting sqref="J33:K34">
    <cfRule type="cellIs" dxfId="9534" priority="5248" stopIfTrue="1" operator="equal">
      <formula>30</formula>
    </cfRule>
    <cfRule type="cellIs" dxfId="9533" priority="5249" stopIfTrue="1" operator="equal">
      <formula>32</formula>
    </cfRule>
    <cfRule type="cellIs" dxfId="9532" priority="5250" stopIfTrue="1" operator="equal">
      <formula>33</formula>
    </cfRule>
    <cfRule type="cellIs" dxfId="9531" priority="5251" stopIfTrue="1" operator="equal">
      <formula>36</formula>
    </cfRule>
    <cfRule type="cellIs" dxfId="9530" priority="5252" stopIfTrue="1" operator="equal">
      <formula>37</formula>
    </cfRule>
    <cfRule type="cellIs" dxfId="9529" priority="5253" stopIfTrue="1" operator="equal">
      <formula>38</formula>
    </cfRule>
    <cfRule type="cellIs" dxfId="9528" priority="5254" stopIfTrue="1" operator="equal">
      <formula>"lot"</formula>
    </cfRule>
    <cfRule type="cellIs" dxfId="9527" priority="5255" stopIfTrue="1" operator="equal">
      <formula>40</formula>
    </cfRule>
    <cfRule type="cellIs" dxfId="9526" priority="5256" stopIfTrue="1" operator="equal">
      <formula>"dl"</formula>
    </cfRule>
  </conditionalFormatting>
  <conditionalFormatting sqref="J33:K34">
    <cfRule type="cellIs" dxfId="9525" priority="5239" stopIfTrue="1" operator="equal">
      <formula>30</formula>
    </cfRule>
    <cfRule type="cellIs" dxfId="9524" priority="5240" stopIfTrue="1" operator="equal">
      <formula>"dl"</formula>
    </cfRule>
    <cfRule type="cellIs" dxfId="9523" priority="5241" stopIfTrue="1" operator="equal">
      <formula>"lot"</formula>
    </cfRule>
    <cfRule type="cellIs" dxfId="9522" priority="5242" stopIfTrue="1" operator="equal">
      <formula>36</formula>
    </cfRule>
    <cfRule type="cellIs" dxfId="9521" priority="5243" stopIfTrue="1" operator="equal">
      <formula>37</formula>
    </cfRule>
    <cfRule type="cellIs" dxfId="9520" priority="5244" stopIfTrue="1" operator="equal">
      <formula>38</formula>
    </cfRule>
    <cfRule type="cellIs" dxfId="9519" priority="5245" stopIfTrue="1" operator="equal">
      <formula>39</formula>
    </cfRule>
    <cfRule type="cellIs" dxfId="9518" priority="5246" stopIfTrue="1" operator="equal">
      <formula>32</formula>
    </cfRule>
    <cfRule type="cellIs" dxfId="9517" priority="5247" stopIfTrue="1" operator="equal">
      <formula>33</formula>
    </cfRule>
  </conditionalFormatting>
  <conditionalFormatting sqref="J33:K34">
    <cfRule type="cellIs" dxfId="9516" priority="5171" stopIfTrue="1" operator="equal">
      <formula>30</formula>
    </cfRule>
    <cfRule type="cellIs" dxfId="9515" priority="5172" stopIfTrue="1" operator="equal">
      <formula>"dl"</formula>
    </cfRule>
    <cfRule type="cellIs" dxfId="9514" priority="5173" stopIfTrue="1" operator="equal">
      <formula>"lot"</formula>
    </cfRule>
    <cfRule type="cellIs" dxfId="9513" priority="5174" stopIfTrue="1" operator="equal">
      <formula>36</formula>
    </cfRule>
    <cfRule type="cellIs" dxfId="9512" priority="5175" stopIfTrue="1" operator="equal">
      <formula>37</formula>
    </cfRule>
    <cfRule type="cellIs" dxfId="9511" priority="5176" stopIfTrue="1" operator="equal">
      <formula>38</formula>
    </cfRule>
    <cfRule type="cellIs" dxfId="9510" priority="5177" stopIfTrue="1" operator="equal">
      <formula>39</formula>
    </cfRule>
    <cfRule type="cellIs" dxfId="9509" priority="5178" stopIfTrue="1" operator="equal">
      <formula>40</formula>
    </cfRule>
  </conditionalFormatting>
  <conditionalFormatting sqref="J33:K34">
    <cfRule type="cellIs" dxfId="9508" priority="5162" stopIfTrue="1" operator="equal">
      <formula>30</formula>
    </cfRule>
    <cfRule type="cellIs" dxfId="9507" priority="5163" stopIfTrue="1" operator="equal">
      <formula>"lot"</formula>
    </cfRule>
    <cfRule type="cellIs" dxfId="9506" priority="5164" stopIfTrue="1" operator="equal">
      <formula>33</formula>
    </cfRule>
    <cfRule type="cellIs" dxfId="9505" priority="5165" stopIfTrue="1" operator="equal">
      <formula>36</formula>
    </cfRule>
    <cfRule type="cellIs" dxfId="9504" priority="5166" stopIfTrue="1" operator="equal">
      <formula>37</formula>
    </cfRule>
    <cfRule type="cellIs" dxfId="9503" priority="5167" stopIfTrue="1" operator="equal">
      <formula>38</formula>
    </cfRule>
    <cfRule type="cellIs" dxfId="9502" priority="5168" stopIfTrue="1" operator="equal">
      <formula>39</formula>
    </cfRule>
    <cfRule type="cellIs" dxfId="9501" priority="5169" stopIfTrue="1" operator="equal">
      <formula>40</formula>
    </cfRule>
    <cfRule type="cellIs" dxfId="9500" priority="5170" stopIfTrue="1" operator="equal">
      <formula>"dl"</formula>
    </cfRule>
  </conditionalFormatting>
  <conditionalFormatting sqref="J33:K34">
    <cfRule type="cellIs" dxfId="9499" priority="5205" stopIfTrue="1" operator="equal">
      <formula>30</formula>
    </cfRule>
    <cfRule type="cellIs" dxfId="9498" priority="5206" stopIfTrue="1" operator="equal">
      <formula>32</formula>
    </cfRule>
    <cfRule type="cellIs" dxfId="9497" priority="5207" stopIfTrue="1" operator="equal">
      <formula>33</formula>
    </cfRule>
    <cfRule type="cellIs" dxfId="9496" priority="5208" stopIfTrue="1" operator="equal">
      <formula>36</formula>
    </cfRule>
    <cfRule type="cellIs" dxfId="9495" priority="5209" stopIfTrue="1" operator="equal">
      <formula>37</formula>
    </cfRule>
    <cfRule type="cellIs" dxfId="9494" priority="5210" stopIfTrue="1" operator="equal">
      <formula>38</formula>
    </cfRule>
    <cfRule type="cellIs" dxfId="9493" priority="5211" stopIfTrue="1" operator="equal">
      <formula>39</formula>
    </cfRule>
    <cfRule type="cellIs" dxfId="9492" priority="5212" stopIfTrue="1" operator="equal">
      <formula>40</formula>
    </cfRule>
    <cfRule type="cellIs" dxfId="9491" priority="5221" stopIfTrue="1" operator="equal">
      <formula>"dl"</formula>
    </cfRule>
  </conditionalFormatting>
  <conditionalFormatting sqref="J33:K34">
    <cfRule type="cellIs" dxfId="9490" priority="5213" stopIfTrue="1" operator="equal">
      <formula>30</formula>
    </cfRule>
    <cfRule type="cellIs" dxfId="9489" priority="5214" stopIfTrue="1" operator="equal">
      <formula>"dl"</formula>
    </cfRule>
    <cfRule type="cellIs" dxfId="9488" priority="5215" stopIfTrue="1" operator="equal">
      <formula>"lot"</formula>
    </cfRule>
    <cfRule type="cellIs" dxfId="9487" priority="5216" stopIfTrue="1" operator="equal">
      <formula>36</formula>
    </cfRule>
    <cfRule type="cellIs" dxfId="9486" priority="5217" stopIfTrue="1" operator="equal">
      <formula>37</formula>
    </cfRule>
    <cfRule type="cellIs" dxfId="9485" priority="5218" stopIfTrue="1" operator="equal">
      <formula>38</formula>
    </cfRule>
    <cfRule type="cellIs" dxfId="9484" priority="5219" stopIfTrue="1" operator="equal">
      <formula>39</formula>
    </cfRule>
    <cfRule type="cellIs" dxfId="9483" priority="5220" stopIfTrue="1" operator="equal">
      <formula>40</formula>
    </cfRule>
  </conditionalFormatting>
  <conditionalFormatting sqref="J33:K34">
    <cfRule type="cellIs" dxfId="9482" priority="5197" stopIfTrue="1" operator="equal">
      <formula>30</formula>
    </cfRule>
    <cfRule type="cellIs" dxfId="9481" priority="5198" stopIfTrue="1" operator="equal">
      <formula>32</formula>
    </cfRule>
    <cfRule type="cellIs" dxfId="9480" priority="5199" stopIfTrue="1" operator="equal">
      <formula>33</formula>
    </cfRule>
    <cfRule type="cellIs" dxfId="9479" priority="5200" stopIfTrue="1" operator="equal">
      <formula>36</formula>
    </cfRule>
    <cfRule type="cellIs" dxfId="9478" priority="5201" stopIfTrue="1" operator="equal">
      <formula>37</formula>
    </cfRule>
    <cfRule type="cellIs" dxfId="9477" priority="5202" stopIfTrue="1" operator="equal">
      <formula>38</formula>
    </cfRule>
    <cfRule type="cellIs" dxfId="9476" priority="5203" stopIfTrue="1" operator="equal">
      <formula>39</formula>
    </cfRule>
    <cfRule type="cellIs" dxfId="9475" priority="5204" stopIfTrue="1" operator="equal">
      <formula>40</formula>
    </cfRule>
  </conditionalFormatting>
  <conditionalFormatting sqref="J33:K34">
    <cfRule type="cellIs" dxfId="9474" priority="5188" stopIfTrue="1" operator="equal">
      <formula>30</formula>
    </cfRule>
    <cfRule type="cellIs" dxfId="9473" priority="5189" stopIfTrue="1" operator="equal">
      <formula>32</formula>
    </cfRule>
    <cfRule type="cellIs" dxfId="9472" priority="5190" stopIfTrue="1" operator="equal">
      <formula>33</formula>
    </cfRule>
    <cfRule type="cellIs" dxfId="9471" priority="5191" stopIfTrue="1" operator="equal">
      <formula>36</formula>
    </cfRule>
    <cfRule type="cellIs" dxfId="9470" priority="5192" stopIfTrue="1" operator="equal">
      <formula>37</formula>
    </cfRule>
    <cfRule type="cellIs" dxfId="9469" priority="5193" stopIfTrue="1" operator="equal">
      <formula>38</formula>
    </cfRule>
    <cfRule type="cellIs" dxfId="9468" priority="5194" stopIfTrue="1" operator="equal">
      <formula>"lot"</formula>
    </cfRule>
    <cfRule type="cellIs" dxfId="9467" priority="5195" stopIfTrue="1" operator="equal">
      <formula>40</formula>
    </cfRule>
    <cfRule type="cellIs" dxfId="9466" priority="5196" stopIfTrue="1" operator="equal">
      <formula>"dl"</formula>
    </cfRule>
  </conditionalFormatting>
  <conditionalFormatting sqref="J33:K34">
    <cfRule type="cellIs" dxfId="9465" priority="5179" stopIfTrue="1" operator="equal">
      <formula>30</formula>
    </cfRule>
    <cfRule type="cellIs" dxfId="9464" priority="5180" stopIfTrue="1" operator="equal">
      <formula>"dl"</formula>
    </cfRule>
    <cfRule type="cellIs" dxfId="9463" priority="5181" stopIfTrue="1" operator="equal">
      <formula>"lot"</formula>
    </cfRule>
    <cfRule type="cellIs" dxfId="9462" priority="5182" stopIfTrue="1" operator="equal">
      <formula>36</formula>
    </cfRule>
    <cfRule type="cellIs" dxfId="9461" priority="5183" stopIfTrue="1" operator="equal">
      <formula>37</formula>
    </cfRule>
    <cfRule type="cellIs" dxfId="9460" priority="5184" stopIfTrue="1" operator="equal">
      <formula>38</formula>
    </cfRule>
    <cfRule type="cellIs" dxfId="9459" priority="5185" stopIfTrue="1" operator="equal">
      <formula>39</formula>
    </cfRule>
    <cfRule type="cellIs" dxfId="9458" priority="5186" stopIfTrue="1" operator="equal">
      <formula>32</formula>
    </cfRule>
    <cfRule type="cellIs" dxfId="9457" priority="5187" stopIfTrue="1" operator="equal">
      <formula>33</formula>
    </cfRule>
  </conditionalFormatting>
  <conditionalFormatting sqref="J33:K34">
    <cfRule type="cellIs" dxfId="9456" priority="5111" stopIfTrue="1" operator="equal">
      <formula>30</formula>
    </cfRule>
    <cfRule type="cellIs" dxfId="9455" priority="5112" stopIfTrue="1" operator="equal">
      <formula>"dl"</formula>
    </cfRule>
    <cfRule type="cellIs" dxfId="9454" priority="5113" stopIfTrue="1" operator="equal">
      <formula>"lot"</formula>
    </cfRule>
    <cfRule type="cellIs" dxfId="9453" priority="5114" stopIfTrue="1" operator="equal">
      <formula>36</formula>
    </cfRule>
    <cfRule type="cellIs" dxfId="9452" priority="5115" stopIfTrue="1" operator="equal">
      <formula>37</formula>
    </cfRule>
    <cfRule type="cellIs" dxfId="9451" priority="5116" stopIfTrue="1" operator="equal">
      <formula>38</formula>
    </cfRule>
    <cfRule type="cellIs" dxfId="9450" priority="5117" stopIfTrue="1" operator="equal">
      <formula>39</formula>
    </cfRule>
    <cfRule type="cellIs" dxfId="9449" priority="5118" stopIfTrue="1" operator="equal">
      <formula>40</formula>
    </cfRule>
  </conditionalFormatting>
  <conditionalFormatting sqref="J33:K34">
    <cfRule type="cellIs" dxfId="9448" priority="5102" stopIfTrue="1" operator="equal">
      <formula>30</formula>
    </cfRule>
    <cfRule type="cellIs" dxfId="9447" priority="5103" stopIfTrue="1" operator="equal">
      <formula>"lot"</formula>
    </cfRule>
    <cfRule type="cellIs" dxfId="9446" priority="5104" stopIfTrue="1" operator="equal">
      <formula>33</formula>
    </cfRule>
    <cfRule type="cellIs" dxfId="9445" priority="5105" stopIfTrue="1" operator="equal">
      <formula>36</formula>
    </cfRule>
    <cfRule type="cellIs" dxfId="9444" priority="5106" stopIfTrue="1" operator="equal">
      <formula>37</formula>
    </cfRule>
    <cfRule type="cellIs" dxfId="9443" priority="5107" stopIfTrue="1" operator="equal">
      <formula>38</formula>
    </cfRule>
    <cfRule type="cellIs" dxfId="9442" priority="5108" stopIfTrue="1" operator="equal">
      <formula>39</formula>
    </cfRule>
    <cfRule type="cellIs" dxfId="9441" priority="5109" stopIfTrue="1" operator="equal">
      <formula>40</formula>
    </cfRule>
    <cfRule type="cellIs" dxfId="9440" priority="5110" stopIfTrue="1" operator="equal">
      <formula>"dl"</formula>
    </cfRule>
  </conditionalFormatting>
  <conditionalFormatting sqref="J33:K34">
    <cfRule type="cellIs" dxfId="9439" priority="5145" stopIfTrue="1" operator="equal">
      <formula>30</formula>
    </cfRule>
    <cfRule type="cellIs" dxfId="9438" priority="5146" stopIfTrue="1" operator="equal">
      <formula>32</formula>
    </cfRule>
    <cfRule type="cellIs" dxfId="9437" priority="5147" stopIfTrue="1" operator="equal">
      <formula>33</formula>
    </cfRule>
    <cfRule type="cellIs" dxfId="9436" priority="5148" stopIfTrue="1" operator="equal">
      <formula>36</formula>
    </cfRule>
    <cfRule type="cellIs" dxfId="9435" priority="5149" stopIfTrue="1" operator="equal">
      <formula>37</formula>
    </cfRule>
    <cfRule type="cellIs" dxfId="9434" priority="5150" stopIfTrue="1" operator="equal">
      <formula>38</formula>
    </cfRule>
    <cfRule type="cellIs" dxfId="9433" priority="5151" stopIfTrue="1" operator="equal">
      <formula>39</formula>
    </cfRule>
    <cfRule type="cellIs" dxfId="9432" priority="5152" stopIfTrue="1" operator="equal">
      <formula>40</formula>
    </cfRule>
    <cfRule type="cellIs" dxfId="9431" priority="5161" stopIfTrue="1" operator="equal">
      <formula>"dl"</formula>
    </cfRule>
  </conditionalFormatting>
  <conditionalFormatting sqref="J33:K34">
    <cfRule type="cellIs" dxfId="9430" priority="5153" stopIfTrue="1" operator="equal">
      <formula>30</formula>
    </cfRule>
    <cfRule type="cellIs" dxfId="9429" priority="5154" stopIfTrue="1" operator="equal">
      <formula>"dl"</formula>
    </cfRule>
    <cfRule type="cellIs" dxfId="9428" priority="5155" stopIfTrue="1" operator="equal">
      <formula>"lot"</formula>
    </cfRule>
    <cfRule type="cellIs" dxfId="9427" priority="5156" stopIfTrue="1" operator="equal">
      <formula>36</formula>
    </cfRule>
    <cfRule type="cellIs" dxfId="9426" priority="5157" stopIfTrue="1" operator="equal">
      <formula>37</formula>
    </cfRule>
    <cfRule type="cellIs" dxfId="9425" priority="5158" stopIfTrue="1" operator="equal">
      <formula>38</formula>
    </cfRule>
    <cfRule type="cellIs" dxfId="9424" priority="5159" stopIfTrue="1" operator="equal">
      <formula>39</formula>
    </cfRule>
    <cfRule type="cellIs" dxfId="9423" priority="5160" stopIfTrue="1" operator="equal">
      <formula>40</formula>
    </cfRule>
  </conditionalFormatting>
  <conditionalFormatting sqref="J33:K34">
    <cfRule type="cellIs" dxfId="9422" priority="5137" stopIfTrue="1" operator="equal">
      <formula>30</formula>
    </cfRule>
    <cfRule type="cellIs" dxfId="9421" priority="5138" stopIfTrue="1" operator="equal">
      <formula>32</formula>
    </cfRule>
    <cfRule type="cellIs" dxfId="9420" priority="5139" stopIfTrue="1" operator="equal">
      <formula>33</formula>
    </cfRule>
    <cfRule type="cellIs" dxfId="9419" priority="5140" stopIfTrue="1" operator="equal">
      <formula>36</formula>
    </cfRule>
    <cfRule type="cellIs" dxfId="9418" priority="5141" stopIfTrue="1" operator="equal">
      <formula>37</formula>
    </cfRule>
    <cfRule type="cellIs" dxfId="9417" priority="5142" stopIfTrue="1" operator="equal">
      <formula>38</formula>
    </cfRule>
    <cfRule type="cellIs" dxfId="9416" priority="5143" stopIfTrue="1" operator="equal">
      <formula>39</formula>
    </cfRule>
    <cfRule type="cellIs" dxfId="9415" priority="5144" stopIfTrue="1" operator="equal">
      <formula>40</formula>
    </cfRule>
  </conditionalFormatting>
  <conditionalFormatting sqref="J33:K34">
    <cfRule type="cellIs" dxfId="9414" priority="5128" stopIfTrue="1" operator="equal">
      <formula>30</formula>
    </cfRule>
    <cfRule type="cellIs" dxfId="9413" priority="5129" stopIfTrue="1" operator="equal">
      <formula>32</formula>
    </cfRule>
    <cfRule type="cellIs" dxfId="9412" priority="5130" stopIfTrue="1" operator="equal">
      <formula>33</formula>
    </cfRule>
    <cfRule type="cellIs" dxfId="9411" priority="5131" stopIfTrue="1" operator="equal">
      <formula>36</formula>
    </cfRule>
    <cfRule type="cellIs" dxfId="9410" priority="5132" stopIfTrue="1" operator="equal">
      <formula>37</formula>
    </cfRule>
    <cfRule type="cellIs" dxfId="9409" priority="5133" stopIfTrue="1" operator="equal">
      <formula>38</formula>
    </cfRule>
    <cfRule type="cellIs" dxfId="9408" priority="5134" stopIfTrue="1" operator="equal">
      <formula>"lot"</formula>
    </cfRule>
    <cfRule type="cellIs" dxfId="9407" priority="5135" stopIfTrue="1" operator="equal">
      <formula>40</formula>
    </cfRule>
    <cfRule type="cellIs" dxfId="9406" priority="5136" stopIfTrue="1" operator="equal">
      <formula>"dl"</formula>
    </cfRule>
  </conditionalFormatting>
  <conditionalFormatting sqref="J33:K34">
    <cfRule type="cellIs" dxfId="9405" priority="5119" stopIfTrue="1" operator="equal">
      <formula>30</formula>
    </cfRule>
    <cfRule type="cellIs" dxfId="9404" priority="5120" stopIfTrue="1" operator="equal">
      <formula>"dl"</formula>
    </cfRule>
    <cfRule type="cellIs" dxfId="9403" priority="5121" stopIfTrue="1" operator="equal">
      <formula>"lot"</formula>
    </cfRule>
    <cfRule type="cellIs" dxfId="9402" priority="5122" stopIfTrue="1" operator="equal">
      <formula>36</formula>
    </cfRule>
    <cfRule type="cellIs" dxfId="9401" priority="5123" stopIfTrue="1" operator="equal">
      <formula>37</formula>
    </cfRule>
    <cfRule type="cellIs" dxfId="9400" priority="5124" stopIfTrue="1" operator="equal">
      <formula>38</formula>
    </cfRule>
    <cfRule type="cellIs" dxfId="9399" priority="5125" stopIfTrue="1" operator="equal">
      <formula>39</formula>
    </cfRule>
    <cfRule type="cellIs" dxfId="9398" priority="5126" stopIfTrue="1" operator="equal">
      <formula>32</formula>
    </cfRule>
    <cfRule type="cellIs" dxfId="9397" priority="5127" stopIfTrue="1" operator="equal">
      <formula>33</formula>
    </cfRule>
  </conditionalFormatting>
  <conditionalFormatting sqref="J33:K34">
    <cfRule type="cellIs" dxfId="9396" priority="5051" stopIfTrue="1" operator="equal">
      <formula>30</formula>
    </cfRule>
    <cfRule type="cellIs" dxfId="9395" priority="5052" stopIfTrue="1" operator="equal">
      <formula>"dl"</formula>
    </cfRule>
    <cfRule type="cellIs" dxfId="9394" priority="5053" stopIfTrue="1" operator="equal">
      <formula>"lot"</formula>
    </cfRule>
    <cfRule type="cellIs" dxfId="9393" priority="5054" stopIfTrue="1" operator="equal">
      <formula>36</formula>
    </cfRule>
    <cfRule type="cellIs" dxfId="9392" priority="5055" stopIfTrue="1" operator="equal">
      <formula>37</formula>
    </cfRule>
    <cfRule type="cellIs" dxfId="9391" priority="5056" stopIfTrue="1" operator="equal">
      <formula>38</formula>
    </cfRule>
    <cfRule type="cellIs" dxfId="9390" priority="5057" stopIfTrue="1" operator="equal">
      <formula>39</formula>
    </cfRule>
    <cfRule type="cellIs" dxfId="9389" priority="5058" stopIfTrue="1" operator="equal">
      <formula>40</formula>
    </cfRule>
  </conditionalFormatting>
  <conditionalFormatting sqref="J33:K34">
    <cfRule type="cellIs" dxfId="9388" priority="5042" stopIfTrue="1" operator="equal">
      <formula>30</formula>
    </cfRule>
    <cfRule type="cellIs" dxfId="9387" priority="5043" stopIfTrue="1" operator="equal">
      <formula>"lot"</formula>
    </cfRule>
    <cfRule type="cellIs" dxfId="9386" priority="5044" stopIfTrue="1" operator="equal">
      <formula>33</formula>
    </cfRule>
    <cfRule type="cellIs" dxfId="9385" priority="5045" stopIfTrue="1" operator="equal">
      <formula>36</formula>
    </cfRule>
    <cfRule type="cellIs" dxfId="9384" priority="5046" stopIfTrue="1" operator="equal">
      <formula>37</formula>
    </cfRule>
    <cfRule type="cellIs" dxfId="9383" priority="5047" stopIfTrue="1" operator="equal">
      <formula>38</formula>
    </cfRule>
    <cfRule type="cellIs" dxfId="9382" priority="5048" stopIfTrue="1" operator="equal">
      <formula>39</formula>
    </cfRule>
    <cfRule type="cellIs" dxfId="9381" priority="5049" stopIfTrue="1" operator="equal">
      <formula>40</formula>
    </cfRule>
    <cfRule type="cellIs" dxfId="9380" priority="5050" stopIfTrue="1" operator="equal">
      <formula>"dl"</formula>
    </cfRule>
  </conditionalFormatting>
  <conditionalFormatting sqref="J33:K34">
    <cfRule type="cellIs" dxfId="9379" priority="5085" stopIfTrue="1" operator="equal">
      <formula>30</formula>
    </cfRule>
    <cfRule type="cellIs" dxfId="9378" priority="5086" stopIfTrue="1" operator="equal">
      <formula>32</formula>
    </cfRule>
    <cfRule type="cellIs" dxfId="9377" priority="5087" stopIfTrue="1" operator="equal">
      <formula>33</formula>
    </cfRule>
    <cfRule type="cellIs" dxfId="9376" priority="5088" stopIfTrue="1" operator="equal">
      <formula>36</formula>
    </cfRule>
    <cfRule type="cellIs" dxfId="9375" priority="5089" stopIfTrue="1" operator="equal">
      <formula>37</formula>
    </cfRule>
    <cfRule type="cellIs" dxfId="9374" priority="5090" stopIfTrue="1" operator="equal">
      <formula>38</formula>
    </cfRule>
    <cfRule type="cellIs" dxfId="9373" priority="5091" stopIfTrue="1" operator="equal">
      <formula>39</formula>
    </cfRule>
    <cfRule type="cellIs" dxfId="9372" priority="5092" stopIfTrue="1" operator="equal">
      <formula>40</formula>
    </cfRule>
    <cfRule type="cellIs" dxfId="9371" priority="5101" stopIfTrue="1" operator="equal">
      <formula>"dl"</formula>
    </cfRule>
  </conditionalFormatting>
  <conditionalFormatting sqref="J33:K34">
    <cfRule type="cellIs" dxfId="9370" priority="5093" stopIfTrue="1" operator="equal">
      <formula>30</formula>
    </cfRule>
    <cfRule type="cellIs" dxfId="9369" priority="5094" stopIfTrue="1" operator="equal">
      <formula>"dl"</formula>
    </cfRule>
    <cfRule type="cellIs" dxfId="9368" priority="5095" stopIfTrue="1" operator="equal">
      <formula>"lot"</formula>
    </cfRule>
    <cfRule type="cellIs" dxfId="9367" priority="5096" stopIfTrue="1" operator="equal">
      <formula>36</formula>
    </cfRule>
    <cfRule type="cellIs" dxfId="9366" priority="5097" stopIfTrue="1" operator="equal">
      <formula>37</formula>
    </cfRule>
    <cfRule type="cellIs" dxfId="9365" priority="5098" stopIfTrue="1" operator="equal">
      <formula>38</formula>
    </cfRule>
    <cfRule type="cellIs" dxfId="9364" priority="5099" stopIfTrue="1" operator="equal">
      <formula>39</formula>
    </cfRule>
    <cfRule type="cellIs" dxfId="9363" priority="5100" stopIfTrue="1" operator="equal">
      <formula>40</formula>
    </cfRule>
  </conditionalFormatting>
  <conditionalFormatting sqref="J33:K34">
    <cfRule type="cellIs" dxfId="9362" priority="5077" stopIfTrue="1" operator="equal">
      <formula>30</formula>
    </cfRule>
    <cfRule type="cellIs" dxfId="9361" priority="5078" stopIfTrue="1" operator="equal">
      <formula>32</formula>
    </cfRule>
    <cfRule type="cellIs" dxfId="9360" priority="5079" stopIfTrue="1" operator="equal">
      <formula>33</formula>
    </cfRule>
    <cfRule type="cellIs" dxfId="9359" priority="5080" stopIfTrue="1" operator="equal">
      <formula>36</formula>
    </cfRule>
    <cfRule type="cellIs" dxfId="9358" priority="5081" stopIfTrue="1" operator="equal">
      <formula>37</formula>
    </cfRule>
    <cfRule type="cellIs" dxfId="9357" priority="5082" stopIfTrue="1" operator="equal">
      <formula>38</formula>
    </cfRule>
    <cfRule type="cellIs" dxfId="9356" priority="5083" stopIfTrue="1" operator="equal">
      <formula>39</formula>
    </cfRule>
    <cfRule type="cellIs" dxfId="9355" priority="5084" stopIfTrue="1" operator="equal">
      <formula>40</formula>
    </cfRule>
  </conditionalFormatting>
  <conditionalFormatting sqref="J33:K34">
    <cfRule type="cellIs" dxfId="9354" priority="5068" stopIfTrue="1" operator="equal">
      <formula>30</formula>
    </cfRule>
    <cfRule type="cellIs" dxfId="9353" priority="5069" stopIfTrue="1" operator="equal">
      <formula>32</formula>
    </cfRule>
    <cfRule type="cellIs" dxfId="9352" priority="5070" stopIfTrue="1" operator="equal">
      <formula>33</formula>
    </cfRule>
    <cfRule type="cellIs" dxfId="9351" priority="5071" stopIfTrue="1" operator="equal">
      <formula>36</formula>
    </cfRule>
    <cfRule type="cellIs" dxfId="9350" priority="5072" stopIfTrue="1" operator="equal">
      <formula>37</formula>
    </cfRule>
    <cfRule type="cellIs" dxfId="9349" priority="5073" stopIfTrue="1" operator="equal">
      <formula>38</formula>
    </cfRule>
    <cfRule type="cellIs" dxfId="9348" priority="5074" stopIfTrue="1" operator="equal">
      <formula>"lot"</formula>
    </cfRule>
    <cfRule type="cellIs" dxfId="9347" priority="5075" stopIfTrue="1" operator="equal">
      <formula>40</formula>
    </cfRule>
    <cfRule type="cellIs" dxfId="9346" priority="5076" stopIfTrue="1" operator="equal">
      <formula>"dl"</formula>
    </cfRule>
  </conditionalFormatting>
  <conditionalFormatting sqref="J33:K34">
    <cfRule type="cellIs" dxfId="9345" priority="5059" stopIfTrue="1" operator="equal">
      <formula>30</formula>
    </cfRule>
    <cfRule type="cellIs" dxfId="9344" priority="5060" stopIfTrue="1" operator="equal">
      <formula>"dl"</formula>
    </cfRule>
    <cfRule type="cellIs" dxfId="9343" priority="5061" stopIfTrue="1" operator="equal">
      <formula>"lot"</formula>
    </cfRule>
    <cfRule type="cellIs" dxfId="9342" priority="5062" stopIfTrue="1" operator="equal">
      <formula>36</formula>
    </cfRule>
    <cfRule type="cellIs" dxfId="9341" priority="5063" stopIfTrue="1" operator="equal">
      <formula>37</formula>
    </cfRule>
    <cfRule type="cellIs" dxfId="9340" priority="5064" stopIfTrue="1" operator="equal">
      <formula>38</formula>
    </cfRule>
    <cfRule type="cellIs" dxfId="9339" priority="5065" stopIfTrue="1" operator="equal">
      <formula>39</formula>
    </cfRule>
    <cfRule type="cellIs" dxfId="9338" priority="5066" stopIfTrue="1" operator="equal">
      <formula>32</formula>
    </cfRule>
    <cfRule type="cellIs" dxfId="9337" priority="5067" stopIfTrue="1" operator="equal">
      <formula>33</formula>
    </cfRule>
  </conditionalFormatting>
  <conditionalFormatting sqref="I33:K34">
    <cfRule type="cellIs" dxfId="9336" priority="4991" stopIfTrue="1" operator="equal">
      <formula>30</formula>
    </cfRule>
    <cfRule type="cellIs" dxfId="9335" priority="4992" stopIfTrue="1" operator="equal">
      <formula>"dl"</formula>
    </cfRule>
    <cfRule type="cellIs" dxfId="9334" priority="4993" stopIfTrue="1" operator="equal">
      <formula>"lot"</formula>
    </cfRule>
    <cfRule type="cellIs" dxfId="9333" priority="4994" stopIfTrue="1" operator="equal">
      <formula>36</formula>
    </cfRule>
    <cfRule type="cellIs" dxfId="9332" priority="4995" stopIfTrue="1" operator="equal">
      <formula>37</formula>
    </cfRule>
    <cfRule type="cellIs" dxfId="9331" priority="4996" stopIfTrue="1" operator="equal">
      <formula>38</formula>
    </cfRule>
    <cfRule type="cellIs" dxfId="9330" priority="4997" stopIfTrue="1" operator="equal">
      <formula>39</formula>
    </cfRule>
    <cfRule type="cellIs" dxfId="9329" priority="4998" stopIfTrue="1" operator="equal">
      <formula>40</formula>
    </cfRule>
  </conditionalFormatting>
  <conditionalFormatting sqref="I33:K34">
    <cfRule type="cellIs" dxfId="9328" priority="4982" stopIfTrue="1" operator="equal">
      <formula>30</formula>
    </cfRule>
    <cfRule type="cellIs" dxfId="9327" priority="4983" stopIfTrue="1" operator="equal">
      <formula>"lot"</formula>
    </cfRule>
    <cfRule type="cellIs" dxfId="9326" priority="4984" stopIfTrue="1" operator="equal">
      <formula>33</formula>
    </cfRule>
    <cfRule type="cellIs" dxfId="9325" priority="4985" stopIfTrue="1" operator="equal">
      <formula>36</formula>
    </cfRule>
    <cfRule type="cellIs" dxfId="9324" priority="4986" stopIfTrue="1" operator="equal">
      <formula>37</formula>
    </cfRule>
    <cfRule type="cellIs" dxfId="9323" priority="4987" stopIfTrue="1" operator="equal">
      <formula>38</formula>
    </cfRule>
    <cfRule type="cellIs" dxfId="9322" priority="4988" stopIfTrue="1" operator="equal">
      <formula>39</formula>
    </cfRule>
    <cfRule type="cellIs" dxfId="9321" priority="4989" stopIfTrue="1" operator="equal">
      <formula>40</formula>
    </cfRule>
    <cfRule type="cellIs" dxfId="9320" priority="4990" stopIfTrue="1" operator="equal">
      <formula>"dl"</formula>
    </cfRule>
  </conditionalFormatting>
  <conditionalFormatting sqref="I33:K34">
    <cfRule type="cellIs" dxfId="9319" priority="5025" stopIfTrue="1" operator="equal">
      <formula>30</formula>
    </cfRule>
    <cfRule type="cellIs" dxfId="9318" priority="5026" stopIfTrue="1" operator="equal">
      <formula>32</formula>
    </cfRule>
    <cfRule type="cellIs" dxfId="9317" priority="5027" stopIfTrue="1" operator="equal">
      <formula>33</formula>
    </cfRule>
    <cfRule type="cellIs" dxfId="9316" priority="5028" stopIfTrue="1" operator="equal">
      <formula>36</formula>
    </cfRule>
    <cfRule type="cellIs" dxfId="9315" priority="5029" stopIfTrue="1" operator="equal">
      <formula>37</formula>
    </cfRule>
    <cfRule type="cellIs" dxfId="9314" priority="5030" stopIfTrue="1" operator="equal">
      <formula>38</formula>
    </cfRule>
    <cfRule type="cellIs" dxfId="9313" priority="5031" stopIfTrue="1" operator="equal">
      <formula>39</formula>
    </cfRule>
    <cfRule type="cellIs" dxfId="9312" priority="5032" stopIfTrue="1" operator="equal">
      <formula>40</formula>
    </cfRule>
    <cfRule type="cellIs" dxfId="9311" priority="5041" stopIfTrue="1" operator="equal">
      <formula>"dl"</formula>
    </cfRule>
  </conditionalFormatting>
  <conditionalFormatting sqref="I33:K34">
    <cfRule type="cellIs" dxfId="9310" priority="5033" stopIfTrue="1" operator="equal">
      <formula>30</formula>
    </cfRule>
    <cfRule type="cellIs" dxfId="9309" priority="5034" stopIfTrue="1" operator="equal">
      <formula>"dl"</formula>
    </cfRule>
    <cfRule type="cellIs" dxfId="9308" priority="5035" stopIfTrue="1" operator="equal">
      <formula>"lot"</formula>
    </cfRule>
    <cfRule type="cellIs" dxfId="9307" priority="5036" stopIfTrue="1" operator="equal">
      <formula>36</formula>
    </cfRule>
    <cfRule type="cellIs" dxfId="9306" priority="5037" stopIfTrue="1" operator="equal">
      <formula>37</formula>
    </cfRule>
    <cfRule type="cellIs" dxfId="9305" priority="5038" stopIfTrue="1" operator="equal">
      <formula>38</formula>
    </cfRule>
    <cfRule type="cellIs" dxfId="9304" priority="5039" stopIfTrue="1" operator="equal">
      <formula>39</formula>
    </cfRule>
    <cfRule type="cellIs" dxfId="9303" priority="5040" stopIfTrue="1" operator="equal">
      <formula>40</formula>
    </cfRule>
  </conditionalFormatting>
  <conditionalFormatting sqref="I33:K34">
    <cfRule type="cellIs" dxfId="9302" priority="5017" stopIfTrue="1" operator="equal">
      <formula>30</formula>
    </cfRule>
    <cfRule type="cellIs" dxfId="9301" priority="5018" stopIfTrue="1" operator="equal">
      <formula>32</formula>
    </cfRule>
    <cfRule type="cellIs" dxfId="9300" priority="5019" stopIfTrue="1" operator="equal">
      <formula>33</formula>
    </cfRule>
    <cfRule type="cellIs" dxfId="9299" priority="5020" stopIfTrue="1" operator="equal">
      <formula>36</formula>
    </cfRule>
    <cfRule type="cellIs" dxfId="9298" priority="5021" stopIfTrue="1" operator="equal">
      <formula>37</formula>
    </cfRule>
    <cfRule type="cellIs" dxfId="9297" priority="5022" stopIfTrue="1" operator="equal">
      <formula>38</formula>
    </cfRule>
    <cfRule type="cellIs" dxfId="9296" priority="5023" stopIfTrue="1" operator="equal">
      <formula>39</formula>
    </cfRule>
    <cfRule type="cellIs" dxfId="9295" priority="5024" stopIfTrue="1" operator="equal">
      <formula>40</formula>
    </cfRule>
  </conditionalFormatting>
  <conditionalFormatting sqref="I33:K34">
    <cfRule type="cellIs" dxfId="9294" priority="5008" stopIfTrue="1" operator="equal">
      <formula>30</formula>
    </cfRule>
    <cfRule type="cellIs" dxfId="9293" priority="5009" stopIfTrue="1" operator="equal">
      <formula>32</formula>
    </cfRule>
    <cfRule type="cellIs" dxfId="9292" priority="5010" stopIfTrue="1" operator="equal">
      <formula>33</formula>
    </cfRule>
    <cfRule type="cellIs" dxfId="9291" priority="5011" stopIfTrue="1" operator="equal">
      <formula>36</formula>
    </cfRule>
    <cfRule type="cellIs" dxfId="9290" priority="5012" stopIfTrue="1" operator="equal">
      <formula>37</formula>
    </cfRule>
    <cfRule type="cellIs" dxfId="9289" priority="5013" stopIfTrue="1" operator="equal">
      <formula>38</formula>
    </cfRule>
    <cfRule type="cellIs" dxfId="9288" priority="5014" stopIfTrue="1" operator="equal">
      <formula>"lot"</formula>
    </cfRule>
    <cfRule type="cellIs" dxfId="9287" priority="5015" stopIfTrue="1" operator="equal">
      <formula>40</formula>
    </cfRule>
    <cfRule type="cellIs" dxfId="9286" priority="5016" stopIfTrue="1" operator="equal">
      <formula>"dl"</formula>
    </cfRule>
  </conditionalFormatting>
  <conditionalFormatting sqref="I33:K34">
    <cfRule type="cellIs" dxfId="9285" priority="4999" stopIfTrue="1" operator="equal">
      <formula>30</formula>
    </cfRule>
    <cfRule type="cellIs" dxfId="9284" priority="5000" stopIfTrue="1" operator="equal">
      <formula>"dl"</formula>
    </cfRule>
    <cfRule type="cellIs" dxfId="9283" priority="5001" stopIfTrue="1" operator="equal">
      <formula>"lot"</formula>
    </cfRule>
    <cfRule type="cellIs" dxfId="9282" priority="5002" stopIfTrue="1" operator="equal">
      <formula>36</formula>
    </cfRule>
    <cfRule type="cellIs" dxfId="9281" priority="5003" stopIfTrue="1" operator="equal">
      <formula>37</formula>
    </cfRule>
    <cfRule type="cellIs" dxfId="9280" priority="5004" stopIfTrue="1" operator="equal">
      <formula>38</formula>
    </cfRule>
    <cfRule type="cellIs" dxfId="9279" priority="5005" stopIfTrue="1" operator="equal">
      <formula>39</formula>
    </cfRule>
    <cfRule type="cellIs" dxfId="9278" priority="5006" stopIfTrue="1" operator="equal">
      <formula>32</formula>
    </cfRule>
    <cfRule type="cellIs" dxfId="9277" priority="5007" stopIfTrue="1" operator="equal">
      <formula>33</formula>
    </cfRule>
  </conditionalFormatting>
  <conditionalFormatting sqref="I33:K34">
    <cfRule type="cellIs" dxfId="9276" priority="4931" stopIfTrue="1" operator="equal">
      <formula>30</formula>
    </cfRule>
    <cfRule type="cellIs" dxfId="9275" priority="4932" stopIfTrue="1" operator="equal">
      <formula>"dl"</formula>
    </cfRule>
    <cfRule type="cellIs" dxfId="9274" priority="4933" stopIfTrue="1" operator="equal">
      <formula>"lot"</formula>
    </cfRule>
    <cfRule type="cellIs" dxfId="9273" priority="4934" stopIfTrue="1" operator="equal">
      <formula>36</formula>
    </cfRule>
    <cfRule type="cellIs" dxfId="9272" priority="4935" stopIfTrue="1" operator="equal">
      <formula>37</formula>
    </cfRule>
    <cfRule type="cellIs" dxfId="9271" priority="4936" stopIfTrue="1" operator="equal">
      <formula>38</formula>
    </cfRule>
    <cfRule type="cellIs" dxfId="9270" priority="4937" stopIfTrue="1" operator="equal">
      <formula>39</formula>
    </cfRule>
    <cfRule type="cellIs" dxfId="9269" priority="4938" stopIfTrue="1" operator="equal">
      <formula>40</formula>
    </cfRule>
  </conditionalFormatting>
  <conditionalFormatting sqref="I33:K34">
    <cfRule type="cellIs" dxfId="9268" priority="4922" stopIfTrue="1" operator="equal">
      <formula>30</formula>
    </cfRule>
    <cfRule type="cellIs" dxfId="9267" priority="4923" stopIfTrue="1" operator="equal">
      <formula>"lot"</formula>
    </cfRule>
    <cfRule type="cellIs" dxfId="9266" priority="4924" stopIfTrue="1" operator="equal">
      <formula>33</formula>
    </cfRule>
    <cfRule type="cellIs" dxfId="9265" priority="4925" stopIfTrue="1" operator="equal">
      <formula>36</formula>
    </cfRule>
    <cfRule type="cellIs" dxfId="9264" priority="4926" stopIfTrue="1" operator="equal">
      <formula>37</formula>
    </cfRule>
    <cfRule type="cellIs" dxfId="9263" priority="4927" stopIfTrue="1" operator="equal">
      <formula>38</formula>
    </cfRule>
    <cfRule type="cellIs" dxfId="9262" priority="4928" stopIfTrue="1" operator="equal">
      <formula>39</formula>
    </cfRule>
    <cfRule type="cellIs" dxfId="9261" priority="4929" stopIfTrue="1" operator="equal">
      <formula>40</formula>
    </cfRule>
    <cfRule type="cellIs" dxfId="9260" priority="4930" stopIfTrue="1" operator="equal">
      <formula>"dl"</formula>
    </cfRule>
  </conditionalFormatting>
  <conditionalFormatting sqref="I33:K34">
    <cfRule type="cellIs" dxfId="9259" priority="4965" stopIfTrue="1" operator="equal">
      <formula>30</formula>
    </cfRule>
    <cfRule type="cellIs" dxfId="9258" priority="4966" stopIfTrue="1" operator="equal">
      <formula>32</formula>
    </cfRule>
    <cfRule type="cellIs" dxfId="9257" priority="4967" stopIfTrue="1" operator="equal">
      <formula>33</formula>
    </cfRule>
    <cfRule type="cellIs" dxfId="9256" priority="4968" stopIfTrue="1" operator="equal">
      <formula>36</formula>
    </cfRule>
    <cfRule type="cellIs" dxfId="9255" priority="4969" stopIfTrue="1" operator="equal">
      <formula>37</formula>
    </cfRule>
    <cfRule type="cellIs" dxfId="9254" priority="4970" stopIfTrue="1" operator="equal">
      <formula>38</formula>
    </cfRule>
    <cfRule type="cellIs" dxfId="9253" priority="4971" stopIfTrue="1" operator="equal">
      <formula>39</formula>
    </cfRule>
    <cfRule type="cellIs" dxfId="9252" priority="4972" stopIfTrue="1" operator="equal">
      <formula>40</formula>
    </cfRule>
    <cfRule type="cellIs" dxfId="9251" priority="4981" stopIfTrue="1" operator="equal">
      <formula>"dl"</formula>
    </cfRule>
  </conditionalFormatting>
  <conditionalFormatting sqref="I33:K34">
    <cfRule type="cellIs" dxfId="9250" priority="4973" stopIfTrue="1" operator="equal">
      <formula>30</formula>
    </cfRule>
    <cfRule type="cellIs" dxfId="9249" priority="4974" stopIfTrue="1" operator="equal">
      <formula>"dl"</formula>
    </cfRule>
    <cfRule type="cellIs" dxfId="9248" priority="4975" stopIfTrue="1" operator="equal">
      <formula>"lot"</formula>
    </cfRule>
    <cfRule type="cellIs" dxfId="9247" priority="4976" stopIfTrue="1" operator="equal">
      <formula>36</formula>
    </cfRule>
    <cfRule type="cellIs" dxfId="9246" priority="4977" stopIfTrue="1" operator="equal">
      <formula>37</formula>
    </cfRule>
    <cfRule type="cellIs" dxfId="9245" priority="4978" stopIfTrue="1" operator="equal">
      <formula>38</formula>
    </cfRule>
    <cfRule type="cellIs" dxfId="9244" priority="4979" stopIfTrue="1" operator="equal">
      <formula>39</formula>
    </cfRule>
    <cfRule type="cellIs" dxfId="9243" priority="4980" stopIfTrue="1" operator="equal">
      <formula>40</formula>
    </cfRule>
  </conditionalFormatting>
  <conditionalFormatting sqref="I33:K34">
    <cfRule type="cellIs" dxfId="9242" priority="4957" stopIfTrue="1" operator="equal">
      <formula>30</formula>
    </cfRule>
    <cfRule type="cellIs" dxfId="9241" priority="4958" stopIfTrue="1" operator="equal">
      <formula>32</formula>
    </cfRule>
    <cfRule type="cellIs" dxfId="9240" priority="4959" stopIfTrue="1" operator="equal">
      <formula>33</formula>
    </cfRule>
    <cfRule type="cellIs" dxfId="9239" priority="4960" stopIfTrue="1" operator="equal">
      <formula>36</formula>
    </cfRule>
    <cfRule type="cellIs" dxfId="9238" priority="4961" stopIfTrue="1" operator="equal">
      <formula>37</formula>
    </cfRule>
    <cfRule type="cellIs" dxfId="9237" priority="4962" stopIfTrue="1" operator="equal">
      <formula>38</formula>
    </cfRule>
    <cfRule type="cellIs" dxfId="9236" priority="4963" stopIfTrue="1" operator="equal">
      <formula>39</formula>
    </cfRule>
    <cfRule type="cellIs" dxfId="9235" priority="4964" stopIfTrue="1" operator="equal">
      <formula>40</formula>
    </cfRule>
  </conditionalFormatting>
  <conditionalFormatting sqref="I33:K34">
    <cfRule type="cellIs" dxfId="9234" priority="4948" stopIfTrue="1" operator="equal">
      <formula>30</formula>
    </cfRule>
    <cfRule type="cellIs" dxfId="9233" priority="4949" stopIfTrue="1" operator="equal">
      <formula>32</formula>
    </cfRule>
    <cfRule type="cellIs" dxfId="9232" priority="4950" stopIfTrue="1" operator="equal">
      <formula>33</formula>
    </cfRule>
    <cfRule type="cellIs" dxfId="9231" priority="4951" stopIfTrue="1" operator="equal">
      <formula>36</formula>
    </cfRule>
    <cfRule type="cellIs" dxfId="9230" priority="4952" stopIfTrue="1" operator="equal">
      <formula>37</formula>
    </cfRule>
    <cfRule type="cellIs" dxfId="9229" priority="4953" stopIfTrue="1" operator="equal">
      <formula>38</formula>
    </cfRule>
    <cfRule type="cellIs" dxfId="9228" priority="4954" stopIfTrue="1" operator="equal">
      <formula>"lot"</formula>
    </cfRule>
    <cfRule type="cellIs" dxfId="9227" priority="4955" stopIfTrue="1" operator="equal">
      <formula>40</formula>
    </cfRule>
    <cfRule type="cellIs" dxfId="9226" priority="4956" stopIfTrue="1" operator="equal">
      <formula>"dl"</formula>
    </cfRule>
  </conditionalFormatting>
  <conditionalFormatting sqref="I33:K34">
    <cfRule type="cellIs" dxfId="9225" priority="4939" stopIfTrue="1" operator="equal">
      <formula>30</formula>
    </cfRule>
    <cfRule type="cellIs" dxfId="9224" priority="4940" stopIfTrue="1" operator="equal">
      <formula>"dl"</formula>
    </cfRule>
    <cfRule type="cellIs" dxfId="9223" priority="4941" stopIfTrue="1" operator="equal">
      <formula>"lot"</formula>
    </cfRule>
    <cfRule type="cellIs" dxfId="9222" priority="4942" stopIfTrue="1" operator="equal">
      <formula>36</formula>
    </cfRule>
    <cfRule type="cellIs" dxfId="9221" priority="4943" stopIfTrue="1" operator="equal">
      <formula>37</formula>
    </cfRule>
    <cfRule type="cellIs" dxfId="9220" priority="4944" stopIfTrue="1" operator="equal">
      <formula>38</formula>
    </cfRule>
    <cfRule type="cellIs" dxfId="9219" priority="4945" stopIfTrue="1" operator="equal">
      <formula>39</formula>
    </cfRule>
    <cfRule type="cellIs" dxfId="9218" priority="4946" stopIfTrue="1" operator="equal">
      <formula>32</formula>
    </cfRule>
    <cfRule type="cellIs" dxfId="9217" priority="4947" stopIfTrue="1" operator="equal">
      <formula>33</formula>
    </cfRule>
  </conditionalFormatting>
  <conditionalFormatting sqref="I33:K34">
    <cfRule type="cellIs" dxfId="9216" priority="4871" stopIfTrue="1" operator="equal">
      <formula>30</formula>
    </cfRule>
    <cfRule type="cellIs" dxfId="9215" priority="4872" stopIfTrue="1" operator="equal">
      <formula>"dl"</formula>
    </cfRule>
    <cfRule type="cellIs" dxfId="9214" priority="4873" stopIfTrue="1" operator="equal">
      <formula>"lot"</formula>
    </cfRule>
    <cfRule type="cellIs" dxfId="9213" priority="4874" stopIfTrue="1" operator="equal">
      <formula>36</formula>
    </cfRule>
    <cfRule type="cellIs" dxfId="9212" priority="4875" stopIfTrue="1" operator="equal">
      <formula>37</formula>
    </cfRule>
    <cfRule type="cellIs" dxfId="9211" priority="4876" stopIfTrue="1" operator="equal">
      <formula>38</formula>
    </cfRule>
    <cfRule type="cellIs" dxfId="9210" priority="4877" stopIfTrue="1" operator="equal">
      <formula>39</formula>
    </cfRule>
    <cfRule type="cellIs" dxfId="9209" priority="4878" stopIfTrue="1" operator="equal">
      <formula>40</formula>
    </cfRule>
  </conditionalFormatting>
  <conditionalFormatting sqref="I33:K34">
    <cfRule type="cellIs" dxfId="9208" priority="4862" stopIfTrue="1" operator="equal">
      <formula>30</formula>
    </cfRule>
    <cfRule type="cellIs" dxfId="9207" priority="4863" stopIfTrue="1" operator="equal">
      <formula>"lot"</formula>
    </cfRule>
    <cfRule type="cellIs" dxfId="9206" priority="4864" stopIfTrue="1" operator="equal">
      <formula>33</formula>
    </cfRule>
    <cfRule type="cellIs" dxfId="9205" priority="4865" stopIfTrue="1" operator="equal">
      <formula>36</formula>
    </cfRule>
    <cfRule type="cellIs" dxfId="9204" priority="4866" stopIfTrue="1" operator="equal">
      <formula>37</formula>
    </cfRule>
    <cfRule type="cellIs" dxfId="9203" priority="4867" stopIfTrue="1" operator="equal">
      <formula>38</formula>
    </cfRule>
    <cfRule type="cellIs" dxfId="9202" priority="4868" stopIfTrue="1" operator="equal">
      <formula>39</formula>
    </cfRule>
    <cfRule type="cellIs" dxfId="9201" priority="4869" stopIfTrue="1" operator="equal">
      <formula>40</formula>
    </cfRule>
    <cfRule type="cellIs" dxfId="9200" priority="4870" stopIfTrue="1" operator="equal">
      <formula>"dl"</formula>
    </cfRule>
  </conditionalFormatting>
  <conditionalFormatting sqref="I33:K34">
    <cfRule type="cellIs" dxfId="9199" priority="4905" stopIfTrue="1" operator="equal">
      <formula>30</formula>
    </cfRule>
    <cfRule type="cellIs" dxfId="9198" priority="4906" stopIfTrue="1" operator="equal">
      <formula>32</formula>
    </cfRule>
    <cfRule type="cellIs" dxfId="9197" priority="4907" stopIfTrue="1" operator="equal">
      <formula>33</formula>
    </cfRule>
    <cfRule type="cellIs" dxfId="9196" priority="4908" stopIfTrue="1" operator="equal">
      <formula>36</formula>
    </cfRule>
    <cfRule type="cellIs" dxfId="9195" priority="4909" stopIfTrue="1" operator="equal">
      <formula>37</formula>
    </cfRule>
    <cfRule type="cellIs" dxfId="9194" priority="4910" stopIfTrue="1" operator="equal">
      <formula>38</formula>
    </cfRule>
    <cfRule type="cellIs" dxfId="9193" priority="4911" stopIfTrue="1" operator="equal">
      <formula>39</formula>
    </cfRule>
    <cfRule type="cellIs" dxfId="9192" priority="4912" stopIfTrue="1" operator="equal">
      <formula>40</formula>
    </cfRule>
    <cfRule type="cellIs" dxfId="9191" priority="4921" stopIfTrue="1" operator="equal">
      <formula>"dl"</formula>
    </cfRule>
  </conditionalFormatting>
  <conditionalFormatting sqref="I33:K34">
    <cfRule type="cellIs" dxfId="9190" priority="4913" stopIfTrue="1" operator="equal">
      <formula>30</formula>
    </cfRule>
    <cfRule type="cellIs" dxfId="9189" priority="4914" stopIfTrue="1" operator="equal">
      <formula>"dl"</formula>
    </cfRule>
    <cfRule type="cellIs" dxfId="9188" priority="4915" stopIfTrue="1" operator="equal">
      <formula>"lot"</formula>
    </cfRule>
    <cfRule type="cellIs" dxfId="9187" priority="4916" stopIfTrue="1" operator="equal">
      <formula>36</formula>
    </cfRule>
    <cfRule type="cellIs" dxfId="9186" priority="4917" stopIfTrue="1" operator="equal">
      <formula>37</formula>
    </cfRule>
    <cfRule type="cellIs" dxfId="9185" priority="4918" stopIfTrue="1" operator="equal">
      <formula>38</formula>
    </cfRule>
    <cfRule type="cellIs" dxfId="9184" priority="4919" stopIfTrue="1" operator="equal">
      <formula>39</formula>
    </cfRule>
    <cfRule type="cellIs" dxfId="9183" priority="4920" stopIfTrue="1" operator="equal">
      <formula>40</formula>
    </cfRule>
  </conditionalFormatting>
  <conditionalFormatting sqref="I33:K34">
    <cfRule type="cellIs" dxfId="9182" priority="4897" stopIfTrue="1" operator="equal">
      <formula>30</formula>
    </cfRule>
    <cfRule type="cellIs" dxfId="9181" priority="4898" stopIfTrue="1" operator="equal">
      <formula>32</formula>
    </cfRule>
    <cfRule type="cellIs" dxfId="9180" priority="4899" stopIfTrue="1" operator="equal">
      <formula>33</formula>
    </cfRule>
    <cfRule type="cellIs" dxfId="9179" priority="4900" stopIfTrue="1" operator="equal">
      <formula>36</formula>
    </cfRule>
    <cfRule type="cellIs" dxfId="9178" priority="4901" stopIfTrue="1" operator="equal">
      <formula>37</formula>
    </cfRule>
    <cfRule type="cellIs" dxfId="9177" priority="4902" stopIfTrue="1" operator="equal">
      <formula>38</formula>
    </cfRule>
    <cfRule type="cellIs" dxfId="9176" priority="4903" stopIfTrue="1" operator="equal">
      <formula>39</formula>
    </cfRule>
    <cfRule type="cellIs" dxfId="9175" priority="4904" stopIfTrue="1" operator="equal">
      <formula>40</formula>
    </cfRule>
  </conditionalFormatting>
  <conditionalFormatting sqref="I33:K34">
    <cfRule type="cellIs" dxfId="9174" priority="4888" stopIfTrue="1" operator="equal">
      <formula>30</formula>
    </cfRule>
    <cfRule type="cellIs" dxfId="9173" priority="4889" stopIfTrue="1" operator="equal">
      <formula>32</formula>
    </cfRule>
    <cfRule type="cellIs" dxfId="9172" priority="4890" stopIfTrue="1" operator="equal">
      <formula>33</formula>
    </cfRule>
    <cfRule type="cellIs" dxfId="9171" priority="4891" stopIfTrue="1" operator="equal">
      <formula>36</formula>
    </cfRule>
    <cfRule type="cellIs" dxfId="9170" priority="4892" stopIfTrue="1" operator="equal">
      <formula>37</formula>
    </cfRule>
    <cfRule type="cellIs" dxfId="9169" priority="4893" stopIfTrue="1" operator="equal">
      <formula>38</formula>
    </cfRule>
    <cfRule type="cellIs" dxfId="9168" priority="4894" stopIfTrue="1" operator="equal">
      <formula>"lot"</formula>
    </cfRule>
    <cfRule type="cellIs" dxfId="9167" priority="4895" stopIfTrue="1" operator="equal">
      <formula>40</formula>
    </cfRule>
    <cfRule type="cellIs" dxfId="9166" priority="4896" stopIfTrue="1" operator="equal">
      <formula>"dl"</formula>
    </cfRule>
  </conditionalFormatting>
  <conditionalFormatting sqref="I33:K34">
    <cfRule type="cellIs" dxfId="9165" priority="4879" stopIfTrue="1" operator="equal">
      <formula>30</formula>
    </cfRule>
    <cfRule type="cellIs" dxfId="9164" priority="4880" stopIfTrue="1" operator="equal">
      <formula>"dl"</formula>
    </cfRule>
    <cfRule type="cellIs" dxfId="9163" priority="4881" stopIfTrue="1" operator="equal">
      <formula>"lot"</formula>
    </cfRule>
    <cfRule type="cellIs" dxfId="9162" priority="4882" stopIfTrue="1" operator="equal">
      <formula>36</formula>
    </cfRule>
    <cfRule type="cellIs" dxfId="9161" priority="4883" stopIfTrue="1" operator="equal">
      <formula>37</formula>
    </cfRule>
    <cfRule type="cellIs" dxfId="9160" priority="4884" stopIfTrue="1" operator="equal">
      <formula>38</formula>
    </cfRule>
    <cfRule type="cellIs" dxfId="9159" priority="4885" stopIfTrue="1" operator="equal">
      <formula>39</formula>
    </cfRule>
    <cfRule type="cellIs" dxfId="9158" priority="4886" stopIfTrue="1" operator="equal">
      <formula>32</formula>
    </cfRule>
    <cfRule type="cellIs" dxfId="9157" priority="4887" stopIfTrue="1" operator="equal">
      <formula>33</formula>
    </cfRule>
  </conditionalFormatting>
  <conditionalFormatting sqref="I33:K34">
    <cfRule type="cellIs" dxfId="9156" priority="4811" stopIfTrue="1" operator="equal">
      <formula>30</formula>
    </cfRule>
    <cfRule type="cellIs" dxfId="9155" priority="4812" stopIfTrue="1" operator="equal">
      <formula>"dl"</formula>
    </cfRule>
    <cfRule type="cellIs" dxfId="9154" priority="4813" stopIfTrue="1" operator="equal">
      <formula>"lot"</formula>
    </cfRule>
    <cfRule type="cellIs" dxfId="9153" priority="4814" stopIfTrue="1" operator="equal">
      <formula>36</formula>
    </cfRule>
    <cfRule type="cellIs" dxfId="9152" priority="4815" stopIfTrue="1" operator="equal">
      <formula>37</formula>
    </cfRule>
    <cfRule type="cellIs" dxfId="9151" priority="4816" stopIfTrue="1" operator="equal">
      <formula>38</formula>
    </cfRule>
    <cfRule type="cellIs" dxfId="9150" priority="4817" stopIfTrue="1" operator="equal">
      <formula>39</formula>
    </cfRule>
    <cfRule type="cellIs" dxfId="9149" priority="4818" stopIfTrue="1" operator="equal">
      <formula>40</formula>
    </cfRule>
  </conditionalFormatting>
  <conditionalFormatting sqref="I33:K34">
    <cfRule type="cellIs" dxfId="9148" priority="4802" stopIfTrue="1" operator="equal">
      <formula>30</formula>
    </cfRule>
    <cfRule type="cellIs" dxfId="9147" priority="4803" stopIfTrue="1" operator="equal">
      <formula>"lot"</formula>
    </cfRule>
    <cfRule type="cellIs" dxfId="9146" priority="4804" stopIfTrue="1" operator="equal">
      <formula>33</formula>
    </cfRule>
    <cfRule type="cellIs" dxfId="9145" priority="4805" stopIfTrue="1" operator="equal">
      <formula>36</formula>
    </cfRule>
    <cfRule type="cellIs" dxfId="9144" priority="4806" stopIfTrue="1" operator="equal">
      <formula>37</formula>
    </cfRule>
    <cfRule type="cellIs" dxfId="9143" priority="4807" stopIfTrue="1" operator="equal">
      <formula>38</formula>
    </cfRule>
    <cfRule type="cellIs" dxfId="9142" priority="4808" stopIfTrue="1" operator="equal">
      <formula>39</formula>
    </cfRule>
    <cfRule type="cellIs" dxfId="9141" priority="4809" stopIfTrue="1" operator="equal">
      <formula>40</formula>
    </cfRule>
    <cfRule type="cellIs" dxfId="9140" priority="4810" stopIfTrue="1" operator="equal">
      <formula>"dl"</formula>
    </cfRule>
  </conditionalFormatting>
  <conditionalFormatting sqref="I33:K34">
    <cfRule type="cellIs" dxfId="9139" priority="4845" stopIfTrue="1" operator="equal">
      <formula>30</formula>
    </cfRule>
    <cfRule type="cellIs" dxfId="9138" priority="4846" stopIfTrue="1" operator="equal">
      <formula>32</formula>
    </cfRule>
    <cfRule type="cellIs" dxfId="9137" priority="4847" stopIfTrue="1" operator="equal">
      <formula>33</formula>
    </cfRule>
    <cfRule type="cellIs" dxfId="9136" priority="4848" stopIfTrue="1" operator="equal">
      <formula>36</formula>
    </cfRule>
    <cfRule type="cellIs" dxfId="9135" priority="4849" stopIfTrue="1" operator="equal">
      <formula>37</formula>
    </cfRule>
    <cfRule type="cellIs" dxfId="9134" priority="4850" stopIfTrue="1" operator="equal">
      <formula>38</formula>
    </cfRule>
    <cfRule type="cellIs" dxfId="9133" priority="4851" stopIfTrue="1" operator="equal">
      <formula>39</formula>
    </cfRule>
    <cfRule type="cellIs" dxfId="9132" priority="4852" stopIfTrue="1" operator="equal">
      <formula>40</formula>
    </cfRule>
    <cfRule type="cellIs" dxfId="9131" priority="4861" stopIfTrue="1" operator="equal">
      <formula>"dl"</formula>
    </cfRule>
  </conditionalFormatting>
  <conditionalFormatting sqref="I33:K34">
    <cfRule type="cellIs" dxfId="9130" priority="4853" stopIfTrue="1" operator="equal">
      <formula>30</formula>
    </cfRule>
    <cfRule type="cellIs" dxfId="9129" priority="4854" stopIfTrue="1" operator="equal">
      <formula>"dl"</formula>
    </cfRule>
    <cfRule type="cellIs" dxfId="9128" priority="4855" stopIfTrue="1" operator="equal">
      <formula>"lot"</formula>
    </cfRule>
    <cfRule type="cellIs" dxfId="9127" priority="4856" stopIfTrue="1" operator="equal">
      <formula>36</formula>
    </cfRule>
    <cfRule type="cellIs" dxfId="9126" priority="4857" stopIfTrue="1" operator="equal">
      <formula>37</formula>
    </cfRule>
    <cfRule type="cellIs" dxfId="9125" priority="4858" stopIfTrue="1" operator="equal">
      <formula>38</formula>
    </cfRule>
    <cfRule type="cellIs" dxfId="9124" priority="4859" stopIfTrue="1" operator="equal">
      <formula>39</formula>
    </cfRule>
    <cfRule type="cellIs" dxfId="9123" priority="4860" stopIfTrue="1" operator="equal">
      <formula>40</formula>
    </cfRule>
  </conditionalFormatting>
  <conditionalFormatting sqref="I33:K34">
    <cfRule type="cellIs" dxfId="9122" priority="4837" stopIfTrue="1" operator="equal">
      <formula>30</formula>
    </cfRule>
    <cfRule type="cellIs" dxfId="9121" priority="4838" stopIfTrue="1" operator="equal">
      <formula>32</formula>
    </cfRule>
    <cfRule type="cellIs" dxfId="9120" priority="4839" stopIfTrue="1" operator="equal">
      <formula>33</formula>
    </cfRule>
    <cfRule type="cellIs" dxfId="9119" priority="4840" stopIfTrue="1" operator="equal">
      <formula>36</formula>
    </cfRule>
    <cfRule type="cellIs" dxfId="9118" priority="4841" stopIfTrue="1" operator="equal">
      <formula>37</formula>
    </cfRule>
    <cfRule type="cellIs" dxfId="9117" priority="4842" stopIfTrue="1" operator="equal">
      <formula>38</formula>
    </cfRule>
    <cfRule type="cellIs" dxfId="9116" priority="4843" stopIfTrue="1" operator="equal">
      <formula>39</formula>
    </cfRule>
    <cfRule type="cellIs" dxfId="9115" priority="4844" stopIfTrue="1" operator="equal">
      <formula>40</formula>
    </cfRule>
  </conditionalFormatting>
  <conditionalFormatting sqref="I33:K34">
    <cfRule type="cellIs" dxfId="9114" priority="4828" stopIfTrue="1" operator="equal">
      <formula>30</formula>
    </cfRule>
    <cfRule type="cellIs" dxfId="9113" priority="4829" stopIfTrue="1" operator="equal">
      <formula>32</formula>
    </cfRule>
    <cfRule type="cellIs" dxfId="9112" priority="4830" stopIfTrue="1" operator="equal">
      <formula>33</formula>
    </cfRule>
    <cfRule type="cellIs" dxfId="9111" priority="4831" stopIfTrue="1" operator="equal">
      <formula>36</formula>
    </cfRule>
    <cfRule type="cellIs" dxfId="9110" priority="4832" stopIfTrue="1" operator="equal">
      <formula>37</formula>
    </cfRule>
    <cfRule type="cellIs" dxfId="9109" priority="4833" stopIfTrue="1" operator="equal">
      <formula>38</formula>
    </cfRule>
    <cfRule type="cellIs" dxfId="9108" priority="4834" stopIfTrue="1" operator="equal">
      <formula>"lot"</formula>
    </cfRule>
    <cfRule type="cellIs" dxfId="9107" priority="4835" stopIfTrue="1" operator="equal">
      <formula>40</formula>
    </cfRule>
    <cfRule type="cellIs" dxfId="9106" priority="4836" stopIfTrue="1" operator="equal">
      <formula>"dl"</formula>
    </cfRule>
  </conditionalFormatting>
  <conditionalFormatting sqref="I33:K34">
    <cfRule type="cellIs" dxfId="9105" priority="4819" stopIfTrue="1" operator="equal">
      <formula>30</formula>
    </cfRule>
    <cfRule type="cellIs" dxfId="9104" priority="4820" stopIfTrue="1" operator="equal">
      <formula>"dl"</formula>
    </cfRule>
    <cfRule type="cellIs" dxfId="9103" priority="4821" stopIfTrue="1" operator="equal">
      <formula>"lot"</formula>
    </cfRule>
    <cfRule type="cellIs" dxfId="9102" priority="4822" stopIfTrue="1" operator="equal">
      <formula>36</formula>
    </cfRule>
    <cfRule type="cellIs" dxfId="9101" priority="4823" stopIfTrue="1" operator="equal">
      <formula>37</formula>
    </cfRule>
    <cfRule type="cellIs" dxfId="9100" priority="4824" stopIfTrue="1" operator="equal">
      <formula>38</formula>
    </cfRule>
    <cfRule type="cellIs" dxfId="9099" priority="4825" stopIfTrue="1" operator="equal">
      <formula>39</formula>
    </cfRule>
    <cfRule type="cellIs" dxfId="9098" priority="4826" stopIfTrue="1" operator="equal">
      <formula>32</formula>
    </cfRule>
    <cfRule type="cellIs" dxfId="9097" priority="4827" stopIfTrue="1" operator="equal">
      <formula>33</formula>
    </cfRule>
  </conditionalFormatting>
  <conditionalFormatting sqref="J27:J29">
    <cfRule type="cellIs" dxfId="9096" priority="4785" stopIfTrue="1" operator="equal">
      <formula>30</formula>
    </cfRule>
    <cfRule type="cellIs" dxfId="9095" priority="4786" stopIfTrue="1" operator="equal">
      <formula>32</formula>
    </cfRule>
    <cfRule type="cellIs" dxfId="9094" priority="4787" stopIfTrue="1" operator="equal">
      <formula>33</formula>
    </cfRule>
    <cfRule type="cellIs" dxfId="9093" priority="4788" stopIfTrue="1" operator="equal">
      <formula>36</formula>
    </cfRule>
    <cfRule type="cellIs" dxfId="9092" priority="4789" stopIfTrue="1" operator="equal">
      <formula>37</formula>
    </cfRule>
    <cfRule type="cellIs" dxfId="9091" priority="4790" stopIfTrue="1" operator="equal">
      <formula>38</formula>
    </cfRule>
    <cfRule type="cellIs" dxfId="9090" priority="4791" stopIfTrue="1" operator="equal">
      <formula>39</formula>
    </cfRule>
    <cfRule type="cellIs" dxfId="9089" priority="4792" stopIfTrue="1" operator="equal">
      <formula>40</formula>
    </cfRule>
    <cfRule type="cellIs" dxfId="9088" priority="4801" stopIfTrue="1" operator="equal">
      <formula>"dl"</formula>
    </cfRule>
  </conditionalFormatting>
  <conditionalFormatting sqref="J27:J29">
    <cfRule type="cellIs" dxfId="9087" priority="4793" stopIfTrue="1" operator="equal">
      <formula>30</formula>
    </cfRule>
    <cfRule type="cellIs" dxfId="9086" priority="4794" stopIfTrue="1" operator="equal">
      <formula>32</formula>
    </cfRule>
    <cfRule type="cellIs" dxfId="9085" priority="4795" stopIfTrue="1" operator="equal">
      <formula>33</formula>
    </cfRule>
    <cfRule type="cellIs" dxfId="9084" priority="4796" stopIfTrue="1" operator="equal">
      <formula>36</formula>
    </cfRule>
    <cfRule type="cellIs" dxfId="9083" priority="4797" stopIfTrue="1" operator="equal">
      <formula>37</formula>
    </cfRule>
    <cfRule type="cellIs" dxfId="9082" priority="4798" stopIfTrue="1" operator="equal">
      <formula>38</formula>
    </cfRule>
    <cfRule type="cellIs" dxfId="9081" priority="4799" stopIfTrue="1" operator="equal">
      <formula>39</formula>
    </cfRule>
    <cfRule type="cellIs" dxfId="9080" priority="4800" stopIfTrue="1" operator="equal">
      <formula>40</formula>
    </cfRule>
  </conditionalFormatting>
  <conditionalFormatting sqref="J27:J29">
    <cfRule type="cellIs" dxfId="9079" priority="4776" stopIfTrue="1" operator="equal">
      <formula>30</formula>
    </cfRule>
    <cfRule type="cellIs" dxfId="9078" priority="4777" stopIfTrue="1" operator="equal">
      <formula>32</formula>
    </cfRule>
    <cfRule type="cellIs" dxfId="9077" priority="4778" stopIfTrue="1" operator="equal">
      <formula>33</formula>
    </cfRule>
    <cfRule type="cellIs" dxfId="9076" priority="4779" stopIfTrue="1" operator="equal">
      <formula>36</formula>
    </cfRule>
    <cfRule type="cellIs" dxfId="9075" priority="4780" stopIfTrue="1" operator="equal">
      <formula>37</formula>
    </cfRule>
    <cfRule type="cellIs" dxfId="9074" priority="4781" stopIfTrue="1" operator="equal">
      <formula>38</formula>
    </cfRule>
    <cfRule type="cellIs" dxfId="9073" priority="4782" stopIfTrue="1" operator="equal">
      <formula>"lot"</formula>
    </cfRule>
    <cfRule type="cellIs" dxfId="9072" priority="4783" stopIfTrue="1" operator="equal">
      <formula>40</formula>
    </cfRule>
    <cfRule type="cellIs" dxfId="9071" priority="4784" stopIfTrue="1" operator="equal">
      <formula>"dl"</formula>
    </cfRule>
  </conditionalFormatting>
  <conditionalFormatting sqref="J27:J29">
    <cfRule type="cellIs" dxfId="9070" priority="4767" stopIfTrue="1" operator="equal">
      <formula>30</formula>
    </cfRule>
    <cfRule type="cellIs" dxfId="9069" priority="4768" stopIfTrue="1" operator="equal">
      <formula>"dl"</formula>
    </cfRule>
    <cfRule type="cellIs" dxfId="9068" priority="4769" stopIfTrue="1" operator="equal">
      <formula>"lot"</formula>
    </cfRule>
    <cfRule type="cellIs" dxfId="9067" priority="4770" stopIfTrue="1" operator="equal">
      <formula>36</formula>
    </cfRule>
    <cfRule type="cellIs" dxfId="9066" priority="4771" stopIfTrue="1" operator="equal">
      <formula>37</formula>
    </cfRule>
    <cfRule type="cellIs" dxfId="9065" priority="4772" stopIfTrue="1" operator="equal">
      <formula>38</formula>
    </cfRule>
    <cfRule type="cellIs" dxfId="9064" priority="4773" stopIfTrue="1" operator="equal">
      <formula>39</formula>
    </cfRule>
    <cfRule type="cellIs" dxfId="9063" priority="4774" stopIfTrue="1" operator="equal">
      <formula>32</formula>
    </cfRule>
    <cfRule type="cellIs" dxfId="9062" priority="4775" stopIfTrue="1" operator="equal">
      <formula>33</formula>
    </cfRule>
  </conditionalFormatting>
  <conditionalFormatting sqref="J27:J29">
    <cfRule type="cellIs" dxfId="9061" priority="4716" stopIfTrue="1" operator="equal">
      <formula>30</formula>
    </cfRule>
    <cfRule type="cellIs" dxfId="9060" priority="4717" stopIfTrue="1" operator="equal">
      <formula>"dl"</formula>
    </cfRule>
    <cfRule type="cellIs" dxfId="9059" priority="4718" stopIfTrue="1" operator="equal">
      <formula>"lot"</formula>
    </cfRule>
    <cfRule type="cellIs" dxfId="9058" priority="4719" stopIfTrue="1" operator="equal">
      <formula>36</formula>
    </cfRule>
    <cfRule type="cellIs" dxfId="9057" priority="4720" stopIfTrue="1" operator="equal">
      <formula>37</formula>
    </cfRule>
    <cfRule type="cellIs" dxfId="9056" priority="4721" stopIfTrue="1" operator="equal">
      <formula>38</formula>
    </cfRule>
    <cfRule type="cellIs" dxfId="9055" priority="4722" stopIfTrue="1" operator="equal">
      <formula>39</formula>
    </cfRule>
    <cfRule type="cellIs" dxfId="9054" priority="4723" stopIfTrue="1" operator="equal">
      <formula>40</formula>
    </cfRule>
  </conditionalFormatting>
  <conditionalFormatting sqref="J27:J29">
    <cfRule type="cellIs" dxfId="9053" priority="4707" stopIfTrue="1" operator="equal">
      <formula>30</formula>
    </cfRule>
    <cfRule type="cellIs" dxfId="9052" priority="4708" stopIfTrue="1" operator="equal">
      <formula>"lot"</formula>
    </cfRule>
    <cfRule type="cellIs" dxfId="9051" priority="4709" stopIfTrue="1" operator="equal">
      <formula>33</formula>
    </cfRule>
    <cfRule type="cellIs" dxfId="9050" priority="4710" stopIfTrue="1" operator="equal">
      <formula>36</formula>
    </cfRule>
    <cfRule type="cellIs" dxfId="9049" priority="4711" stopIfTrue="1" operator="equal">
      <formula>37</formula>
    </cfRule>
    <cfRule type="cellIs" dxfId="9048" priority="4712" stopIfTrue="1" operator="equal">
      <formula>38</formula>
    </cfRule>
    <cfRule type="cellIs" dxfId="9047" priority="4713" stopIfTrue="1" operator="equal">
      <formula>39</formula>
    </cfRule>
    <cfRule type="cellIs" dxfId="9046" priority="4714" stopIfTrue="1" operator="equal">
      <formula>40</formula>
    </cfRule>
    <cfRule type="cellIs" dxfId="9045" priority="4715" stopIfTrue="1" operator="equal">
      <formula>"dl"</formula>
    </cfRule>
  </conditionalFormatting>
  <conditionalFormatting sqref="J27:J29">
    <cfRule type="cellIs" dxfId="9044" priority="4750" stopIfTrue="1" operator="equal">
      <formula>30</formula>
    </cfRule>
    <cfRule type="cellIs" dxfId="9043" priority="4751" stopIfTrue="1" operator="equal">
      <formula>32</formula>
    </cfRule>
    <cfRule type="cellIs" dxfId="9042" priority="4752" stopIfTrue="1" operator="equal">
      <formula>33</formula>
    </cfRule>
    <cfRule type="cellIs" dxfId="9041" priority="4753" stopIfTrue="1" operator="equal">
      <formula>36</formula>
    </cfRule>
    <cfRule type="cellIs" dxfId="9040" priority="4754" stopIfTrue="1" operator="equal">
      <formula>37</formula>
    </cfRule>
    <cfRule type="cellIs" dxfId="9039" priority="4755" stopIfTrue="1" operator="equal">
      <formula>38</formula>
    </cfRule>
    <cfRule type="cellIs" dxfId="9038" priority="4756" stopIfTrue="1" operator="equal">
      <formula>39</formula>
    </cfRule>
    <cfRule type="cellIs" dxfId="9037" priority="4757" stopIfTrue="1" operator="equal">
      <formula>40</formula>
    </cfRule>
    <cfRule type="cellIs" dxfId="9036" priority="4766" stopIfTrue="1" operator="equal">
      <formula>"dl"</formula>
    </cfRule>
  </conditionalFormatting>
  <conditionalFormatting sqref="J27:J29">
    <cfRule type="cellIs" dxfId="9035" priority="4758" stopIfTrue="1" operator="equal">
      <formula>30</formula>
    </cfRule>
    <cfRule type="cellIs" dxfId="9034" priority="4759" stopIfTrue="1" operator="equal">
      <formula>"dl"</formula>
    </cfRule>
    <cfRule type="cellIs" dxfId="9033" priority="4760" stopIfTrue="1" operator="equal">
      <formula>"lot"</formula>
    </cfRule>
    <cfRule type="cellIs" dxfId="9032" priority="4761" stopIfTrue="1" operator="equal">
      <formula>36</formula>
    </cfRule>
    <cfRule type="cellIs" dxfId="9031" priority="4762" stopIfTrue="1" operator="equal">
      <formula>37</formula>
    </cfRule>
    <cfRule type="cellIs" dxfId="9030" priority="4763" stopIfTrue="1" operator="equal">
      <formula>38</formula>
    </cfRule>
    <cfRule type="cellIs" dxfId="9029" priority="4764" stopIfTrue="1" operator="equal">
      <formula>39</formula>
    </cfRule>
    <cfRule type="cellIs" dxfId="9028" priority="4765" stopIfTrue="1" operator="equal">
      <formula>40</formula>
    </cfRule>
  </conditionalFormatting>
  <conditionalFormatting sqref="J27:J29">
    <cfRule type="cellIs" dxfId="9027" priority="4742" stopIfTrue="1" operator="equal">
      <formula>30</formula>
    </cfRule>
    <cfRule type="cellIs" dxfId="9026" priority="4743" stopIfTrue="1" operator="equal">
      <formula>32</formula>
    </cfRule>
    <cfRule type="cellIs" dxfId="9025" priority="4744" stopIfTrue="1" operator="equal">
      <formula>33</formula>
    </cfRule>
    <cfRule type="cellIs" dxfId="9024" priority="4745" stopIfTrue="1" operator="equal">
      <formula>36</formula>
    </cfRule>
    <cfRule type="cellIs" dxfId="9023" priority="4746" stopIfTrue="1" operator="equal">
      <formula>37</formula>
    </cfRule>
    <cfRule type="cellIs" dxfId="9022" priority="4747" stopIfTrue="1" operator="equal">
      <formula>38</formula>
    </cfRule>
    <cfRule type="cellIs" dxfId="9021" priority="4748" stopIfTrue="1" operator="equal">
      <formula>39</formula>
    </cfRule>
    <cfRule type="cellIs" dxfId="9020" priority="4749" stopIfTrue="1" operator="equal">
      <formula>40</formula>
    </cfRule>
  </conditionalFormatting>
  <conditionalFormatting sqref="J27:J29">
    <cfRule type="cellIs" dxfId="9019" priority="4733" stopIfTrue="1" operator="equal">
      <formula>30</formula>
    </cfRule>
    <cfRule type="cellIs" dxfId="9018" priority="4734" stopIfTrue="1" operator="equal">
      <formula>32</formula>
    </cfRule>
    <cfRule type="cellIs" dxfId="9017" priority="4735" stopIfTrue="1" operator="equal">
      <formula>33</formula>
    </cfRule>
    <cfRule type="cellIs" dxfId="9016" priority="4736" stopIfTrue="1" operator="equal">
      <formula>36</formula>
    </cfRule>
    <cfRule type="cellIs" dxfId="9015" priority="4737" stopIfTrue="1" operator="equal">
      <formula>37</formula>
    </cfRule>
    <cfRule type="cellIs" dxfId="9014" priority="4738" stopIfTrue="1" operator="equal">
      <formula>38</formula>
    </cfRule>
    <cfRule type="cellIs" dxfId="9013" priority="4739" stopIfTrue="1" operator="equal">
      <formula>"lot"</formula>
    </cfRule>
    <cfRule type="cellIs" dxfId="9012" priority="4740" stopIfTrue="1" operator="equal">
      <formula>40</formula>
    </cfRule>
    <cfRule type="cellIs" dxfId="9011" priority="4741" stopIfTrue="1" operator="equal">
      <formula>"dl"</formula>
    </cfRule>
  </conditionalFormatting>
  <conditionalFormatting sqref="J27:J29">
    <cfRule type="cellIs" dxfId="9010" priority="4724" stopIfTrue="1" operator="equal">
      <formula>30</formula>
    </cfRule>
    <cfRule type="cellIs" dxfId="9009" priority="4725" stopIfTrue="1" operator="equal">
      <formula>"dl"</formula>
    </cfRule>
    <cfRule type="cellIs" dxfId="9008" priority="4726" stopIfTrue="1" operator="equal">
      <formula>"lot"</formula>
    </cfRule>
    <cfRule type="cellIs" dxfId="9007" priority="4727" stopIfTrue="1" operator="equal">
      <formula>36</formula>
    </cfRule>
    <cfRule type="cellIs" dxfId="9006" priority="4728" stopIfTrue="1" operator="equal">
      <formula>37</formula>
    </cfRule>
    <cfRule type="cellIs" dxfId="9005" priority="4729" stopIfTrue="1" operator="equal">
      <formula>38</formula>
    </cfRule>
    <cfRule type="cellIs" dxfId="9004" priority="4730" stopIfTrue="1" operator="equal">
      <formula>39</formula>
    </cfRule>
    <cfRule type="cellIs" dxfId="9003" priority="4731" stopIfTrue="1" operator="equal">
      <formula>32</formula>
    </cfRule>
    <cfRule type="cellIs" dxfId="9002" priority="4732" stopIfTrue="1" operator="equal">
      <formula>33</formula>
    </cfRule>
  </conditionalFormatting>
  <conditionalFormatting sqref="J27:J29">
    <cfRule type="cellIs" dxfId="9001" priority="4656" stopIfTrue="1" operator="equal">
      <formula>30</formula>
    </cfRule>
    <cfRule type="cellIs" dxfId="9000" priority="4657" stopIfTrue="1" operator="equal">
      <formula>"dl"</formula>
    </cfRule>
    <cfRule type="cellIs" dxfId="8999" priority="4658" stopIfTrue="1" operator="equal">
      <formula>"lot"</formula>
    </cfRule>
    <cfRule type="cellIs" dxfId="8998" priority="4659" stopIfTrue="1" operator="equal">
      <formula>36</formula>
    </cfRule>
    <cfRule type="cellIs" dxfId="8997" priority="4660" stopIfTrue="1" operator="equal">
      <formula>37</formula>
    </cfRule>
    <cfRule type="cellIs" dxfId="8996" priority="4661" stopIfTrue="1" operator="equal">
      <formula>38</formula>
    </cfRule>
    <cfRule type="cellIs" dxfId="8995" priority="4662" stopIfTrue="1" operator="equal">
      <formula>39</formula>
    </cfRule>
    <cfRule type="cellIs" dxfId="8994" priority="4663" stopIfTrue="1" operator="equal">
      <formula>40</formula>
    </cfRule>
  </conditionalFormatting>
  <conditionalFormatting sqref="J27:J29">
    <cfRule type="cellIs" dxfId="8993" priority="4647" stopIfTrue="1" operator="equal">
      <formula>30</formula>
    </cfRule>
    <cfRule type="cellIs" dxfId="8992" priority="4648" stopIfTrue="1" operator="equal">
      <formula>"lot"</formula>
    </cfRule>
    <cfRule type="cellIs" dxfId="8991" priority="4649" stopIfTrue="1" operator="equal">
      <formula>33</formula>
    </cfRule>
    <cfRule type="cellIs" dxfId="8990" priority="4650" stopIfTrue="1" operator="equal">
      <formula>36</formula>
    </cfRule>
    <cfRule type="cellIs" dxfId="8989" priority="4651" stopIfTrue="1" operator="equal">
      <formula>37</formula>
    </cfRule>
    <cfRule type="cellIs" dxfId="8988" priority="4652" stopIfTrue="1" operator="equal">
      <formula>38</formula>
    </cfRule>
    <cfRule type="cellIs" dxfId="8987" priority="4653" stopIfTrue="1" operator="equal">
      <formula>39</formula>
    </cfRule>
    <cfRule type="cellIs" dxfId="8986" priority="4654" stopIfTrue="1" operator="equal">
      <formula>40</formula>
    </cfRule>
    <cfRule type="cellIs" dxfId="8985" priority="4655" stopIfTrue="1" operator="equal">
      <formula>"dl"</formula>
    </cfRule>
  </conditionalFormatting>
  <conditionalFormatting sqref="J27:J29">
    <cfRule type="cellIs" dxfId="8984" priority="4690" stopIfTrue="1" operator="equal">
      <formula>30</formula>
    </cfRule>
    <cfRule type="cellIs" dxfId="8983" priority="4691" stopIfTrue="1" operator="equal">
      <formula>32</formula>
    </cfRule>
    <cfRule type="cellIs" dxfId="8982" priority="4692" stopIfTrue="1" operator="equal">
      <formula>33</formula>
    </cfRule>
    <cfRule type="cellIs" dxfId="8981" priority="4693" stopIfTrue="1" operator="equal">
      <formula>36</formula>
    </cfRule>
    <cfRule type="cellIs" dxfId="8980" priority="4694" stopIfTrue="1" operator="equal">
      <formula>37</formula>
    </cfRule>
    <cfRule type="cellIs" dxfId="8979" priority="4695" stopIfTrue="1" operator="equal">
      <formula>38</formula>
    </cfRule>
    <cfRule type="cellIs" dxfId="8978" priority="4696" stopIfTrue="1" operator="equal">
      <formula>39</formula>
    </cfRule>
    <cfRule type="cellIs" dxfId="8977" priority="4697" stopIfTrue="1" operator="equal">
      <formula>40</formula>
    </cfRule>
    <cfRule type="cellIs" dxfId="8976" priority="4706" stopIfTrue="1" operator="equal">
      <formula>"dl"</formula>
    </cfRule>
  </conditionalFormatting>
  <conditionalFormatting sqref="J27:J29">
    <cfRule type="cellIs" dxfId="8975" priority="4698" stopIfTrue="1" operator="equal">
      <formula>30</formula>
    </cfRule>
    <cfRule type="cellIs" dxfId="8974" priority="4699" stopIfTrue="1" operator="equal">
      <formula>"dl"</formula>
    </cfRule>
    <cfRule type="cellIs" dxfId="8973" priority="4700" stopIfTrue="1" operator="equal">
      <formula>"lot"</formula>
    </cfRule>
    <cfRule type="cellIs" dxfId="8972" priority="4701" stopIfTrue="1" operator="equal">
      <formula>36</formula>
    </cfRule>
    <cfRule type="cellIs" dxfId="8971" priority="4702" stopIfTrue="1" operator="equal">
      <formula>37</formula>
    </cfRule>
    <cfRule type="cellIs" dxfId="8970" priority="4703" stopIfTrue="1" operator="equal">
      <formula>38</formula>
    </cfRule>
    <cfRule type="cellIs" dxfId="8969" priority="4704" stopIfTrue="1" operator="equal">
      <formula>39</formula>
    </cfRule>
    <cfRule type="cellIs" dxfId="8968" priority="4705" stopIfTrue="1" operator="equal">
      <formula>40</formula>
    </cfRule>
  </conditionalFormatting>
  <conditionalFormatting sqref="J27:J29">
    <cfRule type="cellIs" dxfId="8967" priority="4682" stopIfTrue="1" operator="equal">
      <formula>30</formula>
    </cfRule>
    <cfRule type="cellIs" dxfId="8966" priority="4683" stopIfTrue="1" operator="equal">
      <formula>32</formula>
    </cfRule>
    <cfRule type="cellIs" dxfId="8965" priority="4684" stopIfTrue="1" operator="equal">
      <formula>33</formula>
    </cfRule>
    <cfRule type="cellIs" dxfId="8964" priority="4685" stopIfTrue="1" operator="equal">
      <formula>36</formula>
    </cfRule>
    <cfRule type="cellIs" dxfId="8963" priority="4686" stopIfTrue="1" operator="equal">
      <formula>37</formula>
    </cfRule>
    <cfRule type="cellIs" dxfId="8962" priority="4687" stopIfTrue="1" operator="equal">
      <formula>38</formula>
    </cfRule>
    <cfRule type="cellIs" dxfId="8961" priority="4688" stopIfTrue="1" operator="equal">
      <formula>39</formula>
    </cfRule>
    <cfRule type="cellIs" dxfId="8960" priority="4689" stopIfTrue="1" operator="equal">
      <formula>40</formula>
    </cfRule>
  </conditionalFormatting>
  <conditionalFormatting sqref="J27:J29">
    <cfRule type="cellIs" dxfId="8959" priority="4673" stopIfTrue="1" operator="equal">
      <formula>30</formula>
    </cfRule>
    <cfRule type="cellIs" dxfId="8958" priority="4674" stopIfTrue="1" operator="equal">
      <formula>32</formula>
    </cfRule>
    <cfRule type="cellIs" dxfId="8957" priority="4675" stopIfTrue="1" operator="equal">
      <formula>33</formula>
    </cfRule>
    <cfRule type="cellIs" dxfId="8956" priority="4676" stopIfTrue="1" operator="equal">
      <formula>36</formula>
    </cfRule>
    <cfRule type="cellIs" dxfId="8955" priority="4677" stopIfTrue="1" operator="equal">
      <formula>37</formula>
    </cfRule>
    <cfRule type="cellIs" dxfId="8954" priority="4678" stopIfTrue="1" operator="equal">
      <formula>38</formula>
    </cfRule>
    <cfRule type="cellIs" dxfId="8953" priority="4679" stopIfTrue="1" operator="equal">
      <formula>"lot"</formula>
    </cfRule>
    <cfRule type="cellIs" dxfId="8952" priority="4680" stopIfTrue="1" operator="equal">
      <formula>40</formula>
    </cfRule>
    <cfRule type="cellIs" dxfId="8951" priority="4681" stopIfTrue="1" operator="equal">
      <formula>"dl"</formula>
    </cfRule>
  </conditionalFormatting>
  <conditionalFormatting sqref="J27:J29">
    <cfRule type="cellIs" dxfId="8950" priority="4664" stopIfTrue="1" operator="equal">
      <formula>30</formula>
    </cfRule>
    <cfRule type="cellIs" dxfId="8949" priority="4665" stopIfTrue="1" operator="equal">
      <formula>"dl"</formula>
    </cfRule>
    <cfRule type="cellIs" dxfId="8948" priority="4666" stopIfTrue="1" operator="equal">
      <formula>"lot"</formula>
    </cfRule>
    <cfRule type="cellIs" dxfId="8947" priority="4667" stopIfTrue="1" operator="equal">
      <formula>36</formula>
    </cfRule>
    <cfRule type="cellIs" dxfId="8946" priority="4668" stopIfTrue="1" operator="equal">
      <formula>37</formula>
    </cfRule>
    <cfRule type="cellIs" dxfId="8945" priority="4669" stopIfTrue="1" operator="equal">
      <formula>38</formula>
    </cfRule>
    <cfRule type="cellIs" dxfId="8944" priority="4670" stopIfTrue="1" operator="equal">
      <formula>39</formula>
    </cfRule>
    <cfRule type="cellIs" dxfId="8943" priority="4671" stopIfTrue="1" operator="equal">
      <formula>32</formula>
    </cfRule>
    <cfRule type="cellIs" dxfId="8942" priority="4672" stopIfTrue="1" operator="equal">
      <formula>33</formula>
    </cfRule>
  </conditionalFormatting>
  <conditionalFormatting sqref="J27:J29">
    <cfRule type="cellIs" dxfId="8941" priority="4596" stopIfTrue="1" operator="equal">
      <formula>30</formula>
    </cfRule>
    <cfRule type="cellIs" dxfId="8940" priority="4597" stopIfTrue="1" operator="equal">
      <formula>"dl"</formula>
    </cfRule>
    <cfRule type="cellIs" dxfId="8939" priority="4598" stopIfTrue="1" operator="equal">
      <formula>"lot"</formula>
    </cfRule>
    <cfRule type="cellIs" dxfId="8938" priority="4599" stopIfTrue="1" operator="equal">
      <formula>36</formula>
    </cfRule>
    <cfRule type="cellIs" dxfId="8937" priority="4600" stopIfTrue="1" operator="equal">
      <formula>37</formula>
    </cfRule>
    <cfRule type="cellIs" dxfId="8936" priority="4601" stopIfTrue="1" operator="equal">
      <formula>38</formula>
    </cfRule>
    <cfRule type="cellIs" dxfId="8935" priority="4602" stopIfTrue="1" operator="equal">
      <formula>39</formula>
    </cfRule>
    <cfRule type="cellIs" dxfId="8934" priority="4603" stopIfTrue="1" operator="equal">
      <formula>40</formula>
    </cfRule>
  </conditionalFormatting>
  <conditionalFormatting sqref="J27:J29">
    <cfRule type="cellIs" dxfId="8933" priority="4587" stopIfTrue="1" operator="equal">
      <formula>30</formula>
    </cfRule>
    <cfRule type="cellIs" dxfId="8932" priority="4588" stopIfTrue="1" operator="equal">
      <formula>"lot"</formula>
    </cfRule>
    <cfRule type="cellIs" dxfId="8931" priority="4589" stopIfTrue="1" operator="equal">
      <formula>33</formula>
    </cfRule>
    <cfRule type="cellIs" dxfId="8930" priority="4590" stopIfTrue="1" operator="equal">
      <formula>36</formula>
    </cfRule>
    <cfRule type="cellIs" dxfId="8929" priority="4591" stopIfTrue="1" operator="equal">
      <formula>37</formula>
    </cfRule>
    <cfRule type="cellIs" dxfId="8928" priority="4592" stopIfTrue="1" operator="equal">
      <formula>38</formula>
    </cfRule>
    <cfRule type="cellIs" dxfId="8927" priority="4593" stopIfTrue="1" operator="equal">
      <formula>39</formula>
    </cfRule>
    <cfRule type="cellIs" dxfId="8926" priority="4594" stopIfTrue="1" operator="equal">
      <formula>40</formula>
    </cfRule>
    <cfRule type="cellIs" dxfId="8925" priority="4595" stopIfTrue="1" operator="equal">
      <formula>"dl"</formula>
    </cfRule>
  </conditionalFormatting>
  <conditionalFormatting sqref="J27:J29">
    <cfRule type="cellIs" dxfId="8924" priority="4630" stopIfTrue="1" operator="equal">
      <formula>30</formula>
    </cfRule>
    <cfRule type="cellIs" dxfId="8923" priority="4631" stopIfTrue="1" operator="equal">
      <formula>32</formula>
    </cfRule>
    <cfRule type="cellIs" dxfId="8922" priority="4632" stopIfTrue="1" operator="equal">
      <formula>33</formula>
    </cfRule>
    <cfRule type="cellIs" dxfId="8921" priority="4633" stopIfTrue="1" operator="equal">
      <formula>36</formula>
    </cfRule>
    <cfRule type="cellIs" dxfId="8920" priority="4634" stopIfTrue="1" operator="equal">
      <formula>37</formula>
    </cfRule>
    <cfRule type="cellIs" dxfId="8919" priority="4635" stopIfTrue="1" operator="equal">
      <formula>38</formula>
    </cfRule>
    <cfRule type="cellIs" dxfId="8918" priority="4636" stopIfTrue="1" operator="equal">
      <formula>39</formula>
    </cfRule>
    <cfRule type="cellIs" dxfId="8917" priority="4637" stopIfTrue="1" operator="equal">
      <formula>40</formula>
    </cfRule>
    <cfRule type="cellIs" dxfId="8916" priority="4646" stopIfTrue="1" operator="equal">
      <formula>"dl"</formula>
    </cfRule>
  </conditionalFormatting>
  <conditionalFormatting sqref="J27:J29">
    <cfRule type="cellIs" dxfId="8915" priority="4638" stopIfTrue="1" operator="equal">
      <formula>30</formula>
    </cfRule>
    <cfRule type="cellIs" dxfId="8914" priority="4639" stopIfTrue="1" operator="equal">
      <formula>"dl"</formula>
    </cfRule>
    <cfRule type="cellIs" dxfId="8913" priority="4640" stopIfTrue="1" operator="equal">
      <formula>"lot"</formula>
    </cfRule>
    <cfRule type="cellIs" dxfId="8912" priority="4641" stopIfTrue="1" operator="equal">
      <formula>36</formula>
    </cfRule>
    <cfRule type="cellIs" dxfId="8911" priority="4642" stopIfTrue="1" operator="equal">
      <formula>37</formula>
    </cfRule>
    <cfRule type="cellIs" dxfId="8910" priority="4643" stopIfTrue="1" operator="equal">
      <formula>38</formula>
    </cfRule>
    <cfRule type="cellIs" dxfId="8909" priority="4644" stopIfTrue="1" operator="equal">
      <formula>39</formula>
    </cfRule>
    <cfRule type="cellIs" dxfId="8908" priority="4645" stopIfTrue="1" operator="equal">
      <formula>40</formula>
    </cfRule>
  </conditionalFormatting>
  <conditionalFormatting sqref="J27:J29">
    <cfRule type="cellIs" dxfId="8907" priority="4622" stopIfTrue="1" operator="equal">
      <formula>30</formula>
    </cfRule>
    <cfRule type="cellIs" dxfId="8906" priority="4623" stopIfTrue="1" operator="equal">
      <formula>32</formula>
    </cfRule>
    <cfRule type="cellIs" dxfId="8905" priority="4624" stopIfTrue="1" operator="equal">
      <formula>33</formula>
    </cfRule>
    <cfRule type="cellIs" dxfId="8904" priority="4625" stopIfTrue="1" operator="equal">
      <formula>36</formula>
    </cfRule>
    <cfRule type="cellIs" dxfId="8903" priority="4626" stopIfTrue="1" operator="equal">
      <formula>37</formula>
    </cfRule>
    <cfRule type="cellIs" dxfId="8902" priority="4627" stopIfTrue="1" operator="equal">
      <formula>38</formula>
    </cfRule>
    <cfRule type="cellIs" dxfId="8901" priority="4628" stopIfTrue="1" operator="equal">
      <formula>39</formula>
    </cfRule>
    <cfRule type="cellIs" dxfId="8900" priority="4629" stopIfTrue="1" operator="equal">
      <formula>40</formula>
    </cfRule>
  </conditionalFormatting>
  <conditionalFormatting sqref="J27:J29">
    <cfRule type="cellIs" dxfId="8899" priority="4613" stopIfTrue="1" operator="equal">
      <formula>30</formula>
    </cfRule>
    <cfRule type="cellIs" dxfId="8898" priority="4614" stopIfTrue="1" operator="equal">
      <formula>32</formula>
    </cfRule>
    <cfRule type="cellIs" dxfId="8897" priority="4615" stopIfTrue="1" operator="equal">
      <formula>33</formula>
    </cfRule>
    <cfRule type="cellIs" dxfId="8896" priority="4616" stopIfTrue="1" operator="equal">
      <formula>36</formula>
    </cfRule>
    <cfRule type="cellIs" dxfId="8895" priority="4617" stopIfTrue="1" operator="equal">
      <formula>37</formula>
    </cfRule>
    <cfRule type="cellIs" dxfId="8894" priority="4618" stopIfTrue="1" operator="equal">
      <formula>38</formula>
    </cfRule>
    <cfRule type="cellIs" dxfId="8893" priority="4619" stopIfTrue="1" operator="equal">
      <formula>"lot"</formula>
    </cfRule>
    <cfRule type="cellIs" dxfId="8892" priority="4620" stopIfTrue="1" operator="equal">
      <formula>40</formula>
    </cfRule>
    <cfRule type="cellIs" dxfId="8891" priority="4621" stopIfTrue="1" operator="equal">
      <formula>"dl"</formula>
    </cfRule>
  </conditionalFormatting>
  <conditionalFormatting sqref="J27:J29">
    <cfRule type="cellIs" dxfId="8890" priority="4604" stopIfTrue="1" operator="equal">
      <formula>30</formula>
    </cfRule>
    <cfRule type="cellIs" dxfId="8889" priority="4605" stopIfTrue="1" operator="equal">
      <formula>"dl"</formula>
    </cfRule>
    <cfRule type="cellIs" dxfId="8888" priority="4606" stopIfTrue="1" operator="equal">
      <formula>"lot"</formula>
    </cfRule>
    <cfRule type="cellIs" dxfId="8887" priority="4607" stopIfTrue="1" operator="equal">
      <formula>36</formula>
    </cfRule>
    <cfRule type="cellIs" dxfId="8886" priority="4608" stopIfTrue="1" operator="equal">
      <formula>37</formula>
    </cfRule>
    <cfRule type="cellIs" dxfId="8885" priority="4609" stopIfTrue="1" operator="equal">
      <formula>38</formula>
    </cfRule>
    <cfRule type="cellIs" dxfId="8884" priority="4610" stopIfTrue="1" operator="equal">
      <formula>39</formula>
    </cfRule>
    <cfRule type="cellIs" dxfId="8883" priority="4611" stopIfTrue="1" operator="equal">
      <formula>32</formula>
    </cfRule>
    <cfRule type="cellIs" dxfId="8882" priority="4612" stopIfTrue="1" operator="equal">
      <formula>33</formula>
    </cfRule>
  </conditionalFormatting>
  <conditionalFormatting sqref="J27:J29">
    <cfRule type="cellIs" dxfId="8881" priority="4536" stopIfTrue="1" operator="equal">
      <formula>30</formula>
    </cfRule>
    <cfRule type="cellIs" dxfId="8880" priority="4537" stopIfTrue="1" operator="equal">
      <formula>"dl"</formula>
    </cfRule>
    <cfRule type="cellIs" dxfId="8879" priority="4538" stopIfTrue="1" operator="equal">
      <formula>"lot"</formula>
    </cfRule>
    <cfRule type="cellIs" dxfId="8878" priority="4539" stopIfTrue="1" operator="equal">
      <formula>36</formula>
    </cfRule>
    <cfRule type="cellIs" dxfId="8877" priority="4540" stopIfTrue="1" operator="equal">
      <formula>37</formula>
    </cfRule>
    <cfRule type="cellIs" dxfId="8876" priority="4541" stopIfTrue="1" operator="equal">
      <formula>38</formula>
    </cfRule>
    <cfRule type="cellIs" dxfId="8875" priority="4542" stopIfTrue="1" operator="equal">
      <formula>39</formula>
    </cfRule>
    <cfRule type="cellIs" dxfId="8874" priority="4543" stopIfTrue="1" operator="equal">
      <formula>40</formula>
    </cfRule>
  </conditionalFormatting>
  <conditionalFormatting sqref="J27:J29">
    <cfRule type="cellIs" dxfId="8873" priority="4527" stopIfTrue="1" operator="equal">
      <formula>30</formula>
    </cfRule>
    <cfRule type="cellIs" dxfId="8872" priority="4528" stopIfTrue="1" operator="equal">
      <formula>"lot"</formula>
    </cfRule>
    <cfRule type="cellIs" dxfId="8871" priority="4529" stopIfTrue="1" operator="equal">
      <formula>33</formula>
    </cfRule>
    <cfRule type="cellIs" dxfId="8870" priority="4530" stopIfTrue="1" operator="equal">
      <formula>36</formula>
    </cfRule>
    <cfRule type="cellIs" dxfId="8869" priority="4531" stopIfTrue="1" operator="equal">
      <formula>37</formula>
    </cfRule>
    <cfRule type="cellIs" dxfId="8868" priority="4532" stopIfTrue="1" operator="equal">
      <formula>38</formula>
    </cfRule>
    <cfRule type="cellIs" dxfId="8867" priority="4533" stopIfTrue="1" operator="equal">
      <formula>39</formula>
    </cfRule>
    <cfRule type="cellIs" dxfId="8866" priority="4534" stopIfTrue="1" operator="equal">
      <formula>40</formula>
    </cfRule>
    <cfRule type="cellIs" dxfId="8865" priority="4535" stopIfTrue="1" operator="equal">
      <formula>"dl"</formula>
    </cfRule>
  </conditionalFormatting>
  <conditionalFormatting sqref="J27:J29">
    <cfRule type="cellIs" dxfId="8864" priority="4570" stopIfTrue="1" operator="equal">
      <formula>30</formula>
    </cfRule>
    <cfRule type="cellIs" dxfId="8863" priority="4571" stopIfTrue="1" operator="equal">
      <formula>32</formula>
    </cfRule>
    <cfRule type="cellIs" dxfId="8862" priority="4572" stopIfTrue="1" operator="equal">
      <formula>33</formula>
    </cfRule>
    <cfRule type="cellIs" dxfId="8861" priority="4573" stopIfTrue="1" operator="equal">
      <formula>36</formula>
    </cfRule>
    <cfRule type="cellIs" dxfId="8860" priority="4574" stopIfTrue="1" operator="equal">
      <formula>37</formula>
    </cfRule>
    <cfRule type="cellIs" dxfId="8859" priority="4575" stopIfTrue="1" operator="equal">
      <formula>38</formula>
    </cfRule>
    <cfRule type="cellIs" dxfId="8858" priority="4576" stopIfTrue="1" operator="equal">
      <formula>39</formula>
    </cfRule>
    <cfRule type="cellIs" dxfId="8857" priority="4577" stopIfTrue="1" operator="equal">
      <formula>40</formula>
    </cfRule>
    <cfRule type="cellIs" dxfId="8856" priority="4586" stopIfTrue="1" operator="equal">
      <formula>"dl"</formula>
    </cfRule>
  </conditionalFormatting>
  <conditionalFormatting sqref="J27:J29">
    <cfRule type="cellIs" dxfId="8855" priority="4578" stopIfTrue="1" operator="equal">
      <formula>30</formula>
    </cfRule>
    <cfRule type="cellIs" dxfId="8854" priority="4579" stopIfTrue="1" operator="equal">
      <formula>"dl"</formula>
    </cfRule>
    <cfRule type="cellIs" dxfId="8853" priority="4580" stopIfTrue="1" operator="equal">
      <formula>"lot"</formula>
    </cfRule>
    <cfRule type="cellIs" dxfId="8852" priority="4581" stopIfTrue="1" operator="equal">
      <formula>36</formula>
    </cfRule>
    <cfRule type="cellIs" dxfId="8851" priority="4582" stopIfTrue="1" operator="equal">
      <formula>37</formula>
    </cfRule>
    <cfRule type="cellIs" dxfId="8850" priority="4583" stopIfTrue="1" operator="equal">
      <formula>38</formula>
    </cfRule>
    <cfRule type="cellIs" dxfId="8849" priority="4584" stopIfTrue="1" operator="equal">
      <formula>39</formula>
    </cfRule>
    <cfRule type="cellIs" dxfId="8848" priority="4585" stopIfTrue="1" operator="equal">
      <formula>40</formula>
    </cfRule>
  </conditionalFormatting>
  <conditionalFormatting sqref="J27:J29">
    <cfRule type="cellIs" dxfId="8847" priority="4562" stopIfTrue="1" operator="equal">
      <formula>30</formula>
    </cfRule>
    <cfRule type="cellIs" dxfId="8846" priority="4563" stopIfTrue="1" operator="equal">
      <formula>32</formula>
    </cfRule>
    <cfRule type="cellIs" dxfId="8845" priority="4564" stopIfTrue="1" operator="equal">
      <formula>33</formula>
    </cfRule>
    <cfRule type="cellIs" dxfId="8844" priority="4565" stopIfTrue="1" operator="equal">
      <formula>36</formula>
    </cfRule>
    <cfRule type="cellIs" dxfId="8843" priority="4566" stopIfTrue="1" operator="equal">
      <formula>37</formula>
    </cfRule>
    <cfRule type="cellIs" dxfId="8842" priority="4567" stopIfTrue="1" operator="equal">
      <formula>38</formula>
    </cfRule>
    <cfRule type="cellIs" dxfId="8841" priority="4568" stopIfTrue="1" operator="equal">
      <formula>39</formula>
    </cfRule>
    <cfRule type="cellIs" dxfId="8840" priority="4569" stopIfTrue="1" operator="equal">
      <formula>40</formula>
    </cfRule>
  </conditionalFormatting>
  <conditionalFormatting sqref="J27:J29">
    <cfRule type="cellIs" dxfId="8839" priority="4553" stopIfTrue="1" operator="equal">
      <formula>30</formula>
    </cfRule>
    <cfRule type="cellIs" dxfId="8838" priority="4554" stopIfTrue="1" operator="equal">
      <formula>32</formula>
    </cfRule>
    <cfRule type="cellIs" dxfId="8837" priority="4555" stopIfTrue="1" operator="equal">
      <formula>33</formula>
    </cfRule>
    <cfRule type="cellIs" dxfId="8836" priority="4556" stopIfTrue="1" operator="equal">
      <formula>36</formula>
    </cfRule>
    <cfRule type="cellIs" dxfId="8835" priority="4557" stopIfTrue="1" operator="equal">
      <formula>37</formula>
    </cfRule>
    <cfRule type="cellIs" dxfId="8834" priority="4558" stopIfTrue="1" operator="equal">
      <formula>38</formula>
    </cfRule>
    <cfRule type="cellIs" dxfId="8833" priority="4559" stopIfTrue="1" operator="equal">
      <formula>"lot"</formula>
    </cfRule>
    <cfRule type="cellIs" dxfId="8832" priority="4560" stopIfTrue="1" operator="equal">
      <formula>40</formula>
    </cfRule>
    <cfRule type="cellIs" dxfId="8831" priority="4561" stopIfTrue="1" operator="equal">
      <formula>"dl"</formula>
    </cfRule>
  </conditionalFormatting>
  <conditionalFormatting sqref="J27:J29">
    <cfRule type="cellIs" dxfId="8830" priority="4544" stopIfTrue="1" operator="equal">
      <formula>30</formula>
    </cfRule>
    <cfRule type="cellIs" dxfId="8829" priority="4545" stopIfTrue="1" operator="equal">
      <formula>"dl"</formula>
    </cfRule>
    <cfRule type="cellIs" dxfId="8828" priority="4546" stopIfTrue="1" operator="equal">
      <formula>"lot"</formula>
    </cfRule>
    <cfRule type="cellIs" dxfId="8827" priority="4547" stopIfTrue="1" operator="equal">
      <formula>36</formula>
    </cfRule>
    <cfRule type="cellIs" dxfId="8826" priority="4548" stopIfTrue="1" operator="equal">
      <formula>37</formula>
    </cfRule>
    <cfRule type="cellIs" dxfId="8825" priority="4549" stopIfTrue="1" operator="equal">
      <formula>38</formula>
    </cfRule>
    <cfRule type="cellIs" dxfId="8824" priority="4550" stopIfTrue="1" operator="equal">
      <formula>39</formula>
    </cfRule>
    <cfRule type="cellIs" dxfId="8823" priority="4551" stopIfTrue="1" operator="equal">
      <formula>32</formula>
    </cfRule>
    <cfRule type="cellIs" dxfId="8822" priority="4552" stopIfTrue="1" operator="equal">
      <formula>33</formula>
    </cfRule>
  </conditionalFormatting>
  <conditionalFormatting sqref="J27:J29">
    <cfRule type="cellIs" dxfId="8821" priority="4510" stopIfTrue="1" operator="equal">
      <formula>30</formula>
    </cfRule>
    <cfRule type="cellIs" dxfId="8820" priority="4511" stopIfTrue="1" operator="equal">
      <formula>32</formula>
    </cfRule>
    <cfRule type="cellIs" dxfId="8819" priority="4512" stopIfTrue="1" operator="equal">
      <formula>33</formula>
    </cfRule>
    <cfRule type="cellIs" dxfId="8818" priority="4513" stopIfTrue="1" operator="equal">
      <formula>36</formula>
    </cfRule>
    <cfRule type="cellIs" dxfId="8817" priority="4514" stopIfTrue="1" operator="equal">
      <formula>37</formula>
    </cfRule>
    <cfRule type="cellIs" dxfId="8816" priority="4515" stopIfTrue="1" operator="equal">
      <formula>38</formula>
    </cfRule>
    <cfRule type="cellIs" dxfId="8815" priority="4516" stopIfTrue="1" operator="equal">
      <formula>39</formula>
    </cfRule>
    <cfRule type="cellIs" dxfId="8814" priority="4517" stopIfTrue="1" operator="equal">
      <formula>40</formula>
    </cfRule>
    <cfRule type="cellIs" dxfId="8813" priority="4526" stopIfTrue="1" operator="equal">
      <formula>"dl"</formula>
    </cfRule>
  </conditionalFormatting>
  <conditionalFormatting sqref="J27:J29">
    <cfRule type="cellIs" dxfId="8812" priority="4518" stopIfTrue="1" operator="equal">
      <formula>30</formula>
    </cfRule>
    <cfRule type="cellIs" dxfId="8811" priority="4519" stopIfTrue="1" operator="equal">
      <formula>32</formula>
    </cfRule>
    <cfRule type="cellIs" dxfId="8810" priority="4520" stopIfTrue="1" operator="equal">
      <formula>33</formula>
    </cfRule>
    <cfRule type="cellIs" dxfId="8809" priority="4521" stopIfTrue="1" operator="equal">
      <formula>36</formula>
    </cfRule>
    <cfRule type="cellIs" dxfId="8808" priority="4522" stopIfTrue="1" operator="equal">
      <formula>37</formula>
    </cfRule>
    <cfRule type="cellIs" dxfId="8807" priority="4523" stopIfTrue="1" operator="equal">
      <formula>38</formula>
    </cfRule>
    <cfRule type="cellIs" dxfId="8806" priority="4524" stopIfTrue="1" operator="equal">
      <formula>39</formula>
    </cfRule>
    <cfRule type="cellIs" dxfId="8805" priority="4525" stopIfTrue="1" operator="equal">
      <formula>40</formula>
    </cfRule>
  </conditionalFormatting>
  <conditionalFormatting sqref="J27:J29">
    <cfRule type="cellIs" dxfId="8804" priority="4501" stopIfTrue="1" operator="equal">
      <formula>30</formula>
    </cfRule>
    <cfRule type="cellIs" dxfId="8803" priority="4502" stopIfTrue="1" operator="equal">
      <formula>32</formula>
    </cfRule>
    <cfRule type="cellIs" dxfId="8802" priority="4503" stopIfTrue="1" operator="equal">
      <formula>33</formula>
    </cfRule>
    <cfRule type="cellIs" dxfId="8801" priority="4504" stopIfTrue="1" operator="equal">
      <formula>36</formula>
    </cfRule>
    <cfRule type="cellIs" dxfId="8800" priority="4505" stopIfTrue="1" operator="equal">
      <formula>37</formula>
    </cfRule>
    <cfRule type="cellIs" dxfId="8799" priority="4506" stopIfTrue="1" operator="equal">
      <formula>38</formula>
    </cfRule>
    <cfRule type="cellIs" dxfId="8798" priority="4507" stopIfTrue="1" operator="equal">
      <formula>"lot"</formula>
    </cfRule>
    <cfRule type="cellIs" dxfId="8797" priority="4508" stopIfTrue="1" operator="equal">
      <formula>40</formula>
    </cfRule>
    <cfRule type="cellIs" dxfId="8796" priority="4509" stopIfTrue="1" operator="equal">
      <formula>"dl"</formula>
    </cfRule>
  </conditionalFormatting>
  <conditionalFormatting sqref="J27:J29">
    <cfRule type="cellIs" dxfId="8795" priority="4492" stopIfTrue="1" operator="equal">
      <formula>30</formula>
    </cfRule>
    <cfRule type="cellIs" dxfId="8794" priority="4493" stopIfTrue="1" operator="equal">
      <formula>"dl"</formula>
    </cfRule>
    <cfRule type="cellIs" dxfId="8793" priority="4494" stopIfTrue="1" operator="equal">
      <formula>"lot"</formula>
    </cfRule>
    <cfRule type="cellIs" dxfId="8792" priority="4495" stopIfTrue="1" operator="equal">
      <formula>36</formula>
    </cfRule>
    <cfRule type="cellIs" dxfId="8791" priority="4496" stopIfTrue="1" operator="equal">
      <formula>37</formula>
    </cfRule>
    <cfRule type="cellIs" dxfId="8790" priority="4497" stopIfTrue="1" operator="equal">
      <formula>38</formula>
    </cfRule>
    <cfRule type="cellIs" dxfId="8789" priority="4498" stopIfTrue="1" operator="equal">
      <formula>39</formula>
    </cfRule>
    <cfRule type="cellIs" dxfId="8788" priority="4499" stopIfTrue="1" operator="equal">
      <formula>32</formula>
    </cfRule>
    <cfRule type="cellIs" dxfId="8787" priority="4500" stopIfTrue="1" operator="equal">
      <formula>33</formula>
    </cfRule>
  </conditionalFormatting>
  <conditionalFormatting sqref="J27:J29">
    <cfRule type="cellIs" dxfId="8786" priority="4441" stopIfTrue="1" operator="equal">
      <formula>30</formula>
    </cfRule>
    <cfRule type="cellIs" dxfId="8785" priority="4442" stopIfTrue="1" operator="equal">
      <formula>"dl"</formula>
    </cfRule>
    <cfRule type="cellIs" dxfId="8784" priority="4443" stopIfTrue="1" operator="equal">
      <formula>"lot"</formula>
    </cfRule>
    <cfRule type="cellIs" dxfId="8783" priority="4444" stopIfTrue="1" operator="equal">
      <formula>36</formula>
    </cfRule>
    <cfRule type="cellIs" dxfId="8782" priority="4445" stopIfTrue="1" operator="equal">
      <formula>37</formula>
    </cfRule>
    <cfRule type="cellIs" dxfId="8781" priority="4446" stopIfTrue="1" operator="equal">
      <formula>38</formula>
    </cfRule>
    <cfRule type="cellIs" dxfId="8780" priority="4447" stopIfTrue="1" operator="equal">
      <formula>39</formula>
    </cfRule>
    <cfRule type="cellIs" dxfId="8779" priority="4448" stopIfTrue="1" operator="equal">
      <formula>40</formula>
    </cfRule>
  </conditionalFormatting>
  <conditionalFormatting sqref="J27:J29">
    <cfRule type="cellIs" dxfId="8778" priority="4432" stopIfTrue="1" operator="equal">
      <formula>30</formula>
    </cfRule>
    <cfRule type="cellIs" dxfId="8777" priority="4433" stopIfTrue="1" operator="equal">
      <formula>"lot"</formula>
    </cfRule>
    <cfRule type="cellIs" dxfId="8776" priority="4434" stopIfTrue="1" operator="equal">
      <formula>33</formula>
    </cfRule>
    <cfRule type="cellIs" dxfId="8775" priority="4435" stopIfTrue="1" operator="equal">
      <formula>36</formula>
    </cfRule>
    <cfRule type="cellIs" dxfId="8774" priority="4436" stopIfTrue="1" operator="equal">
      <formula>37</formula>
    </cfRule>
    <cfRule type="cellIs" dxfId="8773" priority="4437" stopIfTrue="1" operator="equal">
      <formula>38</formula>
    </cfRule>
    <cfRule type="cellIs" dxfId="8772" priority="4438" stopIfTrue="1" operator="equal">
      <formula>39</formula>
    </cfRule>
    <cfRule type="cellIs" dxfId="8771" priority="4439" stopIfTrue="1" operator="equal">
      <formula>40</formula>
    </cfRule>
    <cfRule type="cellIs" dxfId="8770" priority="4440" stopIfTrue="1" operator="equal">
      <formula>"dl"</formula>
    </cfRule>
  </conditionalFormatting>
  <conditionalFormatting sqref="J27:J29">
    <cfRule type="cellIs" dxfId="8769" priority="4475" stopIfTrue="1" operator="equal">
      <formula>30</formula>
    </cfRule>
    <cfRule type="cellIs" dxfId="8768" priority="4476" stopIfTrue="1" operator="equal">
      <formula>32</formula>
    </cfRule>
    <cfRule type="cellIs" dxfId="8767" priority="4477" stopIfTrue="1" operator="equal">
      <formula>33</formula>
    </cfRule>
    <cfRule type="cellIs" dxfId="8766" priority="4478" stopIfTrue="1" operator="equal">
      <formula>36</formula>
    </cfRule>
    <cfRule type="cellIs" dxfId="8765" priority="4479" stopIfTrue="1" operator="equal">
      <formula>37</formula>
    </cfRule>
    <cfRule type="cellIs" dxfId="8764" priority="4480" stopIfTrue="1" operator="equal">
      <formula>38</formula>
    </cfRule>
    <cfRule type="cellIs" dxfId="8763" priority="4481" stopIfTrue="1" operator="equal">
      <formula>39</formula>
    </cfRule>
    <cfRule type="cellIs" dxfId="8762" priority="4482" stopIfTrue="1" operator="equal">
      <formula>40</formula>
    </cfRule>
    <cfRule type="cellIs" dxfId="8761" priority="4491" stopIfTrue="1" operator="equal">
      <formula>"dl"</formula>
    </cfRule>
  </conditionalFormatting>
  <conditionalFormatting sqref="J27:J29">
    <cfRule type="cellIs" dxfId="8760" priority="4483" stopIfTrue="1" operator="equal">
      <formula>30</formula>
    </cfRule>
    <cfRule type="cellIs" dxfId="8759" priority="4484" stopIfTrue="1" operator="equal">
      <formula>"dl"</formula>
    </cfRule>
    <cfRule type="cellIs" dxfId="8758" priority="4485" stopIfTrue="1" operator="equal">
      <formula>"lot"</formula>
    </cfRule>
    <cfRule type="cellIs" dxfId="8757" priority="4486" stopIfTrue="1" operator="equal">
      <formula>36</formula>
    </cfRule>
    <cfRule type="cellIs" dxfId="8756" priority="4487" stopIfTrue="1" operator="equal">
      <formula>37</formula>
    </cfRule>
    <cfRule type="cellIs" dxfId="8755" priority="4488" stopIfTrue="1" operator="equal">
      <formula>38</formula>
    </cfRule>
    <cfRule type="cellIs" dxfId="8754" priority="4489" stopIfTrue="1" operator="equal">
      <formula>39</formula>
    </cfRule>
    <cfRule type="cellIs" dxfId="8753" priority="4490" stopIfTrue="1" operator="equal">
      <formula>40</formula>
    </cfRule>
  </conditionalFormatting>
  <conditionalFormatting sqref="J27:J29">
    <cfRule type="cellIs" dxfId="8752" priority="4467" stopIfTrue="1" operator="equal">
      <formula>30</formula>
    </cfRule>
    <cfRule type="cellIs" dxfId="8751" priority="4468" stopIfTrue="1" operator="equal">
      <formula>32</formula>
    </cfRule>
    <cfRule type="cellIs" dxfId="8750" priority="4469" stopIfTrue="1" operator="equal">
      <formula>33</formula>
    </cfRule>
    <cfRule type="cellIs" dxfId="8749" priority="4470" stopIfTrue="1" operator="equal">
      <formula>36</formula>
    </cfRule>
    <cfRule type="cellIs" dxfId="8748" priority="4471" stopIfTrue="1" operator="equal">
      <formula>37</formula>
    </cfRule>
    <cfRule type="cellIs" dxfId="8747" priority="4472" stopIfTrue="1" operator="equal">
      <formula>38</formula>
    </cfRule>
    <cfRule type="cellIs" dxfId="8746" priority="4473" stopIfTrue="1" operator="equal">
      <formula>39</formula>
    </cfRule>
    <cfRule type="cellIs" dxfId="8745" priority="4474" stopIfTrue="1" operator="equal">
      <formula>40</formula>
    </cfRule>
  </conditionalFormatting>
  <conditionalFormatting sqref="J27:J29">
    <cfRule type="cellIs" dxfId="8744" priority="4458" stopIfTrue="1" operator="equal">
      <formula>30</formula>
    </cfRule>
    <cfRule type="cellIs" dxfId="8743" priority="4459" stopIfTrue="1" operator="equal">
      <formula>32</formula>
    </cfRule>
    <cfRule type="cellIs" dxfId="8742" priority="4460" stopIfTrue="1" operator="equal">
      <formula>33</formula>
    </cfRule>
    <cfRule type="cellIs" dxfId="8741" priority="4461" stopIfTrue="1" operator="equal">
      <formula>36</formula>
    </cfRule>
    <cfRule type="cellIs" dxfId="8740" priority="4462" stopIfTrue="1" operator="equal">
      <formula>37</formula>
    </cfRule>
    <cfRule type="cellIs" dxfId="8739" priority="4463" stopIfTrue="1" operator="equal">
      <formula>38</formula>
    </cfRule>
    <cfRule type="cellIs" dxfId="8738" priority="4464" stopIfTrue="1" operator="equal">
      <formula>"lot"</formula>
    </cfRule>
    <cfRule type="cellIs" dxfId="8737" priority="4465" stopIfTrue="1" operator="equal">
      <formula>40</formula>
    </cfRule>
    <cfRule type="cellIs" dxfId="8736" priority="4466" stopIfTrue="1" operator="equal">
      <formula>"dl"</formula>
    </cfRule>
  </conditionalFormatting>
  <conditionalFormatting sqref="J27:J29">
    <cfRule type="cellIs" dxfId="8735" priority="4449" stopIfTrue="1" operator="equal">
      <formula>30</formula>
    </cfRule>
    <cfRule type="cellIs" dxfId="8734" priority="4450" stopIfTrue="1" operator="equal">
      <formula>"dl"</formula>
    </cfRule>
    <cfRule type="cellIs" dxfId="8733" priority="4451" stopIfTrue="1" operator="equal">
      <formula>"lot"</formula>
    </cfRule>
    <cfRule type="cellIs" dxfId="8732" priority="4452" stopIfTrue="1" operator="equal">
      <formula>36</formula>
    </cfRule>
    <cfRule type="cellIs" dxfId="8731" priority="4453" stopIfTrue="1" operator="equal">
      <formula>37</formula>
    </cfRule>
    <cfRule type="cellIs" dxfId="8730" priority="4454" stopIfTrue="1" operator="equal">
      <formula>38</formula>
    </cfRule>
    <cfRule type="cellIs" dxfId="8729" priority="4455" stopIfTrue="1" operator="equal">
      <formula>39</formula>
    </cfRule>
    <cfRule type="cellIs" dxfId="8728" priority="4456" stopIfTrue="1" operator="equal">
      <formula>32</formula>
    </cfRule>
    <cfRule type="cellIs" dxfId="8727" priority="4457" stopIfTrue="1" operator="equal">
      <formula>33</formula>
    </cfRule>
  </conditionalFormatting>
  <conditionalFormatting sqref="J27:J29">
    <cfRule type="cellIs" dxfId="8726" priority="4381" stopIfTrue="1" operator="equal">
      <formula>30</formula>
    </cfRule>
    <cfRule type="cellIs" dxfId="8725" priority="4382" stopIfTrue="1" operator="equal">
      <formula>"dl"</formula>
    </cfRule>
    <cfRule type="cellIs" dxfId="8724" priority="4383" stopIfTrue="1" operator="equal">
      <formula>"lot"</formula>
    </cfRule>
    <cfRule type="cellIs" dxfId="8723" priority="4384" stopIfTrue="1" operator="equal">
      <formula>36</formula>
    </cfRule>
    <cfRule type="cellIs" dxfId="8722" priority="4385" stopIfTrue="1" operator="equal">
      <formula>37</formula>
    </cfRule>
    <cfRule type="cellIs" dxfId="8721" priority="4386" stopIfTrue="1" operator="equal">
      <formula>38</formula>
    </cfRule>
    <cfRule type="cellIs" dxfId="8720" priority="4387" stopIfTrue="1" operator="equal">
      <formula>39</formula>
    </cfRule>
    <cfRule type="cellIs" dxfId="8719" priority="4388" stopIfTrue="1" operator="equal">
      <formula>40</formula>
    </cfRule>
  </conditionalFormatting>
  <conditionalFormatting sqref="J27:J29">
    <cfRule type="cellIs" dxfId="8718" priority="4372" stopIfTrue="1" operator="equal">
      <formula>30</formula>
    </cfRule>
    <cfRule type="cellIs" dxfId="8717" priority="4373" stopIfTrue="1" operator="equal">
      <formula>"lot"</formula>
    </cfRule>
    <cfRule type="cellIs" dxfId="8716" priority="4374" stopIfTrue="1" operator="equal">
      <formula>33</formula>
    </cfRule>
    <cfRule type="cellIs" dxfId="8715" priority="4375" stopIfTrue="1" operator="equal">
      <formula>36</formula>
    </cfRule>
    <cfRule type="cellIs" dxfId="8714" priority="4376" stopIfTrue="1" operator="equal">
      <formula>37</formula>
    </cfRule>
    <cfRule type="cellIs" dxfId="8713" priority="4377" stopIfTrue="1" operator="equal">
      <formula>38</formula>
    </cfRule>
    <cfRule type="cellIs" dxfId="8712" priority="4378" stopIfTrue="1" operator="equal">
      <formula>39</formula>
    </cfRule>
    <cfRule type="cellIs" dxfId="8711" priority="4379" stopIfTrue="1" operator="equal">
      <formula>40</formula>
    </cfRule>
    <cfRule type="cellIs" dxfId="8710" priority="4380" stopIfTrue="1" operator="equal">
      <formula>"dl"</formula>
    </cfRule>
  </conditionalFormatting>
  <conditionalFormatting sqref="J27:J29">
    <cfRule type="cellIs" dxfId="8709" priority="4415" stopIfTrue="1" operator="equal">
      <formula>30</formula>
    </cfRule>
    <cfRule type="cellIs" dxfId="8708" priority="4416" stopIfTrue="1" operator="equal">
      <formula>32</formula>
    </cfRule>
    <cfRule type="cellIs" dxfId="8707" priority="4417" stopIfTrue="1" operator="equal">
      <formula>33</formula>
    </cfRule>
    <cfRule type="cellIs" dxfId="8706" priority="4418" stopIfTrue="1" operator="equal">
      <formula>36</formula>
    </cfRule>
    <cfRule type="cellIs" dxfId="8705" priority="4419" stopIfTrue="1" operator="equal">
      <formula>37</formula>
    </cfRule>
    <cfRule type="cellIs" dxfId="8704" priority="4420" stopIfTrue="1" operator="equal">
      <formula>38</formula>
    </cfRule>
    <cfRule type="cellIs" dxfId="8703" priority="4421" stopIfTrue="1" operator="equal">
      <formula>39</formula>
    </cfRule>
    <cfRule type="cellIs" dxfId="8702" priority="4422" stopIfTrue="1" operator="equal">
      <formula>40</formula>
    </cfRule>
    <cfRule type="cellIs" dxfId="8701" priority="4431" stopIfTrue="1" operator="equal">
      <formula>"dl"</formula>
    </cfRule>
  </conditionalFormatting>
  <conditionalFormatting sqref="J27:J29">
    <cfRule type="cellIs" dxfId="8700" priority="4423" stopIfTrue="1" operator="equal">
      <formula>30</formula>
    </cfRule>
    <cfRule type="cellIs" dxfId="8699" priority="4424" stopIfTrue="1" operator="equal">
      <formula>"dl"</formula>
    </cfRule>
    <cfRule type="cellIs" dxfId="8698" priority="4425" stopIfTrue="1" operator="equal">
      <formula>"lot"</formula>
    </cfRule>
    <cfRule type="cellIs" dxfId="8697" priority="4426" stopIfTrue="1" operator="equal">
      <formula>36</formula>
    </cfRule>
    <cfRule type="cellIs" dxfId="8696" priority="4427" stopIfTrue="1" operator="equal">
      <formula>37</formula>
    </cfRule>
    <cfRule type="cellIs" dxfId="8695" priority="4428" stopIfTrue="1" operator="equal">
      <formula>38</formula>
    </cfRule>
    <cfRule type="cellIs" dxfId="8694" priority="4429" stopIfTrue="1" operator="equal">
      <formula>39</formula>
    </cfRule>
    <cfRule type="cellIs" dxfId="8693" priority="4430" stopIfTrue="1" operator="equal">
      <formula>40</formula>
    </cfRule>
  </conditionalFormatting>
  <conditionalFormatting sqref="J27:J29">
    <cfRule type="cellIs" dxfId="8692" priority="4407" stopIfTrue="1" operator="equal">
      <formula>30</formula>
    </cfRule>
    <cfRule type="cellIs" dxfId="8691" priority="4408" stopIfTrue="1" operator="equal">
      <formula>32</formula>
    </cfRule>
    <cfRule type="cellIs" dxfId="8690" priority="4409" stopIfTrue="1" operator="equal">
      <formula>33</formula>
    </cfRule>
    <cfRule type="cellIs" dxfId="8689" priority="4410" stopIfTrue="1" operator="equal">
      <formula>36</formula>
    </cfRule>
    <cfRule type="cellIs" dxfId="8688" priority="4411" stopIfTrue="1" operator="equal">
      <formula>37</formula>
    </cfRule>
    <cfRule type="cellIs" dxfId="8687" priority="4412" stopIfTrue="1" operator="equal">
      <formula>38</formula>
    </cfRule>
    <cfRule type="cellIs" dxfId="8686" priority="4413" stopIfTrue="1" operator="equal">
      <formula>39</formula>
    </cfRule>
    <cfRule type="cellIs" dxfId="8685" priority="4414" stopIfTrue="1" operator="equal">
      <formula>40</formula>
    </cfRule>
  </conditionalFormatting>
  <conditionalFormatting sqref="J27:J29">
    <cfRule type="cellIs" dxfId="8684" priority="4398" stopIfTrue="1" operator="equal">
      <formula>30</formula>
    </cfRule>
    <cfRule type="cellIs" dxfId="8683" priority="4399" stopIfTrue="1" operator="equal">
      <formula>32</formula>
    </cfRule>
    <cfRule type="cellIs" dxfId="8682" priority="4400" stopIfTrue="1" operator="equal">
      <formula>33</formula>
    </cfRule>
    <cfRule type="cellIs" dxfId="8681" priority="4401" stopIfTrue="1" operator="equal">
      <formula>36</formula>
    </cfRule>
    <cfRule type="cellIs" dxfId="8680" priority="4402" stopIfTrue="1" operator="equal">
      <formula>37</formula>
    </cfRule>
    <cfRule type="cellIs" dxfId="8679" priority="4403" stopIfTrue="1" operator="equal">
      <formula>38</formula>
    </cfRule>
    <cfRule type="cellIs" dxfId="8678" priority="4404" stopIfTrue="1" operator="equal">
      <formula>"lot"</formula>
    </cfRule>
    <cfRule type="cellIs" dxfId="8677" priority="4405" stopIfTrue="1" operator="equal">
      <formula>40</formula>
    </cfRule>
    <cfRule type="cellIs" dxfId="8676" priority="4406" stopIfTrue="1" operator="equal">
      <formula>"dl"</formula>
    </cfRule>
  </conditionalFormatting>
  <conditionalFormatting sqref="J27:J29">
    <cfRule type="cellIs" dxfId="8675" priority="4389" stopIfTrue="1" operator="equal">
      <formula>30</formula>
    </cfRule>
    <cfRule type="cellIs" dxfId="8674" priority="4390" stopIfTrue="1" operator="equal">
      <formula>"dl"</formula>
    </cfRule>
    <cfRule type="cellIs" dxfId="8673" priority="4391" stopIfTrue="1" operator="equal">
      <formula>"lot"</formula>
    </cfRule>
    <cfRule type="cellIs" dxfId="8672" priority="4392" stopIfTrue="1" operator="equal">
      <formula>36</formula>
    </cfRule>
    <cfRule type="cellIs" dxfId="8671" priority="4393" stopIfTrue="1" operator="equal">
      <formula>37</formula>
    </cfRule>
    <cfRule type="cellIs" dxfId="8670" priority="4394" stopIfTrue="1" operator="equal">
      <formula>38</formula>
    </cfRule>
    <cfRule type="cellIs" dxfId="8669" priority="4395" stopIfTrue="1" operator="equal">
      <formula>39</formula>
    </cfRule>
    <cfRule type="cellIs" dxfId="8668" priority="4396" stopIfTrue="1" operator="equal">
      <formula>32</formula>
    </cfRule>
    <cfRule type="cellIs" dxfId="8667" priority="4397" stopIfTrue="1" operator="equal">
      <formula>33</formula>
    </cfRule>
  </conditionalFormatting>
  <conditionalFormatting sqref="J27:J29">
    <cfRule type="cellIs" dxfId="8666" priority="4321" stopIfTrue="1" operator="equal">
      <formula>30</formula>
    </cfRule>
    <cfRule type="cellIs" dxfId="8665" priority="4322" stopIfTrue="1" operator="equal">
      <formula>"dl"</formula>
    </cfRule>
    <cfRule type="cellIs" dxfId="8664" priority="4323" stopIfTrue="1" operator="equal">
      <formula>"lot"</formula>
    </cfRule>
    <cfRule type="cellIs" dxfId="8663" priority="4324" stopIfTrue="1" operator="equal">
      <formula>36</formula>
    </cfRule>
    <cfRule type="cellIs" dxfId="8662" priority="4325" stopIfTrue="1" operator="equal">
      <formula>37</formula>
    </cfRule>
    <cfRule type="cellIs" dxfId="8661" priority="4326" stopIfTrue="1" operator="equal">
      <formula>38</formula>
    </cfRule>
    <cfRule type="cellIs" dxfId="8660" priority="4327" stopIfTrue="1" operator="equal">
      <formula>39</formula>
    </cfRule>
    <cfRule type="cellIs" dxfId="8659" priority="4328" stopIfTrue="1" operator="equal">
      <formula>40</formula>
    </cfRule>
  </conditionalFormatting>
  <conditionalFormatting sqref="J27:J29">
    <cfRule type="cellIs" dxfId="8658" priority="4312" stopIfTrue="1" operator="equal">
      <formula>30</formula>
    </cfRule>
    <cfRule type="cellIs" dxfId="8657" priority="4313" stopIfTrue="1" operator="equal">
      <formula>"lot"</formula>
    </cfRule>
    <cfRule type="cellIs" dxfId="8656" priority="4314" stopIfTrue="1" operator="equal">
      <formula>33</formula>
    </cfRule>
    <cfRule type="cellIs" dxfId="8655" priority="4315" stopIfTrue="1" operator="equal">
      <formula>36</formula>
    </cfRule>
    <cfRule type="cellIs" dxfId="8654" priority="4316" stopIfTrue="1" operator="equal">
      <formula>37</formula>
    </cfRule>
    <cfRule type="cellIs" dxfId="8653" priority="4317" stopIfTrue="1" operator="equal">
      <formula>38</formula>
    </cfRule>
    <cfRule type="cellIs" dxfId="8652" priority="4318" stopIfTrue="1" operator="equal">
      <formula>39</formula>
    </cfRule>
    <cfRule type="cellIs" dxfId="8651" priority="4319" stopIfTrue="1" operator="equal">
      <formula>40</formula>
    </cfRule>
    <cfRule type="cellIs" dxfId="8650" priority="4320" stopIfTrue="1" operator="equal">
      <formula>"dl"</formula>
    </cfRule>
  </conditionalFormatting>
  <conditionalFormatting sqref="J27:J29">
    <cfRule type="cellIs" dxfId="8649" priority="4355" stopIfTrue="1" operator="equal">
      <formula>30</formula>
    </cfRule>
    <cfRule type="cellIs" dxfId="8648" priority="4356" stopIfTrue="1" operator="equal">
      <formula>32</formula>
    </cfRule>
    <cfRule type="cellIs" dxfId="8647" priority="4357" stopIfTrue="1" operator="equal">
      <formula>33</formula>
    </cfRule>
    <cfRule type="cellIs" dxfId="8646" priority="4358" stopIfTrue="1" operator="equal">
      <formula>36</formula>
    </cfRule>
    <cfRule type="cellIs" dxfId="8645" priority="4359" stopIfTrue="1" operator="equal">
      <formula>37</formula>
    </cfRule>
    <cfRule type="cellIs" dxfId="8644" priority="4360" stopIfTrue="1" operator="equal">
      <formula>38</formula>
    </cfRule>
    <cfRule type="cellIs" dxfId="8643" priority="4361" stopIfTrue="1" operator="equal">
      <formula>39</formula>
    </cfRule>
    <cfRule type="cellIs" dxfId="8642" priority="4362" stopIfTrue="1" operator="equal">
      <formula>40</formula>
    </cfRule>
    <cfRule type="cellIs" dxfId="8641" priority="4371" stopIfTrue="1" operator="equal">
      <formula>"dl"</formula>
    </cfRule>
  </conditionalFormatting>
  <conditionalFormatting sqref="J27:J29">
    <cfRule type="cellIs" dxfId="8640" priority="4363" stopIfTrue="1" operator="equal">
      <formula>30</formula>
    </cfRule>
    <cfRule type="cellIs" dxfId="8639" priority="4364" stopIfTrue="1" operator="equal">
      <formula>"dl"</formula>
    </cfRule>
    <cfRule type="cellIs" dxfId="8638" priority="4365" stopIfTrue="1" operator="equal">
      <formula>"lot"</formula>
    </cfRule>
    <cfRule type="cellIs" dxfId="8637" priority="4366" stopIfTrue="1" operator="equal">
      <formula>36</formula>
    </cfRule>
    <cfRule type="cellIs" dxfId="8636" priority="4367" stopIfTrue="1" operator="equal">
      <formula>37</formula>
    </cfRule>
    <cfRule type="cellIs" dxfId="8635" priority="4368" stopIfTrue="1" operator="equal">
      <formula>38</formula>
    </cfRule>
    <cfRule type="cellIs" dxfId="8634" priority="4369" stopIfTrue="1" operator="equal">
      <formula>39</formula>
    </cfRule>
    <cfRule type="cellIs" dxfId="8633" priority="4370" stopIfTrue="1" operator="equal">
      <formula>40</formula>
    </cfRule>
  </conditionalFormatting>
  <conditionalFormatting sqref="J27:J29">
    <cfRule type="cellIs" dxfId="8632" priority="4347" stopIfTrue="1" operator="equal">
      <formula>30</formula>
    </cfRule>
    <cfRule type="cellIs" dxfId="8631" priority="4348" stopIfTrue="1" operator="equal">
      <formula>32</formula>
    </cfRule>
    <cfRule type="cellIs" dxfId="8630" priority="4349" stopIfTrue="1" operator="equal">
      <formula>33</formula>
    </cfRule>
    <cfRule type="cellIs" dxfId="8629" priority="4350" stopIfTrue="1" operator="equal">
      <formula>36</formula>
    </cfRule>
    <cfRule type="cellIs" dxfId="8628" priority="4351" stopIfTrue="1" operator="equal">
      <formula>37</formula>
    </cfRule>
    <cfRule type="cellIs" dxfId="8627" priority="4352" stopIfTrue="1" operator="equal">
      <formula>38</formula>
    </cfRule>
    <cfRule type="cellIs" dxfId="8626" priority="4353" stopIfTrue="1" operator="equal">
      <formula>39</formula>
    </cfRule>
    <cfRule type="cellIs" dxfId="8625" priority="4354" stopIfTrue="1" operator="equal">
      <formula>40</formula>
    </cfRule>
  </conditionalFormatting>
  <conditionalFormatting sqref="J27:J29">
    <cfRule type="cellIs" dxfId="8624" priority="4338" stopIfTrue="1" operator="equal">
      <formula>30</formula>
    </cfRule>
    <cfRule type="cellIs" dxfId="8623" priority="4339" stopIfTrue="1" operator="equal">
      <formula>32</formula>
    </cfRule>
    <cfRule type="cellIs" dxfId="8622" priority="4340" stopIfTrue="1" operator="equal">
      <formula>33</formula>
    </cfRule>
    <cfRule type="cellIs" dxfId="8621" priority="4341" stopIfTrue="1" operator="equal">
      <formula>36</formula>
    </cfRule>
    <cfRule type="cellIs" dxfId="8620" priority="4342" stopIfTrue="1" operator="equal">
      <formula>37</formula>
    </cfRule>
    <cfRule type="cellIs" dxfId="8619" priority="4343" stopIfTrue="1" operator="equal">
      <formula>38</formula>
    </cfRule>
    <cfRule type="cellIs" dxfId="8618" priority="4344" stopIfTrue="1" operator="equal">
      <formula>"lot"</formula>
    </cfRule>
    <cfRule type="cellIs" dxfId="8617" priority="4345" stopIfTrue="1" operator="equal">
      <formula>40</formula>
    </cfRule>
    <cfRule type="cellIs" dxfId="8616" priority="4346" stopIfTrue="1" operator="equal">
      <formula>"dl"</formula>
    </cfRule>
  </conditionalFormatting>
  <conditionalFormatting sqref="J27:J29">
    <cfRule type="cellIs" dxfId="8615" priority="4329" stopIfTrue="1" operator="equal">
      <formula>30</formula>
    </cfRule>
    <cfRule type="cellIs" dxfId="8614" priority="4330" stopIfTrue="1" operator="equal">
      <formula>"dl"</formula>
    </cfRule>
    <cfRule type="cellIs" dxfId="8613" priority="4331" stopIfTrue="1" operator="equal">
      <formula>"lot"</formula>
    </cfRule>
    <cfRule type="cellIs" dxfId="8612" priority="4332" stopIfTrue="1" operator="equal">
      <formula>36</formula>
    </cfRule>
    <cfRule type="cellIs" dxfId="8611" priority="4333" stopIfTrue="1" operator="equal">
      <formula>37</formula>
    </cfRule>
    <cfRule type="cellIs" dxfId="8610" priority="4334" stopIfTrue="1" operator="equal">
      <formula>38</formula>
    </cfRule>
    <cfRule type="cellIs" dxfId="8609" priority="4335" stopIfTrue="1" operator="equal">
      <formula>39</formula>
    </cfRule>
    <cfRule type="cellIs" dxfId="8608" priority="4336" stopIfTrue="1" operator="equal">
      <formula>32</formula>
    </cfRule>
    <cfRule type="cellIs" dxfId="8607" priority="4337" stopIfTrue="1" operator="equal">
      <formula>33</formula>
    </cfRule>
  </conditionalFormatting>
  <conditionalFormatting sqref="J27:J29">
    <cfRule type="cellIs" dxfId="8606" priority="4261" stopIfTrue="1" operator="equal">
      <formula>30</formula>
    </cfRule>
    <cfRule type="cellIs" dxfId="8605" priority="4262" stopIfTrue="1" operator="equal">
      <formula>"dl"</formula>
    </cfRule>
    <cfRule type="cellIs" dxfId="8604" priority="4263" stopIfTrue="1" operator="equal">
      <formula>"lot"</formula>
    </cfRule>
    <cfRule type="cellIs" dxfId="8603" priority="4264" stopIfTrue="1" operator="equal">
      <formula>36</formula>
    </cfRule>
    <cfRule type="cellIs" dxfId="8602" priority="4265" stopIfTrue="1" operator="equal">
      <formula>37</formula>
    </cfRule>
    <cfRule type="cellIs" dxfId="8601" priority="4266" stopIfTrue="1" operator="equal">
      <formula>38</formula>
    </cfRule>
    <cfRule type="cellIs" dxfId="8600" priority="4267" stopIfTrue="1" operator="equal">
      <formula>39</formula>
    </cfRule>
    <cfRule type="cellIs" dxfId="8599" priority="4268" stopIfTrue="1" operator="equal">
      <formula>40</formula>
    </cfRule>
  </conditionalFormatting>
  <conditionalFormatting sqref="J27:J29">
    <cfRule type="cellIs" dxfId="8598" priority="4252" stopIfTrue="1" operator="equal">
      <formula>30</formula>
    </cfRule>
    <cfRule type="cellIs" dxfId="8597" priority="4253" stopIfTrue="1" operator="equal">
      <formula>"lot"</formula>
    </cfRule>
    <cfRule type="cellIs" dxfId="8596" priority="4254" stopIfTrue="1" operator="equal">
      <formula>33</formula>
    </cfRule>
    <cfRule type="cellIs" dxfId="8595" priority="4255" stopIfTrue="1" operator="equal">
      <formula>36</formula>
    </cfRule>
    <cfRule type="cellIs" dxfId="8594" priority="4256" stopIfTrue="1" operator="equal">
      <formula>37</formula>
    </cfRule>
    <cfRule type="cellIs" dxfId="8593" priority="4257" stopIfTrue="1" operator="equal">
      <formula>38</formula>
    </cfRule>
    <cfRule type="cellIs" dxfId="8592" priority="4258" stopIfTrue="1" operator="equal">
      <formula>39</formula>
    </cfRule>
    <cfRule type="cellIs" dxfId="8591" priority="4259" stopIfTrue="1" operator="equal">
      <formula>40</formula>
    </cfRule>
    <cfRule type="cellIs" dxfId="8590" priority="4260" stopIfTrue="1" operator="equal">
      <formula>"dl"</formula>
    </cfRule>
  </conditionalFormatting>
  <conditionalFormatting sqref="J27:J29">
    <cfRule type="cellIs" dxfId="8589" priority="4295" stopIfTrue="1" operator="equal">
      <formula>30</formula>
    </cfRule>
    <cfRule type="cellIs" dxfId="8588" priority="4296" stopIfTrue="1" operator="equal">
      <formula>32</formula>
    </cfRule>
    <cfRule type="cellIs" dxfId="8587" priority="4297" stopIfTrue="1" operator="equal">
      <formula>33</formula>
    </cfRule>
    <cfRule type="cellIs" dxfId="8586" priority="4298" stopIfTrue="1" operator="equal">
      <formula>36</formula>
    </cfRule>
    <cfRule type="cellIs" dxfId="8585" priority="4299" stopIfTrue="1" operator="equal">
      <formula>37</formula>
    </cfRule>
    <cfRule type="cellIs" dxfId="8584" priority="4300" stopIfTrue="1" operator="equal">
      <formula>38</formula>
    </cfRule>
    <cfRule type="cellIs" dxfId="8583" priority="4301" stopIfTrue="1" operator="equal">
      <formula>39</formula>
    </cfRule>
    <cfRule type="cellIs" dxfId="8582" priority="4302" stopIfTrue="1" operator="equal">
      <formula>40</formula>
    </cfRule>
    <cfRule type="cellIs" dxfId="8581" priority="4311" stopIfTrue="1" operator="equal">
      <formula>"dl"</formula>
    </cfRule>
  </conditionalFormatting>
  <conditionalFormatting sqref="J27:J29">
    <cfRule type="cellIs" dxfId="8580" priority="4303" stopIfTrue="1" operator="equal">
      <formula>30</formula>
    </cfRule>
    <cfRule type="cellIs" dxfId="8579" priority="4304" stopIfTrue="1" operator="equal">
      <formula>"dl"</formula>
    </cfRule>
    <cfRule type="cellIs" dxfId="8578" priority="4305" stopIfTrue="1" operator="equal">
      <formula>"lot"</formula>
    </cfRule>
    <cfRule type="cellIs" dxfId="8577" priority="4306" stopIfTrue="1" operator="equal">
      <formula>36</formula>
    </cfRule>
    <cfRule type="cellIs" dxfId="8576" priority="4307" stopIfTrue="1" operator="equal">
      <formula>37</formula>
    </cfRule>
    <cfRule type="cellIs" dxfId="8575" priority="4308" stopIfTrue="1" operator="equal">
      <formula>38</formula>
    </cfRule>
    <cfRule type="cellIs" dxfId="8574" priority="4309" stopIfTrue="1" operator="equal">
      <formula>39</formula>
    </cfRule>
    <cfRule type="cellIs" dxfId="8573" priority="4310" stopIfTrue="1" operator="equal">
      <formula>40</formula>
    </cfRule>
  </conditionalFormatting>
  <conditionalFormatting sqref="J27:J29">
    <cfRule type="cellIs" dxfId="8572" priority="4287" stopIfTrue="1" operator="equal">
      <formula>30</formula>
    </cfRule>
    <cfRule type="cellIs" dxfId="8571" priority="4288" stopIfTrue="1" operator="equal">
      <formula>32</formula>
    </cfRule>
    <cfRule type="cellIs" dxfId="8570" priority="4289" stopIfTrue="1" operator="equal">
      <formula>33</formula>
    </cfRule>
    <cfRule type="cellIs" dxfId="8569" priority="4290" stopIfTrue="1" operator="equal">
      <formula>36</formula>
    </cfRule>
    <cfRule type="cellIs" dxfId="8568" priority="4291" stopIfTrue="1" operator="equal">
      <formula>37</formula>
    </cfRule>
    <cfRule type="cellIs" dxfId="8567" priority="4292" stopIfTrue="1" operator="equal">
      <formula>38</formula>
    </cfRule>
    <cfRule type="cellIs" dxfId="8566" priority="4293" stopIfTrue="1" operator="equal">
      <formula>39</formula>
    </cfRule>
    <cfRule type="cellIs" dxfId="8565" priority="4294" stopIfTrue="1" operator="equal">
      <formula>40</formula>
    </cfRule>
  </conditionalFormatting>
  <conditionalFormatting sqref="J27:J29">
    <cfRule type="cellIs" dxfId="8564" priority="4278" stopIfTrue="1" operator="equal">
      <formula>30</formula>
    </cfRule>
    <cfRule type="cellIs" dxfId="8563" priority="4279" stopIfTrue="1" operator="equal">
      <formula>32</formula>
    </cfRule>
    <cfRule type="cellIs" dxfId="8562" priority="4280" stopIfTrue="1" operator="equal">
      <formula>33</formula>
    </cfRule>
    <cfRule type="cellIs" dxfId="8561" priority="4281" stopIfTrue="1" operator="equal">
      <formula>36</formula>
    </cfRule>
    <cfRule type="cellIs" dxfId="8560" priority="4282" stopIfTrue="1" operator="equal">
      <formula>37</formula>
    </cfRule>
    <cfRule type="cellIs" dxfId="8559" priority="4283" stopIfTrue="1" operator="equal">
      <formula>38</formula>
    </cfRule>
    <cfRule type="cellIs" dxfId="8558" priority="4284" stopIfTrue="1" operator="equal">
      <formula>"lot"</formula>
    </cfRule>
    <cfRule type="cellIs" dxfId="8557" priority="4285" stopIfTrue="1" operator="equal">
      <formula>40</formula>
    </cfRule>
    <cfRule type="cellIs" dxfId="8556" priority="4286" stopIfTrue="1" operator="equal">
      <formula>"dl"</formula>
    </cfRule>
  </conditionalFormatting>
  <conditionalFormatting sqref="J27:J29">
    <cfRule type="cellIs" dxfId="8555" priority="4269" stopIfTrue="1" operator="equal">
      <formula>30</formula>
    </cfRule>
    <cfRule type="cellIs" dxfId="8554" priority="4270" stopIfTrue="1" operator="equal">
      <formula>"dl"</formula>
    </cfRule>
    <cfRule type="cellIs" dxfId="8553" priority="4271" stopIfTrue="1" operator="equal">
      <formula>"lot"</formula>
    </cfRule>
    <cfRule type="cellIs" dxfId="8552" priority="4272" stopIfTrue="1" operator="equal">
      <formula>36</formula>
    </cfRule>
    <cfRule type="cellIs" dxfId="8551" priority="4273" stopIfTrue="1" operator="equal">
      <formula>37</formula>
    </cfRule>
    <cfRule type="cellIs" dxfId="8550" priority="4274" stopIfTrue="1" operator="equal">
      <formula>38</formula>
    </cfRule>
    <cfRule type="cellIs" dxfId="8549" priority="4275" stopIfTrue="1" operator="equal">
      <formula>39</formula>
    </cfRule>
    <cfRule type="cellIs" dxfId="8548" priority="4276" stopIfTrue="1" operator="equal">
      <formula>32</formula>
    </cfRule>
    <cfRule type="cellIs" dxfId="8547" priority="4277" stopIfTrue="1" operator="equal">
      <formula>33</formula>
    </cfRule>
  </conditionalFormatting>
  <conditionalFormatting sqref="P26:Q26">
    <cfRule type="cellIs" dxfId="8546" priority="4244" stopIfTrue="1" operator="equal">
      <formula>30</formula>
    </cfRule>
    <cfRule type="cellIs" dxfId="8545" priority="4245" stopIfTrue="1" operator="equal">
      <formula>32</formula>
    </cfRule>
    <cfRule type="cellIs" dxfId="8544" priority="4246" stopIfTrue="1" operator="equal">
      <formula>33</formula>
    </cfRule>
    <cfRule type="cellIs" dxfId="8543" priority="4247" stopIfTrue="1" operator="equal">
      <formula>36</formula>
    </cfRule>
    <cfRule type="cellIs" dxfId="8542" priority="4248" stopIfTrue="1" operator="equal">
      <formula>37</formula>
    </cfRule>
    <cfRule type="cellIs" dxfId="8541" priority="4249" stopIfTrue="1" operator="equal">
      <formula>38</formula>
    </cfRule>
    <cfRule type="cellIs" dxfId="8540" priority="4250" stopIfTrue="1" operator="equal">
      <formula>39</formula>
    </cfRule>
    <cfRule type="cellIs" dxfId="8539" priority="4251" stopIfTrue="1" operator="equal">
      <formula>40</formula>
    </cfRule>
  </conditionalFormatting>
  <conditionalFormatting sqref="R26">
    <cfRule type="cellIs" dxfId="8538" priority="4227" stopIfTrue="1" operator="equal">
      <formula>30</formula>
    </cfRule>
    <cfRule type="cellIs" dxfId="8537" priority="4228" stopIfTrue="1" operator="equal">
      <formula>32</formula>
    </cfRule>
    <cfRule type="cellIs" dxfId="8536" priority="4229" stopIfTrue="1" operator="equal">
      <formula>33</formula>
    </cfRule>
    <cfRule type="cellIs" dxfId="8535" priority="4230" stopIfTrue="1" operator="equal">
      <formula>36</formula>
    </cfRule>
    <cfRule type="cellIs" dxfId="8534" priority="4231" stopIfTrue="1" operator="equal">
      <formula>37</formula>
    </cfRule>
    <cfRule type="cellIs" dxfId="8533" priority="4232" stopIfTrue="1" operator="equal">
      <formula>38</formula>
    </cfRule>
    <cfRule type="cellIs" dxfId="8532" priority="4233" stopIfTrue="1" operator="equal">
      <formula>39</formula>
    </cfRule>
    <cfRule type="cellIs" dxfId="8531" priority="4234" stopIfTrue="1" operator="equal">
      <formula>40</formula>
    </cfRule>
    <cfRule type="cellIs" dxfId="8530" priority="4243" stopIfTrue="1" operator="equal">
      <formula>"dl"</formula>
    </cfRule>
  </conditionalFormatting>
  <conditionalFormatting sqref="R26">
    <cfRule type="cellIs" dxfId="8529" priority="4235" stopIfTrue="1" operator="equal">
      <formula>30</formula>
    </cfRule>
    <cfRule type="cellIs" dxfId="8528" priority="4236" stopIfTrue="1" operator="equal">
      <formula>32</formula>
    </cfRule>
    <cfRule type="cellIs" dxfId="8527" priority="4237" stopIfTrue="1" operator="equal">
      <formula>33</formula>
    </cfRule>
    <cfRule type="cellIs" dxfId="8526" priority="4238" stopIfTrue="1" operator="equal">
      <formula>36</formula>
    </cfRule>
    <cfRule type="cellIs" dxfId="8525" priority="4239" stopIfTrue="1" operator="equal">
      <formula>37</formula>
    </cfRule>
    <cfRule type="cellIs" dxfId="8524" priority="4240" stopIfTrue="1" operator="equal">
      <formula>38</formula>
    </cfRule>
    <cfRule type="cellIs" dxfId="8523" priority="4241" stopIfTrue="1" operator="equal">
      <formula>39</formula>
    </cfRule>
    <cfRule type="cellIs" dxfId="8522" priority="4242" stopIfTrue="1" operator="equal">
      <formula>40</formula>
    </cfRule>
  </conditionalFormatting>
  <conditionalFormatting sqref="R26">
    <cfRule type="cellIs" dxfId="8521" priority="4218" stopIfTrue="1" operator="equal">
      <formula>30</formula>
    </cfRule>
    <cfRule type="cellIs" dxfId="8520" priority="4219" stopIfTrue="1" operator="equal">
      <formula>32</formula>
    </cfRule>
    <cfRule type="cellIs" dxfId="8519" priority="4220" stopIfTrue="1" operator="equal">
      <formula>33</formula>
    </cfRule>
    <cfRule type="cellIs" dxfId="8518" priority="4221" stopIfTrue="1" operator="equal">
      <formula>36</formula>
    </cfRule>
    <cfRule type="cellIs" dxfId="8517" priority="4222" stopIfTrue="1" operator="equal">
      <formula>37</formula>
    </cfRule>
    <cfRule type="cellIs" dxfId="8516" priority="4223" stopIfTrue="1" operator="equal">
      <formula>38</formula>
    </cfRule>
    <cfRule type="cellIs" dxfId="8515" priority="4224" stopIfTrue="1" operator="equal">
      <formula>"lot"</formula>
    </cfRule>
    <cfRule type="cellIs" dxfId="8514" priority="4225" stopIfTrue="1" operator="equal">
      <formula>40</formula>
    </cfRule>
    <cfRule type="cellIs" dxfId="8513" priority="4226" stopIfTrue="1" operator="equal">
      <formula>"dl"</formula>
    </cfRule>
  </conditionalFormatting>
  <conditionalFormatting sqref="R26">
    <cfRule type="cellIs" dxfId="8512" priority="4209" stopIfTrue="1" operator="equal">
      <formula>30</formula>
    </cfRule>
    <cfRule type="cellIs" dxfId="8511" priority="4210" stopIfTrue="1" operator="equal">
      <formula>"dl"</formula>
    </cfRule>
    <cfRule type="cellIs" dxfId="8510" priority="4211" stopIfTrue="1" operator="equal">
      <formula>"lot"</formula>
    </cfRule>
    <cfRule type="cellIs" dxfId="8509" priority="4212" stopIfTrue="1" operator="equal">
      <formula>36</formula>
    </cfRule>
    <cfRule type="cellIs" dxfId="8508" priority="4213" stopIfTrue="1" operator="equal">
      <formula>37</formula>
    </cfRule>
    <cfRule type="cellIs" dxfId="8507" priority="4214" stopIfTrue="1" operator="equal">
      <formula>38</formula>
    </cfRule>
    <cfRule type="cellIs" dxfId="8506" priority="4215" stopIfTrue="1" operator="equal">
      <formula>39</formula>
    </cfRule>
    <cfRule type="cellIs" dxfId="8505" priority="4216" stopIfTrue="1" operator="equal">
      <formula>32</formula>
    </cfRule>
    <cfRule type="cellIs" dxfId="8504" priority="4217" stopIfTrue="1" operator="equal">
      <formula>33</formula>
    </cfRule>
  </conditionalFormatting>
  <conditionalFormatting sqref="R26">
    <cfRule type="cellIs" dxfId="8503" priority="4158" stopIfTrue="1" operator="equal">
      <formula>30</formula>
    </cfRule>
    <cfRule type="cellIs" dxfId="8502" priority="4159" stopIfTrue="1" operator="equal">
      <formula>"dl"</formula>
    </cfRule>
    <cfRule type="cellIs" dxfId="8501" priority="4160" stopIfTrue="1" operator="equal">
      <formula>"lot"</formula>
    </cfRule>
    <cfRule type="cellIs" dxfId="8500" priority="4161" stopIfTrue="1" operator="equal">
      <formula>36</formula>
    </cfRule>
    <cfRule type="cellIs" dxfId="8499" priority="4162" stopIfTrue="1" operator="equal">
      <formula>37</formula>
    </cfRule>
    <cfRule type="cellIs" dxfId="8498" priority="4163" stopIfTrue="1" operator="equal">
      <formula>38</formula>
    </cfRule>
    <cfRule type="cellIs" dxfId="8497" priority="4164" stopIfTrue="1" operator="equal">
      <formula>39</formula>
    </cfRule>
    <cfRule type="cellIs" dxfId="8496" priority="4165" stopIfTrue="1" operator="equal">
      <formula>40</formula>
    </cfRule>
  </conditionalFormatting>
  <conditionalFormatting sqref="R26">
    <cfRule type="cellIs" dxfId="8495" priority="4149" stopIfTrue="1" operator="equal">
      <formula>30</formula>
    </cfRule>
    <cfRule type="cellIs" dxfId="8494" priority="4150" stopIfTrue="1" operator="equal">
      <formula>"lot"</formula>
    </cfRule>
    <cfRule type="cellIs" dxfId="8493" priority="4151" stopIfTrue="1" operator="equal">
      <formula>33</formula>
    </cfRule>
    <cfRule type="cellIs" dxfId="8492" priority="4152" stopIfTrue="1" operator="equal">
      <formula>36</formula>
    </cfRule>
    <cfRule type="cellIs" dxfId="8491" priority="4153" stopIfTrue="1" operator="equal">
      <formula>37</formula>
    </cfRule>
    <cfRule type="cellIs" dxfId="8490" priority="4154" stopIfTrue="1" operator="equal">
      <formula>38</formula>
    </cfRule>
    <cfRule type="cellIs" dxfId="8489" priority="4155" stopIfTrue="1" operator="equal">
      <formula>39</formula>
    </cfRule>
    <cfRule type="cellIs" dxfId="8488" priority="4156" stopIfTrue="1" operator="equal">
      <formula>40</formula>
    </cfRule>
    <cfRule type="cellIs" dxfId="8487" priority="4157" stopIfTrue="1" operator="equal">
      <formula>"dl"</formula>
    </cfRule>
  </conditionalFormatting>
  <conditionalFormatting sqref="R26">
    <cfRule type="cellIs" dxfId="8486" priority="4192" stopIfTrue="1" operator="equal">
      <formula>30</formula>
    </cfRule>
    <cfRule type="cellIs" dxfId="8485" priority="4193" stopIfTrue="1" operator="equal">
      <formula>32</formula>
    </cfRule>
    <cfRule type="cellIs" dxfId="8484" priority="4194" stopIfTrue="1" operator="equal">
      <formula>33</formula>
    </cfRule>
    <cfRule type="cellIs" dxfId="8483" priority="4195" stopIfTrue="1" operator="equal">
      <formula>36</formula>
    </cfRule>
    <cfRule type="cellIs" dxfId="8482" priority="4196" stopIfTrue="1" operator="equal">
      <formula>37</formula>
    </cfRule>
    <cfRule type="cellIs" dxfId="8481" priority="4197" stopIfTrue="1" operator="equal">
      <formula>38</formula>
    </cfRule>
    <cfRule type="cellIs" dxfId="8480" priority="4198" stopIfTrue="1" operator="equal">
      <formula>39</formula>
    </cfRule>
    <cfRule type="cellIs" dxfId="8479" priority="4199" stopIfTrue="1" operator="equal">
      <formula>40</formula>
    </cfRule>
    <cfRule type="cellIs" dxfId="8478" priority="4208" stopIfTrue="1" operator="equal">
      <formula>"dl"</formula>
    </cfRule>
  </conditionalFormatting>
  <conditionalFormatting sqref="R26">
    <cfRule type="cellIs" dxfId="8477" priority="4200" stopIfTrue="1" operator="equal">
      <formula>30</formula>
    </cfRule>
    <cfRule type="cellIs" dxfId="8476" priority="4201" stopIfTrue="1" operator="equal">
      <formula>"dl"</formula>
    </cfRule>
    <cfRule type="cellIs" dxfId="8475" priority="4202" stopIfTrue="1" operator="equal">
      <formula>"lot"</formula>
    </cfRule>
    <cfRule type="cellIs" dxfId="8474" priority="4203" stopIfTrue="1" operator="equal">
      <formula>36</formula>
    </cfRule>
    <cfRule type="cellIs" dxfId="8473" priority="4204" stopIfTrue="1" operator="equal">
      <formula>37</formula>
    </cfRule>
    <cfRule type="cellIs" dxfId="8472" priority="4205" stopIfTrue="1" operator="equal">
      <formula>38</formula>
    </cfRule>
    <cfRule type="cellIs" dxfId="8471" priority="4206" stopIfTrue="1" operator="equal">
      <formula>39</formula>
    </cfRule>
    <cfRule type="cellIs" dxfId="8470" priority="4207" stopIfTrue="1" operator="equal">
      <formula>40</formula>
    </cfRule>
  </conditionalFormatting>
  <conditionalFormatting sqref="R26">
    <cfRule type="cellIs" dxfId="8469" priority="4184" stopIfTrue="1" operator="equal">
      <formula>30</formula>
    </cfRule>
    <cfRule type="cellIs" dxfId="8468" priority="4185" stopIfTrue="1" operator="equal">
      <formula>32</formula>
    </cfRule>
    <cfRule type="cellIs" dxfId="8467" priority="4186" stopIfTrue="1" operator="equal">
      <formula>33</formula>
    </cfRule>
    <cfRule type="cellIs" dxfId="8466" priority="4187" stopIfTrue="1" operator="equal">
      <formula>36</formula>
    </cfRule>
    <cfRule type="cellIs" dxfId="8465" priority="4188" stopIfTrue="1" operator="equal">
      <formula>37</formula>
    </cfRule>
    <cfRule type="cellIs" dxfId="8464" priority="4189" stopIfTrue="1" operator="equal">
      <formula>38</formula>
    </cfRule>
    <cfRule type="cellIs" dxfId="8463" priority="4190" stopIfTrue="1" operator="equal">
      <formula>39</formula>
    </cfRule>
    <cfRule type="cellIs" dxfId="8462" priority="4191" stopIfTrue="1" operator="equal">
      <formula>40</formula>
    </cfRule>
  </conditionalFormatting>
  <conditionalFormatting sqref="R26">
    <cfRule type="cellIs" dxfId="8461" priority="4175" stopIfTrue="1" operator="equal">
      <formula>30</formula>
    </cfRule>
    <cfRule type="cellIs" dxfId="8460" priority="4176" stopIfTrue="1" operator="equal">
      <formula>32</formula>
    </cfRule>
    <cfRule type="cellIs" dxfId="8459" priority="4177" stopIfTrue="1" operator="equal">
      <formula>33</formula>
    </cfRule>
    <cfRule type="cellIs" dxfId="8458" priority="4178" stopIfTrue="1" operator="equal">
      <formula>36</formula>
    </cfRule>
    <cfRule type="cellIs" dxfId="8457" priority="4179" stopIfTrue="1" operator="equal">
      <formula>37</formula>
    </cfRule>
    <cfRule type="cellIs" dxfId="8456" priority="4180" stopIfTrue="1" operator="equal">
      <formula>38</formula>
    </cfRule>
    <cfRule type="cellIs" dxfId="8455" priority="4181" stopIfTrue="1" operator="equal">
      <formula>"lot"</formula>
    </cfRule>
    <cfRule type="cellIs" dxfId="8454" priority="4182" stopIfTrue="1" operator="equal">
      <formula>40</formula>
    </cfRule>
    <cfRule type="cellIs" dxfId="8453" priority="4183" stopIfTrue="1" operator="equal">
      <formula>"dl"</formula>
    </cfRule>
  </conditionalFormatting>
  <conditionalFormatting sqref="R26">
    <cfRule type="cellIs" dxfId="8452" priority="4166" stopIfTrue="1" operator="equal">
      <formula>30</formula>
    </cfRule>
    <cfRule type="cellIs" dxfId="8451" priority="4167" stopIfTrue="1" operator="equal">
      <formula>"dl"</formula>
    </cfRule>
    <cfRule type="cellIs" dxfId="8450" priority="4168" stopIfTrue="1" operator="equal">
      <formula>"lot"</formula>
    </cfRule>
    <cfRule type="cellIs" dxfId="8449" priority="4169" stopIfTrue="1" operator="equal">
      <formula>36</formula>
    </cfRule>
    <cfRule type="cellIs" dxfId="8448" priority="4170" stopIfTrue="1" operator="equal">
      <formula>37</formula>
    </cfRule>
    <cfRule type="cellIs" dxfId="8447" priority="4171" stopIfTrue="1" operator="equal">
      <formula>38</formula>
    </cfRule>
    <cfRule type="cellIs" dxfId="8446" priority="4172" stopIfTrue="1" operator="equal">
      <formula>39</formula>
    </cfRule>
    <cfRule type="cellIs" dxfId="8445" priority="4173" stopIfTrue="1" operator="equal">
      <formula>32</formula>
    </cfRule>
    <cfRule type="cellIs" dxfId="8444" priority="4174" stopIfTrue="1" operator="equal">
      <formula>33</formula>
    </cfRule>
  </conditionalFormatting>
  <conditionalFormatting sqref="R26">
    <cfRule type="cellIs" dxfId="8443" priority="4098" stopIfTrue="1" operator="equal">
      <formula>30</formula>
    </cfRule>
    <cfRule type="cellIs" dxfId="8442" priority="4099" stopIfTrue="1" operator="equal">
      <formula>"dl"</formula>
    </cfRule>
    <cfRule type="cellIs" dxfId="8441" priority="4100" stopIfTrue="1" operator="equal">
      <formula>"lot"</formula>
    </cfRule>
    <cfRule type="cellIs" dxfId="8440" priority="4101" stopIfTrue="1" operator="equal">
      <formula>36</formula>
    </cfRule>
    <cfRule type="cellIs" dxfId="8439" priority="4102" stopIfTrue="1" operator="equal">
      <formula>37</formula>
    </cfRule>
    <cfRule type="cellIs" dxfId="8438" priority="4103" stopIfTrue="1" operator="equal">
      <formula>38</formula>
    </cfRule>
    <cfRule type="cellIs" dxfId="8437" priority="4104" stopIfTrue="1" operator="equal">
      <formula>39</formula>
    </cfRule>
    <cfRule type="cellIs" dxfId="8436" priority="4105" stopIfTrue="1" operator="equal">
      <formula>40</formula>
    </cfRule>
  </conditionalFormatting>
  <conditionalFormatting sqref="R26">
    <cfRule type="cellIs" dxfId="8435" priority="4089" stopIfTrue="1" operator="equal">
      <formula>30</formula>
    </cfRule>
    <cfRule type="cellIs" dxfId="8434" priority="4090" stopIfTrue="1" operator="equal">
      <formula>"lot"</formula>
    </cfRule>
    <cfRule type="cellIs" dxfId="8433" priority="4091" stopIfTrue="1" operator="equal">
      <formula>33</formula>
    </cfRule>
    <cfRule type="cellIs" dxfId="8432" priority="4092" stopIfTrue="1" operator="equal">
      <formula>36</formula>
    </cfRule>
    <cfRule type="cellIs" dxfId="8431" priority="4093" stopIfTrue="1" operator="equal">
      <formula>37</formula>
    </cfRule>
    <cfRule type="cellIs" dxfId="8430" priority="4094" stopIfTrue="1" operator="equal">
      <formula>38</formula>
    </cfRule>
    <cfRule type="cellIs" dxfId="8429" priority="4095" stopIfTrue="1" operator="equal">
      <formula>39</formula>
    </cfRule>
    <cfRule type="cellIs" dxfId="8428" priority="4096" stopIfTrue="1" operator="equal">
      <formula>40</formula>
    </cfRule>
    <cfRule type="cellIs" dxfId="8427" priority="4097" stopIfTrue="1" operator="equal">
      <formula>"dl"</formula>
    </cfRule>
  </conditionalFormatting>
  <conditionalFormatting sqref="R26">
    <cfRule type="cellIs" dxfId="8426" priority="4132" stopIfTrue="1" operator="equal">
      <formula>30</formula>
    </cfRule>
    <cfRule type="cellIs" dxfId="8425" priority="4133" stopIfTrue="1" operator="equal">
      <formula>32</formula>
    </cfRule>
    <cfRule type="cellIs" dxfId="8424" priority="4134" stopIfTrue="1" operator="equal">
      <formula>33</formula>
    </cfRule>
    <cfRule type="cellIs" dxfId="8423" priority="4135" stopIfTrue="1" operator="equal">
      <formula>36</formula>
    </cfRule>
    <cfRule type="cellIs" dxfId="8422" priority="4136" stopIfTrue="1" operator="equal">
      <formula>37</formula>
    </cfRule>
    <cfRule type="cellIs" dxfId="8421" priority="4137" stopIfTrue="1" operator="equal">
      <formula>38</formula>
    </cfRule>
    <cfRule type="cellIs" dxfId="8420" priority="4138" stopIfTrue="1" operator="equal">
      <formula>39</formula>
    </cfRule>
    <cfRule type="cellIs" dxfId="8419" priority="4139" stopIfTrue="1" operator="equal">
      <formula>40</formula>
    </cfRule>
    <cfRule type="cellIs" dxfId="8418" priority="4148" stopIfTrue="1" operator="equal">
      <formula>"dl"</formula>
    </cfRule>
  </conditionalFormatting>
  <conditionalFormatting sqref="R26">
    <cfRule type="cellIs" dxfId="8417" priority="4140" stopIfTrue="1" operator="equal">
      <formula>30</formula>
    </cfRule>
    <cfRule type="cellIs" dxfId="8416" priority="4141" stopIfTrue="1" operator="equal">
      <formula>"dl"</formula>
    </cfRule>
    <cfRule type="cellIs" dxfId="8415" priority="4142" stopIfTrue="1" operator="equal">
      <formula>"lot"</formula>
    </cfRule>
    <cfRule type="cellIs" dxfId="8414" priority="4143" stopIfTrue="1" operator="equal">
      <formula>36</formula>
    </cfRule>
    <cfRule type="cellIs" dxfId="8413" priority="4144" stopIfTrue="1" operator="equal">
      <formula>37</formula>
    </cfRule>
    <cfRule type="cellIs" dxfId="8412" priority="4145" stopIfTrue="1" operator="equal">
      <formula>38</formula>
    </cfRule>
    <cfRule type="cellIs" dxfId="8411" priority="4146" stopIfTrue="1" operator="equal">
      <formula>39</formula>
    </cfRule>
    <cfRule type="cellIs" dxfId="8410" priority="4147" stopIfTrue="1" operator="equal">
      <formula>40</formula>
    </cfRule>
  </conditionalFormatting>
  <conditionalFormatting sqref="R26">
    <cfRule type="cellIs" dxfId="8409" priority="4124" stopIfTrue="1" operator="equal">
      <formula>30</formula>
    </cfRule>
    <cfRule type="cellIs" dxfId="8408" priority="4125" stopIfTrue="1" operator="equal">
      <formula>32</formula>
    </cfRule>
    <cfRule type="cellIs" dxfId="8407" priority="4126" stopIfTrue="1" operator="equal">
      <formula>33</formula>
    </cfRule>
    <cfRule type="cellIs" dxfId="8406" priority="4127" stopIfTrue="1" operator="equal">
      <formula>36</formula>
    </cfRule>
    <cfRule type="cellIs" dxfId="8405" priority="4128" stopIfTrue="1" operator="equal">
      <formula>37</formula>
    </cfRule>
    <cfRule type="cellIs" dxfId="8404" priority="4129" stopIfTrue="1" operator="equal">
      <formula>38</formula>
    </cfRule>
    <cfRule type="cellIs" dxfId="8403" priority="4130" stopIfTrue="1" operator="equal">
      <formula>39</formula>
    </cfRule>
    <cfRule type="cellIs" dxfId="8402" priority="4131" stopIfTrue="1" operator="equal">
      <formula>40</formula>
    </cfRule>
  </conditionalFormatting>
  <conditionalFormatting sqref="R26">
    <cfRule type="cellIs" dxfId="8401" priority="4115" stopIfTrue="1" operator="equal">
      <formula>30</formula>
    </cfRule>
    <cfRule type="cellIs" dxfId="8400" priority="4116" stopIfTrue="1" operator="equal">
      <formula>32</formula>
    </cfRule>
    <cfRule type="cellIs" dxfId="8399" priority="4117" stopIfTrue="1" operator="equal">
      <formula>33</formula>
    </cfRule>
    <cfRule type="cellIs" dxfId="8398" priority="4118" stopIfTrue="1" operator="equal">
      <formula>36</formula>
    </cfRule>
    <cfRule type="cellIs" dxfId="8397" priority="4119" stopIfTrue="1" operator="equal">
      <formula>37</formula>
    </cfRule>
    <cfRule type="cellIs" dxfId="8396" priority="4120" stopIfTrue="1" operator="equal">
      <formula>38</formula>
    </cfRule>
    <cfRule type="cellIs" dxfId="8395" priority="4121" stopIfTrue="1" operator="equal">
      <formula>"lot"</formula>
    </cfRule>
    <cfRule type="cellIs" dxfId="8394" priority="4122" stopIfTrue="1" operator="equal">
      <formula>40</formula>
    </cfRule>
    <cfRule type="cellIs" dxfId="8393" priority="4123" stopIfTrue="1" operator="equal">
      <formula>"dl"</formula>
    </cfRule>
  </conditionalFormatting>
  <conditionalFormatting sqref="R26">
    <cfRule type="cellIs" dxfId="8392" priority="4106" stopIfTrue="1" operator="equal">
      <formula>30</formula>
    </cfRule>
    <cfRule type="cellIs" dxfId="8391" priority="4107" stopIfTrue="1" operator="equal">
      <formula>"dl"</formula>
    </cfRule>
    <cfRule type="cellIs" dxfId="8390" priority="4108" stopIfTrue="1" operator="equal">
      <formula>"lot"</formula>
    </cfRule>
    <cfRule type="cellIs" dxfId="8389" priority="4109" stopIfTrue="1" operator="equal">
      <formula>36</formula>
    </cfRule>
    <cfRule type="cellIs" dxfId="8388" priority="4110" stopIfTrue="1" operator="equal">
      <formula>37</formula>
    </cfRule>
    <cfRule type="cellIs" dxfId="8387" priority="4111" stopIfTrue="1" operator="equal">
      <formula>38</formula>
    </cfRule>
    <cfRule type="cellIs" dxfId="8386" priority="4112" stopIfTrue="1" operator="equal">
      <formula>39</formula>
    </cfRule>
    <cfRule type="cellIs" dxfId="8385" priority="4113" stopIfTrue="1" operator="equal">
      <formula>32</formula>
    </cfRule>
    <cfRule type="cellIs" dxfId="8384" priority="4114" stopIfTrue="1" operator="equal">
      <formula>33</formula>
    </cfRule>
  </conditionalFormatting>
  <conditionalFormatting sqref="R26">
    <cfRule type="cellIs" dxfId="8383" priority="4038" stopIfTrue="1" operator="equal">
      <formula>30</formula>
    </cfRule>
    <cfRule type="cellIs" dxfId="8382" priority="4039" stopIfTrue="1" operator="equal">
      <formula>"dl"</formula>
    </cfRule>
    <cfRule type="cellIs" dxfId="8381" priority="4040" stopIfTrue="1" operator="equal">
      <formula>"lot"</formula>
    </cfRule>
    <cfRule type="cellIs" dxfId="8380" priority="4041" stopIfTrue="1" operator="equal">
      <formula>36</formula>
    </cfRule>
    <cfRule type="cellIs" dxfId="8379" priority="4042" stopIfTrue="1" operator="equal">
      <formula>37</formula>
    </cfRule>
    <cfRule type="cellIs" dxfId="8378" priority="4043" stopIfTrue="1" operator="equal">
      <formula>38</formula>
    </cfRule>
    <cfRule type="cellIs" dxfId="8377" priority="4044" stopIfTrue="1" operator="equal">
      <formula>39</formula>
    </cfRule>
    <cfRule type="cellIs" dxfId="8376" priority="4045" stopIfTrue="1" operator="equal">
      <formula>40</formula>
    </cfRule>
  </conditionalFormatting>
  <conditionalFormatting sqref="R26">
    <cfRule type="cellIs" dxfId="8375" priority="4029" stopIfTrue="1" operator="equal">
      <formula>30</formula>
    </cfRule>
    <cfRule type="cellIs" dxfId="8374" priority="4030" stopIfTrue="1" operator="equal">
      <formula>"lot"</formula>
    </cfRule>
    <cfRule type="cellIs" dxfId="8373" priority="4031" stopIfTrue="1" operator="equal">
      <formula>33</formula>
    </cfRule>
    <cfRule type="cellIs" dxfId="8372" priority="4032" stopIfTrue="1" operator="equal">
      <formula>36</formula>
    </cfRule>
    <cfRule type="cellIs" dxfId="8371" priority="4033" stopIfTrue="1" operator="equal">
      <formula>37</formula>
    </cfRule>
    <cfRule type="cellIs" dxfId="8370" priority="4034" stopIfTrue="1" operator="equal">
      <formula>38</formula>
    </cfRule>
    <cfRule type="cellIs" dxfId="8369" priority="4035" stopIfTrue="1" operator="equal">
      <formula>39</formula>
    </cfRule>
    <cfRule type="cellIs" dxfId="8368" priority="4036" stopIfTrue="1" operator="equal">
      <formula>40</formula>
    </cfRule>
    <cfRule type="cellIs" dxfId="8367" priority="4037" stopIfTrue="1" operator="equal">
      <formula>"dl"</formula>
    </cfRule>
  </conditionalFormatting>
  <conditionalFormatting sqref="R26">
    <cfRule type="cellIs" dxfId="8366" priority="4072" stopIfTrue="1" operator="equal">
      <formula>30</formula>
    </cfRule>
    <cfRule type="cellIs" dxfId="8365" priority="4073" stopIfTrue="1" operator="equal">
      <formula>32</formula>
    </cfRule>
    <cfRule type="cellIs" dxfId="8364" priority="4074" stopIfTrue="1" operator="equal">
      <formula>33</formula>
    </cfRule>
    <cfRule type="cellIs" dxfId="8363" priority="4075" stopIfTrue="1" operator="equal">
      <formula>36</formula>
    </cfRule>
    <cfRule type="cellIs" dxfId="8362" priority="4076" stopIfTrue="1" operator="equal">
      <formula>37</formula>
    </cfRule>
    <cfRule type="cellIs" dxfId="8361" priority="4077" stopIfTrue="1" operator="equal">
      <formula>38</formula>
    </cfRule>
    <cfRule type="cellIs" dxfId="8360" priority="4078" stopIfTrue="1" operator="equal">
      <formula>39</formula>
    </cfRule>
    <cfRule type="cellIs" dxfId="8359" priority="4079" stopIfTrue="1" operator="equal">
      <formula>40</formula>
    </cfRule>
    <cfRule type="cellIs" dxfId="8358" priority="4088" stopIfTrue="1" operator="equal">
      <formula>"dl"</formula>
    </cfRule>
  </conditionalFormatting>
  <conditionalFormatting sqref="R26">
    <cfRule type="cellIs" dxfId="8357" priority="4080" stopIfTrue="1" operator="equal">
      <formula>30</formula>
    </cfRule>
    <cfRule type="cellIs" dxfId="8356" priority="4081" stopIfTrue="1" operator="equal">
      <formula>"dl"</formula>
    </cfRule>
    <cfRule type="cellIs" dxfId="8355" priority="4082" stopIfTrue="1" operator="equal">
      <formula>"lot"</formula>
    </cfRule>
    <cfRule type="cellIs" dxfId="8354" priority="4083" stopIfTrue="1" operator="equal">
      <formula>36</formula>
    </cfRule>
    <cfRule type="cellIs" dxfId="8353" priority="4084" stopIfTrue="1" operator="equal">
      <formula>37</formula>
    </cfRule>
    <cfRule type="cellIs" dxfId="8352" priority="4085" stopIfTrue="1" operator="equal">
      <formula>38</formula>
    </cfRule>
    <cfRule type="cellIs" dxfId="8351" priority="4086" stopIfTrue="1" operator="equal">
      <formula>39</formula>
    </cfRule>
    <cfRule type="cellIs" dxfId="8350" priority="4087" stopIfTrue="1" operator="equal">
      <formula>40</formula>
    </cfRule>
  </conditionalFormatting>
  <conditionalFormatting sqref="R26">
    <cfRule type="cellIs" dxfId="8349" priority="4064" stopIfTrue="1" operator="equal">
      <formula>30</formula>
    </cfRule>
    <cfRule type="cellIs" dxfId="8348" priority="4065" stopIfTrue="1" operator="equal">
      <formula>32</formula>
    </cfRule>
    <cfRule type="cellIs" dxfId="8347" priority="4066" stopIfTrue="1" operator="equal">
      <formula>33</formula>
    </cfRule>
    <cfRule type="cellIs" dxfId="8346" priority="4067" stopIfTrue="1" operator="equal">
      <formula>36</formula>
    </cfRule>
    <cfRule type="cellIs" dxfId="8345" priority="4068" stopIfTrue="1" operator="equal">
      <formula>37</formula>
    </cfRule>
    <cfRule type="cellIs" dxfId="8344" priority="4069" stopIfTrue="1" operator="equal">
      <formula>38</formula>
    </cfRule>
    <cfRule type="cellIs" dxfId="8343" priority="4070" stopIfTrue="1" operator="equal">
      <formula>39</formula>
    </cfRule>
    <cfRule type="cellIs" dxfId="8342" priority="4071" stopIfTrue="1" operator="equal">
      <formula>40</formula>
    </cfRule>
  </conditionalFormatting>
  <conditionalFormatting sqref="R26">
    <cfRule type="cellIs" dxfId="8341" priority="4055" stopIfTrue="1" operator="equal">
      <formula>30</formula>
    </cfRule>
    <cfRule type="cellIs" dxfId="8340" priority="4056" stopIfTrue="1" operator="equal">
      <formula>32</formula>
    </cfRule>
    <cfRule type="cellIs" dxfId="8339" priority="4057" stopIfTrue="1" operator="equal">
      <formula>33</formula>
    </cfRule>
    <cfRule type="cellIs" dxfId="8338" priority="4058" stopIfTrue="1" operator="equal">
      <formula>36</formula>
    </cfRule>
    <cfRule type="cellIs" dxfId="8337" priority="4059" stopIfTrue="1" operator="equal">
      <formula>37</formula>
    </cfRule>
    <cfRule type="cellIs" dxfId="8336" priority="4060" stopIfTrue="1" operator="equal">
      <formula>38</formula>
    </cfRule>
    <cfRule type="cellIs" dxfId="8335" priority="4061" stopIfTrue="1" operator="equal">
      <formula>"lot"</formula>
    </cfRule>
    <cfRule type="cellIs" dxfId="8334" priority="4062" stopIfTrue="1" operator="equal">
      <formula>40</formula>
    </cfRule>
    <cfRule type="cellIs" dxfId="8333" priority="4063" stopIfTrue="1" operator="equal">
      <formula>"dl"</formula>
    </cfRule>
  </conditionalFormatting>
  <conditionalFormatting sqref="R26">
    <cfRule type="cellIs" dxfId="8332" priority="4046" stopIfTrue="1" operator="equal">
      <formula>30</formula>
    </cfRule>
    <cfRule type="cellIs" dxfId="8331" priority="4047" stopIfTrue="1" operator="equal">
      <formula>"dl"</formula>
    </cfRule>
    <cfRule type="cellIs" dxfId="8330" priority="4048" stopIfTrue="1" operator="equal">
      <formula>"lot"</formula>
    </cfRule>
    <cfRule type="cellIs" dxfId="8329" priority="4049" stopIfTrue="1" operator="equal">
      <formula>36</formula>
    </cfRule>
    <cfRule type="cellIs" dxfId="8328" priority="4050" stopIfTrue="1" operator="equal">
      <formula>37</formula>
    </cfRule>
    <cfRule type="cellIs" dxfId="8327" priority="4051" stopIfTrue="1" operator="equal">
      <formula>38</formula>
    </cfRule>
    <cfRule type="cellIs" dxfId="8326" priority="4052" stopIfTrue="1" operator="equal">
      <formula>39</formula>
    </cfRule>
    <cfRule type="cellIs" dxfId="8325" priority="4053" stopIfTrue="1" operator="equal">
      <formula>32</formula>
    </cfRule>
    <cfRule type="cellIs" dxfId="8324" priority="4054" stopIfTrue="1" operator="equal">
      <formula>33</formula>
    </cfRule>
  </conditionalFormatting>
  <conditionalFormatting sqref="R26">
    <cfRule type="cellIs" dxfId="8323" priority="3978" stopIfTrue="1" operator="equal">
      <formula>30</formula>
    </cfRule>
    <cfRule type="cellIs" dxfId="8322" priority="3979" stopIfTrue="1" operator="equal">
      <formula>"dl"</formula>
    </cfRule>
    <cfRule type="cellIs" dxfId="8321" priority="3980" stopIfTrue="1" operator="equal">
      <formula>"lot"</formula>
    </cfRule>
    <cfRule type="cellIs" dxfId="8320" priority="3981" stopIfTrue="1" operator="equal">
      <formula>36</formula>
    </cfRule>
    <cfRule type="cellIs" dxfId="8319" priority="3982" stopIfTrue="1" operator="equal">
      <formula>37</formula>
    </cfRule>
    <cfRule type="cellIs" dxfId="8318" priority="3983" stopIfTrue="1" operator="equal">
      <formula>38</formula>
    </cfRule>
    <cfRule type="cellIs" dxfId="8317" priority="3984" stopIfTrue="1" operator="equal">
      <formula>39</formula>
    </cfRule>
    <cfRule type="cellIs" dxfId="8316" priority="3985" stopIfTrue="1" operator="equal">
      <formula>40</formula>
    </cfRule>
  </conditionalFormatting>
  <conditionalFormatting sqref="R26">
    <cfRule type="cellIs" dxfId="8315" priority="3969" stopIfTrue="1" operator="equal">
      <formula>30</formula>
    </cfRule>
    <cfRule type="cellIs" dxfId="8314" priority="3970" stopIfTrue="1" operator="equal">
      <formula>"lot"</formula>
    </cfRule>
    <cfRule type="cellIs" dxfId="8313" priority="3971" stopIfTrue="1" operator="equal">
      <formula>33</formula>
    </cfRule>
    <cfRule type="cellIs" dxfId="8312" priority="3972" stopIfTrue="1" operator="equal">
      <formula>36</formula>
    </cfRule>
    <cfRule type="cellIs" dxfId="8311" priority="3973" stopIfTrue="1" operator="equal">
      <formula>37</formula>
    </cfRule>
    <cfRule type="cellIs" dxfId="8310" priority="3974" stopIfTrue="1" operator="equal">
      <formula>38</formula>
    </cfRule>
    <cfRule type="cellIs" dxfId="8309" priority="3975" stopIfTrue="1" operator="equal">
      <formula>39</formula>
    </cfRule>
    <cfRule type="cellIs" dxfId="8308" priority="3976" stopIfTrue="1" operator="equal">
      <formula>40</formula>
    </cfRule>
    <cfRule type="cellIs" dxfId="8307" priority="3977" stopIfTrue="1" operator="equal">
      <formula>"dl"</formula>
    </cfRule>
  </conditionalFormatting>
  <conditionalFormatting sqref="R26">
    <cfRule type="cellIs" dxfId="8306" priority="4012" stopIfTrue="1" operator="equal">
      <formula>30</formula>
    </cfRule>
    <cfRule type="cellIs" dxfId="8305" priority="4013" stopIfTrue="1" operator="equal">
      <formula>32</formula>
    </cfRule>
    <cfRule type="cellIs" dxfId="8304" priority="4014" stopIfTrue="1" operator="equal">
      <formula>33</formula>
    </cfRule>
    <cfRule type="cellIs" dxfId="8303" priority="4015" stopIfTrue="1" operator="equal">
      <formula>36</formula>
    </cfRule>
    <cfRule type="cellIs" dxfId="8302" priority="4016" stopIfTrue="1" operator="equal">
      <formula>37</formula>
    </cfRule>
    <cfRule type="cellIs" dxfId="8301" priority="4017" stopIfTrue="1" operator="equal">
      <formula>38</formula>
    </cfRule>
    <cfRule type="cellIs" dxfId="8300" priority="4018" stopIfTrue="1" operator="equal">
      <formula>39</formula>
    </cfRule>
    <cfRule type="cellIs" dxfId="8299" priority="4019" stopIfTrue="1" operator="equal">
      <formula>40</formula>
    </cfRule>
    <cfRule type="cellIs" dxfId="8298" priority="4028" stopIfTrue="1" operator="equal">
      <formula>"dl"</formula>
    </cfRule>
  </conditionalFormatting>
  <conditionalFormatting sqref="R26">
    <cfRule type="cellIs" dxfId="8297" priority="4020" stopIfTrue="1" operator="equal">
      <formula>30</formula>
    </cfRule>
    <cfRule type="cellIs" dxfId="8296" priority="4021" stopIfTrue="1" operator="equal">
      <formula>"dl"</formula>
    </cfRule>
    <cfRule type="cellIs" dxfId="8295" priority="4022" stopIfTrue="1" operator="equal">
      <formula>"lot"</formula>
    </cfRule>
    <cfRule type="cellIs" dxfId="8294" priority="4023" stopIfTrue="1" operator="equal">
      <formula>36</formula>
    </cfRule>
    <cfRule type="cellIs" dxfId="8293" priority="4024" stopIfTrue="1" operator="equal">
      <formula>37</formula>
    </cfRule>
    <cfRule type="cellIs" dxfId="8292" priority="4025" stopIfTrue="1" operator="equal">
      <formula>38</formula>
    </cfRule>
    <cfRule type="cellIs" dxfId="8291" priority="4026" stopIfTrue="1" operator="equal">
      <formula>39</formula>
    </cfRule>
    <cfRule type="cellIs" dxfId="8290" priority="4027" stopIfTrue="1" operator="equal">
      <formula>40</formula>
    </cfRule>
  </conditionalFormatting>
  <conditionalFormatting sqref="R26">
    <cfRule type="cellIs" dxfId="8289" priority="4004" stopIfTrue="1" operator="equal">
      <formula>30</formula>
    </cfRule>
    <cfRule type="cellIs" dxfId="8288" priority="4005" stopIfTrue="1" operator="equal">
      <formula>32</formula>
    </cfRule>
    <cfRule type="cellIs" dxfId="8287" priority="4006" stopIfTrue="1" operator="equal">
      <formula>33</formula>
    </cfRule>
    <cfRule type="cellIs" dxfId="8286" priority="4007" stopIfTrue="1" operator="equal">
      <formula>36</formula>
    </cfRule>
    <cfRule type="cellIs" dxfId="8285" priority="4008" stopIfTrue="1" operator="equal">
      <formula>37</formula>
    </cfRule>
    <cfRule type="cellIs" dxfId="8284" priority="4009" stopIfTrue="1" operator="equal">
      <formula>38</formula>
    </cfRule>
    <cfRule type="cellIs" dxfId="8283" priority="4010" stopIfTrue="1" operator="equal">
      <formula>39</formula>
    </cfRule>
    <cfRule type="cellIs" dxfId="8282" priority="4011" stopIfTrue="1" operator="equal">
      <formula>40</formula>
    </cfRule>
  </conditionalFormatting>
  <conditionalFormatting sqref="R26">
    <cfRule type="cellIs" dxfId="8281" priority="3995" stopIfTrue="1" operator="equal">
      <formula>30</formula>
    </cfRule>
    <cfRule type="cellIs" dxfId="8280" priority="3996" stopIfTrue="1" operator="equal">
      <formula>32</formula>
    </cfRule>
    <cfRule type="cellIs" dxfId="8279" priority="3997" stopIfTrue="1" operator="equal">
      <formula>33</formula>
    </cfRule>
    <cfRule type="cellIs" dxfId="8278" priority="3998" stopIfTrue="1" operator="equal">
      <formula>36</formula>
    </cfRule>
    <cfRule type="cellIs" dxfId="8277" priority="3999" stopIfTrue="1" operator="equal">
      <formula>37</formula>
    </cfRule>
    <cfRule type="cellIs" dxfId="8276" priority="4000" stopIfTrue="1" operator="equal">
      <formula>38</formula>
    </cfRule>
    <cfRule type="cellIs" dxfId="8275" priority="4001" stopIfTrue="1" operator="equal">
      <formula>"lot"</formula>
    </cfRule>
    <cfRule type="cellIs" dxfId="8274" priority="4002" stopIfTrue="1" operator="equal">
      <formula>40</formula>
    </cfRule>
    <cfRule type="cellIs" dxfId="8273" priority="4003" stopIfTrue="1" operator="equal">
      <formula>"dl"</formula>
    </cfRule>
  </conditionalFormatting>
  <conditionalFormatting sqref="R26">
    <cfRule type="cellIs" dxfId="8272" priority="3986" stopIfTrue="1" operator="equal">
      <formula>30</formula>
    </cfRule>
    <cfRule type="cellIs" dxfId="8271" priority="3987" stopIfTrue="1" operator="equal">
      <formula>"dl"</formula>
    </cfRule>
    <cfRule type="cellIs" dxfId="8270" priority="3988" stopIfTrue="1" operator="equal">
      <formula>"lot"</formula>
    </cfRule>
    <cfRule type="cellIs" dxfId="8269" priority="3989" stopIfTrue="1" operator="equal">
      <formula>36</formula>
    </cfRule>
    <cfRule type="cellIs" dxfId="8268" priority="3990" stopIfTrue="1" operator="equal">
      <formula>37</formula>
    </cfRule>
    <cfRule type="cellIs" dxfId="8267" priority="3991" stopIfTrue="1" operator="equal">
      <formula>38</formula>
    </cfRule>
    <cfRule type="cellIs" dxfId="8266" priority="3992" stopIfTrue="1" operator="equal">
      <formula>39</formula>
    </cfRule>
    <cfRule type="cellIs" dxfId="8265" priority="3993" stopIfTrue="1" operator="equal">
      <formula>32</formula>
    </cfRule>
    <cfRule type="cellIs" dxfId="8264" priority="3994" stopIfTrue="1" operator="equal">
      <formula>33</formula>
    </cfRule>
  </conditionalFormatting>
  <conditionalFormatting sqref="Q26">
    <cfRule type="cellIs" dxfId="8263" priority="3961" stopIfTrue="1" operator="equal">
      <formula>30</formula>
    </cfRule>
    <cfRule type="cellIs" dxfId="8262" priority="3962" stopIfTrue="1" operator="equal">
      <formula>32</formula>
    </cfRule>
    <cfRule type="cellIs" dxfId="8261" priority="3963" stopIfTrue="1" operator="equal">
      <formula>33</formula>
    </cfRule>
    <cfRule type="cellIs" dxfId="8260" priority="3964" stopIfTrue="1" operator="equal">
      <formula>36</formula>
    </cfRule>
    <cfRule type="cellIs" dxfId="8259" priority="3965" stopIfTrue="1" operator="equal">
      <formula>37</formula>
    </cfRule>
    <cfRule type="cellIs" dxfId="8258" priority="3966" stopIfTrue="1" operator="equal">
      <formula>38</formula>
    </cfRule>
    <cfRule type="cellIs" dxfId="8257" priority="3967" stopIfTrue="1" operator="equal">
      <formula>39</formula>
    </cfRule>
    <cfRule type="cellIs" dxfId="8256" priority="3968" stopIfTrue="1" operator="equal">
      <formula>40</formula>
    </cfRule>
  </conditionalFormatting>
  <conditionalFormatting sqref="Q26">
    <cfRule type="cellIs" dxfId="8255" priority="3944" stopIfTrue="1" operator="equal">
      <formula>30</formula>
    </cfRule>
    <cfRule type="cellIs" dxfId="8254" priority="3945" stopIfTrue="1" operator="equal">
      <formula>32</formula>
    </cfRule>
    <cfRule type="cellIs" dxfId="8253" priority="3946" stopIfTrue="1" operator="equal">
      <formula>33</formula>
    </cfRule>
    <cfRule type="cellIs" dxfId="8252" priority="3947" stopIfTrue="1" operator="equal">
      <formula>36</formula>
    </cfRule>
    <cfRule type="cellIs" dxfId="8251" priority="3948" stopIfTrue="1" operator="equal">
      <formula>37</formula>
    </cfRule>
    <cfRule type="cellIs" dxfId="8250" priority="3949" stopIfTrue="1" operator="equal">
      <formula>38</formula>
    </cfRule>
    <cfRule type="cellIs" dxfId="8249" priority="3950" stopIfTrue="1" operator="equal">
      <formula>39</formula>
    </cfRule>
    <cfRule type="cellIs" dxfId="8248" priority="3951" stopIfTrue="1" operator="equal">
      <formula>40</formula>
    </cfRule>
    <cfRule type="cellIs" dxfId="8247" priority="3960" stopIfTrue="1" operator="equal">
      <formula>"dl"</formula>
    </cfRule>
  </conditionalFormatting>
  <conditionalFormatting sqref="Q26">
    <cfRule type="cellIs" dxfId="8246" priority="3952" stopIfTrue="1" operator="equal">
      <formula>30</formula>
    </cfRule>
    <cfRule type="cellIs" dxfId="8245" priority="3953" stopIfTrue="1" operator="equal">
      <formula>"dl"</formula>
    </cfRule>
    <cfRule type="cellIs" dxfId="8244" priority="3954" stopIfTrue="1" operator="equal">
      <formula>"lot"</formula>
    </cfRule>
    <cfRule type="cellIs" dxfId="8243" priority="3955" stopIfTrue="1" operator="equal">
      <formula>36</formula>
    </cfRule>
    <cfRule type="cellIs" dxfId="8242" priority="3956" stopIfTrue="1" operator="equal">
      <formula>37</formula>
    </cfRule>
    <cfRule type="cellIs" dxfId="8241" priority="3957" stopIfTrue="1" operator="equal">
      <formula>38</formula>
    </cfRule>
    <cfRule type="cellIs" dxfId="8240" priority="3958" stopIfTrue="1" operator="equal">
      <formula>39</formula>
    </cfRule>
    <cfRule type="cellIs" dxfId="8239" priority="3959" stopIfTrue="1" operator="equal">
      <formula>40</formula>
    </cfRule>
  </conditionalFormatting>
  <conditionalFormatting sqref="Q26">
    <cfRule type="cellIs" dxfId="8238" priority="3935" stopIfTrue="1" operator="equal">
      <formula>30</formula>
    </cfRule>
    <cfRule type="cellIs" dxfId="8237" priority="3936" stopIfTrue="1" operator="equal">
      <formula>32</formula>
    </cfRule>
    <cfRule type="cellIs" dxfId="8236" priority="3937" stopIfTrue="1" operator="equal">
      <formula>33</formula>
    </cfRule>
    <cfRule type="cellIs" dxfId="8235" priority="3938" stopIfTrue="1" operator="equal">
      <formula>36</formula>
    </cfRule>
    <cfRule type="cellIs" dxfId="8234" priority="3939" stopIfTrue="1" operator="equal">
      <formula>37</formula>
    </cfRule>
    <cfRule type="cellIs" dxfId="8233" priority="3940" stopIfTrue="1" operator="equal">
      <formula>38</formula>
    </cfRule>
    <cfRule type="cellIs" dxfId="8232" priority="3941" stopIfTrue="1" operator="equal">
      <formula>39</formula>
    </cfRule>
    <cfRule type="cellIs" dxfId="8231" priority="3942" stopIfTrue="1" operator="equal">
      <formula>40</formula>
    </cfRule>
    <cfRule type="cellIs" dxfId="8230" priority="3943" stopIfTrue="1" operator="equal">
      <formula>"dl"</formula>
    </cfRule>
  </conditionalFormatting>
  <conditionalFormatting sqref="Q26">
    <cfRule type="cellIs" dxfId="8229" priority="3927" stopIfTrue="1" operator="equal">
      <formula>30</formula>
    </cfRule>
    <cfRule type="cellIs" dxfId="8228" priority="3928" stopIfTrue="1" operator="equal">
      <formula>32</formula>
    </cfRule>
    <cfRule type="cellIs" dxfId="8227" priority="3929" stopIfTrue="1" operator="equal">
      <formula>33</formula>
    </cfRule>
    <cfRule type="cellIs" dxfId="8226" priority="3930" stopIfTrue="1" operator="equal">
      <formula>36</formula>
    </cfRule>
    <cfRule type="cellIs" dxfId="8225" priority="3931" stopIfTrue="1" operator="equal">
      <formula>37</formula>
    </cfRule>
    <cfRule type="cellIs" dxfId="8224" priority="3932" stopIfTrue="1" operator="equal">
      <formula>38</formula>
    </cfRule>
    <cfRule type="cellIs" dxfId="8223" priority="3933" stopIfTrue="1" operator="equal">
      <formula>39</formula>
    </cfRule>
    <cfRule type="cellIs" dxfId="8222" priority="3934" stopIfTrue="1" operator="equal">
      <formula>40</formula>
    </cfRule>
  </conditionalFormatting>
  <conditionalFormatting sqref="Q26">
    <cfRule type="cellIs" dxfId="8221" priority="3918" stopIfTrue="1" operator="equal">
      <formula>30</formula>
    </cfRule>
    <cfRule type="cellIs" dxfId="8220" priority="3919" stopIfTrue="1" operator="equal">
      <formula>32</formula>
    </cfRule>
    <cfRule type="cellIs" dxfId="8219" priority="3920" stopIfTrue="1" operator="equal">
      <formula>33</formula>
    </cfRule>
    <cfRule type="cellIs" dxfId="8218" priority="3921" stopIfTrue="1" operator="equal">
      <formula>36</formula>
    </cfRule>
    <cfRule type="cellIs" dxfId="8217" priority="3922" stopIfTrue="1" operator="equal">
      <formula>37</formula>
    </cfRule>
    <cfRule type="cellIs" dxfId="8216" priority="3923" stopIfTrue="1" operator="equal">
      <formula>38</formula>
    </cfRule>
    <cfRule type="cellIs" dxfId="8215" priority="3924" stopIfTrue="1" operator="equal">
      <formula>39</formula>
    </cfRule>
    <cfRule type="cellIs" dxfId="8214" priority="3925" stopIfTrue="1" operator="equal">
      <formula>40</formula>
    </cfRule>
    <cfRule type="cellIs" dxfId="8213" priority="3926" stopIfTrue="1" operator="equal">
      <formula>"dl"</formula>
    </cfRule>
  </conditionalFormatting>
  <conditionalFormatting sqref="Q26">
    <cfRule type="cellIs" dxfId="8212" priority="3910" stopIfTrue="1" operator="equal">
      <formula>30</formula>
    </cfRule>
    <cfRule type="cellIs" dxfId="8211" priority="3911" stopIfTrue="1" operator="equal">
      <formula>32</formula>
    </cfRule>
    <cfRule type="cellIs" dxfId="8210" priority="3912" stopIfTrue="1" operator="equal">
      <formula>33</formula>
    </cfRule>
    <cfRule type="cellIs" dxfId="8209" priority="3913" stopIfTrue="1" operator="equal">
      <formula>36</formula>
    </cfRule>
    <cfRule type="cellIs" dxfId="8208" priority="3914" stopIfTrue="1" operator="equal">
      <formula>37</formula>
    </cfRule>
    <cfRule type="cellIs" dxfId="8207" priority="3915" stopIfTrue="1" operator="equal">
      <formula>38</formula>
    </cfRule>
    <cfRule type="cellIs" dxfId="8206" priority="3916" stopIfTrue="1" operator="equal">
      <formula>39</formula>
    </cfRule>
    <cfRule type="cellIs" dxfId="8205" priority="3917" stopIfTrue="1" operator="equal">
      <formula>40</formula>
    </cfRule>
  </conditionalFormatting>
  <conditionalFormatting sqref="Q26">
    <cfRule type="cellIs" dxfId="8204" priority="3893" stopIfTrue="1" operator="equal">
      <formula>30</formula>
    </cfRule>
    <cfRule type="cellIs" dxfId="8203" priority="3894" stopIfTrue="1" operator="equal">
      <formula>32</formula>
    </cfRule>
    <cfRule type="cellIs" dxfId="8202" priority="3895" stopIfTrue="1" operator="equal">
      <formula>33</formula>
    </cfRule>
    <cfRule type="cellIs" dxfId="8201" priority="3896" stopIfTrue="1" operator="equal">
      <formula>36</formula>
    </cfRule>
    <cfRule type="cellIs" dxfId="8200" priority="3897" stopIfTrue="1" operator="equal">
      <formula>37</formula>
    </cfRule>
    <cfRule type="cellIs" dxfId="8199" priority="3898" stopIfTrue="1" operator="equal">
      <formula>38</formula>
    </cfRule>
    <cfRule type="cellIs" dxfId="8198" priority="3899" stopIfTrue="1" operator="equal">
      <formula>39</formula>
    </cfRule>
    <cfRule type="cellIs" dxfId="8197" priority="3900" stopIfTrue="1" operator="equal">
      <formula>40</formula>
    </cfRule>
    <cfRule type="cellIs" dxfId="8196" priority="3909" stopIfTrue="1" operator="equal">
      <formula>"dl"</formula>
    </cfRule>
  </conditionalFormatting>
  <conditionalFormatting sqref="Q26">
    <cfRule type="cellIs" dxfId="8195" priority="3901" stopIfTrue="1" operator="equal">
      <formula>30</formula>
    </cfRule>
    <cfRule type="cellIs" dxfId="8194" priority="3902" stopIfTrue="1" operator="equal">
      <formula>"dl"</formula>
    </cfRule>
    <cfRule type="cellIs" dxfId="8193" priority="3903" stopIfTrue="1" operator="equal">
      <formula>"lot"</formula>
    </cfRule>
    <cfRule type="cellIs" dxfId="8192" priority="3904" stopIfTrue="1" operator="equal">
      <formula>36</formula>
    </cfRule>
    <cfRule type="cellIs" dxfId="8191" priority="3905" stopIfTrue="1" operator="equal">
      <formula>37</formula>
    </cfRule>
    <cfRule type="cellIs" dxfId="8190" priority="3906" stopIfTrue="1" operator="equal">
      <formula>38</formula>
    </cfRule>
    <cfRule type="cellIs" dxfId="8189" priority="3907" stopIfTrue="1" operator="equal">
      <formula>39</formula>
    </cfRule>
    <cfRule type="cellIs" dxfId="8188" priority="3908" stopIfTrue="1" operator="equal">
      <formula>40</formula>
    </cfRule>
  </conditionalFormatting>
  <conditionalFormatting sqref="Q26">
    <cfRule type="cellIs" dxfId="8187" priority="3884" stopIfTrue="1" operator="equal">
      <formula>30</formula>
    </cfRule>
    <cfRule type="cellIs" dxfId="8186" priority="3885" stopIfTrue="1" operator="equal">
      <formula>32</formula>
    </cfRule>
    <cfRule type="cellIs" dxfId="8185" priority="3886" stopIfTrue="1" operator="equal">
      <formula>33</formula>
    </cfRule>
    <cfRule type="cellIs" dxfId="8184" priority="3887" stopIfTrue="1" operator="equal">
      <formula>36</formula>
    </cfRule>
    <cfRule type="cellIs" dxfId="8183" priority="3888" stopIfTrue="1" operator="equal">
      <formula>37</formula>
    </cfRule>
    <cfRule type="cellIs" dxfId="8182" priority="3889" stopIfTrue="1" operator="equal">
      <formula>38</formula>
    </cfRule>
    <cfRule type="cellIs" dxfId="8181" priority="3890" stopIfTrue="1" operator="equal">
      <formula>39</formula>
    </cfRule>
    <cfRule type="cellIs" dxfId="8180" priority="3891" stopIfTrue="1" operator="equal">
      <formula>40</formula>
    </cfRule>
    <cfRule type="cellIs" dxfId="8179" priority="3892" stopIfTrue="1" operator="equal">
      <formula>"dl"</formula>
    </cfRule>
  </conditionalFormatting>
  <conditionalFormatting sqref="Q26">
    <cfRule type="cellIs" dxfId="8178" priority="3876" stopIfTrue="1" operator="equal">
      <formula>30</formula>
    </cfRule>
    <cfRule type="cellIs" dxfId="8177" priority="3877" stopIfTrue="1" operator="equal">
      <formula>32</formula>
    </cfRule>
    <cfRule type="cellIs" dxfId="8176" priority="3878" stopIfTrue="1" operator="equal">
      <formula>33</formula>
    </cfRule>
    <cfRule type="cellIs" dxfId="8175" priority="3879" stopIfTrue="1" operator="equal">
      <formula>36</formula>
    </cfRule>
    <cfRule type="cellIs" dxfId="8174" priority="3880" stopIfTrue="1" operator="equal">
      <formula>37</formula>
    </cfRule>
    <cfRule type="cellIs" dxfId="8173" priority="3881" stopIfTrue="1" operator="equal">
      <formula>38</formula>
    </cfRule>
    <cfRule type="cellIs" dxfId="8172" priority="3882" stopIfTrue="1" operator="equal">
      <formula>39</formula>
    </cfRule>
    <cfRule type="cellIs" dxfId="8171" priority="3883" stopIfTrue="1" operator="equal">
      <formula>40</formula>
    </cfRule>
  </conditionalFormatting>
  <conditionalFormatting sqref="Q26">
    <cfRule type="cellIs" dxfId="8170" priority="3867" stopIfTrue="1" operator="equal">
      <formula>30</formula>
    </cfRule>
    <cfRule type="cellIs" dxfId="8169" priority="3868" stopIfTrue="1" operator="equal">
      <formula>32</formula>
    </cfRule>
    <cfRule type="cellIs" dxfId="8168" priority="3869" stopIfTrue="1" operator="equal">
      <formula>33</formula>
    </cfRule>
    <cfRule type="cellIs" dxfId="8167" priority="3870" stopIfTrue="1" operator="equal">
      <formula>36</formula>
    </cfRule>
    <cfRule type="cellIs" dxfId="8166" priority="3871" stopIfTrue="1" operator="equal">
      <formula>37</formula>
    </cfRule>
    <cfRule type="cellIs" dxfId="8165" priority="3872" stopIfTrue="1" operator="equal">
      <formula>38</formula>
    </cfRule>
    <cfRule type="cellIs" dxfId="8164" priority="3873" stopIfTrue="1" operator="equal">
      <formula>39</formula>
    </cfRule>
    <cfRule type="cellIs" dxfId="8163" priority="3874" stopIfTrue="1" operator="equal">
      <formula>40</formula>
    </cfRule>
    <cfRule type="cellIs" dxfId="8162" priority="3875" stopIfTrue="1" operator="equal">
      <formula>"dl"</formula>
    </cfRule>
  </conditionalFormatting>
  <conditionalFormatting sqref="I33:P34">
    <cfRule type="cellIs" dxfId="8161" priority="3850" stopIfTrue="1" operator="equal">
      <formula>30</formula>
    </cfRule>
    <cfRule type="cellIs" dxfId="8160" priority="3851" stopIfTrue="1" operator="equal">
      <formula>32</formula>
    </cfRule>
    <cfRule type="cellIs" dxfId="8159" priority="3852" stopIfTrue="1" operator="equal">
      <formula>33</formula>
    </cfRule>
    <cfRule type="cellIs" dxfId="8158" priority="3853" stopIfTrue="1" operator="equal">
      <formula>36</formula>
    </cfRule>
    <cfRule type="cellIs" dxfId="8157" priority="3854" stopIfTrue="1" operator="equal">
      <formula>37</formula>
    </cfRule>
    <cfRule type="cellIs" dxfId="8156" priority="3855" stopIfTrue="1" operator="equal">
      <formula>38</formula>
    </cfRule>
    <cfRule type="cellIs" dxfId="8155" priority="3856" stopIfTrue="1" operator="equal">
      <formula>39</formula>
    </cfRule>
    <cfRule type="cellIs" dxfId="8154" priority="3857" stopIfTrue="1" operator="equal">
      <formula>40</formula>
    </cfRule>
    <cfRule type="cellIs" dxfId="8153" priority="3858" stopIfTrue="1" operator="equal">
      <formula>"dl"</formula>
    </cfRule>
  </conditionalFormatting>
  <conditionalFormatting sqref="I33:P34">
    <cfRule type="cellIs" dxfId="8152" priority="3842" stopIfTrue="1" operator="equal">
      <formula>30</formula>
    </cfRule>
    <cfRule type="cellIs" dxfId="8151" priority="3843" stopIfTrue="1" operator="equal">
      <formula>"dl"</formula>
    </cfRule>
    <cfRule type="cellIs" dxfId="8150" priority="3844" stopIfTrue="1" operator="equal">
      <formula>"lot"</formula>
    </cfRule>
    <cfRule type="cellIs" dxfId="8149" priority="3845" stopIfTrue="1" operator="equal">
      <formula>36</formula>
    </cfRule>
    <cfRule type="cellIs" dxfId="8148" priority="3846" stopIfTrue="1" operator="equal">
      <formula>37</formula>
    </cfRule>
    <cfRule type="cellIs" dxfId="8147" priority="3847" stopIfTrue="1" operator="equal">
      <formula>38</formula>
    </cfRule>
    <cfRule type="cellIs" dxfId="8146" priority="3848" stopIfTrue="1" operator="equal">
      <formula>39</formula>
    </cfRule>
    <cfRule type="cellIs" dxfId="8145" priority="3849" stopIfTrue="1" operator="equal">
      <formula>40</formula>
    </cfRule>
  </conditionalFormatting>
  <conditionalFormatting sqref="I33:P34">
    <cfRule type="cellIs" dxfId="8144" priority="3834" stopIfTrue="1" operator="equal">
      <formula>30</formula>
    </cfRule>
    <cfRule type="cellIs" dxfId="8143" priority="3835" stopIfTrue="1" operator="equal">
      <formula>32</formula>
    </cfRule>
    <cfRule type="cellIs" dxfId="8142" priority="3836" stopIfTrue="1" operator="equal">
      <formula>33</formula>
    </cfRule>
    <cfRule type="cellIs" dxfId="8141" priority="3837" stopIfTrue="1" operator="equal">
      <formula>36</formula>
    </cfRule>
    <cfRule type="cellIs" dxfId="8140" priority="3838" stopIfTrue="1" operator="equal">
      <formula>37</formula>
    </cfRule>
    <cfRule type="cellIs" dxfId="8139" priority="3839" stopIfTrue="1" operator="equal">
      <formula>38</formula>
    </cfRule>
    <cfRule type="cellIs" dxfId="8138" priority="3840" stopIfTrue="1" operator="equal">
      <formula>39</formula>
    </cfRule>
    <cfRule type="cellIs" dxfId="8137" priority="3841" stopIfTrue="1" operator="equal">
      <formula>40</formula>
    </cfRule>
  </conditionalFormatting>
  <conditionalFormatting sqref="I33:P34">
    <cfRule type="cellIs" dxfId="8136" priority="3825" stopIfTrue="1" operator="equal">
      <formula>30</formula>
    </cfRule>
    <cfRule type="cellIs" dxfId="8135" priority="3826" stopIfTrue="1" operator="equal">
      <formula>32</formula>
    </cfRule>
    <cfRule type="cellIs" dxfId="8134" priority="3827" stopIfTrue="1" operator="equal">
      <formula>33</formula>
    </cfRule>
    <cfRule type="cellIs" dxfId="8133" priority="3828" stopIfTrue="1" operator="equal">
      <formula>36</formula>
    </cfRule>
    <cfRule type="cellIs" dxfId="8132" priority="3829" stopIfTrue="1" operator="equal">
      <formula>37</formula>
    </cfRule>
    <cfRule type="cellIs" dxfId="8131" priority="3830" stopIfTrue="1" operator="equal">
      <formula>38</formula>
    </cfRule>
    <cfRule type="cellIs" dxfId="8130" priority="3831" stopIfTrue="1" operator="equal">
      <formula>"lot"</formula>
    </cfRule>
    <cfRule type="cellIs" dxfId="8129" priority="3832" stopIfTrue="1" operator="equal">
      <formula>40</formula>
    </cfRule>
    <cfRule type="cellIs" dxfId="8128" priority="3833" stopIfTrue="1" operator="equal">
      <formula>"dl"</formula>
    </cfRule>
  </conditionalFormatting>
  <conditionalFormatting sqref="I33:P34">
    <cfRule type="cellIs" dxfId="8127" priority="3816" stopIfTrue="1" operator="equal">
      <formula>30</formula>
    </cfRule>
    <cfRule type="cellIs" dxfId="8126" priority="3817" stopIfTrue="1" operator="equal">
      <formula>"dl"</formula>
    </cfRule>
    <cfRule type="cellIs" dxfId="8125" priority="3818" stopIfTrue="1" operator="equal">
      <formula>"lot"</formula>
    </cfRule>
    <cfRule type="cellIs" dxfId="8124" priority="3819" stopIfTrue="1" operator="equal">
      <formula>36</formula>
    </cfRule>
    <cfRule type="cellIs" dxfId="8123" priority="3820" stopIfTrue="1" operator="equal">
      <formula>37</formula>
    </cfRule>
    <cfRule type="cellIs" dxfId="8122" priority="3821" stopIfTrue="1" operator="equal">
      <formula>38</formula>
    </cfRule>
    <cfRule type="cellIs" dxfId="8121" priority="3822" stopIfTrue="1" operator="equal">
      <formula>39</formula>
    </cfRule>
    <cfRule type="cellIs" dxfId="8120" priority="3823" stopIfTrue="1" operator="equal">
      <formula>32</formula>
    </cfRule>
    <cfRule type="cellIs" dxfId="8119" priority="3824" stopIfTrue="1" operator="equal">
      <formula>33</formula>
    </cfRule>
  </conditionalFormatting>
  <conditionalFormatting sqref="I33:P34">
    <cfRule type="cellIs" dxfId="8118" priority="3807" stopIfTrue="1" operator="equal">
      <formula>30</formula>
    </cfRule>
    <cfRule type="cellIs" dxfId="8117" priority="3808" stopIfTrue="1" operator="equal">
      <formula>32</formula>
    </cfRule>
    <cfRule type="cellIs" dxfId="8116" priority="3809" stopIfTrue="1" operator="equal">
      <formula>33</formula>
    </cfRule>
    <cfRule type="cellIs" dxfId="8115" priority="3810" stopIfTrue="1" operator="equal">
      <formula>36</formula>
    </cfRule>
    <cfRule type="cellIs" dxfId="8114" priority="3811" stopIfTrue="1" operator="equal">
      <formula>37</formula>
    </cfRule>
    <cfRule type="cellIs" dxfId="8113" priority="3812" stopIfTrue="1" operator="equal">
      <formula>38</formula>
    </cfRule>
    <cfRule type="cellIs" dxfId="8112" priority="3813" stopIfTrue="1" operator="equal">
      <formula>39</formula>
    </cfRule>
    <cfRule type="cellIs" dxfId="8111" priority="3814" stopIfTrue="1" operator="equal">
      <formula>40</formula>
    </cfRule>
    <cfRule type="cellIs" dxfId="8110" priority="3815" stopIfTrue="1" operator="equal">
      <formula>"dl"</formula>
    </cfRule>
  </conditionalFormatting>
  <conditionalFormatting sqref="I33:P34">
    <cfRule type="cellIs" dxfId="8109" priority="3799" stopIfTrue="1" operator="equal">
      <formula>30</formula>
    </cfRule>
    <cfRule type="cellIs" dxfId="8108" priority="3800" stopIfTrue="1" operator="equal">
      <formula>"dl"</formula>
    </cfRule>
    <cfRule type="cellIs" dxfId="8107" priority="3801" stopIfTrue="1" operator="equal">
      <formula>"lot"</formula>
    </cfRule>
    <cfRule type="cellIs" dxfId="8106" priority="3802" stopIfTrue="1" operator="equal">
      <formula>36</formula>
    </cfRule>
    <cfRule type="cellIs" dxfId="8105" priority="3803" stopIfTrue="1" operator="equal">
      <formula>37</formula>
    </cfRule>
    <cfRule type="cellIs" dxfId="8104" priority="3804" stopIfTrue="1" operator="equal">
      <formula>38</formula>
    </cfRule>
    <cfRule type="cellIs" dxfId="8103" priority="3805" stopIfTrue="1" operator="equal">
      <formula>39</formula>
    </cfRule>
    <cfRule type="cellIs" dxfId="8102" priority="3806" stopIfTrue="1" operator="equal">
      <formula>40</formula>
    </cfRule>
  </conditionalFormatting>
  <conditionalFormatting sqref="I33:P34">
    <cfRule type="cellIs" dxfId="8101" priority="3791" stopIfTrue="1" operator="equal">
      <formula>30</formula>
    </cfRule>
    <cfRule type="cellIs" dxfId="8100" priority="3792" stopIfTrue="1" operator="equal">
      <formula>32</formula>
    </cfRule>
    <cfRule type="cellIs" dxfId="8099" priority="3793" stopIfTrue="1" operator="equal">
      <formula>33</formula>
    </cfRule>
    <cfRule type="cellIs" dxfId="8098" priority="3794" stopIfTrue="1" operator="equal">
      <formula>36</formula>
    </cfRule>
    <cfRule type="cellIs" dxfId="8097" priority="3795" stopIfTrue="1" operator="equal">
      <formula>37</formula>
    </cfRule>
    <cfRule type="cellIs" dxfId="8096" priority="3796" stopIfTrue="1" operator="equal">
      <formula>38</formula>
    </cfRule>
    <cfRule type="cellIs" dxfId="8095" priority="3797" stopIfTrue="1" operator="equal">
      <formula>39</formula>
    </cfRule>
    <cfRule type="cellIs" dxfId="8094" priority="3798" stopIfTrue="1" operator="equal">
      <formula>40</formula>
    </cfRule>
  </conditionalFormatting>
  <conditionalFormatting sqref="I33:P34">
    <cfRule type="cellIs" dxfId="8093" priority="3782" stopIfTrue="1" operator="equal">
      <formula>30</formula>
    </cfRule>
    <cfRule type="cellIs" dxfId="8092" priority="3783" stopIfTrue="1" operator="equal">
      <formula>32</formula>
    </cfRule>
    <cfRule type="cellIs" dxfId="8091" priority="3784" stopIfTrue="1" operator="equal">
      <formula>33</formula>
    </cfRule>
    <cfRule type="cellIs" dxfId="8090" priority="3785" stopIfTrue="1" operator="equal">
      <formula>36</formula>
    </cfRule>
    <cfRule type="cellIs" dxfId="8089" priority="3786" stopIfTrue="1" operator="equal">
      <formula>37</formula>
    </cfRule>
    <cfRule type="cellIs" dxfId="8088" priority="3787" stopIfTrue="1" operator="equal">
      <formula>38</formula>
    </cfRule>
    <cfRule type="cellIs" dxfId="8087" priority="3788" stopIfTrue="1" operator="equal">
      <formula>"lot"</formula>
    </cfRule>
    <cfRule type="cellIs" dxfId="8086" priority="3789" stopIfTrue="1" operator="equal">
      <formula>40</formula>
    </cfRule>
    <cfRule type="cellIs" dxfId="8085" priority="3790" stopIfTrue="1" operator="equal">
      <formula>"dl"</formula>
    </cfRule>
  </conditionalFormatting>
  <conditionalFormatting sqref="I33:P34">
    <cfRule type="cellIs" dxfId="8084" priority="3773" stopIfTrue="1" operator="equal">
      <formula>30</formula>
    </cfRule>
    <cfRule type="cellIs" dxfId="8083" priority="3774" stopIfTrue="1" operator="equal">
      <formula>"dl"</formula>
    </cfRule>
    <cfRule type="cellIs" dxfId="8082" priority="3775" stopIfTrue="1" operator="equal">
      <formula>"lot"</formula>
    </cfRule>
    <cfRule type="cellIs" dxfId="8081" priority="3776" stopIfTrue="1" operator="equal">
      <formula>36</formula>
    </cfRule>
    <cfRule type="cellIs" dxfId="8080" priority="3777" stopIfTrue="1" operator="equal">
      <formula>37</formula>
    </cfRule>
    <cfRule type="cellIs" dxfId="8079" priority="3778" stopIfTrue="1" operator="equal">
      <formula>38</formula>
    </cfRule>
    <cfRule type="cellIs" dxfId="8078" priority="3779" stopIfTrue="1" operator="equal">
      <formula>39</formula>
    </cfRule>
    <cfRule type="cellIs" dxfId="8077" priority="3780" stopIfTrue="1" operator="equal">
      <formula>32</formula>
    </cfRule>
    <cfRule type="cellIs" dxfId="8076" priority="3781" stopIfTrue="1" operator="equal">
      <formula>33</formula>
    </cfRule>
  </conditionalFormatting>
  <conditionalFormatting sqref="L27:M29">
    <cfRule type="cellIs" dxfId="8075" priority="3764" stopIfTrue="1" operator="equal">
      <formula>30</formula>
    </cfRule>
    <cfRule type="cellIs" dxfId="8074" priority="3765" stopIfTrue="1" operator="equal">
      <formula>32</formula>
    </cfRule>
    <cfRule type="cellIs" dxfId="8073" priority="3766" stopIfTrue="1" operator="equal">
      <formula>33</formula>
    </cfRule>
    <cfRule type="cellIs" dxfId="8072" priority="3767" stopIfTrue="1" operator="equal">
      <formula>36</formula>
    </cfRule>
    <cfRule type="cellIs" dxfId="8071" priority="3768" stopIfTrue="1" operator="equal">
      <formula>37</formula>
    </cfRule>
    <cfRule type="cellIs" dxfId="8070" priority="3769" stopIfTrue="1" operator="equal">
      <formula>38</formula>
    </cfRule>
    <cfRule type="cellIs" dxfId="8069" priority="3770" stopIfTrue="1" operator="equal">
      <formula>39</formula>
    </cfRule>
    <cfRule type="cellIs" dxfId="8068" priority="3771" stopIfTrue="1" operator="equal">
      <formula>40</formula>
    </cfRule>
    <cfRule type="cellIs" dxfId="8067" priority="3772" stopIfTrue="1" operator="equal">
      <formula>"dl"</formula>
    </cfRule>
  </conditionalFormatting>
  <conditionalFormatting sqref="L27:M29">
    <cfRule type="cellIs" dxfId="8066" priority="3756" stopIfTrue="1" operator="equal">
      <formula>30</formula>
    </cfRule>
    <cfRule type="cellIs" dxfId="8065" priority="3757" stopIfTrue="1" operator="equal">
      <formula>"dl"</formula>
    </cfRule>
    <cfRule type="cellIs" dxfId="8064" priority="3758" stopIfTrue="1" operator="equal">
      <formula>"lot"</formula>
    </cfRule>
    <cfRule type="cellIs" dxfId="8063" priority="3759" stopIfTrue="1" operator="equal">
      <formula>36</formula>
    </cfRule>
    <cfRule type="cellIs" dxfId="8062" priority="3760" stopIfTrue="1" operator="equal">
      <formula>37</formula>
    </cfRule>
    <cfRule type="cellIs" dxfId="8061" priority="3761" stopIfTrue="1" operator="equal">
      <formula>38</formula>
    </cfRule>
    <cfRule type="cellIs" dxfId="8060" priority="3762" stopIfTrue="1" operator="equal">
      <formula>39</formula>
    </cfRule>
    <cfRule type="cellIs" dxfId="8059" priority="3763" stopIfTrue="1" operator="equal">
      <formula>40</formula>
    </cfRule>
  </conditionalFormatting>
  <conditionalFormatting sqref="L27:M29">
    <cfRule type="cellIs" dxfId="8058" priority="3721" stopIfTrue="1" operator="equal">
      <formula>30</formula>
    </cfRule>
    <cfRule type="cellIs" dxfId="8057" priority="3722" stopIfTrue="1" operator="equal">
      <formula>32</formula>
    </cfRule>
    <cfRule type="cellIs" dxfId="8056" priority="3723" stopIfTrue="1" operator="equal">
      <formula>33</formula>
    </cfRule>
    <cfRule type="cellIs" dxfId="8055" priority="3724" stopIfTrue="1" operator="equal">
      <formula>36</formula>
    </cfRule>
    <cfRule type="cellIs" dxfId="8054" priority="3725" stopIfTrue="1" operator="equal">
      <formula>37</formula>
    </cfRule>
    <cfRule type="cellIs" dxfId="8053" priority="3726" stopIfTrue="1" operator="equal">
      <formula>38</formula>
    </cfRule>
    <cfRule type="cellIs" dxfId="8052" priority="3727" stopIfTrue="1" operator="equal">
      <formula>39</formula>
    </cfRule>
    <cfRule type="cellIs" dxfId="8051" priority="3728" stopIfTrue="1" operator="equal">
      <formula>40</formula>
    </cfRule>
    <cfRule type="cellIs" dxfId="8050" priority="3729" stopIfTrue="1" operator="equal">
      <formula>"dl"</formula>
    </cfRule>
  </conditionalFormatting>
  <conditionalFormatting sqref="L27:M29">
    <cfRule type="cellIs" dxfId="8049" priority="3713" stopIfTrue="1" operator="equal">
      <formula>30</formula>
    </cfRule>
    <cfRule type="cellIs" dxfId="8048" priority="3714" stopIfTrue="1" operator="equal">
      <formula>"dl"</formula>
    </cfRule>
    <cfRule type="cellIs" dxfId="8047" priority="3715" stopIfTrue="1" operator="equal">
      <formula>"lot"</formula>
    </cfRule>
    <cfRule type="cellIs" dxfId="8046" priority="3716" stopIfTrue="1" operator="equal">
      <formula>36</formula>
    </cfRule>
    <cfRule type="cellIs" dxfId="8045" priority="3717" stopIfTrue="1" operator="equal">
      <formula>37</formula>
    </cfRule>
    <cfRule type="cellIs" dxfId="8044" priority="3718" stopIfTrue="1" operator="equal">
      <formula>38</formula>
    </cfRule>
    <cfRule type="cellIs" dxfId="8043" priority="3719" stopIfTrue="1" operator="equal">
      <formula>39</formula>
    </cfRule>
    <cfRule type="cellIs" dxfId="8042" priority="3720" stopIfTrue="1" operator="equal">
      <formula>40</formula>
    </cfRule>
  </conditionalFormatting>
  <conditionalFormatting sqref="L27:M29">
    <cfRule type="cellIs" dxfId="8041" priority="3705" stopIfTrue="1" operator="equal">
      <formula>30</formula>
    </cfRule>
    <cfRule type="cellIs" dxfId="8040" priority="3706" stopIfTrue="1" operator="equal">
      <formula>32</formula>
    </cfRule>
    <cfRule type="cellIs" dxfId="8039" priority="3707" stopIfTrue="1" operator="equal">
      <formula>33</formula>
    </cfRule>
    <cfRule type="cellIs" dxfId="8038" priority="3708" stopIfTrue="1" operator="equal">
      <formula>36</formula>
    </cfRule>
    <cfRule type="cellIs" dxfId="8037" priority="3709" stopIfTrue="1" operator="equal">
      <formula>37</formula>
    </cfRule>
    <cfRule type="cellIs" dxfId="8036" priority="3710" stopIfTrue="1" operator="equal">
      <formula>38</formula>
    </cfRule>
    <cfRule type="cellIs" dxfId="8035" priority="3711" stopIfTrue="1" operator="equal">
      <formula>39</formula>
    </cfRule>
    <cfRule type="cellIs" dxfId="8034" priority="3712" stopIfTrue="1" operator="equal">
      <formula>40</formula>
    </cfRule>
  </conditionalFormatting>
  <conditionalFormatting sqref="L27:M29">
    <cfRule type="cellIs" dxfId="8033" priority="3696" stopIfTrue="1" operator="equal">
      <formula>30</formula>
    </cfRule>
    <cfRule type="cellIs" dxfId="8032" priority="3697" stopIfTrue="1" operator="equal">
      <formula>32</formula>
    </cfRule>
    <cfRule type="cellIs" dxfId="8031" priority="3698" stopIfTrue="1" operator="equal">
      <formula>33</formula>
    </cfRule>
    <cfRule type="cellIs" dxfId="8030" priority="3699" stopIfTrue="1" operator="equal">
      <formula>36</formula>
    </cfRule>
    <cfRule type="cellIs" dxfId="8029" priority="3700" stopIfTrue="1" operator="equal">
      <formula>37</formula>
    </cfRule>
    <cfRule type="cellIs" dxfId="8028" priority="3701" stopIfTrue="1" operator="equal">
      <formula>38</formula>
    </cfRule>
    <cfRule type="cellIs" dxfId="8027" priority="3702" stopIfTrue="1" operator="equal">
      <formula>"lot"</formula>
    </cfRule>
    <cfRule type="cellIs" dxfId="8026" priority="3703" stopIfTrue="1" operator="equal">
      <formula>40</formula>
    </cfRule>
    <cfRule type="cellIs" dxfId="8025" priority="3704" stopIfTrue="1" operator="equal">
      <formula>"dl"</formula>
    </cfRule>
  </conditionalFormatting>
  <conditionalFormatting sqref="L27:M29">
    <cfRule type="cellIs" dxfId="8024" priority="3687" stopIfTrue="1" operator="equal">
      <formula>30</formula>
    </cfRule>
    <cfRule type="cellIs" dxfId="8023" priority="3688" stopIfTrue="1" operator="equal">
      <formula>"dl"</formula>
    </cfRule>
    <cfRule type="cellIs" dxfId="8022" priority="3689" stopIfTrue="1" operator="equal">
      <formula>"lot"</formula>
    </cfRule>
    <cfRule type="cellIs" dxfId="8021" priority="3690" stopIfTrue="1" operator="equal">
      <formula>36</formula>
    </cfRule>
    <cfRule type="cellIs" dxfId="8020" priority="3691" stopIfTrue="1" operator="equal">
      <formula>37</formula>
    </cfRule>
    <cfRule type="cellIs" dxfId="8019" priority="3692" stopIfTrue="1" operator="equal">
      <formula>38</formula>
    </cfRule>
    <cfRule type="cellIs" dxfId="8018" priority="3693" stopIfTrue="1" operator="equal">
      <formula>39</formula>
    </cfRule>
    <cfRule type="cellIs" dxfId="8017" priority="3694" stopIfTrue="1" operator="equal">
      <formula>32</formula>
    </cfRule>
    <cfRule type="cellIs" dxfId="8016" priority="3695" stopIfTrue="1" operator="equal">
      <formula>33</formula>
    </cfRule>
  </conditionalFormatting>
  <conditionalFormatting sqref="G26:I26 K26:N26 G25:J25 L25:N25 G23:N24">
    <cfRule type="cellIs" dxfId="8015" priority="3681" stopIfTrue="1" operator="equal">
      <formula>L</formula>
    </cfRule>
    <cfRule type="cellIs" dxfId="8014" priority="3682" stopIfTrue="1" operator="equal">
      <formula>"FSC"</formula>
    </cfRule>
    <cfRule type="cellIs" dxfId="8013" priority="3683" stopIfTrue="1" operator="equal">
      <formula>"ACC/V"</formula>
    </cfRule>
  </conditionalFormatting>
  <conditionalFormatting sqref="G26:I26 K26:N26 G25:J25 L25:N25 G23:N24">
    <cfRule type="cellIs" dxfId="8012" priority="3652" stopIfTrue="1" operator="equal">
      <formula>"L"</formula>
    </cfRule>
    <cfRule type="cellIs" dxfId="8011" priority="3653" stopIfTrue="1" operator="equal">
      <formula>"FSC"</formula>
    </cfRule>
  </conditionalFormatting>
  <conditionalFormatting sqref="G23:G26 I24 H25:I25 N23:N26 H23:M23">
    <cfRule type="cellIs" dxfId="8010" priority="3654" stopIfTrue="1" operator="equal">
      <formula>30</formula>
    </cfRule>
    <cfRule type="cellIs" dxfId="8009" priority="3655" stopIfTrue="1" operator="equal">
      <formula>32</formula>
    </cfRule>
    <cfRule type="cellIs" dxfId="8008" priority="3656" stopIfTrue="1" operator="equal">
      <formula>33</formula>
    </cfRule>
    <cfRule type="cellIs" dxfId="8007" priority="3657" stopIfTrue="1" operator="equal">
      <formula>36</formula>
    </cfRule>
    <cfRule type="cellIs" dxfId="8006" priority="3658" stopIfTrue="1" operator="equal">
      <formula>37</formula>
    </cfRule>
    <cfRule type="cellIs" dxfId="8005" priority="3659" stopIfTrue="1" operator="equal">
      <formula>38</formula>
    </cfRule>
    <cfRule type="cellIs" dxfId="8004" priority="3660" stopIfTrue="1" operator="equal">
      <formula>39</formula>
    </cfRule>
    <cfRule type="cellIs" dxfId="8003" priority="3661" stopIfTrue="1" operator="equal">
      <formula>40</formula>
    </cfRule>
    <cfRule type="cellIs" dxfId="8002" priority="3680" stopIfTrue="1" operator="equal">
      <formula>"dl"</formula>
    </cfRule>
  </conditionalFormatting>
  <conditionalFormatting sqref="G26:I26 K26:N26 G25:J25 L25:N25 G23:N24">
    <cfRule type="cellIs" dxfId="8001" priority="3670" stopIfTrue="1" operator="equal">
      <formula>"dl"</formula>
    </cfRule>
    <cfRule type="cellIs" dxfId="8000" priority="3671" stopIfTrue="1" operator="equal">
      <formula>"lot"</formula>
    </cfRule>
    <cfRule type="cellIs" dxfId="7999" priority="3672" stopIfTrue="1" operator="equal">
      <formula>30</formula>
    </cfRule>
    <cfRule type="cellIs" dxfId="7998" priority="3673" stopIfTrue="1" operator="equal">
      <formula>32</formula>
    </cfRule>
    <cfRule type="cellIs" dxfId="7997" priority="3674" stopIfTrue="1" operator="equal">
      <formula>33</formula>
    </cfRule>
    <cfRule type="cellIs" dxfId="7996" priority="3675" stopIfTrue="1" operator="equal">
      <formula>36</formula>
    </cfRule>
    <cfRule type="cellIs" dxfId="7995" priority="3676" stopIfTrue="1" operator="equal">
      <formula>37</formula>
    </cfRule>
    <cfRule type="cellIs" dxfId="7994" priority="3677" stopIfTrue="1" operator="equal">
      <formula>38</formula>
    </cfRule>
    <cfRule type="cellIs" dxfId="7993" priority="3678" stopIfTrue="1" operator="equal">
      <formula>39</formula>
    </cfRule>
    <cfRule type="cellIs" dxfId="7992" priority="3679" stopIfTrue="1" operator="equal">
      <formula>40</formula>
    </cfRule>
  </conditionalFormatting>
  <conditionalFormatting sqref="G23:G26 I24 H25:I25 K24:L24 N23:N26 K26:L26 L25 H23:M23">
    <cfRule type="cellIs" dxfId="7991" priority="3662" stopIfTrue="1" operator="equal">
      <formula>30</formula>
    </cfRule>
    <cfRule type="cellIs" dxfId="7990" priority="3663" stopIfTrue="1" operator="equal">
      <formula>32</formula>
    </cfRule>
    <cfRule type="cellIs" dxfId="7989" priority="3664" stopIfTrue="1" operator="equal">
      <formula>33</formula>
    </cfRule>
    <cfRule type="cellIs" dxfId="7988" priority="3665" stopIfTrue="1" operator="equal">
      <formula>36</formula>
    </cfRule>
    <cfRule type="cellIs" dxfId="7987" priority="3666" stopIfTrue="1" operator="equal">
      <formula>37</formula>
    </cfRule>
    <cfRule type="cellIs" dxfId="7986" priority="3667" stopIfTrue="1" operator="equal">
      <formula>38</formula>
    </cfRule>
    <cfRule type="cellIs" dxfId="7985" priority="3668" stopIfTrue="1" operator="equal">
      <formula>39</formula>
    </cfRule>
    <cfRule type="cellIs" dxfId="7984" priority="3669" stopIfTrue="1" operator="equal">
      <formula>40</formula>
    </cfRule>
  </conditionalFormatting>
  <conditionalFormatting sqref="H23:J23 I24 G25:I25 L23:M23 N23:N26">
    <cfRule type="cellIs" dxfId="7983" priority="3620" stopIfTrue="1" operator="equal">
      <formula>30</formula>
    </cfRule>
    <cfRule type="cellIs" dxfId="7982" priority="3621" stopIfTrue="1" operator="equal">
      <formula>"dl"</formula>
    </cfRule>
    <cfRule type="cellIs" dxfId="7981" priority="3622" stopIfTrue="1" operator="equal">
      <formula>"lot"</formula>
    </cfRule>
    <cfRule type="cellIs" dxfId="7980" priority="3623" stopIfTrue="1" operator="equal">
      <formula>36</formula>
    </cfRule>
    <cfRule type="cellIs" dxfId="7979" priority="3624" stopIfTrue="1" operator="equal">
      <formula>37</formula>
    </cfRule>
    <cfRule type="cellIs" dxfId="7978" priority="3625" stopIfTrue="1" operator="equal">
      <formula>38</formula>
    </cfRule>
    <cfRule type="cellIs" dxfId="7977" priority="3626" stopIfTrue="1" operator="equal">
      <formula>39</formula>
    </cfRule>
    <cfRule type="cellIs" dxfId="7976" priority="3627" stopIfTrue="1" operator="equal">
      <formula>40</formula>
    </cfRule>
  </conditionalFormatting>
  <conditionalFormatting sqref="I24 M23:N23 K26:L26 G25:J25 L25 J23:L24">
    <cfRule type="cellIs" dxfId="7975" priority="3611" stopIfTrue="1" operator="equal">
      <formula>30</formula>
    </cfRule>
    <cfRule type="cellIs" dxfId="7974" priority="3612" stopIfTrue="1" operator="equal">
      <formula>"lot"</formula>
    </cfRule>
    <cfRule type="cellIs" dxfId="7973" priority="3613" stopIfTrue="1" operator="equal">
      <formula>33</formula>
    </cfRule>
    <cfRule type="cellIs" dxfId="7972" priority="3614" stopIfTrue="1" operator="equal">
      <formula>36</formula>
    </cfRule>
    <cfRule type="cellIs" dxfId="7971" priority="3615" stopIfTrue="1" operator="equal">
      <formula>37</formula>
    </cfRule>
    <cfRule type="cellIs" dxfId="7970" priority="3616" stopIfTrue="1" operator="equal">
      <formula>38</formula>
    </cfRule>
    <cfRule type="cellIs" dxfId="7969" priority="3617" stopIfTrue="1" operator="equal">
      <formula>39</formula>
    </cfRule>
    <cfRule type="cellIs" dxfId="7968" priority="3618" stopIfTrue="1" operator="equal">
      <formula>40</formula>
    </cfRule>
    <cfRule type="cellIs" dxfId="7967" priority="3619" stopIfTrue="1" operator="equal">
      <formula>"dl"</formula>
    </cfRule>
  </conditionalFormatting>
  <conditionalFormatting sqref="G23:G26 I24 H25:I25 H23:M23">
    <cfRule type="cellIs" dxfId="7966" priority="3643" stopIfTrue="1" operator="equal">
      <formula>30</formula>
    </cfRule>
    <cfRule type="cellIs" dxfId="7965" priority="3644" stopIfTrue="1" operator="equal">
      <formula>32</formula>
    </cfRule>
    <cfRule type="cellIs" dxfId="7964" priority="3645" stopIfTrue="1" operator="equal">
      <formula>33</formula>
    </cfRule>
    <cfRule type="cellIs" dxfId="7963" priority="3646" stopIfTrue="1" operator="equal">
      <formula>36</formula>
    </cfRule>
    <cfRule type="cellIs" dxfId="7962" priority="3647" stopIfTrue="1" operator="equal">
      <formula>37</formula>
    </cfRule>
    <cfRule type="cellIs" dxfId="7961" priority="3648" stopIfTrue="1" operator="equal">
      <formula>38</formula>
    </cfRule>
    <cfRule type="cellIs" dxfId="7960" priority="3649" stopIfTrue="1" operator="equal">
      <formula>"lot"</formula>
    </cfRule>
    <cfRule type="cellIs" dxfId="7959" priority="3650" stopIfTrue="1" operator="equal">
      <formula>40</formula>
    </cfRule>
    <cfRule type="cellIs" dxfId="7958" priority="3651" stopIfTrue="1" operator="equal">
      <formula>"dl"</formula>
    </cfRule>
  </conditionalFormatting>
  <conditionalFormatting sqref="G23:G26 I24 H25:I25 H23:M23">
    <cfRule type="cellIs" dxfId="7957" priority="3634" stopIfTrue="1" operator="equal">
      <formula>30</formula>
    </cfRule>
    <cfRule type="cellIs" dxfId="7956" priority="3635" stopIfTrue="1" operator="equal">
      <formula>"dl"</formula>
    </cfRule>
    <cfRule type="cellIs" dxfId="7955" priority="3636" stopIfTrue="1" operator="equal">
      <formula>"lot"</formula>
    </cfRule>
    <cfRule type="cellIs" dxfId="7954" priority="3637" stopIfTrue="1" operator="equal">
      <formula>36</formula>
    </cfRule>
    <cfRule type="cellIs" dxfId="7953" priority="3638" stopIfTrue="1" operator="equal">
      <formula>37</formula>
    </cfRule>
    <cfRule type="cellIs" dxfId="7952" priority="3639" stopIfTrue="1" operator="equal">
      <formula>38</formula>
    </cfRule>
    <cfRule type="cellIs" dxfId="7951" priority="3640" stopIfTrue="1" operator="equal">
      <formula>39</formula>
    </cfRule>
    <cfRule type="cellIs" dxfId="7950" priority="3641" stopIfTrue="1" operator="equal">
      <formula>32</formula>
    </cfRule>
    <cfRule type="cellIs" dxfId="7949" priority="3642" stopIfTrue="1" operator="equal">
      <formula>33</formula>
    </cfRule>
  </conditionalFormatting>
  <conditionalFormatting sqref="L25">
    <cfRule type="cellIs" dxfId="7948" priority="3569" stopIfTrue="1" operator="equal">
      <formula>30</formula>
    </cfRule>
    <cfRule type="cellIs" dxfId="7947" priority="3570" stopIfTrue="1" operator="equal">
      <formula>32</formula>
    </cfRule>
    <cfRule type="cellIs" dxfId="7946" priority="3571" stopIfTrue="1" operator="equal">
      <formula>33</formula>
    </cfRule>
    <cfRule type="cellIs" dxfId="7945" priority="3572" stopIfTrue="1" operator="equal">
      <formula>36</formula>
    </cfRule>
    <cfRule type="cellIs" dxfId="7944" priority="3573" stopIfTrue="1" operator="equal">
      <formula>37</formula>
    </cfRule>
    <cfRule type="cellIs" dxfId="7943" priority="3574" stopIfTrue="1" operator="equal">
      <formula>38</formula>
    </cfRule>
    <cfRule type="cellIs" dxfId="7942" priority="3575" stopIfTrue="1" operator="equal">
      <formula>39</formula>
    </cfRule>
    <cfRule type="cellIs" dxfId="7941" priority="3576" stopIfTrue="1" operator="equal">
      <formula>40</formula>
    </cfRule>
    <cfRule type="cellIs" dxfId="7940" priority="3577" stopIfTrue="1" operator="equal">
      <formula>"dl"</formula>
    </cfRule>
  </conditionalFormatting>
  <conditionalFormatting sqref="L25">
    <cfRule type="cellIs" dxfId="7939" priority="3560" stopIfTrue="1" operator="equal">
      <formula>30</formula>
    </cfRule>
    <cfRule type="cellIs" dxfId="7938" priority="3561" stopIfTrue="1" operator="equal">
      <formula>32</formula>
    </cfRule>
    <cfRule type="cellIs" dxfId="7937" priority="3562" stopIfTrue="1" operator="equal">
      <formula>33</formula>
    </cfRule>
    <cfRule type="cellIs" dxfId="7936" priority="3563" stopIfTrue="1" operator="equal">
      <formula>36</formula>
    </cfRule>
    <cfRule type="cellIs" dxfId="7935" priority="3564" stopIfTrue="1" operator="equal">
      <formula>37</formula>
    </cfRule>
    <cfRule type="cellIs" dxfId="7934" priority="3565" stopIfTrue="1" operator="equal">
      <formula>38</formula>
    </cfRule>
    <cfRule type="cellIs" dxfId="7933" priority="3566" stopIfTrue="1" operator="equal">
      <formula>"lot"</formula>
    </cfRule>
    <cfRule type="cellIs" dxfId="7932" priority="3567" stopIfTrue="1" operator="equal">
      <formula>40</formula>
    </cfRule>
    <cfRule type="cellIs" dxfId="7931" priority="3568" stopIfTrue="1" operator="equal">
      <formula>"dl"</formula>
    </cfRule>
  </conditionalFormatting>
  <conditionalFormatting sqref="L25">
    <cfRule type="cellIs" dxfId="7930" priority="3551" stopIfTrue="1" operator="equal">
      <formula>30</formula>
    </cfRule>
    <cfRule type="cellIs" dxfId="7929" priority="3552" stopIfTrue="1" operator="equal">
      <formula>"dl"</formula>
    </cfRule>
    <cfRule type="cellIs" dxfId="7928" priority="3553" stopIfTrue="1" operator="equal">
      <formula>"lot"</formula>
    </cfRule>
    <cfRule type="cellIs" dxfId="7927" priority="3554" stopIfTrue="1" operator="equal">
      <formula>36</formula>
    </cfRule>
    <cfRule type="cellIs" dxfId="7926" priority="3555" stopIfTrue="1" operator="equal">
      <formula>37</formula>
    </cfRule>
    <cfRule type="cellIs" dxfId="7925" priority="3556" stopIfTrue="1" operator="equal">
      <formula>38</formula>
    </cfRule>
    <cfRule type="cellIs" dxfId="7924" priority="3557" stopIfTrue="1" operator="equal">
      <formula>39</formula>
    </cfRule>
    <cfRule type="cellIs" dxfId="7923" priority="3558" stopIfTrue="1" operator="equal">
      <formula>32</formula>
    </cfRule>
    <cfRule type="cellIs" dxfId="7922" priority="3559" stopIfTrue="1" operator="equal">
      <formula>33</formula>
    </cfRule>
  </conditionalFormatting>
  <conditionalFormatting sqref="H33:H34 H31:P31 H32:I32 K32:P32">
    <cfRule type="cellIs" dxfId="7921" priority="3548" stopIfTrue="1" operator="equal">
      <formula>L</formula>
    </cfRule>
    <cfRule type="cellIs" dxfId="7920" priority="3549" stopIfTrue="1" operator="equal">
      <formula>"FSC"</formula>
    </cfRule>
    <cfRule type="cellIs" dxfId="7919" priority="3550" stopIfTrue="1" operator="equal">
      <formula>"ACC/V"</formula>
    </cfRule>
  </conditionalFormatting>
  <conditionalFormatting sqref="H33:H34 H31:P31 H32:I32 K32:P32">
    <cfRule type="cellIs" dxfId="7918" priority="3519" stopIfTrue="1" operator="equal">
      <formula>"L"</formula>
    </cfRule>
    <cfRule type="cellIs" dxfId="7917" priority="3520" stopIfTrue="1" operator="equal">
      <formula>"FSC"</formula>
    </cfRule>
  </conditionalFormatting>
  <conditionalFormatting sqref="H31:I32 H33:H34 J31:L31 L32 M31:P32">
    <cfRule type="cellIs" dxfId="7916" priority="3521" stopIfTrue="1" operator="equal">
      <formula>30</formula>
    </cfRule>
    <cfRule type="cellIs" dxfId="7915" priority="3522" stopIfTrue="1" operator="equal">
      <formula>32</formula>
    </cfRule>
    <cfRule type="cellIs" dxfId="7914" priority="3523" stopIfTrue="1" operator="equal">
      <formula>33</formula>
    </cfRule>
    <cfRule type="cellIs" dxfId="7913" priority="3524" stopIfTrue="1" operator="equal">
      <formula>36</formula>
    </cfRule>
    <cfRule type="cellIs" dxfId="7912" priority="3525" stopIfTrue="1" operator="equal">
      <formula>37</formula>
    </cfRule>
    <cfRule type="cellIs" dxfId="7911" priority="3526" stopIfTrue="1" operator="equal">
      <formula>38</formula>
    </cfRule>
    <cfRule type="cellIs" dxfId="7910" priority="3527" stopIfTrue="1" operator="equal">
      <formula>39</formula>
    </cfRule>
    <cfRule type="cellIs" dxfId="7909" priority="3528" stopIfTrue="1" operator="equal">
      <formula>40</formula>
    </cfRule>
    <cfRule type="cellIs" dxfId="7908" priority="3547" stopIfTrue="1" operator="equal">
      <formula>"dl"</formula>
    </cfRule>
  </conditionalFormatting>
  <conditionalFormatting sqref="H33:H34 H31:P31 H32:I32 K32:P32">
    <cfRule type="cellIs" dxfId="7907" priority="3537" stopIfTrue="1" operator="equal">
      <formula>"dl"</formula>
    </cfRule>
    <cfRule type="cellIs" dxfId="7906" priority="3538" stopIfTrue="1" operator="equal">
      <formula>"lot"</formula>
    </cfRule>
    <cfRule type="cellIs" dxfId="7905" priority="3539" stopIfTrue="1" operator="equal">
      <formula>30</formula>
    </cfRule>
    <cfRule type="cellIs" dxfId="7904" priority="3540" stopIfTrue="1" operator="equal">
      <formula>32</formula>
    </cfRule>
    <cfRule type="cellIs" dxfId="7903" priority="3541" stopIfTrue="1" operator="equal">
      <formula>33</formula>
    </cfRule>
    <cfRule type="cellIs" dxfId="7902" priority="3542" stopIfTrue="1" operator="equal">
      <formula>36</formula>
    </cfRule>
    <cfRule type="cellIs" dxfId="7901" priority="3543" stopIfTrue="1" operator="equal">
      <formula>37</formula>
    </cfRule>
    <cfRule type="cellIs" dxfId="7900" priority="3544" stopIfTrue="1" operator="equal">
      <formula>38</formula>
    </cfRule>
    <cfRule type="cellIs" dxfId="7899" priority="3545" stopIfTrue="1" operator="equal">
      <formula>39</formula>
    </cfRule>
    <cfRule type="cellIs" dxfId="7898" priority="3546" stopIfTrue="1" operator="equal">
      <formula>40</formula>
    </cfRule>
  </conditionalFormatting>
  <conditionalFormatting sqref="H33:H34 H31:P31 H32:I32 K32:P32">
    <cfRule type="cellIs" dxfId="7897" priority="3529" stopIfTrue="1" operator="equal">
      <formula>30</formula>
    </cfRule>
    <cfRule type="cellIs" dxfId="7896" priority="3530" stopIfTrue="1" operator="equal">
      <formula>32</formula>
    </cfRule>
    <cfRule type="cellIs" dxfId="7895" priority="3531" stopIfTrue="1" operator="equal">
      <formula>33</formula>
    </cfRule>
    <cfRule type="cellIs" dxfId="7894" priority="3532" stopIfTrue="1" operator="equal">
      <formula>36</formula>
    </cfRule>
    <cfRule type="cellIs" dxfId="7893" priority="3533" stopIfTrue="1" operator="equal">
      <formula>37</formula>
    </cfRule>
    <cfRule type="cellIs" dxfId="7892" priority="3534" stopIfTrue="1" operator="equal">
      <formula>38</formula>
    </cfRule>
    <cfRule type="cellIs" dxfId="7891" priority="3535" stopIfTrue="1" operator="equal">
      <formula>39</formula>
    </cfRule>
    <cfRule type="cellIs" dxfId="7890" priority="3536" stopIfTrue="1" operator="equal">
      <formula>40</formula>
    </cfRule>
  </conditionalFormatting>
  <conditionalFormatting sqref="I31:I32 J31:L31 L32 M31:P32">
    <cfRule type="cellIs" dxfId="7889" priority="3433" stopIfTrue="1" operator="equal">
      <formula>30</formula>
    </cfRule>
    <cfRule type="cellIs" dxfId="7888" priority="3434" stopIfTrue="1" operator="equal">
      <formula>"dl"</formula>
    </cfRule>
    <cfRule type="cellIs" dxfId="7887" priority="3435" stopIfTrue="1" operator="equal">
      <formula>"lot"</formula>
    </cfRule>
    <cfRule type="cellIs" dxfId="7886" priority="3436" stopIfTrue="1" operator="equal">
      <formula>36</formula>
    </cfRule>
    <cfRule type="cellIs" dxfId="7885" priority="3437" stopIfTrue="1" operator="equal">
      <formula>37</formula>
    </cfRule>
    <cfRule type="cellIs" dxfId="7884" priority="3438" stopIfTrue="1" operator="equal">
      <formula>38</formula>
    </cfRule>
    <cfRule type="cellIs" dxfId="7883" priority="3439" stopIfTrue="1" operator="equal">
      <formula>39</formula>
    </cfRule>
    <cfRule type="cellIs" dxfId="7882" priority="3440" stopIfTrue="1" operator="equal">
      <formula>40</formula>
    </cfRule>
  </conditionalFormatting>
  <conditionalFormatting sqref="J31:K31 K32">
    <cfRule type="cellIs" dxfId="7881" priority="3424" stopIfTrue="1" operator="equal">
      <formula>30</formula>
    </cfRule>
    <cfRule type="cellIs" dxfId="7880" priority="3425" stopIfTrue="1" operator="equal">
      <formula>"lot"</formula>
    </cfRule>
    <cfRule type="cellIs" dxfId="7879" priority="3426" stopIfTrue="1" operator="equal">
      <formula>33</formula>
    </cfRule>
    <cfRule type="cellIs" dxfId="7878" priority="3427" stopIfTrue="1" operator="equal">
      <formula>36</formula>
    </cfRule>
    <cfRule type="cellIs" dxfId="7877" priority="3428" stopIfTrue="1" operator="equal">
      <formula>37</formula>
    </cfRule>
    <cfRule type="cellIs" dxfId="7876" priority="3429" stopIfTrue="1" operator="equal">
      <formula>38</formula>
    </cfRule>
    <cfRule type="cellIs" dxfId="7875" priority="3430" stopIfTrue="1" operator="equal">
      <formula>39</formula>
    </cfRule>
    <cfRule type="cellIs" dxfId="7874" priority="3431" stopIfTrue="1" operator="equal">
      <formula>40</formula>
    </cfRule>
    <cfRule type="cellIs" dxfId="7873" priority="3432" stopIfTrue="1" operator="equal">
      <formula>"dl"</formula>
    </cfRule>
  </conditionalFormatting>
  <conditionalFormatting sqref="H31:I32 H33:H34">
    <cfRule type="cellIs" dxfId="7872" priority="3510" stopIfTrue="1" operator="equal">
      <formula>30</formula>
    </cfRule>
    <cfRule type="cellIs" dxfId="7871" priority="3511" stopIfTrue="1" operator="equal">
      <formula>32</formula>
    </cfRule>
    <cfRule type="cellIs" dxfId="7870" priority="3512" stopIfTrue="1" operator="equal">
      <formula>33</formula>
    </cfRule>
    <cfRule type="cellIs" dxfId="7869" priority="3513" stopIfTrue="1" operator="equal">
      <formula>36</formula>
    </cfRule>
    <cfRule type="cellIs" dxfId="7868" priority="3514" stopIfTrue="1" operator="equal">
      <formula>37</formula>
    </cfRule>
    <cfRule type="cellIs" dxfId="7867" priority="3515" stopIfTrue="1" operator="equal">
      <formula>38</formula>
    </cfRule>
    <cfRule type="cellIs" dxfId="7866" priority="3516" stopIfTrue="1" operator="equal">
      <formula>"lot"</formula>
    </cfRule>
    <cfRule type="cellIs" dxfId="7865" priority="3517" stopIfTrue="1" operator="equal">
      <formula>40</formula>
    </cfRule>
    <cfRule type="cellIs" dxfId="7864" priority="3518" stopIfTrue="1" operator="equal">
      <formula>"dl"</formula>
    </cfRule>
  </conditionalFormatting>
  <conditionalFormatting sqref="H31:I32 H33:H34">
    <cfRule type="cellIs" dxfId="7863" priority="3501" stopIfTrue="1" operator="equal">
      <formula>30</formula>
    </cfRule>
    <cfRule type="cellIs" dxfId="7862" priority="3502" stopIfTrue="1" operator="equal">
      <formula>"dl"</formula>
    </cfRule>
    <cfRule type="cellIs" dxfId="7861" priority="3503" stopIfTrue="1" operator="equal">
      <formula>"lot"</formula>
    </cfRule>
    <cfRule type="cellIs" dxfId="7860" priority="3504" stopIfTrue="1" operator="equal">
      <formula>36</formula>
    </cfRule>
    <cfRule type="cellIs" dxfId="7859" priority="3505" stopIfTrue="1" operator="equal">
      <formula>37</formula>
    </cfRule>
    <cfRule type="cellIs" dxfId="7858" priority="3506" stopIfTrue="1" operator="equal">
      <formula>38</formula>
    </cfRule>
    <cfRule type="cellIs" dxfId="7857" priority="3507" stopIfTrue="1" operator="equal">
      <formula>39</formula>
    </cfRule>
    <cfRule type="cellIs" dxfId="7856" priority="3508" stopIfTrue="1" operator="equal">
      <formula>32</formula>
    </cfRule>
    <cfRule type="cellIs" dxfId="7855" priority="3509" stopIfTrue="1" operator="equal">
      <formula>33</formula>
    </cfRule>
  </conditionalFormatting>
  <conditionalFormatting sqref="O32">
    <cfRule type="cellIs" dxfId="7854" priority="3395" stopIfTrue="1" operator="equal">
      <formula>30</formula>
    </cfRule>
    <cfRule type="cellIs" dxfId="7853" priority="3396" stopIfTrue="1" operator="equal">
      <formula>"lot"</formula>
    </cfRule>
    <cfRule type="cellIs" dxfId="7852" priority="3397" stopIfTrue="1" operator="equal">
      <formula>33</formula>
    </cfRule>
    <cfRule type="cellIs" dxfId="7851" priority="3398" stopIfTrue="1" operator="equal">
      <formula>36</formula>
    </cfRule>
    <cfRule type="cellIs" dxfId="7850" priority="3399" stopIfTrue="1" operator="equal">
      <formula>37</formula>
    </cfRule>
    <cfRule type="cellIs" dxfId="7849" priority="3400" stopIfTrue="1" operator="equal">
      <formula>38</formula>
    </cfRule>
    <cfRule type="cellIs" dxfId="7848" priority="3401" stopIfTrue="1" operator="equal">
      <formula>39</formula>
    </cfRule>
    <cfRule type="cellIs" dxfId="7847" priority="3402" stopIfTrue="1" operator="equal">
      <formula>40</formula>
    </cfRule>
    <cfRule type="cellIs" dxfId="7846" priority="3403" stopIfTrue="1" operator="equal">
      <formula>"dl"</formula>
    </cfRule>
  </conditionalFormatting>
  <conditionalFormatting sqref="O32">
    <cfRule type="cellIs" dxfId="7845" priority="3413" stopIfTrue="1" operator="equal">
      <formula>30</formula>
    </cfRule>
    <cfRule type="cellIs" dxfId="7844" priority="3414" stopIfTrue="1" operator="equal">
      <formula>32</formula>
    </cfRule>
    <cfRule type="cellIs" dxfId="7843" priority="3415" stopIfTrue="1" operator="equal">
      <formula>33</formula>
    </cfRule>
    <cfRule type="cellIs" dxfId="7842" priority="3416" stopIfTrue="1" operator="equal">
      <formula>36</formula>
    </cfRule>
    <cfRule type="cellIs" dxfId="7841" priority="3417" stopIfTrue="1" operator="equal">
      <formula>37</formula>
    </cfRule>
    <cfRule type="cellIs" dxfId="7840" priority="3418" stopIfTrue="1" operator="equal">
      <formula>38</formula>
    </cfRule>
    <cfRule type="cellIs" dxfId="7839" priority="3419" stopIfTrue="1" operator="equal">
      <formula>"lot"</formula>
    </cfRule>
    <cfRule type="cellIs" dxfId="7838" priority="3420" stopIfTrue="1" operator="equal">
      <formula>40</formula>
    </cfRule>
    <cfRule type="cellIs" dxfId="7837" priority="3421" stopIfTrue="1" operator="equal">
      <formula>"dl"</formula>
    </cfRule>
  </conditionalFormatting>
  <conditionalFormatting sqref="O32">
    <cfRule type="cellIs" dxfId="7836" priority="3404" stopIfTrue="1" operator="equal">
      <formula>30</formula>
    </cfRule>
    <cfRule type="cellIs" dxfId="7835" priority="3405" stopIfTrue="1" operator="equal">
      <formula>"dl"</formula>
    </cfRule>
    <cfRule type="cellIs" dxfId="7834" priority="3406" stopIfTrue="1" operator="equal">
      <formula>"lot"</formula>
    </cfRule>
    <cfRule type="cellIs" dxfId="7833" priority="3407" stopIfTrue="1" operator="equal">
      <formula>36</formula>
    </cfRule>
    <cfRule type="cellIs" dxfId="7832" priority="3408" stopIfTrue="1" operator="equal">
      <formula>37</formula>
    </cfRule>
    <cfRule type="cellIs" dxfId="7831" priority="3409" stopIfTrue="1" operator="equal">
      <formula>38</formula>
    </cfRule>
    <cfRule type="cellIs" dxfId="7830" priority="3410" stopIfTrue="1" operator="equal">
      <formula>39</formula>
    </cfRule>
    <cfRule type="cellIs" dxfId="7829" priority="3411" stopIfTrue="1" operator="equal">
      <formula>32</formula>
    </cfRule>
    <cfRule type="cellIs" dxfId="7828" priority="3412" stopIfTrue="1" operator="equal">
      <formula>33</formula>
    </cfRule>
  </conditionalFormatting>
  <conditionalFormatting sqref="I36:Q36 I38:Q38 I37:J37 Q37 I35:O35 Q35 M37:N37">
    <cfRule type="cellIs" dxfId="7827" priority="3386" stopIfTrue="1" operator="equal">
      <formula>L</formula>
    </cfRule>
    <cfRule type="cellIs" dxfId="7826" priority="3387" stopIfTrue="1" operator="equal">
      <formula>"FSC"</formula>
    </cfRule>
    <cfRule type="cellIs" dxfId="7825" priority="3388" stopIfTrue="1" operator="equal">
      <formula>"ACC/V"</formula>
    </cfRule>
  </conditionalFormatting>
  <conditionalFormatting sqref="I36:Q36 I38:Q38 I37:J37 Q37 I35:O35 Q35 M37:N37">
    <cfRule type="cellIs" dxfId="7824" priority="3357" stopIfTrue="1" operator="equal">
      <formula>"L"</formula>
    </cfRule>
    <cfRule type="cellIs" dxfId="7823" priority="3358" stopIfTrue="1" operator="equal">
      <formula>"FSC"</formula>
    </cfRule>
  </conditionalFormatting>
  <conditionalFormatting sqref="I36:Q36 I38:Q38 I37:J37 Q37 I35:O35 Q35 M37:N37">
    <cfRule type="cellIs" dxfId="7822" priority="3359" stopIfTrue="1" operator="equal">
      <formula>30</formula>
    </cfRule>
    <cfRule type="cellIs" dxfId="7821" priority="3360" stopIfTrue="1" operator="equal">
      <formula>32</formula>
    </cfRule>
    <cfRule type="cellIs" dxfId="7820" priority="3361" stopIfTrue="1" operator="equal">
      <formula>33</formula>
    </cfRule>
    <cfRule type="cellIs" dxfId="7819" priority="3362" stopIfTrue="1" operator="equal">
      <formula>36</formula>
    </cfRule>
    <cfRule type="cellIs" dxfId="7818" priority="3363" stopIfTrue="1" operator="equal">
      <formula>37</formula>
    </cfRule>
    <cfRule type="cellIs" dxfId="7817" priority="3364" stopIfTrue="1" operator="equal">
      <formula>38</formula>
    </cfRule>
    <cfRule type="cellIs" dxfId="7816" priority="3365" stopIfTrue="1" operator="equal">
      <formula>39</formula>
    </cfRule>
    <cfRule type="cellIs" dxfId="7815" priority="3366" stopIfTrue="1" operator="equal">
      <formula>40</formula>
    </cfRule>
    <cfRule type="cellIs" dxfId="7814" priority="3385" stopIfTrue="1" operator="equal">
      <formula>"dl"</formula>
    </cfRule>
  </conditionalFormatting>
  <conditionalFormatting sqref="I35:I38 J36:Q36 K35:O35 K38:Q38 M37:N37 Q37 Q35">
    <cfRule type="cellIs" dxfId="7813" priority="3375" stopIfTrue="1" operator="equal">
      <formula>"dl"</formula>
    </cfRule>
    <cfRule type="cellIs" dxfId="7812" priority="3376" stopIfTrue="1" operator="equal">
      <formula>"lot"</formula>
    </cfRule>
    <cfRule type="cellIs" dxfId="7811" priority="3377" stopIfTrue="1" operator="equal">
      <formula>30</formula>
    </cfRule>
    <cfRule type="cellIs" dxfId="7810" priority="3378" stopIfTrue="1" operator="equal">
      <formula>32</formula>
    </cfRule>
    <cfRule type="cellIs" dxfId="7809" priority="3379" stopIfTrue="1" operator="equal">
      <formula>33</formula>
    </cfRule>
    <cfRule type="cellIs" dxfId="7808" priority="3380" stopIfTrue="1" operator="equal">
      <formula>36</formula>
    </cfRule>
    <cfRule type="cellIs" dxfId="7807" priority="3381" stopIfTrue="1" operator="equal">
      <formula>37</formula>
    </cfRule>
    <cfRule type="cellIs" dxfId="7806" priority="3382" stopIfTrue="1" operator="equal">
      <formula>38</formula>
    </cfRule>
    <cfRule type="cellIs" dxfId="7805" priority="3383" stopIfTrue="1" operator="equal">
      <formula>39</formula>
    </cfRule>
    <cfRule type="cellIs" dxfId="7804" priority="3384" stopIfTrue="1" operator="equal">
      <formula>40</formula>
    </cfRule>
  </conditionalFormatting>
  <conditionalFormatting sqref="I35:I38 N36:P36 N38:P38 N37 N35:O35">
    <cfRule type="cellIs" dxfId="7803" priority="3367" stopIfTrue="1" operator="equal">
      <formula>30</formula>
    </cfRule>
    <cfRule type="cellIs" dxfId="7802" priority="3368" stopIfTrue="1" operator="equal">
      <formula>32</formula>
    </cfRule>
    <cfRule type="cellIs" dxfId="7801" priority="3369" stopIfTrue="1" operator="equal">
      <formula>33</formula>
    </cfRule>
    <cfRule type="cellIs" dxfId="7800" priority="3370" stopIfTrue="1" operator="equal">
      <formula>36</formula>
    </cfRule>
    <cfRule type="cellIs" dxfId="7799" priority="3371" stopIfTrue="1" operator="equal">
      <formula>37</formula>
    </cfRule>
    <cfRule type="cellIs" dxfId="7798" priority="3372" stopIfTrue="1" operator="equal">
      <formula>38</formula>
    </cfRule>
    <cfRule type="cellIs" dxfId="7797" priority="3373" stopIfTrue="1" operator="equal">
      <formula>39</formula>
    </cfRule>
    <cfRule type="cellIs" dxfId="7796" priority="3374" stopIfTrue="1" operator="equal">
      <formula>40</formula>
    </cfRule>
  </conditionalFormatting>
  <conditionalFormatting sqref="M36:Q36 M38:Q38 M37:N37 Q37 M35:O35 Q35">
    <cfRule type="cellIs" dxfId="7795" priority="3328" stopIfTrue="1" operator="equal">
      <formula>30</formula>
    </cfRule>
    <cfRule type="cellIs" dxfId="7794" priority="3329" stopIfTrue="1" operator="equal">
      <formula>"dl"</formula>
    </cfRule>
    <cfRule type="cellIs" dxfId="7793" priority="3330" stopIfTrue="1" operator="equal">
      <formula>"lot"</formula>
    </cfRule>
    <cfRule type="cellIs" dxfId="7792" priority="3331" stopIfTrue="1" operator="equal">
      <formula>36</formula>
    </cfRule>
    <cfRule type="cellIs" dxfId="7791" priority="3332" stopIfTrue="1" operator="equal">
      <formula>37</formula>
    </cfRule>
    <cfRule type="cellIs" dxfId="7790" priority="3333" stopIfTrue="1" operator="equal">
      <formula>38</formula>
    </cfRule>
    <cfRule type="cellIs" dxfId="7789" priority="3334" stopIfTrue="1" operator="equal">
      <formula>39</formula>
    </cfRule>
    <cfRule type="cellIs" dxfId="7788" priority="3335" stopIfTrue="1" operator="equal">
      <formula>40</formula>
    </cfRule>
  </conditionalFormatting>
  <conditionalFormatting sqref="N36:P36 N38:P38 N37 N35:O35">
    <cfRule type="cellIs" dxfId="7787" priority="3319" stopIfTrue="1" operator="equal">
      <formula>30</formula>
    </cfRule>
    <cfRule type="cellIs" dxfId="7786" priority="3320" stopIfTrue="1" operator="equal">
      <formula>"lot"</formula>
    </cfRule>
    <cfRule type="cellIs" dxfId="7785" priority="3321" stopIfTrue="1" operator="equal">
      <formula>33</formula>
    </cfRule>
    <cfRule type="cellIs" dxfId="7784" priority="3322" stopIfTrue="1" operator="equal">
      <formula>36</formula>
    </cfRule>
    <cfRule type="cellIs" dxfId="7783" priority="3323" stopIfTrue="1" operator="equal">
      <formula>37</formula>
    </cfRule>
    <cfRule type="cellIs" dxfId="7782" priority="3324" stopIfTrue="1" operator="equal">
      <formula>38</formula>
    </cfRule>
    <cfRule type="cellIs" dxfId="7781" priority="3325" stopIfTrue="1" operator="equal">
      <formula>39</formula>
    </cfRule>
    <cfRule type="cellIs" dxfId="7780" priority="3326" stopIfTrue="1" operator="equal">
      <formula>40</formula>
    </cfRule>
    <cfRule type="cellIs" dxfId="7779" priority="3327" stopIfTrue="1" operator="equal">
      <formula>"dl"</formula>
    </cfRule>
  </conditionalFormatting>
  <conditionalFormatting sqref="I35:I38 N36:P36 N38:P38 N37 N35:O35">
    <cfRule type="cellIs" dxfId="7778" priority="3348" stopIfTrue="1" operator="equal">
      <formula>30</formula>
    </cfRule>
    <cfRule type="cellIs" dxfId="7777" priority="3349" stopIfTrue="1" operator="equal">
      <formula>32</formula>
    </cfRule>
    <cfRule type="cellIs" dxfId="7776" priority="3350" stopIfTrue="1" operator="equal">
      <formula>33</formula>
    </cfRule>
    <cfRule type="cellIs" dxfId="7775" priority="3351" stopIfTrue="1" operator="equal">
      <formula>36</formula>
    </cfRule>
    <cfRule type="cellIs" dxfId="7774" priority="3352" stopIfTrue="1" operator="equal">
      <formula>37</formula>
    </cfRule>
    <cfRule type="cellIs" dxfId="7773" priority="3353" stopIfTrue="1" operator="equal">
      <formula>38</formula>
    </cfRule>
    <cfRule type="cellIs" dxfId="7772" priority="3354" stopIfTrue="1" operator="equal">
      <formula>"lot"</formula>
    </cfRule>
    <cfRule type="cellIs" dxfId="7771" priority="3355" stopIfTrue="1" operator="equal">
      <formula>40</formula>
    </cfRule>
    <cfRule type="cellIs" dxfId="7770" priority="3356" stopIfTrue="1" operator="equal">
      <formula>"dl"</formula>
    </cfRule>
  </conditionalFormatting>
  <conditionalFormatting sqref="I35:I38 N36:P36 N38:P38 N37 N35:O35">
    <cfRule type="cellIs" dxfId="7769" priority="3339" stopIfTrue="1" operator="equal">
      <formula>30</formula>
    </cfRule>
    <cfRule type="cellIs" dxfId="7768" priority="3340" stopIfTrue="1" operator="equal">
      <formula>"dl"</formula>
    </cfRule>
    <cfRule type="cellIs" dxfId="7767" priority="3341" stopIfTrue="1" operator="equal">
      <formula>"lot"</formula>
    </cfRule>
    <cfRule type="cellIs" dxfId="7766" priority="3342" stopIfTrue="1" operator="equal">
      <formula>36</formula>
    </cfRule>
    <cfRule type="cellIs" dxfId="7765" priority="3343" stopIfTrue="1" operator="equal">
      <formula>37</formula>
    </cfRule>
    <cfRule type="cellIs" dxfId="7764" priority="3344" stopIfTrue="1" operator="equal">
      <formula>38</formula>
    </cfRule>
    <cfRule type="cellIs" dxfId="7763" priority="3345" stopIfTrue="1" operator="equal">
      <formula>39</formula>
    </cfRule>
    <cfRule type="cellIs" dxfId="7762" priority="3346" stopIfTrue="1" operator="equal">
      <formula>32</formula>
    </cfRule>
    <cfRule type="cellIs" dxfId="7761" priority="3347" stopIfTrue="1" operator="equal">
      <formula>33</formula>
    </cfRule>
  </conditionalFormatting>
  <conditionalFormatting sqref="J39 J41:J44 J40:R40">
    <cfRule type="cellIs" dxfId="7760" priority="3298" stopIfTrue="1" operator="equal">
      <formula>L</formula>
    </cfRule>
    <cfRule type="cellIs" dxfId="7759" priority="3299" stopIfTrue="1" operator="equal">
      <formula>"FSC"</formula>
    </cfRule>
    <cfRule type="cellIs" dxfId="7758" priority="3300" stopIfTrue="1" operator="equal">
      <formula>"ACC/V"</formula>
    </cfRule>
  </conditionalFormatting>
  <conditionalFormatting sqref="J39 J41:J44 J40:R40">
    <cfRule type="cellIs" dxfId="7757" priority="3269" stopIfTrue="1" operator="equal">
      <formula>"L"</formula>
    </cfRule>
    <cfRule type="cellIs" dxfId="7756" priority="3270" stopIfTrue="1" operator="equal">
      <formula>"FSC"</formula>
    </cfRule>
  </conditionalFormatting>
  <conditionalFormatting sqref="J39 J41:J44 J40:R40">
    <cfRule type="cellIs" dxfId="7755" priority="3271" stopIfTrue="1" operator="equal">
      <formula>30</formula>
    </cfRule>
    <cfRule type="cellIs" dxfId="7754" priority="3272" stopIfTrue="1" operator="equal">
      <formula>32</formula>
    </cfRule>
    <cfRule type="cellIs" dxfId="7753" priority="3273" stopIfTrue="1" operator="equal">
      <formula>33</formula>
    </cfRule>
    <cfRule type="cellIs" dxfId="7752" priority="3274" stopIfTrue="1" operator="equal">
      <formula>36</formula>
    </cfRule>
    <cfRule type="cellIs" dxfId="7751" priority="3275" stopIfTrue="1" operator="equal">
      <formula>37</formula>
    </cfRule>
    <cfRule type="cellIs" dxfId="7750" priority="3276" stopIfTrue="1" operator="equal">
      <formula>38</formula>
    </cfRule>
    <cfRule type="cellIs" dxfId="7749" priority="3277" stopIfTrue="1" operator="equal">
      <formula>39</formula>
    </cfRule>
    <cfRule type="cellIs" dxfId="7748" priority="3278" stopIfTrue="1" operator="equal">
      <formula>40</formula>
    </cfRule>
    <cfRule type="cellIs" dxfId="7747" priority="3297" stopIfTrue="1" operator="equal">
      <formula>"dl"</formula>
    </cfRule>
  </conditionalFormatting>
  <conditionalFormatting sqref="J39 J41:J44 J40:Q40">
    <cfRule type="cellIs" dxfId="7746" priority="3287" stopIfTrue="1" operator="equal">
      <formula>"dl"</formula>
    </cfRule>
    <cfRule type="cellIs" dxfId="7745" priority="3288" stopIfTrue="1" operator="equal">
      <formula>"lot"</formula>
    </cfRule>
    <cfRule type="cellIs" dxfId="7744" priority="3289" stopIfTrue="1" operator="equal">
      <formula>30</formula>
    </cfRule>
    <cfRule type="cellIs" dxfId="7743" priority="3290" stopIfTrue="1" operator="equal">
      <formula>32</formula>
    </cfRule>
    <cfRule type="cellIs" dxfId="7742" priority="3291" stopIfTrue="1" operator="equal">
      <formula>33</formula>
    </cfRule>
    <cfRule type="cellIs" dxfId="7741" priority="3292" stopIfTrue="1" operator="equal">
      <formula>36</formula>
    </cfRule>
    <cfRule type="cellIs" dxfId="7740" priority="3293" stopIfTrue="1" operator="equal">
      <formula>37</formula>
    </cfRule>
    <cfRule type="cellIs" dxfId="7739" priority="3294" stopIfTrue="1" operator="equal">
      <formula>38</formula>
    </cfRule>
    <cfRule type="cellIs" dxfId="7738" priority="3295" stopIfTrue="1" operator="equal">
      <formula>39</formula>
    </cfRule>
    <cfRule type="cellIs" dxfId="7737" priority="3296" stopIfTrue="1" operator="equal">
      <formula>40</formula>
    </cfRule>
  </conditionalFormatting>
  <conditionalFormatting sqref="J41:J44 J39 J40:Q40">
    <cfRule type="cellIs" dxfId="7736" priority="3279" stopIfTrue="1" operator="equal">
      <formula>30</formula>
    </cfRule>
    <cfRule type="cellIs" dxfId="7735" priority="3280" stopIfTrue="1" operator="equal">
      <formula>32</formula>
    </cfRule>
    <cfRule type="cellIs" dxfId="7734" priority="3281" stopIfTrue="1" operator="equal">
      <formula>33</formula>
    </cfRule>
    <cfRule type="cellIs" dxfId="7733" priority="3282" stopIfTrue="1" operator="equal">
      <formula>36</formula>
    </cfRule>
    <cfRule type="cellIs" dxfId="7732" priority="3283" stopIfTrue="1" operator="equal">
      <formula>37</formula>
    </cfRule>
    <cfRule type="cellIs" dxfId="7731" priority="3284" stopIfTrue="1" operator="equal">
      <formula>38</formula>
    </cfRule>
    <cfRule type="cellIs" dxfId="7730" priority="3285" stopIfTrue="1" operator="equal">
      <formula>39</formula>
    </cfRule>
    <cfRule type="cellIs" dxfId="7729" priority="3286" stopIfTrue="1" operator="equal">
      <formula>40</formula>
    </cfRule>
  </conditionalFormatting>
  <conditionalFormatting sqref="K40:Q40">
    <cfRule type="cellIs" dxfId="7728" priority="3240" stopIfTrue="1" operator="equal">
      <formula>30</formula>
    </cfRule>
    <cfRule type="cellIs" dxfId="7727" priority="3241" stopIfTrue="1" operator="equal">
      <formula>"dl"</formula>
    </cfRule>
    <cfRule type="cellIs" dxfId="7726" priority="3242" stopIfTrue="1" operator="equal">
      <formula>"lot"</formula>
    </cfRule>
    <cfRule type="cellIs" dxfId="7725" priority="3243" stopIfTrue="1" operator="equal">
      <formula>36</formula>
    </cfRule>
    <cfRule type="cellIs" dxfId="7724" priority="3244" stopIfTrue="1" operator="equal">
      <formula>37</formula>
    </cfRule>
    <cfRule type="cellIs" dxfId="7723" priority="3245" stopIfTrue="1" operator="equal">
      <formula>38</formula>
    </cfRule>
    <cfRule type="cellIs" dxfId="7722" priority="3246" stopIfTrue="1" operator="equal">
      <formula>39</formula>
    </cfRule>
    <cfRule type="cellIs" dxfId="7721" priority="3247" stopIfTrue="1" operator="equal">
      <formula>40</formula>
    </cfRule>
  </conditionalFormatting>
  <conditionalFormatting sqref="P40:Q40 K40:L40">
    <cfRule type="cellIs" dxfId="7720" priority="3231" stopIfTrue="1" operator="equal">
      <formula>30</formula>
    </cfRule>
    <cfRule type="cellIs" dxfId="7719" priority="3232" stopIfTrue="1" operator="equal">
      <formula>"lot"</formula>
    </cfRule>
    <cfRule type="cellIs" dxfId="7718" priority="3233" stopIfTrue="1" operator="equal">
      <formula>33</formula>
    </cfRule>
    <cfRule type="cellIs" dxfId="7717" priority="3234" stopIfTrue="1" operator="equal">
      <formula>36</formula>
    </cfRule>
    <cfRule type="cellIs" dxfId="7716" priority="3235" stopIfTrue="1" operator="equal">
      <formula>37</formula>
    </cfRule>
    <cfRule type="cellIs" dxfId="7715" priority="3236" stopIfTrue="1" operator="equal">
      <formula>38</formula>
    </cfRule>
    <cfRule type="cellIs" dxfId="7714" priority="3237" stopIfTrue="1" operator="equal">
      <formula>39</formula>
    </cfRule>
    <cfRule type="cellIs" dxfId="7713" priority="3238" stopIfTrue="1" operator="equal">
      <formula>40</formula>
    </cfRule>
    <cfRule type="cellIs" dxfId="7712" priority="3239" stopIfTrue="1" operator="equal">
      <formula>"dl"</formula>
    </cfRule>
  </conditionalFormatting>
  <conditionalFormatting sqref="P40:Q40 J40:L40 J39 J41:J44">
    <cfRule type="cellIs" dxfId="7711" priority="3260" stopIfTrue="1" operator="equal">
      <formula>30</formula>
    </cfRule>
    <cfRule type="cellIs" dxfId="7710" priority="3261" stopIfTrue="1" operator="equal">
      <formula>32</formula>
    </cfRule>
    <cfRule type="cellIs" dxfId="7709" priority="3262" stopIfTrue="1" operator="equal">
      <formula>33</formula>
    </cfRule>
    <cfRule type="cellIs" dxfId="7708" priority="3263" stopIfTrue="1" operator="equal">
      <formula>36</formula>
    </cfRule>
    <cfRule type="cellIs" dxfId="7707" priority="3264" stopIfTrue="1" operator="equal">
      <formula>37</formula>
    </cfRule>
    <cfRule type="cellIs" dxfId="7706" priority="3265" stopIfTrue="1" operator="equal">
      <formula>38</formula>
    </cfRule>
    <cfRule type="cellIs" dxfId="7705" priority="3266" stopIfTrue="1" operator="equal">
      <formula>"lot"</formula>
    </cfRule>
    <cfRule type="cellIs" dxfId="7704" priority="3267" stopIfTrue="1" operator="equal">
      <formula>40</formula>
    </cfRule>
    <cfRule type="cellIs" dxfId="7703" priority="3268" stopIfTrue="1" operator="equal">
      <formula>"dl"</formula>
    </cfRule>
  </conditionalFormatting>
  <conditionalFormatting sqref="P40:Q40 J40:L40 J39 J41:J44">
    <cfRule type="cellIs" dxfId="7702" priority="3251" stopIfTrue="1" operator="equal">
      <formula>30</formula>
    </cfRule>
    <cfRule type="cellIs" dxfId="7701" priority="3252" stopIfTrue="1" operator="equal">
      <formula>"dl"</formula>
    </cfRule>
    <cfRule type="cellIs" dxfId="7700" priority="3253" stopIfTrue="1" operator="equal">
      <formula>"lot"</formula>
    </cfRule>
    <cfRule type="cellIs" dxfId="7699" priority="3254" stopIfTrue="1" operator="equal">
      <formula>36</formula>
    </cfRule>
    <cfRule type="cellIs" dxfId="7698" priority="3255" stopIfTrue="1" operator="equal">
      <formula>37</formula>
    </cfRule>
    <cfRule type="cellIs" dxfId="7697" priority="3256" stopIfTrue="1" operator="equal">
      <formula>38</formula>
    </cfRule>
    <cfRule type="cellIs" dxfId="7696" priority="3257" stopIfTrue="1" operator="equal">
      <formula>39</formula>
    </cfRule>
    <cfRule type="cellIs" dxfId="7695" priority="3258" stopIfTrue="1" operator="equal">
      <formula>32</formula>
    </cfRule>
    <cfRule type="cellIs" dxfId="7694" priority="3259" stopIfTrue="1" operator="equal">
      <formula>33</formula>
    </cfRule>
  </conditionalFormatting>
  <conditionalFormatting sqref="N64">
    <cfRule type="cellIs" dxfId="7693" priority="3189" stopIfTrue="1" operator="equal">
      <formula>L</formula>
    </cfRule>
    <cfRule type="cellIs" dxfId="7692" priority="3190" stopIfTrue="1" operator="equal">
      <formula>"FSC"</formula>
    </cfRule>
    <cfRule type="cellIs" dxfId="7691" priority="3191" stopIfTrue="1" operator="equal">
      <formula>"ACC/V"</formula>
    </cfRule>
  </conditionalFormatting>
  <conditionalFormatting sqref="N64">
    <cfRule type="cellIs" dxfId="7690" priority="3160" stopIfTrue="1" operator="equal">
      <formula>"L"</formula>
    </cfRule>
    <cfRule type="cellIs" dxfId="7689" priority="3161" stopIfTrue="1" operator="equal">
      <formula>"FSC"</formula>
    </cfRule>
  </conditionalFormatting>
  <conditionalFormatting sqref="N64 O61:O62 M52:M57 L57 N55:N57 O55 L55 K54:L54 K53 N52:Q54 K52:L52">
    <cfRule type="cellIs" dxfId="7688" priority="3162" stopIfTrue="1" operator="equal">
      <formula>30</formula>
    </cfRule>
    <cfRule type="cellIs" dxfId="7687" priority="3163" stopIfTrue="1" operator="equal">
      <formula>32</formula>
    </cfRule>
    <cfRule type="cellIs" dxfId="7686" priority="3164" stopIfTrue="1" operator="equal">
      <formula>33</formula>
    </cfRule>
    <cfRule type="cellIs" dxfId="7685" priority="3165" stopIfTrue="1" operator="equal">
      <formula>36</formula>
    </cfRule>
    <cfRule type="cellIs" dxfId="7684" priority="3166" stopIfTrue="1" operator="equal">
      <formula>37</formula>
    </cfRule>
    <cfRule type="cellIs" dxfId="7683" priority="3167" stopIfTrue="1" operator="equal">
      <formula>38</formula>
    </cfRule>
    <cfRule type="cellIs" dxfId="7682" priority="3168" stopIfTrue="1" operator="equal">
      <formula>39</formula>
    </cfRule>
    <cfRule type="cellIs" dxfId="7681" priority="3169" stopIfTrue="1" operator="equal">
      <formula>40</formula>
    </cfRule>
    <cfRule type="cellIs" dxfId="7680" priority="3188" stopIfTrue="1" operator="equal">
      <formula>"dl"</formula>
    </cfRule>
  </conditionalFormatting>
  <conditionalFormatting sqref="N54 N64 N52:Q53 N55:P56">
    <cfRule type="cellIs" dxfId="7679" priority="3178" stopIfTrue="1" operator="equal">
      <formula>"dl"</formula>
    </cfRule>
    <cfRule type="cellIs" dxfId="7678" priority="3179" stopIfTrue="1" operator="equal">
      <formula>"lot"</formula>
    </cfRule>
    <cfRule type="cellIs" dxfId="7677" priority="3180" stopIfTrue="1" operator="equal">
      <formula>30</formula>
    </cfRule>
    <cfRule type="cellIs" dxfId="7676" priority="3181" stopIfTrue="1" operator="equal">
      <formula>32</formula>
    </cfRule>
    <cfRule type="cellIs" dxfId="7675" priority="3182" stopIfTrue="1" operator="equal">
      <formula>33</formula>
    </cfRule>
    <cfRule type="cellIs" dxfId="7674" priority="3183" stopIfTrue="1" operator="equal">
      <formula>36</formula>
    </cfRule>
    <cfRule type="cellIs" dxfId="7673" priority="3184" stopIfTrue="1" operator="equal">
      <formula>37</formula>
    </cfRule>
    <cfRule type="cellIs" dxfId="7672" priority="3185" stopIfTrue="1" operator="equal">
      <formula>38</formula>
    </cfRule>
    <cfRule type="cellIs" dxfId="7671" priority="3186" stopIfTrue="1" operator="equal">
      <formula>39</formula>
    </cfRule>
    <cfRule type="cellIs" dxfId="7670" priority="3187" stopIfTrue="1" operator="equal">
      <formula>40</formula>
    </cfRule>
  </conditionalFormatting>
  <conditionalFormatting sqref="N64 N57:O57 N55:P56 L52:M52 L54:M55 N54 M56:M57 M53 N52:P53">
    <cfRule type="cellIs" dxfId="7669" priority="3170" stopIfTrue="1" operator="equal">
      <formula>30</formula>
    </cfRule>
    <cfRule type="cellIs" dxfId="7668" priority="3171" stopIfTrue="1" operator="equal">
      <formula>32</formula>
    </cfRule>
    <cfRule type="cellIs" dxfId="7667" priority="3172" stopIfTrue="1" operator="equal">
      <formula>33</formula>
    </cfRule>
    <cfRule type="cellIs" dxfId="7666" priority="3173" stopIfTrue="1" operator="equal">
      <formula>36</formula>
    </cfRule>
    <cfRule type="cellIs" dxfId="7665" priority="3174" stopIfTrue="1" operator="equal">
      <formula>37</formula>
    </cfRule>
    <cfRule type="cellIs" dxfId="7664" priority="3175" stopIfTrue="1" operator="equal">
      <formula>38</formula>
    </cfRule>
    <cfRule type="cellIs" dxfId="7663" priority="3176" stopIfTrue="1" operator="equal">
      <formula>39</formula>
    </cfRule>
    <cfRule type="cellIs" dxfId="7662" priority="3177" stopIfTrue="1" operator="equal">
      <formula>40</formula>
    </cfRule>
  </conditionalFormatting>
  <conditionalFormatting sqref="N64 M53:N57 O57 O55:P56 O53:P53 L52:P52">
    <cfRule type="cellIs" dxfId="7661" priority="3122" stopIfTrue="1" operator="equal">
      <formula>30</formula>
    </cfRule>
    <cfRule type="cellIs" dxfId="7660" priority="3123" stopIfTrue="1" operator="equal">
      <formula>"dl"</formula>
    </cfRule>
    <cfRule type="cellIs" dxfId="7659" priority="3124" stopIfTrue="1" operator="equal">
      <formula>"lot"</formula>
    </cfRule>
    <cfRule type="cellIs" dxfId="7658" priority="3125" stopIfTrue="1" operator="equal">
      <formula>36</formula>
    </cfRule>
    <cfRule type="cellIs" dxfId="7657" priority="3126" stopIfTrue="1" operator="equal">
      <formula>37</formula>
    </cfRule>
    <cfRule type="cellIs" dxfId="7656" priority="3127" stopIfTrue="1" operator="equal">
      <formula>38</formula>
    </cfRule>
    <cfRule type="cellIs" dxfId="7655" priority="3128" stopIfTrue="1" operator="equal">
      <formula>39</formula>
    </cfRule>
    <cfRule type="cellIs" dxfId="7654" priority="3129" stopIfTrue="1" operator="equal">
      <formula>40</formula>
    </cfRule>
  </conditionalFormatting>
  <conditionalFormatting sqref="M53:N57 O57 O55:P56 K53 O53:P53 K52:P52">
    <cfRule type="cellIs" dxfId="7653" priority="3113" stopIfTrue="1" operator="equal">
      <formula>30</formula>
    </cfRule>
    <cfRule type="cellIs" dxfId="7652" priority="3114" stopIfTrue="1" operator="equal">
      <formula>"lot"</formula>
    </cfRule>
    <cfRule type="cellIs" dxfId="7651" priority="3115" stopIfTrue="1" operator="equal">
      <formula>33</formula>
    </cfRule>
    <cfRule type="cellIs" dxfId="7650" priority="3116" stopIfTrue="1" operator="equal">
      <formula>36</formula>
    </cfRule>
    <cfRule type="cellIs" dxfId="7649" priority="3117" stopIfTrue="1" operator="equal">
      <formula>37</formula>
    </cfRule>
    <cfRule type="cellIs" dxfId="7648" priority="3118" stopIfTrue="1" operator="equal">
      <formula>38</formula>
    </cfRule>
    <cfRule type="cellIs" dxfId="7647" priority="3119" stopIfTrue="1" operator="equal">
      <formula>39</formula>
    </cfRule>
    <cfRule type="cellIs" dxfId="7646" priority="3120" stopIfTrue="1" operator="equal">
      <formula>40</formula>
    </cfRule>
    <cfRule type="cellIs" dxfId="7645" priority="3121" stopIfTrue="1" operator="equal">
      <formula>"dl"</formula>
    </cfRule>
  </conditionalFormatting>
  <conditionalFormatting sqref="N64 M53:N54 N55:P56 O53:P53 L52:P52">
    <cfRule type="cellIs" dxfId="7644" priority="3151" stopIfTrue="1" operator="equal">
      <formula>30</formula>
    </cfRule>
    <cfRule type="cellIs" dxfId="7643" priority="3152" stopIfTrue="1" operator="equal">
      <formula>32</formula>
    </cfRule>
    <cfRule type="cellIs" dxfId="7642" priority="3153" stopIfTrue="1" operator="equal">
      <formula>33</formula>
    </cfRule>
    <cfRule type="cellIs" dxfId="7641" priority="3154" stopIfTrue="1" operator="equal">
      <formula>36</formula>
    </cfRule>
    <cfRule type="cellIs" dxfId="7640" priority="3155" stopIfTrue="1" operator="equal">
      <formula>37</formula>
    </cfRule>
    <cfRule type="cellIs" dxfId="7639" priority="3156" stopIfTrue="1" operator="equal">
      <formula>38</formula>
    </cfRule>
    <cfRule type="cellIs" dxfId="7638" priority="3157" stopIfTrue="1" operator="equal">
      <formula>"lot"</formula>
    </cfRule>
    <cfRule type="cellIs" dxfId="7637" priority="3158" stopIfTrue="1" operator="equal">
      <formula>40</formula>
    </cfRule>
    <cfRule type="cellIs" dxfId="7636" priority="3159" stopIfTrue="1" operator="equal">
      <formula>"dl"</formula>
    </cfRule>
  </conditionalFormatting>
  <conditionalFormatting sqref="N64 M53:N54 N55:P56 O53:P53 L52:P52">
    <cfRule type="cellIs" dxfId="7635" priority="3142" stopIfTrue="1" operator="equal">
      <formula>30</formula>
    </cfRule>
    <cfRule type="cellIs" dxfId="7634" priority="3143" stopIfTrue="1" operator="equal">
      <formula>"dl"</formula>
    </cfRule>
    <cfRule type="cellIs" dxfId="7633" priority="3144" stopIfTrue="1" operator="equal">
      <formula>"lot"</formula>
    </cfRule>
    <cfRule type="cellIs" dxfId="7632" priority="3145" stopIfTrue="1" operator="equal">
      <formula>36</formula>
    </cfRule>
    <cfRule type="cellIs" dxfId="7631" priority="3146" stopIfTrue="1" operator="equal">
      <formula>37</formula>
    </cfRule>
    <cfRule type="cellIs" dxfId="7630" priority="3147" stopIfTrue="1" operator="equal">
      <formula>38</formula>
    </cfRule>
    <cfRule type="cellIs" dxfId="7629" priority="3148" stopIfTrue="1" operator="equal">
      <formula>39</formula>
    </cfRule>
    <cfRule type="cellIs" dxfId="7628" priority="3149" stopIfTrue="1" operator="equal">
      <formula>32</formula>
    </cfRule>
    <cfRule type="cellIs" dxfId="7627" priority="3150" stopIfTrue="1" operator="equal">
      <formula>33</formula>
    </cfRule>
  </conditionalFormatting>
  <conditionalFormatting sqref="M57:O57">
    <cfRule type="cellIs" dxfId="7626" priority="3130" stopIfTrue="1" operator="equal">
      <formula>30</formula>
    </cfRule>
    <cfRule type="cellIs" dxfId="7625" priority="3131" stopIfTrue="1" operator="equal">
      <formula>32</formula>
    </cfRule>
    <cfRule type="cellIs" dxfId="7624" priority="3132" stopIfTrue="1" operator="equal">
      <formula>33</formula>
    </cfRule>
    <cfRule type="cellIs" dxfId="7623" priority="3133" stopIfTrue="1" operator="equal">
      <formula>36</formula>
    </cfRule>
    <cfRule type="cellIs" dxfId="7622" priority="3134" stopIfTrue="1" operator="equal">
      <formula>37</formula>
    </cfRule>
    <cfRule type="cellIs" dxfId="7621" priority="3135" stopIfTrue="1" operator="equal">
      <formula>38</formula>
    </cfRule>
    <cfRule type="cellIs" dxfId="7620" priority="3136" stopIfTrue="1" operator="equal">
      <formula>39</formula>
    </cfRule>
    <cfRule type="cellIs" dxfId="7619" priority="3137" stopIfTrue="1" operator="equal">
      <formula>40</formula>
    </cfRule>
    <cfRule type="cellIs" dxfId="7618" priority="3138" stopIfTrue="1" operator="equal">
      <formula>"dl"</formula>
    </cfRule>
  </conditionalFormatting>
  <conditionalFormatting sqref="M57:P57 P56">
    <cfRule type="cellIs" dxfId="7617" priority="3094" stopIfTrue="1" operator="equal">
      <formula>30</formula>
    </cfRule>
    <cfRule type="cellIs" dxfId="7616" priority="3095" stopIfTrue="1" operator="equal">
      <formula>32</formula>
    </cfRule>
    <cfRule type="cellIs" dxfId="7615" priority="3096" stopIfTrue="1" operator="equal">
      <formula>33</formula>
    </cfRule>
    <cfRule type="cellIs" dxfId="7614" priority="3097" stopIfTrue="1" operator="equal">
      <formula>36</formula>
    </cfRule>
    <cfRule type="cellIs" dxfId="7613" priority="3098" stopIfTrue="1" operator="equal">
      <formula>37</formula>
    </cfRule>
    <cfRule type="cellIs" dxfId="7612" priority="3099" stopIfTrue="1" operator="equal">
      <formula>38</formula>
    </cfRule>
    <cfRule type="cellIs" dxfId="7611" priority="3100" stopIfTrue="1" operator="equal">
      <formula>39</formula>
    </cfRule>
    <cfRule type="cellIs" dxfId="7610" priority="3101" stopIfTrue="1" operator="equal">
      <formula>40</formula>
    </cfRule>
    <cfRule type="cellIs" dxfId="7609" priority="3112" stopIfTrue="1" operator="equal">
      <formula>"dl"</formula>
    </cfRule>
  </conditionalFormatting>
  <conditionalFormatting sqref="M57:P57 P56">
    <cfRule type="cellIs" dxfId="7608" priority="3102" stopIfTrue="1" operator="equal">
      <formula>"dl"</formula>
    </cfRule>
    <cfRule type="cellIs" dxfId="7607" priority="3103" stopIfTrue="1" operator="equal">
      <formula>"lot"</formula>
    </cfRule>
    <cfRule type="cellIs" dxfId="7606" priority="3104" stopIfTrue="1" operator="equal">
      <formula>30</formula>
    </cfRule>
    <cfRule type="cellIs" dxfId="7605" priority="3105" stopIfTrue="1" operator="equal">
      <formula>32</formula>
    </cfRule>
    <cfRule type="cellIs" dxfId="7604" priority="3106" stopIfTrue="1" operator="equal">
      <formula>33</formula>
    </cfRule>
    <cfRule type="cellIs" dxfId="7603" priority="3107" stopIfTrue="1" operator="equal">
      <formula>36</formula>
    </cfRule>
    <cfRule type="cellIs" dxfId="7602" priority="3108" stopIfTrue="1" operator="equal">
      <formula>37</formula>
    </cfRule>
    <cfRule type="cellIs" dxfId="7601" priority="3109" stopIfTrue="1" operator="equal">
      <formula>38</formula>
    </cfRule>
    <cfRule type="cellIs" dxfId="7600" priority="3110" stopIfTrue="1" operator="equal">
      <formula>39</formula>
    </cfRule>
    <cfRule type="cellIs" dxfId="7599" priority="3111" stopIfTrue="1" operator="equal">
      <formula>40</formula>
    </cfRule>
  </conditionalFormatting>
  <conditionalFormatting sqref="M57:P57 P56">
    <cfRule type="cellIs" dxfId="7598" priority="3086" stopIfTrue="1" operator="equal">
      <formula>30</formula>
    </cfRule>
    <cfRule type="cellIs" dxfId="7597" priority="3087" stopIfTrue="1" operator="equal">
      <formula>32</formula>
    </cfRule>
    <cfRule type="cellIs" dxfId="7596" priority="3088" stopIfTrue="1" operator="equal">
      <formula>33</formula>
    </cfRule>
    <cfRule type="cellIs" dxfId="7595" priority="3089" stopIfTrue="1" operator="equal">
      <formula>36</formula>
    </cfRule>
    <cfRule type="cellIs" dxfId="7594" priority="3090" stopIfTrue="1" operator="equal">
      <formula>37</formula>
    </cfRule>
    <cfRule type="cellIs" dxfId="7593" priority="3091" stopIfTrue="1" operator="equal">
      <formula>38</formula>
    </cfRule>
    <cfRule type="cellIs" dxfId="7592" priority="3092" stopIfTrue="1" operator="equal">
      <formula>39</formula>
    </cfRule>
    <cfRule type="cellIs" dxfId="7591" priority="3093" stopIfTrue="1" operator="equal">
      <formula>40</formula>
    </cfRule>
  </conditionalFormatting>
  <conditionalFormatting sqref="M57:P57 P56">
    <cfRule type="cellIs" dxfId="7590" priority="3077" stopIfTrue="1" operator="equal">
      <formula>30</formula>
    </cfRule>
    <cfRule type="cellIs" dxfId="7589" priority="3078" stopIfTrue="1" operator="equal">
      <formula>"lot"</formula>
    </cfRule>
    <cfRule type="cellIs" dxfId="7588" priority="3079" stopIfTrue="1" operator="equal">
      <formula>33</formula>
    </cfRule>
    <cfRule type="cellIs" dxfId="7587" priority="3080" stopIfTrue="1" operator="equal">
      <formula>36</formula>
    </cfRule>
    <cfRule type="cellIs" dxfId="7586" priority="3081" stopIfTrue="1" operator="equal">
      <formula>37</formula>
    </cfRule>
    <cfRule type="cellIs" dxfId="7585" priority="3082" stopIfTrue="1" operator="equal">
      <formula>38</formula>
    </cfRule>
    <cfRule type="cellIs" dxfId="7584" priority="3083" stopIfTrue="1" operator="equal">
      <formula>39</formula>
    </cfRule>
    <cfRule type="cellIs" dxfId="7583" priority="3084" stopIfTrue="1" operator="equal">
      <formula>40</formula>
    </cfRule>
    <cfRule type="cellIs" dxfId="7582" priority="3085" stopIfTrue="1" operator="equal">
      <formula>"dl"</formula>
    </cfRule>
  </conditionalFormatting>
  <conditionalFormatting sqref="M57:P57 P56">
    <cfRule type="cellIs" dxfId="7581" priority="3060" stopIfTrue="1" operator="equal">
      <formula>30</formula>
    </cfRule>
    <cfRule type="cellIs" dxfId="7580" priority="3061" stopIfTrue="1" operator="equal">
      <formula>32</formula>
    </cfRule>
    <cfRule type="cellIs" dxfId="7579" priority="3062" stopIfTrue="1" operator="equal">
      <formula>33</formula>
    </cfRule>
    <cfRule type="cellIs" dxfId="7578" priority="3063" stopIfTrue="1" operator="equal">
      <formula>36</formula>
    </cfRule>
    <cfRule type="cellIs" dxfId="7577" priority="3064" stopIfTrue="1" operator="equal">
      <formula>37</formula>
    </cfRule>
    <cfRule type="cellIs" dxfId="7576" priority="3065" stopIfTrue="1" operator="equal">
      <formula>38</formula>
    </cfRule>
    <cfRule type="cellIs" dxfId="7575" priority="3066" stopIfTrue="1" operator="equal">
      <formula>39</formula>
    </cfRule>
    <cfRule type="cellIs" dxfId="7574" priority="3067" stopIfTrue="1" operator="equal">
      <formula>40</formula>
    </cfRule>
    <cfRule type="cellIs" dxfId="7573" priority="3076" stopIfTrue="1" operator="equal">
      <formula>"dl"</formula>
    </cfRule>
  </conditionalFormatting>
  <conditionalFormatting sqref="M57:P57 P56">
    <cfRule type="cellIs" dxfId="7572" priority="3068" stopIfTrue="1" operator="equal">
      <formula>30</formula>
    </cfRule>
    <cfRule type="cellIs" dxfId="7571" priority="3069" stopIfTrue="1" operator="equal">
      <formula>"dl"</formula>
    </cfRule>
    <cfRule type="cellIs" dxfId="7570" priority="3070" stopIfTrue="1" operator="equal">
      <formula>"lot"</formula>
    </cfRule>
    <cfRule type="cellIs" dxfId="7569" priority="3071" stopIfTrue="1" operator="equal">
      <formula>36</formula>
    </cfRule>
    <cfRule type="cellIs" dxfId="7568" priority="3072" stopIfTrue="1" operator="equal">
      <formula>37</formula>
    </cfRule>
    <cfRule type="cellIs" dxfId="7567" priority="3073" stopIfTrue="1" operator="equal">
      <formula>38</formula>
    </cfRule>
    <cfRule type="cellIs" dxfId="7566" priority="3074" stopIfTrue="1" operator="equal">
      <formula>39</formula>
    </cfRule>
    <cfRule type="cellIs" dxfId="7565" priority="3075" stopIfTrue="1" operator="equal">
      <formula>40</formula>
    </cfRule>
  </conditionalFormatting>
  <conditionalFormatting sqref="M57:P57 P56">
    <cfRule type="cellIs" dxfId="7564" priority="3041" stopIfTrue="1" operator="equal">
      <formula>30</formula>
    </cfRule>
    <cfRule type="cellIs" dxfId="7563" priority="3042" stopIfTrue="1" operator="equal">
      <formula>32</formula>
    </cfRule>
    <cfRule type="cellIs" dxfId="7562" priority="3043" stopIfTrue="1" operator="equal">
      <formula>33</formula>
    </cfRule>
    <cfRule type="cellIs" dxfId="7561" priority="3044" stopIfTrue="1" operator="equal">
      <formula>36</formula>
    </cfRule>
    <cfRule type="cellIs" dxfId="7560" priority="3045" stopIfTrue="1" operator="equal">
      <formula>37</formula>
    </cfRule>
    <cfRule type="cellIs" dxfId="7559" priority="3046" stopIfTrue="1" operator="equal">
      <formula>38</formula>
    </cfRule>
    <cfRule type="cellIs" dxfId="7558" priority="3047" stopIfTrue="1" operator="equal">
      <formula>39</formula>
    </cfRule>
    <cfRule type="cellIs" dxfId="7557" priority="3048" stopIfTrue="1" operator="equal">
      <formula>40</formula>
    </cfRule>
    <cfRule type="cellIs" dxfId="7556" priority="3059" stopIfTrue="1" operator="equal">
      <formula>"dl"</formula>
    </cfRule>
  </conditionalFormatting>
  <conditionalFormatting sqref="M57:P57 P56">
    <cfRule type="cellIs" dxfId="7555" priority="3049" stopIfTrue="1" operator="equal">
      <formula>"dl"</formula>
    </cfRule>
    <cfRule type="cellIs" dxfId="7554" priority="3050" stopIfTrue="1" operator="equal">
      <formula>"lot"</formula>
    </cfRule>
    <cfRule type="cellIs" dxfId="7553" priority="3051" stopIfTrue="1" operator="equal">
      <formula>30</formula>
    </cfRule>
    <cfRule type="cellIs" dxfId="7552" priority="3052" stopIfTrue="1" operator="equal">
      <formula>32</formula>
    </cfRule>
    <cfRule type="cellIs" dxfId="7551" priority="3053" stopIfTrue="1" operator="equal">
      <formula>33</formula>
    </cfRule>
    <cfRule type="cellIs" dxfId="7550" priority="3054" stopIfTrue="1" operator="equal">
      <formula>36</formula>
    </cfRule>
    <cfRule type="cellIs" dxfId="7549" priority="3055" stopIfTrue="1" operator="equal">
      <formula>37</formula>
    </cfRule>
    <cfRule type="cellIs" dxfId="7548" priority="3056" stopIfTrue="1" operator="equal">
      <formula>38</formula>
    </cfRule>
    <cfRule type="cellIs" dxfId="7547" priority="3057" stopIfTrue="1" operator="equal">
      <formula>39</formula>
    </cfRule>
    <cfRule type="cellIs" dxfId="7546" priority="3058" stopIfTrue="1" operator="equal">
      <formula>40</formula>
    </cfRule>
  </conditionalFormatting>
  <conditionalFormatting sqref="M57:P57 P56">
    <cfRule type="cellIs" dxfId="7545" priority="3033" stopIfTrue="1" operator="equal">
      <formula>30</formula>
    </cfRule>
    <cfRule type="cellIs" dxfId="7544" priority="3034" stopIfTrue="1" operator="equal">
      <formula>32</formula>
    </cfRule>
    <cfRule type="cellIs" dxfId="7543" priority="3035" stopIfTrue="1" operator="equal">
      <formula>33</formula>
    </cfRule>
    <cfRule type="cellIs" dxfId="7542" priority="3036" stopIfTrue="1" operator="equal">
      <formula>36</formula>
    </cfRule>
    <cfRule type="cellIs" dxfId="7541" priority="3037" stopIfTrue="1" operator="equal">
      <formula>37</formula>
    </cfRule>
    <cfRule type="cellIs" dxfId="7540" priority="3038" stopIfTrue="1" operator="equal">
      <formula>38</formula>
    </cfRule>
    <cfRule type="cellIs" dxfId="7539" priority="3039" stopIfTrue="1" operator="equal">
      <formula>39</formula>
    </cfRule>
    <cfRule type="cellIs" dxfId="7538" priority="3040" stopIfTrue="1" operator="equal">
      <formula>40</formula>
    </cfRule>
  </conditionalFormatting>
  <conditionalFormatting sqref="M57:P57 P56">
    <cfRule type="cellIs" dxfId="7537" priority="3024" stopIfTrue="1" operator="equal">
      <formula>30</formula>
    </cfRule>
    <cfRule type="cellIs" dxfId="7536" priority="3025" stopIfTrue="1" operator="equal">
      <formula>"lot"</formula>
    </cfRule>
    <cfRule type="cellIs" dxfId="7535" priority="3026" stopIfTrue="1" operator="equal">
      <formula>33</formula>
    </cfRule>
    <cfRule type="cellIs" dxfId="7534" priority="3027" stopIfTrue="1" operator="equal">
      <formula>36</formula>
    </cfRule>
    <cfRule type="cellIs" dxfId="7533" priority="3028" stopIfTrue="1" operator="equal">
      <formula>37</formula>
    </cfRule>
    <cfRule type="cellIs" dxfId="7532" priority="3029" stopIfTrue="1" operator="equal">
      <formula>38</formula>
    </cfRule>
    <cfRule type="cellIs" dxfId="7531" priority="3030" stopIfTrue="1" operator="equal">
      <formula>39</formula>
    </cfRule>
    <cfRule type="cellIs" dxfId="7530" priority="3031" stopIfTrue="1" operator="equal">
      <formula>40</formula>
    </cfRule>
    <cfRule type="cellIs" dxfId="7529" priority="3032" stopIfTrue="1" operator="equal">
      <formula>"dl"</formula>
    </cfRule>
  </conditionalFormatting>
  <conditionalFormatting sqref="M57:P57 P56">
    <cfRule type="cellIs" dxfId="7528" priority="3007" stopIfTrue="1" operator="equal">
      <formula>30</formula>
    </cfRule>
    <cfRule type="cellIs" dxfId="7527" priority="3008" stopIfTrue="1" operator="equal">
      <formula>32</formula>
    </cfRule>
    <cfRule type="cellIs" dxfId="7526" priority="3009" stopIfTrue="1" operator="equal">
      <formula>33</formula>
    </cfRule>
    <cfRule type="cellIs" dxfId="7525" priority="3010" stopIfTrue="1" operator="equal">
      <formula>36</formula>
    </cfRule>
    <cfRule type="cellIs" dxfId="7524" priority="3011" stopIfTrue="1" operator="equal">
      <formula>37</formula>
    </cfRule>
    <cfRule type="cellIs" dxfId="7523" priority="3012" stopIfTrue="1" operator="equal">
      <formula>38</formula>
    </cfRule>
    <cfRule type="cellIs" dxfId="7522" priority="3013" stopIfTrue="1" operator="equal">
      <formula>39</formula>
    </cfRule>
    <cfRule type="cellIs" dxfId="7521" priority="3014" stopIfTrue="1" operator="equal">
      <formula>40</formula>
    </cfRule>
    <cfRule type="cellIs" dxfId="7520" priority="3023" stopIfTrue="1" operator="equal">
      <formula>"dl"</formula>
    </cfRule>
  </conditionalFormatting>
  <conditionalFormatting sqref="M57:P57 P56">
    <cfRule type="cellIs" dxfId="7519" priority="3015" stopIfTrue="1" operator="equal">
      <formula>30</formula>
    </cfRule>
    <cfRule type="cellIs" dxfId="7518" priority="3016" stopIfTrue="1" operator="equal">
      <formula>"dl"</formula>
    </cfRule>
    <cfRule type="cellIs" dxfId="7517" priority="3017" stopIfTrue="1" operator="equal">
      <formula>"lot"</formula>
    </cfRule>
    <cfRule type="cellIs" dxfId="7516" priority="3018" stopIfTrue="1" operator="equal">
      <formula>36</formula>
    </cfRule>
    <cfRule type="cellIs" dxfId="7515" priority="3019" stopIfTrue="1" operator="equal">
      <formula>37</formula>
    </cfRule>
    <cfRule type="cellIs" dxfId="7514" priority="3020" stopIfTrue="1" operator="equal">
      <formula>38</formula>
    </cfRule>
    <cfRule type="cellIs" dxfId="7513" priority="3021" stopIfTrue="1" operator="equal">
      <formula>39</formula>
    </cfRule>
    <cfRule type="cellIs" dxfId="7512" priority="3022" stopIfTrue="1" operator="equal">
      <formula>40</formula>
    </cfRule>
  </conditionalFormatting>
  <conditionalFormatting sqref="R63">
    <cfRule type="cellIs" dxfId="7511" priority="2609" stopIfTrue="1" operator="equal">
      <formula>30</formula>
    </cfRule>
    <cfRule type="cellIs" dxfId="7510" priority="2610" stopIfTrue="1" operator="equal">
      <formula>"dl"</formula>
    </cfRule>
    <cfRule type="cellIs" dxfId="7509" priority="2611" stopIfTrue="1" operator="equal">
      <formula>"lot"</formula>
    </cfRule>
    <cfRule type="cellIs" dxfId="7508" priority="2612" stopIfTrue="1" operator="equal">
      <formula>36</formula>
    </cfRule>
    <cfRule type="cellIs" dxfId="7507" priority="2613" stopIfTrue="1" operator="equal">
      <formula>37</formula>
    </cfRule>
    <cfRule type="cellIs" dxfId="7506" priority="2614" stopIfTrue="1" operator="equal">
      <formula>38</formula>
    </cfRule>
    <cfRule type="cellIs" dxfId="7505" priority="2615" stopIfTrue="1" operator="equal">
      <formula>39</formula>
    </cfRule>
    <cfRule type="cellIs" dxfId="7504" priority="2616" stopIfTrue="1" operator="equal">
      <formula>40</formula>
    </cfRule>
  </conditionalFormatting>
  <conditionalFormatting sqref="R63">
    <cfRule type="cellIs" dxfId="7503" priority="2463" stopIfTrue="1" operator="equal">
      <formula>30</formula>
    </cfRule>
    <cfRule type="cellIs" dxfId="7502" priority="2464" stopIfTrue="1" operator="equal">
      <formula>"dl"</formula>
    </cfRule>
    <cfRule type="cellIs" dxfId="7501" priority="2465" stopIfTrue="1" operator="equal">
      <formula>"lot"</formula>
    </cfRule>
    <cfRule type="cellIs" dxfId="7500" priority="2466" stopIfTrue="1" operator="equal">
      <formula>36</formula>
    </cfRule>
    <cfRule type="cellIs" dxfId="7499" priority="2467" stopIfTrue="1" operator="equal">
      <formula>37</formula>
    </cfRule>
    <cfRule type="cellIs" dxfId="7498" priority="2468" stopIfTrue="1" operator="equal">
      <formula>38</formula>
    </cfRule>
    <cfRule type="cellIs" dxfId="7497" priority="2469" stopIfTrue="1" operator="equal">
      <formula>39</formula>
    </cfRule>
    <cfRule type="cellIs" dxfId="7496" priority="2470" stopIfTrue="1" operator="equal">
      <formula>40</formula>
    </cfRule>
  </conditionalFormatting>
  <conditionalFormatting sqref="R63">
    <cfRule type="cellIs" dxfId="7495" priority="2403" stopIfTrue="1" operator="equal">
      <formula>30</formula>
    </cfRule>
    <cfRule type="cellIs" dxfId="7494" priority="2404" stopIfTrue="1" operator="equal">
      <formula>"dl"</formula>
    </cfRule>
    <cfRule type="cellIs" dxfId="7493" priority="2405" stopIfTrue="1" operator="equal">
      <formula>"lot"</formula>
    </cfRule>
    <cfRule type="cellIs" dxfId="7492" priority="2406" stopIfTrue="1" operator="equal">
      <formula>36</formula>
    </cfRule>
    <cfRule type="cellIs" dxfId="7491" priority="2407" stopIfTrue="1" operator="equal">
      <formula>37</formula>
    </cfRule>
    <cfRule type="cellIs" dxfId="7490" priority="2408" stopIfTrue="1" operator="equal">
      <formula>38</formula>
    </cfRule>
    <cfRule type="cellIs" dxfId="7489" priority="2409" stopIfTrue="1" operator="equal">
      <formula>39</formula>
    </cfRule>
    <cfRule type="cellIs" dxfId="7488" priority="2410" stopIfTrue="1" operator="equal">
      <formula>40</formula>
    </cfRule>
  </conditionalFormatting>
  <conditionalFormatting sqref="R63">
    <cfRule type="cellIs" dxfId="7487" priority="2343" stopIfTrue="1" operator="equal">
      <formula>30</formula>
    </cfRule>
    <cfRule type="cellIs" dxfId="7486" priority="2344" stopIfTrue="1" operator="equal">
      <formula>"dl"</formula>
    </cfRule>
    <cfRule type="cellIs" dxfId="7485" priority="2345" stopIfTrue="1" operator="equal">
      <formula>"lot"</formula>
    </cfRule>
    <cfRule type="cellIs" dxfId="7484" priority="2346" stopIfTrue="1" operator="equal">
      <formula>36</formula>
    </cfRule>
    <cfRule type="cellIs" dxfId="7483" priority="2347" stopIfTrue="1" operator="equal">
      <formula>37</formula>
    </cfRule>
    <cfRule type="cellIs" dxfId="7482" priority="2348" stopIfTrue="1" operator="equal">
      <formula>38</formula>
    </cfRule>
    <cfRule type="cellIs" dxfId="7481" priority="2349" stopIfTrue="1" operator="equal">
      <formula>39</formula>
    </cfRule>
    <cfRule type="cellIs" dxfId="7480" priority="2350" stopIfTrue="1" operator="equal">
      <formula>40</formula>
    </cfRule>
  </conditionalFormatting>
  <conditionalFormatting sqref="R63">
    <cfRule type="cellIs" dxfId="7479" priority="2283" stopIfTrue="1" operator="equal">
      <formula>30</formula>
    </cfRule>
    <cfRule type="cellIs" dxfId="7478" priority="2284" stopIfTrue="1" operator="equal">
      <formula>"dl"</formula>
    </cfRule>
    <cfRule type="cellIs" dxfId="7477" priority="2285" stopIfTrue="1" operator="equal">
      <formula>"lot"</formula>
    </cfRule>
    <cfRule type="cellIs" dxfId="7476" priority="2286" stopIfTrue="1" operator="equal">
      <formula>36</formula>
    </cfRule>
    <cfRule type="cellIs" dxfId="7475" priority="2287" stopIfTrue="1" operator="equal">
      <formula>37</formula>
    </cfRule>
    <cfRule type="cellIs" dxfId="7474" priority="2288" stopIfTrue="1" operator="equal">
      <formula>38</formula>
    </cfRule>
    <cfRule type="cellIs" dxfId="7473" priority="2289" stopIfTrue="1" operator="equal">
      <formula>39</formula>
    </cfRule>
    <cfRule type="cellIs" dxfId="7472" priority="2290" stopIfTrue="1" operator="equal">
      <formula>40</formula>
    </cfRule>
  </conditionalFormatting>
  <conditionalFormatting sqref="R63">
    <cfRule type="cellIs" dxfId="7471" priority="2223" stopIfTrue="1" operator="equal">
      <formula>30</formula>
    </cfRule>
    <cfRule type="cellIs" dxfId="7470" priority="2224" stopIfTrue="1" operator="equal">
      <formula>"dl"</formula>
    </cfRule>
    <cfRule type="cellIs" dxfId="7469" priority="2225" stopIfTrue="1" operator="equal">
      <formula>"lot"</formula>
    </cfRule>
    <cfRule type="cellIs" dxfId="7468" priority="2226" stopIfTrue="1" operator="equal">
      <formula>36</formula>
    </cfRule>
    <cfRule type="cellIs" dxfId="7467" priority="2227" stopIfTrue="1" operator="equal">
      <formula>37</formula>
    </cfRule>
    <cfRule type="cellIs" dxfId="7466" priority="2228" stopIfTrue="1" operator="equal">
      <formula>38</formula>
    </cfRule>
    <cfRule type="cellIs" dxfId="7465" priority="2229" stopIfTrue="1" operator="equal">
      <formula>39</formula>
    </cfRule>
    <cfRule type="cellIs" dxfId="7464" priority="2230" stopIfTrue="1" operator="equal">
      <formula>40</formula>
    </cfRule>
  </conditionalFormatting>
  <conditionalFormatting sqref="R63">
    <cfRule type="cellIs" dxfId="7463" priority="2163" stopIfTrue="1" operator="equal">
      <formula>30</formula>
    </cfRule>
    <cfRule type="cellIs" dxfId="7462" priority="2164" stopIfTrue="1" operator="equal">
      <formula>"dl"</formula>
    </cfRule>
    <cfRule type="cellIs" dxfId="7461" priority="2165" stopIfTrue="1" operator="equal">
      <formula>"lot"</formula>
    </cfRule>
    <cfRule type="cellIs" dxfId="7460" priority="2166" stopIfTrue="1" operator="equal">
      <formula>36</formula>
    </cfRule>
    <cfRule type="cellIs" dxfId="7459" priority="2167" stopIfTrue="1" operator="equal">
      <formula>37</formula>
    </cfRule>
    <cfRule type="cellIs" dxfId="7458" priority="2168" stopIfTrue="1" operator="equal">
      <formula>38</formula>
    </cfRule>
    <cfRule type="cellIs" dxfId="7457" priority="2169" stopIfTrue="1" operator="equal">
      <formula>39</formula>
    </cfRule>
    <cfRule type="cellIs" dxfId="7456" priority="2170" stopIfTrue="1" operator="equal">
      <formula>40</formula>
    </cfRule>
  </conditionalFormatting>
  <conditionalFormatting sqref="R63">
    <cfRule type="cellIs" dxfId="7455" priority="2103" stopIfTrue="1" operator="equal">
      <formula>30</formula>
    </cfRule>
    <cfRule type="cellIs" dxfId="7454" priority="2104" stopIfTrue="1" operator="equal">
      <formula>"dl"</formula>
    </cfRule>
    <cfRule type="cellIs" dxfId="7453" priority="2105" stopIfTrue="1" operator="equal">
      <formula>"lot"</formula>
    </cfRule>
    <cfRule type="cellIs" dxfId="7452" priority="2106" stopIfTrue="1" operator="equal">
      <formula>36</formula>
    </cfRule>
    <cfRule type="cellIs" dxfId="7451" priority="2107" stopIfTrue="1" operator="equal">
      <formula>37</formula>
    </cfRule>
    <cfRule type="cellIs" dxfId="7450" priority="2108" stopIfTrue="1" operator="equal">
      <formula>38</formula>
    </cfRule>
    <cfRule type="cellIs" dxfId="7449" priority="2109" stopIfTrue="1" operator="equal">
      <formula>39</formula>
    </cfRule>
    <cfRule type="cellIs" dxfId="7448" priority="2110" stopIfTrue="1" operator="equal">
      <formula>40</formula>
    </cfRule>
  </conditionalFormatting>
  <conditionalFormatting sqref="N63 S63">
    <cfRule type="cellIs" dxfId="7447" priority="2971" stopIfTrue="1" operator="equal">
      <formula>L</formula>
    </cfRule>
    <cfRule type="cellIs" dxfId="7446" priority="2972" stopIfTrue="1" operator="equal">
      <formula>"FSC"</formula>
    </cfRule>
    <cfRule type="cellIs" dxfId="7445" priority="2973" stopIfTrue="1" operator="equal">
      <formula>"ACC/V"</formula>
    </cfRule>
  </conditionalFormatting>
  <conditionalFormatting sqref="N63">
    <cfRule type="cellIs" dxfId="7444" priority="2977" stopIfTrue="1" operator="equal">
      <formula>"L"</formula>
    </cfRule>
    <cfRule type="cellIs" dxfId="7443" priority="2978" stopIfTrue="1" operator="equal">
      <formula>"FSC"</formula>
    </cfRule>
  </conditionalFormatting>
  <conditionalFormatting sqref="N63">
    <cfRule type="cellIs" dxfId="7442" priority="2979" stopIfTrue="1" operator="equal">
      <formula>"dl"</formula>
    </cfRule>
    <cfRule type="cellIs" dxfId="7441" priority="2980" stopIfTrue="1" operator="equal">
      <formula>"lot"</formula>
    </cfRule>
    <cfRule type="cellIs" dxfId="7440" priority="2981" stopIfTrue="1" operator="equal">
      <formula>30</formula>
    </cfRule>
    <cfRule type="cellIs" dxfId="7439" priority="2982" stopIfTrue="1" operator="equal">
      <formula>32</formula>
    </cfRule>
    <cfRule type="cellIs" dxfId="7438" priority="2983" stopIfTrue="1" operator="equal">
      <formula>33</formula>
    </cfRule>
    <cfRule type="cellIs" dxfId="7437" priority="2984" stopIfTrue="1" operator="equal">
      <formula>36</formula>
    </cfRule>
    <cfRule type="cellIs" dxfId="7436" priority="2985" stopIfTrue="1" operator="equal">
      <formula>37</formula>
    </cfRule>
    <cfRule type="cellIs" dxfId="7435" priority="2986" stopIfTrue="1" operator="equal">
      <formula>38</formula>
    </cfRule>
    <cfRule type="cellIs" dxfId="7434" priority="2987" stopIfTrue="1" operator="equal">
      <formula>39</formula>
    </cfRule>
    <cfRule type="cellIs" dxfId="7433" priority="2988" stopIfTrue="1" operator="equal">
      <formula>40</formula>
    </cfRule>
  </conditionalFormatting>
  <conditionalFormatting sqref="O63:R63">
    <cfRule type="cellIs" dxfId="7432" priority="2950" stopIfTrue="1" operator="equal">
      <formula>L</formula>
    </cfRule>
    <cfRule type="cellIs" dxfId="7431" priority="2951" stopIfTrue="1" operator="equal">
      <formula>"FSC"</formula>
    </cfRule>
    <cfRule type="cellIs" dxfId="7430" priority="2952" stopIfTrue="1" operator="equal">
      <formula>"ACC/V"</formula>
    </cfRule>
  </conditionalFormatting>
  <conditionalFormatting sqref="O63:R63">
    <cfRule type="cellIs" dxfId="7429" priority="2921" stopIfTrue="1" operator="equal">
      <formula>"L"</formula>
    </cfRule>
    <cfRule type="cellIs" dxfId="7428" priority="2922" stopIfTrue="1" operator="equal">
      <formula>"FSC"</formula>
    </cfRule>
  </conditionalFormatting>
  <conditionalFormatting sqref="O63:R63">
    <cfRule type="cellIs" dxfId="7427" priority="2923" stopIfTrue="1" operator="equal">
      <formula>30</formula>
    </cfRule>
    <cfRule type="cellIs" dxfId="7426" priority="2924" stopIfTrue="1" operator="equal">
      <formula>32</formula>
    </cfRule>
    <cfRule type="cellIs" dxfId="7425" priority="2925" stopIfTrue="1" operator="equal">
      <formula>33</formula>
    </cfRule>
    <cfRule type="cellIs" dxfId="7424" priority="2926" stopIfTrue="1" operator="equal">
      <formula>36</formula>
    </cfRule>
    <cfRule type="cellIs" dxfId="7423" priority="2927" stopIfTrue="1" operator="equal">
      <formula>37</formula>
    </cfRule>
    <cfRule type="cellIs" dxfId="7422" priority="2928" stopIfTrue="1" operator="equal">
      <formula>38</formula>
    </cfRule>
    <cfRule type="cellIs" dxfId="7421" priority="2929" stopIfTrue="1" operator="equal">
      <formula>39</formula>
    </cfRule>
    <cfRule type="cellIs" dxfId="7420" priority="2930" stopIfTrue="1" operator="equal">
      <formula>40</formula>
    </cfRule>
    <cfRule type="cellIs" dxfId="7419" priority="2949" stopIfTrue="1" operator="equal">
      <formula>"dl"</formula>
    </cfRule>
  </conditionalFormatting>
  <conditionalFormatting sqref="O63:R63">
    <cfRule type="cellIs" dxfId="7418" priority="2939" stopIfTrue="1" operator="equal">
      <formula>"dl"</formula>
    </cfRule>
    <cfRule type="cellIs" dxfId="7417" priority="2940" stopIfTrue="1" operator="equal">
      <formula>"lot"</formula>
    </cfRule>
    <cfRule type="cellIs" dxfId="7416" priority="2941" stopIfTrue="1" operator="equal">
      <formula>30</formula>
    </cfRule>
    <cfRule type="cellIs" dxfId="7415" priority="2942" stopIfTrue="1" operator="equal">
      <formula>32</formula>
    </cfRule>
    <cfRule type="cellIs" dxfId="7414" priority="2943" stopIfTrue="1" operator="equal">
      <formula>33</formula>
    </cfRule>
    <cfRule type="cellIs" dxfId="7413" priority="2944" stopIfTrue="1" operator="equal">
      <formula>36</formula>
    </cfRule>
    <cfRule type="cellIs" dxfId="7412" priority="2945" stopIfTrue="1" operator="equal">
      <formula>37</formula>
    </cfRule>
    <cfRule type="cellIs" dxfId="7411" priority="2946" stopIfTrue="1" operator="equal">
      <formula>38</formula>
    </cfRule>
    <cfRule type="cellIs" dxfId="7410" priority="2947" stopIfTrue="1" operator="equal">
      <formula>39</formula>
    </cfRule>
    <cfRule type="cellIs" dxfId="7409" priority="2948" stopIfTrue="1" operator="equal">
      <formula>40</formula>
    </cfRule>
  </conditionalFormatting>
  <conditionalFormatting sqref="O63">
    <cfRule type="cellIs" dxfId="7408" priority="2931" stopIfTrue="1" operator="equal">
      <formula>30</formula>
    </cfRule>
    <cfRule type="cellIs" dxfId="7407" priority="2932" stopIfTrue="1" operator="equal">
      <formula>32</formula>
    </cfRule>
    <cfRule type="cellIs" dxfId="7406" priority="2933" stopIfTrue="1" operator="equal">
      <formula>33</formula>
    </cfRule>
    <cfRule type="cellIs" dxfId="7405" priority="2934" stopIfTrue="1" operator="equal">
      <formula>36</formula>
    </cfRule>
    <cfRule type="cellIs" dxfId="7404" priority="2935" stopIfTrue="1" operator="equal">
      <formula>37</formula>
    </cfRule>
    <cfRule type="cellIs" dxfId="7403" priority="2936" stopIfTrue="1" operator="equal">
      <formula>38</formula>
    </cfRule>
    <cfRule type="cellIs" dxfId="7402" priority="2937" stopIfTrue="1" operator="equal">
      <formula>39</formula>
    </cfRule>
    <cfRule type="cellIs" dxfId="7401" priority="2938" stopIfTrue="1" operator="equal">
      <formula>40</formula>
    </cfRule>
  </conditionalFormatting>
  <conditionalFormatting sqref="O63">
    <cfRule type="cellIs" dxfId="7400" priority="2892" stopIfTrue="1" operator="equal">
      <formula>30</formula>
    </cfRule>
    <cfRule type="cellIs" dxfId="7399" priority="2893" stopIfTrue="1" operator="equal">
      <formula>"dl"</formula>
    </cfRule>
    <cfRule type="cellIs" dxfId="7398" priority="2894" stopIfTrue="1" operator="equal">
      <formula>"lot"</formula>
    </cfRule>
    <cfRule type="cellIs" dxfId="7397" priority="2895" stopIfTrue="1" operator="equal">
      <formula>36</formula>
    </cfRule>
    <cfRule type="cellIs" dxfId="7396" priority="2896" stopIfTrue="1" operator="equal">
      <formula>37</formula>
    </cfRule>
    <cfRule type="cellIs" dxfId="7395" priority="2897" stopIfTrue="1" operator="equal">
      <formula>38</formula>
    </cfRule>
    <cfRule type="cellIs" dxfId="7394" priority="2898" stopIfTrue="1" operator="equal">
      <formula>39</formula>
    </cfRule>
    <cfRule type="cellIs" dxfId="7393" priority="2899" stopIfTrue="1" operator="equal">
      <formula>40</formula>
    </cfRule>
  </conditionalFormatting>
  <conditionalFormatting sqref="O63">
    <cfRule type="cellIs" dxfId="7392" priority="2912" stopIfTrue="1" operator="equal">
      <formula>30</formula>
    </cfRule>
    <cfRule type="cellIs" dxfId="7391" priority="2913" stopIfTrue="1" operator="equal">
      <formula>32</formula>
    </cfRule>
    <cfRule type="cellIs" dxfId="7390" priority="2914" stopIfTrue="1" operator="equal">
      <formula>33</formula>
    </cfRule>
    <cfRule type="cellIs" dxfId="7389" priority="2915" stopIfTrue="1" operator="equal">
      <formula>36</formula>
    </cfRule>
    <cfRule type="cellIs" dxfId="7388" priority="2916" stopIfTrue="1" operator="equal">
      <formula>37</formula>
    </cfRule>
    <cfRule type="cellIs" dxfId="7387" priority="2917" stopIfTrue="1" operator="equal">
      <formula>38</formula>
    </cfRule>
    <cfRule type="cellIs" dxfId="7386" priority="2918" stopIfTrue="1" operator="equal">
      <formula>"lot"</formula>
    </cfRule>
    <cfRule type="cellIs" dxfId="7385" priority="2919" stopIfTrue="1" operator="equal">
      <formula>40</formula>
    </cfRule>
    <cfRule type="cellIs" dxfId="7384" priority="2920" stopIfTrue="1" operator="equal">
      <formula>"dl"</formula>
    </cfRule>
  </conditionalFormatting>
  <conditionalFormatting sqref="O63">
    <cfRule type="cellIs" dxfId="7383" priority="2903" stopIfTrue="1" operator="equal">
      <formula>30</formula>
    </cfRule>
    <cfRule type="cellIs" dxfId="7382" priority="2904" stopIfTrue="1" operator="equal">
      <formula>"dl"</formula>
    </cfRule>
    <cfRule type="cellIs" dxfId="7381" priority="2905" stopIfTrue="1" operator="equal">
      <formula>"lot"</formula>
    </cfRule>
    <cfRule type="cellIs" dxfId="7380" priority="2906" stopIfTrue="1" operator="equal">
      <formula>36</formula>
    </cfRule>
    <cfRule type="cellIs" dxfId="7379" priority="2907" stopIfTrue="1" operator="equal">
      <formula>37</formula>
    </cfRule>
    <cfRule type="cellIs" dxfId="7378" priority="2908" stopIfTrue="1" operator="equal">
      <formula>38</formula>
    </cfRule>
    <cfRule type="cellIs" dxfId="7377" priority="2909" stopIfTrue="1" operator="equal">
      <formula>39</formula>
    </cfRule>
    <cfRule type="cellIs" dxfId="7376" priority="2910" stopIfTrue="1" operator="equal">
      <formula>32</formula>
    </cfRule>
    <cfRule type="cellIs" dxfId="7375" priority="2911" stopIfTrue="1" operator="equal">
      <formula>33</formula>
    </cfRule>
  </conditionalFormatting>
  <conditionalFormatting sqref="R63">
    <cfRule type="cellIs" dxfId="7374" priority="2882" stopIfTrue="1" operator="equal">
      <formula>"dl"</formula>
    </cfRule>
    <cfRule type="cellIs" dxfId="7373" priority="2883" stopIfTrue="1" operator="equal">
      <formula>"lot"</formula>
    </cfRule>
    <cfRule type="cellIs" dxfId="7372" priority="2884" stopIfTrue="1" operator="equal">
      <formula>30</formula>
    </cfRule>
    <cfRule type="cellIs" dxfId="7371" priority="2885" stopIfTrue="1" operator="equal">
      <formula>32</formula>
    </cfRule>
    <cfRule type="cellIs" dxfId="7370" priority="2886" stopIfTrue="1" operator="equal">
      <formula>33</formula>
    </cfRule>
    <cfRule type="cellIs" dxfId="7369" priority="2887" stopIfTrue="1" operator="equal">
      <formula>36</formula>
    </cfRule>
    <cfRule type="cellIs" dxfId="7368" priority="2888" stopIfTrue="1" operator="equal">
      <formula>37</formula>
    </cfRule>
    <cfRule type="cellIs" dxfId="7367" priority="2889" stopIfTrue="1" operator="equal">
      <formula>38</formula>
    </cfRule>
    <cfRule type="cellIs" dxfId="7366" priority="2890" stopIfTrue="1" operator="equal">
      <formula>39</formula>
    </cfRule>
    <cfRule type="cellIs" dxfId="7365" priority="2891" stopIfTrue="1" operator="equal">
      <formula>40</formula>
    </cfRule>
  </conditionalFormatting>
  <conditionalFormatting sqref="R63">
    <cfRule type="cellIs" dxfId="7364" priority="2837" stopIfTrue="1" operator="equal">
      <formula>30</formula>
    </cfRule>
    <cfRule type="cellIs" dxfId="7363" priority="2838" stopIfTrue="1" operator="equal">
      <formula>"dl"</formula>
    </cfRule>
    <cfRule type="cellIs" dxfId="7362" priority="2839" stopIfTrue="1" operator="equal">
      <formula>"lot"</formula>
    </cfRule>
    <cfRule type="cellIs" dxfId="7361" priority="2840" stopIfTrue="1" operator="equal">
      <formula>36</formula>
    </cfRule>
    <cfRule type="cellIs" dxfId="7360" priority="2841" stopIfTrue="1" operator="equal">
      <formula>37</formula>
    </cfRule>
    <cfRule type="cellIs" dxfId="7359" priority="2842" stopIfTrue="1" operator="equal">
      <formula>38</formula>
    </cfRule>
    <cfRule type="cellIs" dxfId="7358" priority="2843" stopIfTrue="1" operator="equal">
      <formula>39</formula>
    </cfRule>
    <cfRule type="cellIs" dxfId="7357" priority="2844" stopIfTrue="1" operator="equal">
      <formula>40</formula>
    </cfRule>
  </conditionalFormatting>
  <conditionalFormatting sqref="R63">
    <cfRule type="cellIs" dxfId="7356" priority="2874" stopIfTrue="1" operator="equal">
      <formula>30</formula>
    </cfRule>
    <cfRule type="cellIs" dxfId="7355" priority="2875" stopIfTrue="1" operator="equal">
      <formula>32</formula>
    </cfRule>
    <cfRule type="cellIs" dxfId="7354" priority="2876" stopIfTrue="1" operator="equal">
      <formula>33</formula>
    </cfRule>
    <cfRule type="cellIs" dxfId="7353" priority="2877" stopIfTrue="1" operator="equal">
      <formula>36</formula>
    </cfRule>
    <cfRule type="cellIs" dxfId="7352" priority="2878" stopIfTrue="1" operator="equal">
      <formula>37</formula>
    </cfRule>
    <cfRule type="cellIs" dxfId="7351" priority="2879" stopIfTrue="1" operator="equal">
      <formula>38</formula>
    </cfRule>
    <cfRule type="cellIs" dxfId="7350" priority="2880" stopIfTrue="1" operator="equal">
      <formula>39</formula>
    </cfRule>
    <cfRule type="cellIs" dxfId="7349" priority="2881" stopIfTrue="1" operator="equal">
      <formula>40</formula>
    </cfRule>
  </conditionalFormatting>
  <conditionalFormatting sqref="R63">
    <cfRule type="cellIs" dxfId="7348" priority="2865" stopIfTrue="1" operator="equal">
      <formula>30</formula>
    </cfRule>
    <cfRule type="cellIs" dxfId="7347" priority="2866" stopIfTrue="1" operator="equal">
      <formula>"lot"</formula>
    </cfRule>
    <cfRule type="cellIs" dxfId="7346" priority="2867" stopIfTrue="1" operator="equal">
      <formula>33</formula>
    </cfRule>
    <cfRule type="cellIs" dxfId="7345" priority="2868" stopIfTrue="1" operator="equal">
      <formula>36</formula>
    </cfRule>
    <cfRule type="cellIs" dxfId="7344" priority="2869" stopIfTrue="1" operator="equal">
      <formula>37</formula>
    </cfRule>
    <cfRule type="cellIs" dxfId="7343" priority="2870" stopIfTrue="1" operator="equal">
      <formula>38</formula>
    </cfRule>
    <cfRule type="cellIs" dxfId="7342" priority="2871" stopIfTrue="1" operator="equal">
      <formula>39</formula>
    </cfRule>
    <cfRule type="cellIs" dxfId="7341" priority="2872" stopIfTrue="1" operator="equal">
      <formula>40</formula>
    </cfRule>
    <cfRule type="cellIs" dxfId="7340" priority="2873" stopIfTrue="1" operator="equal">
      <formula>"dl"</formula>
    </cfRule>
  </conditionalFormatting>
  <conditionalFormatting sqref="R63">
    <cfRule type="cellIs" dxfId="7339" priority="2855" stopIfTrue="1" operator="equal">
      <formula>"dl"</formula>
    </cfRule>
    <cfRule type="cellIs" dxfId="7338" priority="2856" stopIfTrue="1" operator="equal">
      <formula>"lot"</formula>
    </cfRule>
    <cfRule type="cellIs" dxfId="7337" priority="2857" stopIfTrue="1" operator="equal">
      <formula>30</formula>
    </cfRule>
    <cfRule type="cellIs" dxfId="7336" priority="2858" stopIfTrue="1" operator="equal">
      <formula>32</formula>
    </cfRule>
    <cfRule type="cellIs" dxfId="7335" priority="2859" stopIfTrue="1" operator="equal">
      <formula>33</formula>
    </cfRule>
    <cfRule type="cellIs" dxfId="7334" priority="2860" stopIfTrue="1" operator="equal">
      <formula>36</formula>
    </cfRule>
    <cfRule type="cellIs" dxfId="7333" priority="2861" stopIfTrue="1" operator="equal">
      <formula>37</formula>
    </cfRule>
    <cfRule type="cellIs" dxfId="7332" priority="2862" stopIfTrue="1" operator="equal">
      <formula>38</formula>
    </cfRule>
    <cfRule type="cellIs" dxfId="7331" priority="2863" stopIfTrue="1" operator="equal">
      <formula>39</formula>
    </cfRule>
    <cfRule type="cellIs" dxfId="7330" priority="2864" stopIfTrue="1" operator="equal">
      <formula>40</formula>
    </cfRule>
  </conditionalFormatting>
  <conditionalFormatting sqref="R63">
    <cfRule type="cellIs" dxfId="7329" priority="2845" stopIfTrue="1" operator="equal">
      <formula>"dl"</formula>
    </cfRule>
    <cfRule type="cellIs" dxfId="7328" priority="2846" stopIfTrue="1" operator="equal">
      <formula>"lot"</formula>
    </cfRule>
    <cfRule type="cellIs" dxfId="7327" priority="2847" stopIfTrue="1" operator="equal">
      <formula>30</formula>
    </cfRule>
    <cfRule type="cellIs" dxfId="7326" priority="2848" stopIfTrue="1" operator="equal">
      <formula>32</formula>
    </cfRule>
    <cfRule type="cellIs" dxfId="7325" priority="2849" stopIfTrue="1" operator="equal">
      <formula>33</formula>
    </cfRule>
    <cfRule type="cellIs" dxfId="7324" priority="2850" stopIfTrue="1" operator="equal">
      <formula>36</formula>
    </cfRule>
    <cfRule type="cellIs" dxfId="7323" priority="2851" stopIfTrue="1" operator="equal">
      <formula>37</formula>
    </cfRule>
    <cfRule type="cellIs" dxfId="7322" priority="2852" stopIfTrue="1" operator="equal">
      <formula>38</formula>
    </cfRule>
    <cfRule type="cellIs" dxfId="7321" priority="2853" stopIfTrue="1" operator="equal">
      <formula>39</formula>
    </cfRule>
    <cfRule type="cellIs" dxfId="7320" priority="2854" stopIfTrue="1" operator="equal">
      <formula>40</formula>
    </cfRule>
  </conditionalFormatting>
  <conditionalFormatting sqref="R63">
    <cfRule type="cellIs" dxfId="7319" priority="2820" stopIfTrue="1" operator="equal">
      <formula>30</formula>
    </cfRule>
    <cfRule type="cellIs" dxfId="7318" priority="2821" stopIfTrue="1" operator="equal">
      <formula>32</formula>
    </cfRule>
    <cfRule type="cellIs" dxfId="7317" priority="2822" stopIfTrue="1" operator="equal">
      <formula>33</formula>
    </cfRule>
    <cfRule type="cellIs" dxfId="7316" priority="2823" stopIfTrue="1" operator="equal">
      <formula>36</formula>
    </cfRule>
    <cfRule type="cellIs" dxfId="7315" priority="2824" stopIfTrue="1" operator="equal">
      <formula>37</formula>
    </cfRule>
    <cfRule type="cellIs" dxfId="7314" priority="2825" stopIfTrue="1" operator="equal">
      <formula>38</formula>
    </cfRule>
    <cfRule type="cellIs" dxfId="7313" priority="2826" stopIfTrue="1" operator="equal">
      <formula>39</formula>
    </cfRule>
    <cfRule type="cellIs" dxfId="7312" priority="2827" stopIfTrue="1" operator="equal">
      <formula>40</formula>
    </cfRule>
    <cfRule type="cellIs" dxfId="7311" priority="2836" stopIfTrue="1" operator="equal">
      <formula>"dl"</formula>
    </cfRule>
  </conditionalFormatting>
  <conditionalFormatting sqref="R63">
    <cfRule type="cellIs" dxfId="7310" priority="2828" stopIfTrue="1" operator="equal">
      <formula>30</formula>
    </cfRule>
    <cfRule type="cellIs" dxfId="7309" priority="2829" stopIfTrue="1" operator="equal">
      <formula>"dl"</formula>
    </cfRule>
    <cfRule type="cellIs" dxfId="7308" priority="2830" stopIfTrue="1" operator="equal">
      <formula>"lot"</formula>
    </cfRule>
    <cfRule type="cellIs" dxfId="7307" priority="2831" stopIfTrue="1" operator="equal">
      <formula>36</formula>
    </cfRule>
    <cfRule type="cellIs" dxfId="7306" priority="2832" stopIfTrue="1" operator="equal">
      <formula>37</formula>
    </cfRule>
    <cfRule type="cellIs" dxfId="7305" priority="2833" stopIfTrue="1" operator="equal">
      <formula>38</formula>
    </cfRule>
    <cfRule type="cellIs" dxfId="7304" priority="2834" stopIfTrue="1" operator="equal">
      <formula>39</formula>
    </cfRule>
    <cfRule type="cellIs" dxfId="7303" priority="2835" stopIfTrue="1" operator="equal">
      <formula>40</formula>
    </cfRule>
  </conditionalFormatting>
  <conditionalFormatting sqref="R63">
    <cfRule type="cellIs" dxfId="7302" priority="2811" stopIfTrue="1" operator="equal">
      <formula>30</formula>
    </cfRule>
    <cfRule type="cellIs" dxfId="7301" priority="2812" stopIfTrue="1" operator="equal">
      <formula>"lot"</formula>
    </cfRule>
    <cfRule type="cellIs" dxfId="7300" priority="2813" stopIfTrue="1" operator="equal">
      <formula>33</formula>
    </cfRule>
    <cfRule type="cellIs" dxfId="7299" priority="2814" stopIfTrue="1" operator="equal">
      <formula>36</formula>
    </cfRule>
    <cfRule type="cellIs" dxfId="7298" priority="2815" stopIfTrue="1" operator="equal">
      <formula>37</formula>
    </cfRule>
    <cfRule type="cellIs" dxfId="7297" priority="2816" stopIfTrue="1" operator="equal">
      <formula>38</formula>
    </cfRule>
    <cfRule type="cellIs" dxfId="7296" priority="2817" stopIfTrue="1" operator="equal">
      <formula>39</formula>
    </cfRule>
    <cfRule type="cellIs" dxfId="7295" priority="2818" stopIfTrue="1" operator="equal">
      <formula>40</formula>
    </cfRule>
    <cfRule type="cellIs" dxfId="7294" priority="2819" stopIfTrue="1" operator="equal">
      <formula>"dl"</formula>
    </cfRule>
  </conditionalFormatting>
  <conditionalFormatting sqref="R63">
    <cfRule type="cellIs" dxfId="7293" priority="2794" stopIfTrue="1" operator="equal">
      <formula>30</formula>
    </cfRule>
    <cfRule type="cellIs" dxfId="7292" priority="2795" stopIfTrue="1" operator="equal">
      <formula>32</formula>
    </cfRule>
    <cfRule type="cellIs" dxfId="7291" priority="2796" stopIfTrue="1" operator="equal">
      <formula>33</formula>
    </cfRule>
    <cfRule type="cellIs" dxfId="7290" priority="2797" stopIfTrue="1" operator="equal">
      <formula>36</formula>
    </cfRule>
    <cfRule type="cellIs" dxfId="7289" priority="2798" stopIfTrue="1" operator="equal">
      <formula>37</formula>
    </cfRule>
    <cfRule type="cellIs" dxfId="7288" priority="2799" stopIfTrue="1" operator="equal">
      <formula>38</formula>
    </cfRule>
    <cfRule type="cellIs" dxfId="7287" priority="2800" stopIfTrue="1" operator="equal">
      <formula>39</formula>
    </cfRule>
    <cfRule type="cellIs" dxfId="7286" priority="2801" stopIfTrue="1" operator="equal">
      <formula>40</formula>
    </cfRule>
    <cfRule type="cellIs" dxfId="7285" priority="2810" stopIfTrue="1" operator="equal">
      <formula>"dl"</formula>
    </cfRule>
  </conditionalFormatting>
  <conditionalFormatting sqref="R63">
    <cfRule type="cellIs" dxfId="7284" priority="2802" stopIfTrue="1" operator="equal">
      <formula>30</formula>
    </cfRule>
    <cfRule type="cellIs" dxfId="7283" priority="2803" stopIfTrue="1" operator="equal">
      <formula>"dl"</formula>
    </cfRule>
    <cfRule type="cellIs" dxfId="7282" priority="2804" stopIfTrue="1" operator="equal">
      <formula>"lot"</formula>
    </cfRule>
    <cfRule type="cellIs" dxfId="7281" priority="2805" stopIfTrue="1" operator="equal">
      <formula>36</formula>
    </cfRule>
    <cfRule type="cellIs" dxfId="7280" priority="2806" stopIfTrue="1" operator="equal">
      <formula>37</formula>
    </cfRule>
    <cfRule type="cellIs" dxfId="7279" priority="2807" stopIfTrue="1" operator="equal">
      <formula>38</formula>
    </cfRule>
    <cfRule type="cellIs" dxfId="7278" priority="2808" stopIfTrue="1" operator="equal">
      <formula>39</formula>
    </cfRule>
    <cfRule type="cellIs" dxfId="7277" priority="2809" stopIfTrue="1" operator="equal">
      <formula>40</formula>
    </cfRule>
  </conditionalFormatting>
  <conditionalFormatting sqref="R63">
    <cfRule type="cellIs" dxfId="7276" priority="2784" stopIfTrue="1" operator="equal">
      <formula>"dl"</formula>
    </cfRule>
    <cfRule type="cellIs" dxfId="7275" priority="2785" stopIfTrue="1" operator="equal">
      <formula>"lot"</formula>
    </cfRule>
    <cfRule type="cellIs" dxfId="7274" priority="2786" stopIfTrue="1" operator="equal">
      <formula>30</formula>
    </cfRule>
    <cfRule type="cellIs" dxfId="7273" priority="2787" stopIfTrue="1" operator="equal">
      <formula>32</formula>
    </cfRule>
    <cfRule type="cellIs" dxfId="7272" priority="2788" stopIfTrue="1" operator="equal">
      <formula>33</formula>
    </cfRule>
    <cfRule type="cellIs" dxfId="7271" priority="2789" stopIfTrue="1" operator="equal">
      <formula>36</formula>
    </cfRule>
    <cfRule type="cellIs" dxfId="7270" priority="2790" stopIfTrue="1" operator="equal">
      <formula>37</formula>
    </cfRule>
    <cfRule type="cellIs" dxfId="7269" priority="2791" stopIfTrue="1" operator="equal">
      <formula>38</formula>
    </cfRule>
    <cfRule type="cellIs" dxfId="7268" priority="2792" stopIfTrue="1" operator="equal">
      <formula>39</formula>
    </cfRule>
    <cfRule type="cellIs" dxfId="7267" priority="2793" stopIfTrue="1" operator="equal">
      <formula>40</formula>
    </cfRule>
  </conditionalFormatting>
  <conditionalFormatting sqref="R63">
    <cfRule type="cellIs" dxfId="7266" priority="2739" stopIfTrue="1" operator="equal">
      <formula>30</formula>
    </cfRule>
    <cfRule type="cellIs" dxfId="7265" priority="2740" stopIfTrue="1" operator="equal">
      <formula>"dl"</formula>
    </cfRule>
    <cfRule type="cellIs" dxfId="7264" priority="2741" stopIfTrue="1" operator="equal">
      <formula>"lot"</formula>
    </cfRule>
    <cfRule type="cellIs" dxfId="7263" priority="2742" stopIfTrue="1" operator="equal">
      <formula>36</formula>
    </cfRule>
    <cfRule type="cellIs" dxfId="7262" priority="2743" stopIfTrue="1" operator="equal">
      <formula>37</formula>
    </cfRule>
    <cfRule type="cellIs" dxfId="7261" priority="2744" stopIfTrue="1" operator="equal">
      <formula>38</formula>
    </cfRule>
    <cfRule type="cellIs" dxfId="7260" priority="2745" stopIfTrue="1" operator="equal">
      <formula>39</formula>
    </cfRule>
    <cfRule type="cellIs" dxfId="7259" priority="2746" stopIfTrue="1" operator="equal">
      <formula>40</formula>
    </cfRule>
  </conditionalFormatting>
  <conditionalFormatting sqref="R63">
    <cfRule type="cellIs" dxfId="7258" priority="2776" stopIfTrue="1" operator="equal">
      <formula>30</formula>
    </cfRule>
    <cfRule type="cellIs" dxfId="7257" priority="2777" stopIfTrue="1" operator="equal">
      <formula>32</formula>
    </cfRule>
    <cfRule type="cellIs" dxfId="7256" priority="2778" stopIfTrue="1" operator="equal">
      <formula>33</formula>
    </cfRule>
    <cfRule type="cellIs" dxfId="7255" priority="2779" stopIfTrue="1" operator="equal">
      <formula>36</formula>
    </cfRule>
    <cfRule type="cellIs" dxfId="7254" priority="2780" stopIfTrue="1" operator="equal">
      <formula>37</formula>
    </cfRule>
    <cfRule type="cellIs" dxfId="7253" priority="2781" stopIfTrue="1" operator="equal">
      <formula>38</formula>
    </cfRule>
    <cfRule type="cellIs" dxfId="7252" priority="2782" stopIfTrue="1" operator="equal">
      <formula>39</formula>
    </cfRule>
    <cfRule type="cellIs" dxfId="7251" priority="2783" stopIfTrue="1" operator="equal">
      <formula>40</formula>
    </cfRule>
  </conditionalFormatting>
  <conditionalFormatting sqref="R63">
    <cfRule type="cellIs" dxfId="7250" priority="2767" stopIfTrue="1" operator="equal">
      <formula>30</formula>
    </cfRule>
    <cfRule type="cellIs" dxfId="7249" priority="2768" stopIfTrue="1" operator="equal">
      <formula>"lot"</formula>
    </cfRule>
    <cfRule type="cellIs" dxfId="7248" priority="2769" stopIfTrue="1" operator="equal">
      <formula>33</formula>
    </cfRule>
    <cfRule type="cellIs" dxfId="7247" priority="2770" stopIfTrue="1" operator="equal">
      <formula>36</formula>
    </cfRule>
    <cfRule type="cellIs" dxfId="7246" priority="2771" stopIfTrue="1" operator="equal">
      <formula>37</formula>
    </cfRule>
    <cfRule type="cellIs" dxfId="7245" priority="2772" stopIfTrue="1" operator="equal">
      <formula>38</formula>
    </cfRule>
    <cfRule type="cellIs" dxfId="7244" priority="2773" stopIfTrue="1" operator="equal">
      <formula>39</formula>
    </cfRule>
    <cfRule type="cellIs" dxfId="7243" priority="2774" stopIfTrue="1" operator="equal">
      <formula>40</formula>
    </cfRule>
    <cfRule type="cellIs" dxfId="7242" priority="2775" stopIfTrue="1" operator="equal">
      <formula>"dl"</formula>
    </cfRule>
  </conditionalFormatting>
  <conditionalFormatting sqref="R63">
    <cfRule type="cellIs" dxfId="7241" priority="2757" stopIfTrue="1" operator="equal">
      <formula>"dl"</formula>
    </cfRule>
    <cfRule type="cellIs" dxfId="7240" priority="2758" stopIfTrue="1" operator="equal">
      <formula>"lot"</formula>
    </cfRule>
    <cfRule type="cellIs" dxfId="7239" priority="2759" stopIfTrue="1" operator="equal">
      <formula>30</formula>
    </cfRule>
    <cfRule type="cellIs" dxfId="7238" priority="2760" stopIfTrue="1" operator="equal">
      <formula>32</formula>
    </cfRule>
    <cfRule type="cellIs" dxfId="7237" priority="2761" stopIfTrue="1" operator="equal">
      <formula>33</formula>
    </cfRule>
    <cfRule type="cellIs" dxfId="7236" priority="2762" stopIfTrue="1" operator="equal">
      <formula>36</formula>
    </cfRule>
    <cfRule type="cellIs" dxfId="7235" priority="2763" stopIfTrue="1" operator="equal">
      <formula>37</formula>
    </cfRule>
    <cfRule type="cellIs" dxfId="7234" priority="2764" stopIfTrue="1" operator="equal">
      <formula>38</formula>
    </cfRule>
    <cfRule type="cellIs" dxfId="7233" priority="2765" stopIfTrue="1" operator="equal">
      <formula>39</formula>
    </cfRule>
    <cfRule type="cellIs" dxfId="7232" priority="2766" stopIfTrue="1" operator="equal">
      <formula>40</formula>
    </cfRule>
  </conditionalFormatting>
  <conditionalFormatting sqref="R63">
    <cfRule type="cellIs" dxfId="7231" priority="2747" stopIfTrue="1" operator="equal">
      <formula>"dl"</formula>
    </cfRule>
    <cfRule type="cellIs" dxfId="7230" priority="2748" stopIfTrue="1" operator="equal">
      <formula>"lot"</formula>
    </cfRule>
    <cfRule type="cellIs" dxfId="7229" priority="2749" stopIfTrue="1" operator="equal">
      <formula>30</formula>
    </cfRule>
    <cfRule type="cellIs" dxfId="7228" priority="2750" stopIfTrue="1" operator="equal">
      <formula>32</formula>
    </cfRule>
    <cfRule type="cellIs" dxfId="7227" priority="2751" stopIfTrue="1" operator="equal">
      <formula>33</formula>
    </cfRule>
    <cfRule type="cellIs" dxfId="7226" priority="2752" stopIfTrue="1" operator="equal">
      <formula>36</formula>
    </cfRule>
    <cfRule type="cellIs" dxfId="7225" priority="2753" stopIfTrue="1" operator="equal">
      <formula>37</formula>
    </cfRule>
    <cfRule type="cellIs" dxfId="7224" priority="2754" stopIfTrue="1" operator="equal">
      <formula>38</formula>
    </cfRule>
    <cfRule type="cellIs" dxfId="7223" priority="2755" stopIfTrue="1" operator="equal">
      <formula>39</formula>
    </cfRule>
    <cfRule type="cellIs" dxfId="7222" priority="2756" stopIfTrue="1" operator="equal">
      <formula>40</formula>
    </cfRule>
  </conditionalFormatting>
  <conditionalFormatting sqref="R63">
    <cfRule type="cellIs" dxfId="7221" priority="2722" stopIfTrue="1" operator="equal">
      <formula>30</formula>
    </cfRule>
    <cfRule type="cellIs" dxfId="7220" priority="2723" stopIfTrue="1" operator="equal">
      <formula>32</formula>
    </cfRule>
    <cfRule type="cellIs" dxfId="7219" priority="2724" stopIfTrue="1" operator="equal">
      <formula>33</formula>
    </cfRule>
    <cfRule type="cellIs" dxfId="7218" priority="2725" stopIfTrue="1" operator="equal">
      <formula>36</formula>
    </cfRule>
    <cfRule type="cellIs" dxfId="7217" priority="2726" stopIfTrue="1" operator="equal">
      <formula>37</formula>
    </cfRule>
    <cfRule type="cellIs" dxfId="7216" priority="2727" stopIfTrue="1" operator="equal">
      <formula>38</formula>
    </cfRule>
    <cfRule type="cellIs" dxfId="7215" priority="2728" stopIfTrue="1" operator="equal">
      <formula>39</formula>
    </cfRule>
    <cfRule type="cellIs" dxfId="7214" priority="2729" stopIfTrue="1" operator="equal">
      <formula>40</formula>
    </cfRule>
    <cfRule type="cellIs" dxfId="7213" priority="2738" stopIfTrue="1" operator="equal">
      <formula>"dl"</formula>
    </cfRule>
  </conditionalFormatting>
  <conditionalFormatting sqref="R63">
    <cfRule type="cellIs" dxfId="7212" priority="2730" stopIfTrue="1" operator="equal">
      <formula>30</formula>
    </cfRule>
    <cfRule type="cellIs" dxfId="7211" priority="2731" stopIfTrue="1" operator="equal">
      <formula>"dl"</formula>
    </cfRule>
    <cfRule type="cellIs" dxfId="7210" priority="2732" stopIfTrue="1" operator="equal">
      <formula>"lot"</formula>
    </cfRule>
    <cfRule type="cellIs" dxfId="7209" priority="2733" stopIfTrue="1" operator="equal">
      <formula>36</formula>
    </cfRule>
    <cfRule type="cellIs" dxfId="7208" priority="2734" stopIfTrue="1" operator="equal">
      <formula>37</formula>
    </cfRule>
    <cfRule type="cellIs" dxfId="7207" priority="2735" stopIfTrue="1" operator="equal">
      <formula>38</formula>
    </cfRule>
    <cfRule type="cellIs" dxfId="7206" priority="2736" stopIfTrue="1" operator="equal">
      <formula>39</formula>
    </cfRule>
    <cfRule type="cellIs" dxfId="7205" priority="2737" stopIfTrue="1" operator="equal">
      <formula>40</formula>
    </cfRule>
  </conditionalFormatting>
  <conditionalFormatting sqref="R63">
    <cfRule type="cellIs" dxfId="7204" priority="2713" stopIfTrue="1" operator="equal">
      <formula>30</formula>
    </cfRule>
    <cfRule type="cellIs" dxfId="7203" priority="2714" stopIfTrue="1" operator="equal">
      <formula>"lot"</formula>
    </cfRule>
    <cfRule type="cellIs" dxfId="7202" priority="2715" stopIfTrue="1" operator="equal">
      <formula>33</formula>
    </cfRule>
    <cfRule type="cellIs" dxfId="7201" priority="2716" stopIfTrue="1" operator="equal">
      <formula>36</formula>
    </cfRule>
    <cfRule type="cellIs" dxfId="7200" priority="2717" stopIfTrue="1" operator="equal">
      <formula>37</formula>
    </cfRule>
    <cfRule type="cellIs" dxfId="7199" priority="2718" stopIfTrue="1" operator="equal">
      <formula>38</formula>
    </cfRule>
    <cfRule type="cellIs" dxfId="7198" priority="2719" stopIfTrue="1" operator="equal">
      <formula>39</formula>
    </cfRule>
    <cfRule type="cellIs" dxfId="7197" priority="2720" stopIfTrue="1" operator="equal">
      <formula>40</formula>
    </cfRule>
    <cfRule type="cellIs" dxfId="7196" priority="2721" stopIfTrue="1" operator="equal">
      <formula>"dl"</formula>
    </cfRule>
  </conditionalFormatting>
  <conditionalFormatting sqref="R63">
    <cfRule type="cellIs" dxfId="7195" priority="2696" stopIfTrue="1" operator="equal">
      <formula>30</formula>
    </cfRule>
    <cfRule type="cellIs" dxfId="7194" priority="2697" stopIfTrue="1" operator="equal">
      <formula>32</formula>
    </cfRule>
    <cfRule type="cellIs" dxfId="7193" priority="2698" stopIfTrue="1" operator="equal">
      <formula>33</formula>
    </cfRule>
    <cfRule type="cellIs" dxfId="7192" priority="2699" stopIfTrue="1" operator="equal">
      <formula>36</formula>
    </cfRule>
    <cfRule type="cellIs" dxfId="7191" priority="2700" stopIfTrue="1" operator="equal">
      <formula>37</formula>
    </cfRule>
    <cfRule type="cellIs" dxfId="7190" priority="2701" stopIfTrue="1" operator="equal">
      <formula>38</formula>
    </cfRule>
    <cfRule type="cellIs" dxfId="7189" priority="2702" stopIfTrue="1" operator="equal">
      <formula>39</formula>
    </cfRule>
    <cfRule type="cellIs" dxfId="7188" priority="2703" stopIfTrue="1" operator="equal">
      <formula>40</formula>
    </cfRule>
    <cfRule type="cellIs" dxfId="7187" priority="2712" stopIfTrue="1" operator="equal">
      <formula>"dl"</formula>
    </cfRule>
  </conditionalFormatting>
  <conditionalFormatting sqref="R63">
    <cfRule type="cellIs" dxfId="7186" priority="2704" stopIfTrue="1" operator="equal">
      <formula>30</formula>
    </cfRule>
    <cfRule type="cellIs" dxfId="7185" priority="2705" stopIfTrue="1" operator="equal">
      <formula>"dl"</formula>
    </cfRule>
    <cfRule type="cellIs" dxfId="7184" priority="2706" stopIfTrue="1" operator="equal">
      <formula>"lot"</formula>
    </cfRule>
    <cfRule type="cellIs" dxfId="7183" priority="2707" stopIfTrue="1" operator="equal">
      <formula>36</formula>
    </cfRule>
    <cfRule type="cellIs" dxfId="7182" priority="2708" stopIfTrue="1" operator="equal">
      <formula>37</formula>
    </cfRule>
    <cfRule type="cellIs" dxfId="7181" priority="2709" stopIfTrue="1" operator="equal">
      <formula>38</formula>
    </cfRule>
    <cfRule type="cellIs" dxfId="7180" priority="2710" stopIfTrue="1" operator="equal">
      <formula>39</formula>
    </cfRule>
    <cfRule type="cellIs" dxfId="7179" priority="2711" stopIfTrue="1" operator="equal">
      <formula>40</formula>
    </cfRule>
  </conditionalFormatting>
  <conditionalFormatting sqref="R63">
    <cfRule type="cellIs" dxfId="7178" priority="2686" stopIfTrue="1" operator="equal">
      <formula>"dl"</formula>
    </cfRule>
    <cfRule type="cellIs" dxfId="7177" priority="2687" stopIfTrue="1" operator="equal">
      <formula>"lot"</formula>
    </cfRule>
    <cfRule type="cellIs" dxfId="7176" priority="2688" stopIfTrue="1" operator="equal">
      <formula>30</formula>
    </cfRule>
    <cfRule type="cellIs" dxfId="7175" priority="2689" stopIfTrue="1" operator="equal">
      <formula>32</formula>
    </cfRule>
    <cfRule type="cellIs" dxfId="7174" priority="2690" stopIfTrue="1" operator="equal">
      <formula>33</formula>
    </cfRule>
    <cfRule type="cellIs" dxfId="7173" priority="2691" stopIfTrue="1" operator="equal">
      <formula>36</formula>
    </cfRule>
    <cfRule type="cellIs" dxfId="7172" priority="2692" stopIfTrue="1" operator="equal">
      <formula>37</formula>
    </cfRule>
    <cfRule type="cellIs" dxfId="7171" priority="2693" stopIfTrue="1" operator="equal">
      <formula>38</formula>
    </cfRule>
    <cfRule type="cellIs" dxfId="7170" priority="2694" stopIfTrue="1" operator="equal">
      <formula>39</formula>
    </cfRule>
    <cfRule type="cellIs" dxfId="7169" priority="2695" stopIfTrue="1" operator="equal">
      <formula>40</formula>
    </cfRule>
  </conditionalFormatting>
  <conditionalFormatting sqref="R63">
    <cfRule type="cellIs" dxfId="7168" priority="2678" stopIfTrue="1" operator="equal">
      <formula>30</formula>
    </cfRule>
    <cfRule type="cellIs" dxfId="7167" priority="2679" stopIfTrue="1" operator="equal">
      <formula>32</formula>
    </cfRule>
    <cfRule type="cellIs" dxfId="7166" priority="2680" stopIfTrue="1" operator="equal">
      <formula>33</formula>
    </cfRule>
    <cfRule type="cellIs" dxfId="7165" priority="2681" stopIfTrue="1" operator="equal">
      <formula>36</formula>
    </cfRule>
    <cfRule type="cellIs" dxfId="7164" priority="2682" stopIfTrue="1" operator="equal">
      <formula>37</formula>
    </cfRule>
    <cfRule type="cellIs" dxfId="7163" priority="2683" stopIfTrue="1" operator="equal">
      <formula>38</formula>
    </cfRule>
    <cfRule type="cellIs" dxfId="7162" priority="2684" stopIfTrue="1" operator="equal">
      <formula>39</formula>
    </cfRule>
    <cfRule type="cellIs" dxfId="7161" priority="2685" stopIfTrue="1" operator="equal">
      <formula>40</formula>
    </cfRule>
  </conditionalFormatting>
  <conditionalFormatting sqref="R63">
    <cfRule type="cellIs" dxfId="7160" priority="2669" stopIfTrue="1" operator="equal">
      <formula>30</formula>
    </cfRule>
    <cfRule type="cellIs" dxfId="7159" priority="2670" stopIfTrue="1" operator="equal">
      <formula>32</formula>
    </cfRule>
    <cfRule type="cellIs" dxfId="7158" priority="2671" stopIfTrue="1" operator="equal">
      <formula>33</formula>
    </cfRule>
    <cfRule type="cellIs" dxfId="7157" priority="2672" stopIfTrue="1" operator="equal">
      <formula>36</formula>
    </cfRule>
    <cfRule type="cellIs" dxfId="7156" priority="2673" stopIfTrue="1" operator="equal">
      <formula>37</formula>
    </cfRule>
    <cfRule type="cellIs" dxfId="7155" priority="2674" stopIfTrue="1" operator="equal">
      <formula>38</formula>
    </cfRule>
    <cfRule type="cellIs" dxfId="7154" priority="2675" stopIfTrue="1" operator="equal">
      <formula>"lot"</formula>
    </cfRule>
    <cfRule type="cellIs" dxfId="7153" priority="2676" stopIfTrue="1" operator="equal">
      <formula>40</formula>
    </cfRule>
    <cfRule type="cellIs" dxfId="7152" priority="2677" stopIfTrue="1" operator="equal">
      <formula>"dl"</formula>
    </cfRule>
  </conditionalFormatting>
  <conditionalFormatting sqref="R63">
    <cfRule type="cellIs" dxfId="7151" priority="2660" stopIfTrue="1" operator="equal">
      <formula>30</formula>
    </cfRule>
    <cfRule type="cellIs" dxfId="7150" priority="2661" stopIfTrue="1" operator="equal">
      <formula>"dl"</formula>
    </cfRule>
    <cfRule type="cellIs" dxfId="7149" priority="2662" stopIfTrue="1" operator="equal">
      <formula>"lot"</formula>
    </cfRule>
    <cfRule type="cellIs" dxfId="7148" priority="2663" stopIfTrue="1" operator="equal">
      <formula>36</formula>
    </cfRule>
    <cfRule type="cellIs" dxfId="7147" priority="2664" stopIfTrue="1" operator="equal">
      <formula>37</formula>
    </cfRule>
    <cfRule type="cellIs" dxfId="7146" priority="2665" stopIfTrue="1" operator="equal">
      <formula>38</formula>
    </cfRule>
    <cfRule type="cellIs" dxfId="7145" priority="2666" stopIfTrue="1" operator="equal">
      <formula>39</formula>
    </cfRule>
    <cfRule type="cellIs" dxfId="7144" priority="2667" stopIfTrue="1" operator="equal">
      <formula>32</formula>
    </cfRule>
    <cfRule type="cellIs" dxfId="7143" priority="2668" stopIfTrue="1" operator="equal">
      <formula>33</formula>
    </cfRule>
  </conditionalFormatting>
  <conditionalFormatting sqref="R63">
    <cfRule type="cellIs" dxfId="7142" priority="2600" stopIfTrue="1" operator="equal">
      <formula>30</formula>
    </cfRule>
    <cfRule type="cellIs" dxfId="7141" priority="2601" stopIfTrue="1" operator="equal">
      <formula>"lot"</formula>
    </cfRule>
    <cfRule type="cellIs" dxfId="7140" priority="2602" stopIfTrue="1" operator="equal">
      <formula>33</formula>
    </cfRule>
    <cfRule type="cellIs" dxfId="7139" priority="2603" stopIfTrue="1" operator="equal">
      <formula>36</formula>
    </cfRule>
    <cfRule type="cellIs" dxfId="7138" priority="2604" stopIfTrue="1" operator="equal">
      <formula>37</formula>
    </cfRule>
    <cfRule type="cellIs" dxfId="7137" priority="2605" stopIfTrue="1" operator="equal">
      <formula>38</formula>
    </cfRule>
    <cfRule type="cellIs" dxfId="7136" priority="2606" stopIfTrue="1" operator="equal">
      <formula>39</formula>
    </cfRule>
    <cfRule type="cellIs" dxfId="7135" priority="2607" stopIfTrue="1" operator="equal">
      <formula>40</formula>
    </cfRule>
    <cfRule type="cellIs" dxfId="7134" priority="2608" stopIfTrue="1" operator="equal">
      <formula>"dl"</formula>
    </cfRule>
  </conditionalFormatting>
  <conditionalFormatting sqref="R63">
    <cfRule type="cellIs" dxfId="7133" priority="2643" stopIfTrue="1" operator="equal">
      <formula>30</formula>
    </cfRule>
    <cfRule type="cellIs" dxfId="7132" priority="2644" stopIfTrue="1" operator="equal">
      <formula>32</formula>
    </cfRule>
    <cfRule type="cellIs" dxfId="7131" priority="2645" stopIfTrue="1" operator="equal">
      <formula>33</formula>
    </cfRule>
    <cfRule type="cellIs" dxfId="7130" priority="2646" stopIfTrue="1" operator="equal">
      <formula>36</formula>
    </cfRule>
    <cfRule type="cellIs" dxfId="7129" priority="2647" stopIfTrue="1" operator="equal">
      <formula>37</formula>
    </cfRule>
    <cfRule type="cellIs" dxfId="7128" priority="2648" stopIfTrue="1" operator="equal">
      <formula>38</formula>
    </cfRule>
    <cfRule type="cellIs" dxfId="7127" priority="2649" stopIfTrue="1" operator="equal">
      <formula>39</formula>
    </cfRule>
    <cfRule type="cellIs" dxfId="7126" priority="2650" stopIfTrue="1" operator="equal">
      <formula>40</formula>
    </cfRule>
    <cfRule type="cellIs" dxfId="7125" priority="2659" stopIfTrue="1" operator="equal">
      <formula>"dl"</formula>
    </cfRule>
  </conditionalFormatting>
  <conditionalFormatting sqref="R63">
    <cfRule type="cellIs" dxfId="7124" priority="2651" stopIfTrue="1" operator="equal">
      <formula>30</formula>
    </cfRule>
    <cfRule type="cellIs" dxfId="7123" priority="2652" stopIfTrue="1" operator="equal">
      <formula>"dl"</formula>
    </cfRule>
    <cfRule type="cellIs" dxfId="7122" priority="2653" stopIfTrue="1" operator="equal">
      <formula>"lot"</formula>
    </cfRule>
    <cfRule type="cellIs" dxfId="7121" priority="2654" stopIfTrue="1" operator="equal">
      <formula>36</formula>
    </cfRule>
    <cfRule type="cellIs" dxfId="7120" priority="2655" stopIfTrue="1" operator="equal">
      <formula>37</formula>
    </cfRule>
    <cfRule type="cellIs" dxfId="7119" priority="2656" stopIfTrue="1" operator="equal">
      <formula>38</formula>
    </cfRule>
    <cfRule type="cellIs" dxfId="7118" priority="2657" stopIfTrue="1" operator="equal">
      <formula>39</formula>
    </cfRule>
    <cfRule type="cellIs" dxfId="7117" priority="2658" stopIfTrue="1" operator="equal">
      <formula>40</formula>
    </cfRule>
  </conditionalFormatting>
  <conditionalFormatting sqref="R63">
    <cfRule type="cellIs" dxfId="7116" priority="2635" stopIfTrue="1" operator="equal">
      <formula>30</formula>
    </cfRule>
    <cfRule type="cellIs" dxfId="7115" priority="2636" stopIfTrue="1" operator="equal">
      <formula>32</formula>
    </cfRule>
    <cfRule type="cellIs" dxfId="7114" priority="2637" stopIfTrue="1" operator="equal">
      <formula>33</formula>
    </cfRule>
    <cfRule type="cellIs" dxfId="7113" priority="2638" stopIfTrue="1" operator="equal">
      <formula>36</formula>
    </cfRule>
    <cfRule type="cellIs" dxfId="7112" priority="2639" stopIfTrue="1" operator="equal">
      <formula>37</formula>
    </cfRule>
    <cfRule type="cellIs" dxfId="7111" priority="2640" stopIfTrue="1" operator="equal">
      <formula>38</formula>
    </cfRule>
    <cfRule type="cellIs" dxfId="7110" priority="2641" stopIfTrue="1" operator="equal">
      <formula>39</formula>
    </cfRule>
    <cfRule type="cellIs" dxfId="7109" priority="2642" stopIfTrue="1" operator="equal">
      <formula>40</formula>
    </cfRule>
  </conditionalFormatting>
  <conditionalFormatting sqref="R63">
    <cfRule type="cellIs" dxfId="7108" priority="2626" stopIfTrue="1" operator="equal">
      <formula>30</formula>
    </cfRule>
    <cfRule type="cellIs" dxfId="7107" priority="2627" stopIfTrue="1" operator="equal">
      <formula>32</formula>
    </cfRule>
    <cfRule type="cellIs" dxfId="7106" priority="2628" stopIfTrue="1" operator="equal">
      <formula>33</formula>
    </cfRule>
    <cfRule type="cellIs" dxfId="7105" priority="2629" stopIfTrue="1" operator="equal">
      <formula>36</formula>
    </cfRule>
    <cfRule type="cellIs" dxfId="7104" priority="2630" stopIfTrue="1" operator="equal">
      <formula>37</formula>
    </cfRule>
    <cfRule type="cellIs" dxfId="7103" priority="2631" stopIfTrue="1" operator="equal">
      <formula>38</formula>
    </cfRule>
    <cfRule type="cellIs" dxfId="7102" priority="2632" stopIfTrue="1" operator="equal">
      <formula>"lot"</formula>
    </cfRule>
    <cfRule type="cellIs" dxfId="7101" priority="2633" stopIfTrue="1" operator="equal">
      <formula>40</formula>
    </cfRule>
    <cfRule type="cellIs" dxfId="7100" priority="2634" stopIfTrue="1" operator="equal">
      <formula>"dl"</formula>
    </cfRule>
  </conditionalFormatting>
  <conditionalFormatting sqref="R63">
    <cfRule type="cellIs" dxfId="7099" priority="2617" stopIfTrue="1" operator="equal">
      <formula>30</formula>
    </cfRule>
    <cfRule type="cellIs" dxfId="7098" priority="2618" stopIfTrue="1" operator="equal">
      <formula>"dl"</formula>
    </cfRule>
    <cfRule type="cellIs" dxfId="7097" priority="2619" stopIfTrue="1" operator="equal">
      <formula>"lot"</formula>
    </cfRule>
    <cfRule type="cellIs" dxfId="7096" priority="2620" stopIfTrue="1" operator="equal">
      <formula>36</formula>
    </cfRule>
    <cfRule type="cellIs" dxfId="7095" priority="2621" stopIfTrue="1" operator="equal">
      <formula>37</formula>
    </cfRule>
    <cfRule type="cellIs" dxfId="7094" priority="2622" stopIfTrue="1" operator="equal">
      <formula>38</formula>
    </cfRule>
    <cfRule type="cellIs" dxfId="7093" priority="2623" stopIfTrue="1" operator="equal">
      <formula>39</formula>
    </cfRule>
    <cfRule type="cellIs" dxfId="7092" priority="2624" stopIfTrue="1" operator="equal">
      <formula>32</formula>
    </cfRule>
    <cfRule type="cellIs" dxfId="7091" priority="2625" stopIfTrue="1" operator="equal">
      <formula>33</formula>
    </cfRule>
  </conditionalFormatting>
  <conditionalFormatting sqref="R63">
    <cfRule type="cellIs" dxfId="7090" priority="2549" stopIfTrue="1" operator="equal">
      <formula>30</formula>
    </cfRule>
    <cfRule type="cellIs" dxfId="7089" priority="2550" stopIfTrue="1" operator="equal">
      <formula>"dl"</formula>
    </cfRule>
    <cfRule type="cellIs" dxfId="7088" priority="2551" stopIfTrue="1" operator="equal">
      <formula>"lot"</formula>
    </cfRule>
    <cfRule type="cellIs" dxfId="7087" priority="2552" stopIfTrue="1" operator="equal">
      <formula>36</formula>
    </cfRule>
    <cfRule type="cellIs" dxfId="7086" priority="2553" stopIfTrue="1" operator="equal">
      <formula>37</formula>
    </cfRule>
    <cfRule type="cellIs" dxfId="7085" priority="2554" stopIfTrue="1" operator="equal">
      <formula>38</formula>
    </cfRule>
    <cfRule type="cellIs" dxfId="7084" priority="2555" stopIfTrue="1" operator="equal">
      <formula>39</formula>
    </cfRule>
    <cfRule type="cellIs" dxfId="7083" priority="2556" stopIfTrue="1" operator="equal">
      <formula>40</formula>
    </cfRule>
  </conditionalFormatting>
  <conditionalFormatting sqref="R63">
    <cfRule type="cellIs" dxfId="7082" priority="2540" stopIfTrue="1" operator="equal">
      <formula>30</formula>
    </cfRule>
    <cfRule type="cellIs" dxfId="7081" priority="2541" stopIfTrue="1" operator="equal">
      <formula>"lot"</formula>
    </cfRule>
    <cfRule type="cellIs" dxfId="7080" priority="2542" stopIfTrue="1" operator="equal">
      <formula>33</formula>
    </cfRule>
    <cfRule type="cellIs" dxfId="7079" priority="2543" stopIfTrue="1" operator="equal">
      <formula>36</formula>
    </cfRule>
    <cfRule type="cellIs" dxfId="7078" priority="2544" stopIfTrue="1" operator="equal">
      <formula>37</formula>
    </cfRule>
    <cfRule type="cellIs" dxfId="7077" priority="2545" stopIfTrue="1" operator="equal">
      <formula>38</formula>
    </cfRule>
    <cfRule type="cellIs" dxfId="7076" priority="2546" stopIfTrue="1" operator="equal">
      <formula>39</formula>
    </cfRule>
    <cfRule type="cellIs" dxfId="7075" priority="2547" stopIfTrue="1" operator="equal">
      <formula>40</formula>
    </cfRule>
    <cfRule type="cellIs" dxfId="7074" priority="2548" stopIfTrue="1" operator="equal">
      <formula>"dl"</formula>
    </cfRule>
  </conditionalFormatting>
  <conditionalFormatting sqref="R63">
    <cfRule type="cellIs" dxfId="7073" priority="2583" stopIfTrue="1" operator="equal">
      <formula>30</formula>
    </cfRule>
    <cfRule type="cellIs" dxfId="7072" priority="2584" stopIfTrue="1" operator="equal">
      <formula>32</formula>
    </cfRule>
    <cfRule type="cellIs" dxfId="7071" priority="2585" stopIfTrue="1" operator="equal">
      <formula>33</formula>
    </cfRule>
    <cfRule type="cellIs" dxfId="7070" priority="2586" stopIfTrue="1" operator="equal">
      <formula>36</formula>
    </cfRule>
    <cfRule type="cellIs" dxfId="7069" priority="2587" stopIfTrue="1" operator="equal">
      <formula>37</formula>
    </cfRule>
    <cfRule type="cellIs" dxfId="7068" priority="2588" stopIfTrue="1" operator="equal">
      <formula>38</formula>
    </cfRule>
    <cfRule type="cellIs" dxfId="7067" priority="2589" stopIfTrue="1" operator="equal">
      <formula>39</formula>
    </cfRule>
    <cfRule type="cellIs" dxfId="7066" priority="2590" stopIfTrue="1" operator="equal">
      <formula>40</formula>
    </cfRule>
    <cfRule type="cellIs" dxfId="7065" priority="2599" stopIfTrue="1" operator="equal">
      <formula>"dl"</formula>
    </cfRule>
  </conditionalFormatting>
  <conditionalFormatting sqref="R63">
    <cfRule type="cellIs" dxfId="7064" priority="2591" stopIfTrue="1" operator="equal">
      <formula>30</formula>
    </cfRule>
    <cfRule type="cellIs" dxfId="7063" priority="2592" stopIfTrue="1" operator="equal">
      <formula>"dl"</formula>
    </cfRule>
    <cfRule type="cellIs" dxfId="7062" priority="2593" stopIfTrue="1" operator="equal">
      <formula>"lot"</formula>
    </cfRule>
    <cfRule type="cellIs" dxfId="7061" priority="2594" stopIfTrue="1" operator="equal">
      <formula>36</formula>
    </cfRule>
    <cfRule type="cellIs" dxfId="7060" priority="2595" stopIfTrue="1" operator="equal">
      <formula>37</formula>
    </cfRule>
    <cfRule type="cellIs" dxfId="7059" priority="2596" stopIfTrue="1" operator="equal">
      <formula>38</formula>
    </cfRule>
    <cfRule type="cellIs" dxfId="7058" priority="2597" stopIfTrue="1" operator="equal">
      <formula>39</formula>
    </cfRule>
    <cfRule type="cellIs" dxfId="7057" priority="2598" stopIfTrue="1" operator="equal">
      <formula>40</formula>
    </cfRule>
  </conditionalFormatting>
  <conditionalFormatting sqref="R63">
    <cfRule type="cellIs" dxfId="7056" priority="2575" stopIfTrue="1" operator="equal">
      <formula>30</formula>
    </cfRule>
    <cfRule type="cellIs" dxfId="7055" priority="2576" stopIfTrue="1" operator="equal">
      <formula>32</formula>
    </cfRule>
    <cfRule type="cellIs" dxfId="7054" priority="2577" stopIfTrue="1" operator="equal">
      <formula>33</formula>
    </cfRule>
    <cfRule type="cellIs" dxfId="7053" priority="2578" stopIfTrue="1" operator="equal">
      <formula>36</formula>
    </cfRule>
    <cfRule type="cellIs" dxfId="7052" priority="2579" stopIfTrue="1" operator="equal">
      <formula>37</formula>
    </cfRule>
    <cfRule type="cellIs" dxfId="7051" priority="2580" stopIfTrue="1" operator="equal">
      <formula>38</formula>
    </cfRule>
    <cfRule type="cellIs" dxfId="7050" priority="2581" stopIfTrue="1" operator="equal">
      <formula>39</formula>
    </cfRule>
    <cfRule type="cellIs" dxfId="7049" priority="2582" stopIfTrue="1" operator="equal">
      <formula>40</formula>
    </cfRule>
  </conditionalFormatting>
  <conditionalFormatting sqref="R63">
    <cfRule type="cellIs" dxfId="7048" priority="2566" stopIfTrue="1" operator="equal">
      <formula>30</formula>
    </cfRule>
    <cfRule type="cellIs" dxfId="7047" priority="2567" stopIfTrue="1" operator="equal">
      <formula>32</formula>
    </cfRule>
    <cfRule type="cellIs" dxfId="7046" priority="2568" stopIfTrue="1" operator="equal">
      <formula>33</formula>
    </cfRule>
    <cfRule type="cellIs" dxfId="7045" priority="2569" stopIfTrue="1" operator="equal">
      <formula>36</formula>
    </cfRule>
    <cfRule type="cellIs" dxfId="7044" priority="2570" stopIfTrue="1" operator="equal">
      <formula>37</formula>
    </cfRule>
    <cfRule type="cellIs" dxfId="7043" priority="2571" stopIfTrue="1" operator="equal">
      <formula>38</formula>
    </cfRule>
    <cfRule type="cellIs" dxfId="7042" priority="2572" stopIfTrue="1" operator="equal">
      <formula>"lot"</formula>
    </cfRule>
    <cfRule type="cellIs" dxfId="7041" priority="2573" stopIfTrue="1" operator="equal">
      <formula>40</formula>
    </cfRule>
    <cfRule type="cellIs" dxfId="7040" priority="2574" stopIfTrue="1" operator="equal">
      <formula>"dl"</formula>
    </cfRule>
  </conditionalFormatting>
  <conditionalFormatting sqref="R63">
    <cfRule type="cellIs" dxfId="7039" priority="2557" stopIfTrue="1" operator="equal">
      <formula>30</formula>
    </cfRule>
    <cfRule type="cellIs" dxfId="7038" priority="2558" stopIfTrue="1" operator="equal">
      <formula>"dl"</formula>
    </cfRule>
    <cfRule type="cellIs" dxfId="7037" priority="2559" stopIfTrue="1" operator="equal">
      <formula>"lot"</formula>
    </cfRule>
    <cfRule type="cellIs" dxfId="7036" priority="2560" stopIfTrue="1" operator="equal">
      <formula>36</formula>
    </cfRule>
    <cfRule type="cellIs" dxfId="7035" priority="2561" stopIfTrue="1" operator="equal">
      <formula>37</formula>
    </cfRule>
    <cfRule type="cellIs" dxfId="7034" priority="2562" stopIfTrue="1" operator="equal">
      <formula>38</formula>
    </cfRule>
    <cfRule type="cellIs" dxfId="7033" priority="2563" stopIfTrue="1" operator="equal">
      <formula>39</formula>
    </cfRule>
    <cfRule type="cellIs" dxfId="7032" priority="2564" stopIfTrue="1" operator="equal">
      <formula>32</formula>
    </cfRule>
    <cfRule type="cellIs" dxfId="7031" priority="2565" stopIfTrue="1" operator="equal">
      <formula>33</formula>
    </cfRule>
  </conditionalFormatting>
  <conditionalFormatting sqref="R63">
    <cfRule type="cellIs" dxfId="7030" priority="2532" stopIfTrue="1" operator="equal">
      <formula>30</formula>
    </cfRule>
    <cfRule type="cellIs" dxfId="7029" priority="2533" stopIfTrue="1" operator="equal">
      <formula>32</formula>
    </cfRule>
    <cfRule type="cellIs" dxfId="7028" priority="2534" stopIfTrue="1" operator="equal">
      <formula>33</formula>
    </cfRule>
    <cfRule type="cellIs" dxfId="7027" priority="2535" stopIfTrue="1" operator="equal">
      <formula>36</formula>
    </cfRule>
    <cfRule type="cellIs" dxfId="7026" priority="2536" stopIfTrue="1" operator="equal">
      <formula>37</formula>
    </cfRule>
    <cfRule type="cellIs" dxfId="7025" priority="2537" stopIfTrue="1" operator="equal">
      <formula>38</formula>
    </cfRule>
    <cfRule type="cellIs" dxfId="7024" priority="2538" stopIfTrue="1" operator="equal">
      <formula>39</formula>
    </cfRule>
    <cfRule type="cellIs" dxfId="7023" priority="2539" stopIfTrue="1" operator="equal">
      <formula>40</formula>
    </cfRule>
  </conditionalFormatting>
  <conditionalFormatting sqref="R63">
    <cfRule type="cellIs" dxfId="7022" priority="2523" stopIfTrue="1" operator="equal">
      <formula>30</formula>
    </cfRule>
    <cfRule type="cellIs" dxfId="7021" priority="2524" stopIfTrue="1" operator="equal">
      <formula>32</formula>
    </cfRule>
    <cfRule type="cellIs" dxfId="7020" priority="2525" stopIfTrue="1" operator="equal">
      <formula>33</formula>
    </cfRule>
    <cfRule type="cellIs" dxfId="7019" priority="2526" stopIfTrue="1" operator="equal">
      <formula>36</formula>
    </cfRule>
    <cfRule type="cellIs" dxfId="7018" priority="2527" stopIfTrue="1" operator="equal">
      <formula>37</formula>
    </cfRule>
    <cfRule type="cellIs" dxfId="7017" priority="2528" stopIfTrue="1" operator="equal">
      <formula>38</formula>
    </cfRule>
    <cfRule type="cellIs" dxfId="7016" priority="2529" stopIfTrue="1" operator="equal">
      <formula>"lot"</formula>
    </cfRule>
    <cfRule type="cellIs" dxfId="7015" priority="2530" stopIfTrue="1" operator="equal">
      <formula>40</formula>
    </cfRule>
    <cfRule type="cellIs" dxfId="7014" priority="2531" stopIfTrue="1" operator="equal">
      <formula>"dl"</formula>
    </cfRule>
  </conditionalFormatting>
  <conditionalFormatting sqref="R63">
    <cfRule type="cellIs" dxfId="7013" priority="2514" stopIfTrue="1" operator="equal">
      <formula>30</formula>
    </cfRule>
    <cfRule type="cellIs" dxfId="7012" priority="2515" stopIfTrue="1" operator="equal">
      <formula>"dl"</formula>
    </cfRule>
    <cfRule type="cellIs" dxfId="7011" priority="2516" stopIfTrue="1" operator="equal">
      <formula>"lot"</formula>
    </cfRule>
    <cfRule type="cellIs" dxfId="7010" priority="2517" stopIfTrue="1" operator="equal">
      <formula>36</formula>
    </cfRule>
    <cfRule type="cellIs" dxfId="7009" priority="2518" stopIfTrue="1" operator="equal">
      <formula>37</formula>
    </cfRule>
    <cfRule type="cellIs" dxfId="7008" priority="2519" stopIfTrue="1" operator="equal">
      <formula>38</formula>
    </cfRule>
    <cfRule type="cellIs" dxfId="7007" priority="2520" stopIfTrue="1" operator="equal">
      <formula>39</formula>
    </cfRule>
    <cfRule type="cellIs" dxfId="7006" priority="2521" stopIfTrue="1" operator="equal">
      <formula>32</formula>
    </cfRule>
    <cfRule type="cellIs" dxfId="7005" priority="2522" stopIfTrue="1" operator="equal">
      <formula>33</formula>
    </cfRule>
  </conditionalFormatting>
  <conditionalFormatting sqref="R63">
    <cfRule type="cellIs" dxfId="7004" priority="2454" stopIfTrue="1" operator="equal">
      <formula>30</formula>
    </cfRule>
    <cfRule type="cellIs" dxfId="7003" priority="2455" stopIfTrue="1" operator="equal">
      <formula>"lot"</formula>
    </cfRule>
    <cfRule type="cellIs" dxfId="7002" priority="2456" stopIfTrue="1" operator="equal">
      <formula>33</formula>
    </cfRule>
    <cfRule type="cellIs" dxfId="7001" priority="2457" stopIfTrue="1" operator="equal">
      <formula>36</formula>
    </cfRule>
    <cfRule type="cellIs" dxfId="7000" priority="2458" stopIfTrue="1" operator="equal">
      <formula>37</formula>
    </cfRule>
    <cfRule type="cellIs" dxfId="6999" priority="2459" stopIfTrue="1" operator="equal">
      <formula>38</formula>
    </cfRule>
    <cfRule type="cellIs" dxfId="6998" priority="2460" stopIfTrue="1" operator="equal">
      <formula>39</formula>
    </cfRule>
    <cfRule type="cellIs" dxfId="6997" priority="2461" stopIfTrue="1" operator="equal">
      <formula>40</formula>
    </cfRule>
    <cfRule type="cellIs" dxfId="6996" priority="2462" stopIfTrue="1" operator="equal">
      <formula>"dl"</formula>
    </cfRule>
  </conditionalFormatting>
  <conditionalFormatting sqref="R63">
    <cfRule type="cellIs" dxfId="6995" priority="2497" stopIfTrue="1" operator="equal">
      <formula>30</formula>
    </cfRule>
    <cfRule type="cellIs" dxfId="6994" priority="2498" stopIfTrue="1" operator="equal">
      <formula>32</formula>
    </cfRule>
    <cfRule type="cellIs" dxfId="6993" priority="2499" stopIfTrue="1" operator="equal">
      <formula>33</formula>
    </cfRule>
    <cfRule type="cellIs" dxfId="6992" priority="2500" stopIfTrue="1" operator="equal">
      <formula>36</formula>
    </cfRule>
    <cfRule type="cellIs" dxfId="6991" priority="2501" stopIfTrue="1" operator="equal">
      <formula>37</formula>
    </cfRule>
    <cfRule type="cellIs" dxfId="6990" priority="2502" stopIfTrue="1" operator="equal">
      <formula>38</formula>
    </cfRule>
    <cfRule type="cellIs" dxfId="6989" priority="2503" stopIfTrue="1" operator="equal">
      <formula>39</formula>
    </cfRule>
    <cfRule type="cellIs" dxfId="6988" priority="2504" stopIfTrue="1" operator="equal">
      <formula>40</formula>
    </cfRule>
    <cfRule type="cellIs" dxfId="6987" priority="2513" stopIfTrue="1" operator="equal">
      <formula>"dl"</formula>
    </cfRule>
  </conditionalFormatting>
  <conditionalFormatting sqref="R63">
    <cfRule type="cellIs" dxfId="6986" priority="2505" stopIfTrue="1" operator="equal">
      <formula>30</formula>
    </cfRule>
    <cfRule type="cellIs" dxfId="6985" priority="2506" stopIfTrue="1" operator="equal">
      <formula>"dl"</formula>
    </cfRule>
    <cfRule type="cellIs" dxfId="6984" priority="2507" stopIfTrue="1" operator="equal">
      <formula>"lot"</formula>
    </cfRule>
    <cfRule type="cellIs" dxfId="6983" priority="2508" stopIfTrue="1" operator="equal">
      <formula>36</formula>
    </cfRule>
    <cfRule type="cellIs" dxfId="6982" priority="2509" stopIfTrue="1" operator="equal">
      <formula>37</formula>
    </cfRule>
    <cfRule type="cellIs" dxfId="6981" priority="2510" stopIfTrue="1" operator="equal">
      <formula>38</formula>
    </cfRule>
    <cfRule type="cellIs" dxfId="6980" priority="2511" stopIfTrue="1" operator="equal">
      <formula>39</formula>
    </cfRule>
    <cfRule type="cellIs" dxfId="6979" priority="2512" stopIfTrue="1" operator="equal">
      <formula>40</formula>
    </cfRule>
  </conditionalFormatting>
  <conditionalFormatting sqref="R63">
    <cfRule type="cellIs" dxfId="6978" priority="2489" stopIfTrue="1" operator="equal">
      <formula>30</formula>
    </cfRule>
    <cfRule type="cellIs" dxfId="6977" priority="2490" stopIfTrue="1" operator="equal">
      <formula>32</formula>
    </cfRule>
    <cfRule type="cellIs" dxfId="6976" priority="2491" stopIfTrue="1" operator="equal">
      <formula>33</formula>
    </cfRule>
    <cfRule type="cellIs" dxfId="6975" priority="2492" stopIfTrue="1" operator="equal">
      <formula>36</formula>
    </cfRule>
    <cfRule type="cellIs" dxfId="6974" priority="2493" stopIfTrue="1" operator="equal">
      <formula>37</formula>
    </cfRule>
    <cfRule type="cellIs" dxfId="6973" priority="2494" stopIfTrue="1" operator="equal">
      <formula>38</formula>
    </cfRule>
    <cfRule type="cellIs" dxfId="6972" priority="2495" stopIfTrue="1" operator="equal">
      <formula>39</formula>
    </cfRule>
    <cfRule type="cellIs" dxfId="6971" priority="2496" stopIfTrue="1" operator="equal">
      <formula>40</formula>
    </cfRule>
  </conditionalFormatting>
  <conditionalFormatting sqref="R63">
    <cfRule type="cellIs" dxfId="6970" priority="2480" stopIfTrue="1" operator="equal">
      <formula>30</formula>
    </cfRule>
    <cfRule type="cellIs" dxfId="6969" priority="2481" stopIfTrue="1" operator="equal">
      <formula>32</formula>
    </cfRule>
    <cfRule type="cellIs" dxfId="6968" priority="2482" stopIfTrue="1" operator="equal">
      <formula>33</formula>
    </cfRule>
    <cfRule type="cellIs" dxfId="6967" priority="2483" stopIfTrue="1" operator="equal">
      <formula>36</formula>
    </cfRule>
    <cfRule type="cellIs" dxfId="6966" priority="2484" stopIfTrue="1" operator="equal">
      <formula>37</formula>
    </cfRule>
    <cfRule type="cellIs" dxfId="6965" priority="2485" stopIfTrue="1" operator="equal">
      <formula>38</formula>
    </cfRule>
    <cfRule type="cellIs" dxfId="6964" priority="2486" stopIfTrue="1" operator="equal">
      <formula>"lot"</formula>
    </cfRule>
    <cfRule type="cellIs" dxfId="6963" priority="2487" stopIfTrue="1" operator="equal">
      <formula>40</formula>
    </cfRule>
    <cfRule type="cellIs" dxfId="6962" priority="2488" stopIfTrue="1" operator="equal">
      <formula>"dl"</formula>
    </cfRule>
  </conditionalFormatting>
  <conditionalFormatting sqref="R63">
    <cfRule type="cellIs" dxfId="6961" priority="2471" stopIfTrue="1" operator="equal">
      <formula>30</formula>
    </cfRule>
    <cfRule type="cellIs" dxfId="6960" priority="2472" stopIfTrue="1" operator="equal">
      <formula>"dl"</formula>
    </cfRule>
    <cfRule type="cellIs" dxfId="6959" priority="2473" stopIfTrue="1" operator="equal">
      <formula>"lot"</formula>
    </cfRule>
    <cfRule type="cellIs" dxfId="6958" priority="2474" stopIfTrue="1" operator="equal">
      <formula>36</formula>
    </cfRule>
    <cfRule type="cellIs" dxfId="6957" priority="2475" stopIfTrue="1" operator="equal">
      <formula>37</formula>
    </cfRule>
    <cfRule type="cellIs" dxfId="6956" priority="2476" stopIfTrue="1" operator="equal">
      <formula>38</formula>
    </cfRule>
    <cfRule type="cellIs" dxfId="6955" priority="2477" stopIfTrue="1" operator="equal">
      <formula>39</formula>
    </cfRule>
    <cfRule type="cellIs" dxfId="6954" priority="2478" stopIfTrue="1" operator="equal">
      <formula>32</formula>
    </cfRule>
    <cfRule type="cellIs" dxfId="6953" priority="2479" stopIfTrue="1" operator="equal">
      <formula>33</formula>
    </cfRule>
  </conditionalFormatting>
  <conditionalFormatting sqref="R63">
    <cfRule type="cellIs" dxfId="6952" priority="2394" stopIfTrue="1" operator="equal">
      <formula>30</formula>
    </cfRule>
    <cfRule type="cellIs" dxfId="6951" priority="2395" stopIfTrue="1" operator="equal">
      <formula>"lot"</formula>
    </cfRule>
    <cfRule type="cellIs" dxfId="6950" priority="2396" stopIfTrue="1" operator="equal">
      <formula>33</formula>
    </cfRule>
    <cfRule type="cellIs" dxfId="6949" priority="2397" stopIfTrue="1" operator="equal">
      <formula>36</formula>
    </cfRule>
    <cfRule type="cellIs" dxfId="6948" priority="2398" stopIfTrue="1" operator="equal">
      <formula>37</formula>
    </cfRule>
    <cfRule type="cellIs" dxfId="6947" priority="2399" stopIfTrue="1" operator="equal">
      <formula>38</formula>
    </cfRule>
    <cfRule type="cellIs" dxfId="6946" priority="2400" stopIfTrue="1" operator="equal">
      <formula>39</formula>
    </cfRule>
    <cfRule type="cellIs" dxfId="6945" priority="2401" stopIfTrue="1" operator="equal">
      <formula>40</formula>
    </cfRule>
    <cfRule type="cellIs" dxfId="6944" priority="2402" stopIfTrue="1" operator="equal">
      <formula>"dl"</formula>
    </cfRule>
  </conditionalFormatting>
  <conditionalFormatting sqref="R63">
    <cfRule type="cellIs" dxfId="6943" priority="2437" stopIfTrue="1" operator="equal">
      <formula>30</formula>
    </cfRule>
    <cfRule type="cellIs" dxfId="6942" priority="2438" stopIfTrue="1" operator="equal">
      <formula>32</formula>
    </cfRule>
    <cfRule type="cellIs" dxfId="6941" priority="2439" stopIfTrue="1" operator="equal">
      <formula>33</formula>
    </cfRule>
    <cfRule type="cellIs" dxfId="6940" priority="2440" stopIfTrue="1" operator="equal">
      <formula>36</formula>
    </cfRule>
    <cfRule type="cellIs" dxfId="6939" priority="2441" stopIfTrue="1" operator="equal">
      <formula>37</formula>
    </cfRule>
    <cfRule type="cellIs" dxfId="6938" priority="2442" stopIfTrue="1" operator="equal">
      <formula>38</formula>
    </cfRule>
    <cfRule type="cellIs" dxfId="6937" priority="2443" stopIfTrue="1" operator="equal">
      <formula>39</formula>
    </cfRule>
    <cfRule type="cellIs" dxfId="6936" priority="2444" stopIfTrue="1" operator="equal">
      <formula>40</formula>
    </cfRule>
    <cfRule type="cellIs" dxfId="6935" priority="2453" stopIfTrue="1" operator="equal">
      <formula>"dl"</formula>
    </cfRule>
  </conditionalFormatting>
  <conditionalFormatting sqref="R63">
    <cfRule type="cellIs" dxfId="6934" priority="2445" stopIfTrue="1" operator="equal">
      <formula>30</formula>
    </cfRule>
    <cfRule type="cellIs" dxfId="6933" priority="2446" stopIfTrue="1" operator="equal">
      <formula>"dl"</formula>
    </cfRule>
    <cfRule type="cellIs" dxfId="6932" priority="2447" stopIfTrue="1" operator="equal">
      <formula>"lot"</formula>
    </cfRule>
    <cfRule type="cellIs" dxfId="6931" priority="2448" stopIfTrue="1" operator="equal">
      <formula>36</formula>
    </cfRule>
    <cfRule type="cellIs" dxfId="6930" priority="2449" stopIfTrue="1" operator="equal">
      <formula>37</formula>
    </cfRule>
    <cfRule type="cellIs" dxfId="6929" priority="2450" stopIfTrue="1" operator="equal">
      <formula>38</formula>
    </cfRule>
    <cfRule type="cellIs" dxfId="6928" priority="2451" stopIfTrue="1" operator="equal">
      <formula>39</formula>
    </cfRule>
    <cfRule type="cellIs" dxfId="6927" priority="2452" stopIfTrue="1" operator="equal">
      <formula>40</formula>
    </cfRule>
  </conditionalFormatting>
  <conditionalFormatting sqref="R63">
    <cfRule type="cellIs" dxfId="6926" priority="2429" stopIfTrue="1" operator="equal">
      <formula>30</formula>
    </cfRule>
    <cfRule type="cellIs" dxfId="6925" priority="2430" stopIfTrue="1" operator="equal">
      <formula>32</formula>
    </cfRule>
    <cfRule type="cellIs" dxfId="6924" priority="2431" stopIfTrue="1" operator="equal">
      <formula>33</formula>
    </cfRule>
    <cfRule type="cellIs" dxfId="6923" priority="2432" stopIfTrue="1" operator="equal">
      <formula>36</formula>
    </cfRule>
    <cfRule type="cellIs" dxfId="6922" priority="2433" stopIfTrue="1" operator="equal">
      <formula>37</formula>
    </cfRule>
    <cfRule type="cellIs" dxfId="6921" priority="2434" stopIfTrue="1" operator="equal">
      <formula>38</formula>
    </cfRule>
    <cfRule type="cellIs" dxfId="6920" priority="2435" stopIfTrue="1" operator="equal">
      <formula>39</formula>
    </cfRule>
    <cfRule type="cellIs" dxfId="6919" priority="2436" stopIfTrue="1" operator="equal">
      <formula>40</formula>
    </cfRule>
  </conditionalFormatting>
  <conditionalFormatting sqref="R63">
    <cfRule type="cellIs" dxfId="6918" priority="2420" stopIfTrue="1" operator="equal">
      <formula>30</formula>
    </cfRule>
    <cfRule type="cellIs" dxfId="6917" priority="2421" stopIfTrue="1" operator="equal">
      <formula>32</formula>
    </cfRule>
    <cfRule type="cellIs" dxfId="6916" priority="2422" stopIfTrue="1" operator="equal">
      <formula>33</formula>
    </cfRule>
    <cfRule type="cellIs" dxfId="6915" priority="2423" stopIfTrue="1" operator="equal">
      <formula>36</formula>
    </cfRule>
    <cfRule type="cellIs" dxfId="6914" priority="2424" stopIfTrue="1" operator="equal">
      <formula>37</formula>
    </cfRule>
    <cfRule type="cellIs" dxfId="6913" priority="2425" stopIfTrue="1" operator="equal">
      <formula>38</formula>
    </cfRule>
    <cfRule type="cellIs" dxfId="6912" priority="2426" stopIfTrue="1" operator="equal">
      <formula>"lot"</formula>
    </cfRule>
    <cfRule type="cellIs" dxfId="6911" priority="2427" stopIfTrue="1" operator="equal">
      <formula>40</formula>
    </cfRule>
    <cfRule type="cellIs" dxfId="6910" priority="2428" stopIfTrue="1" operator="equal">
      <formula>"dl"</formula>
    </cfRule>
  </conditionalFormatting>
  <conditionalFormatting sqref="R63">
    <cfRule type="cellIs" dxfId="6909" priority="2411" stopIfTrue="1" operator="equal">
      <formula>30</formula>
    </cfRule>
    <cfRule type="cellIs" dxfId="6908" priority="2412" stopIfTrue="1" operator="equal">
      <formula>"dl"</formula>
    </cfRule>
    <cfRule type="cellIs" dxfId="6907" priority="2413" stopIfTrue="1" operator="equal">
      <formula>"lot"</formula>
    </cfRule>
    <cfRule type="cellIs" dxfId="6906" priority="2414" stopIfTrue="1" operator="equal">
      <formula>36</formula>
    </cfRule>
    <cfRule type="cellIs" dxfId="6905" priority="2415" stopIfTrue="1" operator="equal">
      <formula>37</formula>
    </cfRule>
    <cfRule type="cellIs" dxfId="6904" priority="2416" stopIfTrue="1" operator="equal">
      <formula>38</formula>
    </cfRule>
    <cfRule type="cellIs" dxfId="6903" priority="2417" stopIfTrue="1" operator="equal">
      <formula>39</formula>
    </cfRule>
    <cfRule type="cellIs" dxfId="6902" priority="2418" stopIfTrue="1" operator="equal">
      <formula>32</formula>
    </cfRule>
    <cfRule type="cellIs" dxfId="6901" priority="2419" stopIfTrue="1" operator="equal">
      <formula>33</formula>
    </cfRule>
  </conditionalFormatting>
  <conditionalFormatting sqref="R63">
    <cfRule type="cellIs" dxfId="6900" priority="2334" stopIfTrue="1" operator="equal">
      <formula>30</formula>
    </cfRule>
    <cfRule type="cellIs" dxfId="6899" priority="2335" stopIfTrue="1" operator="equal">
      <formula>"lot"</formula>
    </cfRule>
    <cfRule type="cellIs" dxfId="6898" priority="2336" stopIfTrue="1" operator="equal">
      <formula>33</formula>
    </cfRule>
    <cfRule type="cellIs" dxfId="6897" priority="2337" stopIfTrue="1" operator="equal">
      <formula>36</formula>
    </cfRule>
    <cfRule type="cellIs" dxfId="6896" priority="2338" stopIfTrue="1" operator="equal">
      <formula>37</formula>
    </cfRule>
    <cfRule type="cellIs" dxfId="6895" priority="2339" stopIfTrue="1" operator="equal">
      <formula>38</formula>
    </cfRule>
    <cfRule type="cellIs" dxfId="6894" priority="2340" stopIfTrue="1" operator="equal">
      <formula>39</formula>
    </cfRule>
    <cfRule type="cellIs" dxfId="6893" priority="2341" stopIfTrue="1" operator="equal">
      <formula>40</formula>
    </cfRule>
    <cfRule type="cellIs" dxfId="6892" priority="2342" stopIfTrue="1" operator="equal">
      <formula>"dl"</formula>
    </cfRule>
  </conditionalFormatting>
  <conditionalFormatting sqref="R63">
    <cfRule type="cellIs" dxfId="6891" priority="2377" stopIfTrue="1" operator="equal">
      <formula>30</formula>
    </cfRule>
    <cfRule type="cellIs" dxfId="6890" priority="2378" stopIfTrue="1" operator="equal">
      <formula>32</formula>
    </cfRule>
    <cfRule type="cellIs" dxfId="6889" priority="2379" stopIfTrue="1" operator="equal">
      <formula>33</formula>
    </cfRule>
    <cfRule type="cellIs" dxfId="6888" priority="2380" stopIfTrue="1" operator="equal">
      <formula>36</formula>
    </cfRule>
    <cfRule type="cellIs" dxfId="6887" priority="2381" stopIfTrue="1" operator="equal">
      <formula>37</formula>
    </cfRule>
    <cfRule type="cellIs" dxfId="6886" priority="2382" stopIfTrue="1" operator="equal">
      <formula>38</formula>
    </cfRule>
    <cfRule type="cellIs" dxfId="6885" priority="2383" stopIfTrue="1" operator="equal">
      <formula>39</formula>
    </cfRule>
    <cfRule type="cellIs" dxfId="6884" priority="2384" stopIfTrue="1" operator="equal">
      <formula>40</formula>
    </cfRule>
    <cfRule type="cellIs" dxfId="6883" priority="2393" stopIfTrue="1" operator="equal">
      <formula>"dl"</formula>
    </cfRule>
  </conditionalFormatting>
  <conditionalFormatting sqref="R63">
    <cfRule type="cellIs" dxfId="6882" priority="2385" stopIfTrue="1" operator="equal">
      <formula>30</formula>
    </cfRule>
    <cfRule type="cellIs" dxfId="6881" priority="2386" stopIfTrue="1" operator="equal">
      <formula>"dl"</formula>
    </cfRule>
    <cfRule type="cellIs" dxfId="6880" priority="2387" stopIfTrue="1" operator="equal">
      <formula>"lot"</formula>
    </cfRule>
    <cfRule type="cellIs" dxfId="6879" priority="2388" stopIfTrue="1" operator="equal">
      <formula>36</formula>
    </cfRule>
    <cfRule type="cellIs" dxfId="6878" priority="2389" stopIfTrue="1" operator="equal">
      <formula>37</formula>
    </cfRule>
    <cfRule type="cellIs" dxfId="6877" priority="2390" stopIfTrue="1" operator="equal">
      <formula>38</formula>
    </cfRule>
    <cfRule type="cellIs" dxfId="6876" priority="2391" stopIfTrue="1" operator="equal">
      <formula>39</formula>
    </cfRule>
    <cfRule type="cellIs" dxfId="6875" priority="2392" stopIfTrue="1" operator="equal">
      <formula>40</formula>
    </cfRule>
  </conditionalFormatting>
  <conditionalFormatting sqref="R63">
    <cfRule type="cellIs" dxfId="6874" priority="2369" stopIfTrue="1" operator="equal">
      <formula>30</formula>
    </cfRule>
    <cfRule type="cellIs" dxfId="6873" priority="2370" stopIfTrue="1" operator="equal">
      <formula>32</formula>
    </cfRule>
    <cfRule type="cellIs" dxfId="6872" priority="2371" stopIfTrue="1" operator="equal">
      <formula>33</formula>
    </cfRule>
    <cfRule type="cellIs" dxfId="6871" priority="2372" stopIfTrue="1" operator="equal">
      <formula>36</formula>
    </cfRule>
    <cfRule type="cellIs" dxfId="6870" priority="2373" stopIfTrue="1" operator="equal">
      <formula>37</formula>
    </cfRule>
    <cfRule type="cellIs" dxfId="6869" priority="2374" stopIfTrue="1" operator="equal">
      <formula>38</formula>
    </cfRule>
    <cfRule type="cellIs" dxfId="6868" priority="2375" stopIfTrue="1" operator="equal">
      <formula>39</formula>
    </cfRule>
    <cfRule type="cellIs" dxfId="6867" priority="2376" stopIfTrue="1" operator="equal">
      <formula>40</formula>
    </cfRule>
  </conditionalFormatting>
  <conditionalFormatting sqref="R63">
    <cfRule type="cellIs" dxfId="6866" priority="2360" stopIfTrue="1" operator="equal">
      <formula>30</formula>
    </cfRule>
    <cfRule type="cellIs" dxfId="6865" priority="2361" stopIfTrue="1" operator="equal">
      <formula>32</formula>
    </cfRule>
    <cfRule type="cellIs" dxfId="6864" priority="2362" stopIfTrue="1" operator="equal">
      <formula>33</formula>
    </cfRule>
    <cfRule type="cellIs" dxfId="6863" priority="2363" stopIfTrue="1" operator="equal">
      <formula>36</formula>
    </cfRule>
    <cfRule type="cellIs" dxfId="6862" priority="2364" stopIfTrue="1" operator="equal">
      <formula>37</formula>
    </cfRule>
    <cfRule type="cellIs" dxfId="6861" priority="2365" stopIfTrue="1" operator="equal">
      <formula>38</formula>
    </cfRule>
    <cfRule type="cellIs" dxfId="6860" priority="2366" stopIfTrue="1" operator="equal">
      <formula>"lot"</formula>
    </cfRule>
    <cfRule type="cellIs" dxfId="6859" priority="2367" stopIfTrue="1" operator="equal">
      <formula>40</formula>
    </cfRule>
    <cfRule type="cellIs" dxfId="6858" priority="2368" stopIfTrue="1" operator="equal">
      <formula>"dl"</formula>
    </cfRule>
  </conditionalFormatting>
  <conditionalFormatting sqref="R63">
    <cfRule type="cellIs" dxfId="6857" priority="2351" stopIfTrue="1" operator="equal">
      <formula>30</formula>
    </cfRule>
    <cfRule type="cellIs" dxfId="6856" priority="2352" stopIfTrue="1" operator="equal">
      <formula>"dl"</formula>
    </cfRule>
    <cfRule type="cellIs" dxfId="6855" priority="2353" stopIfTrue="1" operator="equal">
      <formula>"lot"</formula>
    </cfRule>
    <cfRule type="cellIs" dxfId="6854" priority="2354" stopIfTrue="1" operator="equal">
      <formula>36</formula>
    </cfRule>
    <cfRule type="cellIs" dxfId="6853" priority="2355" stopIfTrue="1" operator="equal">
      <formula>37</formula>
    </cfRule>
    <cfRule type="cellIs" dxfId="6852" priority="2356" stopIfTrue="1" operator="equal">
      <formula>38</formula>
    </cfRule>
    <cfRule type="cellIs" dxfId="6851" priority="2357" stopIfTrue="1" operator="equal">
      <formula>39</formula>
    </cfRule>
    <cfRule type="cellIs" dxfId="6850" priority="2358" stopIfTrue="1" operator="equal">
      <formula>32</formula>
    </cfRule>
    <cfRule type="cellIs" dxfId="6849" priority="2359" stopIfTrue="1" operator="equal">
      <formula>33</formula>
    </cfRule>
  </conditionalFormatting>
  <conditionalFormatting sqref="R63">
    <cfRule type="cellIs" dxfId="6848" priority="2274" stopIfTrue="1" operator="equal">
      <formula>30</formula>
    </cfRule>
    <cfRule type="cellIs" dxfId="6847" priority="2275" stopIfTrue="1" operator="equal">
      <formula>"lot"</formula>
    </cfRule>
    <cfRule type="cellIs" dxfId="6846" priority="2276" stopIfTrue="1" operator="equal">
      <formula>33</formula>
    </cfRule>
    <cfRule type="cellIs" dxfId="6845" priority="2277" stopIfTrue="1" operator="equal">
      <formula>36</formula>
    </cfRule>
    <cfRule type="cellIs" dxfId="6844" priority="2278" stopIfTrue="1" operator="equal">
      <formula>37</formula>
    </cfRule>
    <cfRule type="cellIs" dxfId="6843" priority="2279" stopIfTrue="1" operator="equal">
      <formula>38</formula>
    </cfRule>
    <cfRule type="cellIs" dxfId="6842" priority="2280" stopIfTrue="1" operator="equal">
      <formula>39</formula>
    </cfRule>
    <cfRule type="cellIs" dxfId="6841" priority="2281" stopIfTrue="1" operator="equal">
      <formula>40</formula>
    </cfRule>
    <cfRule type="cellIs" dxfId="6840" priority="2282" stopIfTrue="1" operator="equal">
      <formula>"dl"</formula>
    </cfRule>
  </conditionalFormatting>
  <conditionalFormatting sqref="R63">
    <cfRule type="cellIs" dxfId="6839" priority="2317" stopIfTrue="1" operator="equal">
      <formula>30</formula>
    </cfRule>
    <cfRule type="cellIs" dxfId="6838" priority="2318" stopIfTrue="1" operator="equal">
      <formula>32</formula>
    </cfRule>
    <cfRule type="cellIs" dxfId="6837" priority="2319" stopIfTrue="1" operator="equal">
      <formula>33</formula>
    </cfRule>
    <cfRule type="cellIs" dxfId="6836" priority="2320" stopIfTrue="1" operator="equal">
      <formula>36</formula>
    </cfRule>
    <cfRule type="cellIs" dxfId="6835" priority="2321" stopIfTrue="1" operator="equal">
      <formula>37</formula>
    </cfRule>
    <cfRule type="cellIs" dxfId="6834" priority="2322" stopIfTrue="1" operator="equal">
      <formula>38</formula>
    </cfRule>
    <cfRule type="cellIs" dxfId="6833" priority="2323" stopIfTrue="1" operator="equal">
      <formula>39</formula>
    </cfRule>
    <cfRule type="cellIs" dxfId="6832" priority="2324" stopIfTrue="1" operator="equal">
      <formula>40</formula>
    </cfRule>
    <cfRule type="cellIs" dxfId="6831" priority="2333" stopIfTrue="1" operator="equal">
      <formula>"dl"</formula>
    </cfRule>
  </conditionalFormatting>
  <conditionalFormatting sqref="R63">
    <cfRule type="cellIs" dxfId="6830" priority="2325" stopIfTrue="1" operator="equal">
      <formula>30</formula>
    </cfRule>
    <cfRule type="cellIs" dxfId="6829" priority="2326" stopIfTrue="1" operator="equal">
      <formula>"dl"</formula>
    </cfRule>
    <cfRule type="cellIs" dxfId="6828" priority="2327" stopIfTrue="1" operator="equal">
      <formula>"lot"</formula>
    </cfRule>
    <cfRule type="cellIs" dxfId="6827" priority="2328" stopIfTrue="1" operator="equal">
      <formula>36</formula>
    </cfRule>
    <cfRule type="cellIs" dxfId="6826" priority="2329" stopIfTrue="1" operator="equal">
      <formula>37</formula>
    </cfRule>
    <cfRule type="cellIs" dxfId="6825" priority="2330" stopIfTrue="1" operator="equal">
      <formula>38</formula>
    </cfRule>
    <cfRule type="cellIs" dxfId="6824" priority="2331" stopIfTrue="1" operator="equal">
      <formula>39</formula>
    </cfRule>
    <cfRule type="cellIs" dxfId="6823" priority="2332" stopIfTrue="1" operator="equal">
      <formula>40</formula>
    </cfRule>
  </conditionalFormatting>
  <conditionalFormatting sqref="R63">
    <cfRule type="cellIs" dxfId="6822" priority="2309" stopIfTrue="1" operator="equal">
      <formula>30</formula>
    </cfRule>
    <cfRule type="cellIs" dxfId="6821" priority="2310" stopIfTrue="1" operator="equal">
      <formula>32</formula>
    </cfRule>
    <cfRule type="cellIs" dxfId="6820" priority="2311" stopIfTrue="1" operator="equal">
      <formula>33</formula>
    </cfRule>
    <cfRule type="cellIs" dxfId="6819" priority="2312" stopIfTrue="1" operator="equal">
      <formula>36</formula>
    </cfRule>
    <cfRule type="cellIs" dxfId="6818" priority="2313" stopIfTrue="1" operator="equal">
      <formula>37</formula>
    </cfRule>
    <cfRule type="cellIs" dxfId="6817" priority="2314" stopIfTrue="1" operator="equal">
      <formula>38</formula>
    </cfRule>
    <cfRule type="cellIs" dxfId="6816" priority="2315" stopIfTrue="1" operator="equal">
      <formula>39</formula>
    </cfRule>
    <cfRule type="cellIs" dxfId="6815" priority="2316" stopIfTrue="1" operator="equal">
      <formula>40</formula>
    </cfRule>
  </conditionalFormatting>
  <conditionalFormatting sqref="R63">
    <cfRule type="cellIs" dxfId="6814" priority="2300" stopIfTrue="1" operator="equal">
      <formula>30</formula>
    </cfRule>
    <cfRule type="cellIs" dxfId="6813" priority="2301" stopIfTrue="1" operator="equal">
      <formula>32</formula>
    </cfRule>
    <cfRule type="cellIs" dxfId="6812" priority="2302" stopIfTrue="1" operator="equal">
      <formula>33</formula>
    </cfRule>
    <cfRule type="cellIs" dxfId="6811" priority="2303" stopIfTrue="1" operator="equal">
      <formula>36</formula>
    </cfRule>
    <cfRule type="cellIs" dxfId="6810" priority="2304" stopIfTrue="1" operator="equal">
      <formula>37</formula>
    </cfRule>
    <cfRule type="cellIs" dxfId="6809" priority="2305" stopIfTrue="1" operator="equal">
      <formula>38</formula>
    </cfRule>
    <cfRule type="cellIs" dxfId="6808" priority="2306" stopIfTrue="1" operator="equal">
      <formula>"lot"</formula>
    </cfRule>
    <cfRule type="cellIs" dxfId="6807" priority="2307" stopIfTrue="1" operator="equal">
      <formula>40</formula>
    </cfRule>
    <cfRule type="cellIs" dxfId="6806" priority="2308" stopIfTrue="1" operator="equal">
      <formula>"dl"</formula>
    </cfRule>
  </conditionalFormatting>
  <conditionalFormatting sqref="R63">
    <cfRule type="cellIs" dxfId="6805" priority="2291" stopIfTrue="1" operator="equal">
      <formula>30</formula>
    </cfRule>
    <cfRule type="cellIs" dxfId="6804" priority="2292" stopIfTrue="1" operator="equal">
      <formula>"dl"</formula>
    </cfRule>
    <cfRule type="cellIs" dxfId="6803" priority="2293" stopIfTrue="1" operator="equal">
      <formula>"lot"</formula>
    </cfRule>
    <cfRule type="cellIs" dxfId="6802" priority="2294" stopIfTrue="1" operator="equal">
      <formula>36</formula>
    </cfRule>
    <cfRule type="cellIs" dxfId="6801" priority="2295" stopIfTrue="1" operator="equal">
      <formula>37</formula>
    </cfRule>
    <cfRule type="cellIs" dxfId="6800" priority="2296" stopIfTrue="1" operator="equal">
      <formula>38</formula>
    </cfRule>
    <cfRule type="cellIs" dxfId="6799" priority="2297" stopIfTrue="1" operator="equal">
      <formula>39</formula>
    </cfRule>
    <cfRule type="cellIs" dxfId="6798" priority="2298" stopIfTrue="1" operator="equal">
      <formula>32</formula>
    </cfRule>
    <cfRule type="cellIs" dxfId="6797" priority="2299" stopIfTrue="1" operator="equal">
      <formula>33</formula>
    </cfRule>
  </conditionalFormatting>
  <conditionalFormatting sqref="R63">
    <cfRule type="cellIs" dxfId="6796" priority="2214" stopIfTrue="1" operator="equal">
      <formula>30</formula>
    </cfRule>
    <cfRule type="cellIs" dxfId="6795" priority="2215" stopIfTrue="1" operator="equal">
      <formula>"lot"</formula>
    </cfRule>
    <cfRule type="cellIs" dxfId="6794" priority="2216" stopIfTrue="1" operator="equal">
      <formula>33</formula>
    </cfRule>
    <cfRule type="cellIs" dxfId="6793" priority="2217" stopIfTrue="1" operator="equal">
      <formula>36</formula>
    </cfRule>
    <cfRule type="cellIs" dxfId="6792" priority="2218" stopIfTrue="1" operator="equal">
      <formula>37</formula>
    </cfRule>
    <cfRule type="cellIs" dxfId="6791" priority="2219" stopIfTrue="1" operator="equal">
      <formula>38</formula>
    </cfRule>
    <cfRule type="cellIs" dxfId="6790" priority="2220" stopIfTrue="1" operator="equal">
      <formula>39</formula>
    </cfRule>
    <cfRule type="cellIs" dxfId="6789" priority="2221" stopIfTrue="1" operator="equal">
      <formula>40</formula>
    </cfRule>
    <cfRule type="cellIs" dxfId="6788" priority="2222" stopIfTrue="1" operator="equal">
      <formula>"dl"</formula>
    </cfRule>
  </conditionalFormatting>
  <conditionalFormatting sqref="R63">
    <cfRule type="cellIs" dxfId="6787" priority="2257" stopIfTrue="1" operator="equal">
      <formula>30</formula>
    </cfRule>
    <cfRule type="cellIs" dxfId="6786" priority="2258" stopIfTrue="1" operator="equal">
      <formula>32</formula>
    </cfRule>
    <cfRule type="cellIs" dxfId="6785" priority="2259" stopIfTrue="1" operator="equal">
      <formula>33</formula>
    </cfRule>
    <cfRule type="cellIs" dxfId="6784" priority="2260" stopIfTrue="1" operator="equal">
      <formula>36</formula>
    </cfRule>
    <cfRule type="cellIs" dxfId="6783" priority="2261" stopIfTrue="1" operator="equal">
      <formula>37</formula>
    </cfRule>
    <cfRule type="cellIs" dxfId="6782" priority="2262" stopIfTrue="1" operator="equal">
      <formula>38</formula>
    </cfRule>
    <cfRule type="cellIs" dxfId="6781" priority="2263" stopIfTrue="1" operator="equal">
      <formula>39</formula>
    </cfRule>
    <cfRule type="cellIs" dxfId="6780" priority="2264" stopIfTrue="1" operator="equal">
      <formula>40</formula>
    </cfRule>
    <cfRule type="cellIs" dxfId="6779" priority="2273" stopIfTrue="1" operator="equal">
      <formula>"dl"</formula>
    </cfRule>
  </conditionalFormatting>
  <conditionalFormatting sqref="R63">
    <cfRule type="cellIs" dxfId="6778" priority="2265" stopIfTrue="1" operator="equal">
      <formula>30</formula>
    </cfRule>
    <cfRule type="cellIs" dxfId="6777" priority="2266" stopIfTrue="1" operator="equal">
      <formula>"dl"</formula>
    </cfRule>
    <cfRule type="cellIs" dxfId="6776" priority="2267" stopIfTrue="1" operator="equal">
      <formula>"lot"</formula>
    </cfRule>
    <cfRule type="cellIs" dxfId="6775" priority="2268" stopIfTrue="1" operator="equal">
      <formula>36</formula>
    </cfRule>
    <cfRule type="cellIs" dxfId="6774" priority="2269" stopIfTrue="1" operator="equal">
      <formula>37</formula>
    </cfRule>
    <cfRule type="cellIs" dxfId="6773" priority="2270" stopIfTrue="1" operator="equal">
      <formula>38</formula>
    </cfRule>
    <cfRule type="cellIs" dxfId="6772" priority="2271" stopIfTrue="1" operator="equal">
      <formula>39</formula>
    </cfRule>
    <cfRule type="cellIs" dxfId="6771" priority="2272" stopIfTrue="1" operator="equal">
      <formula>40</formula>
    </cfRule>
  </conditionalFormatting>
  <conditionalFormatting sqref="R63">
    <cfRule type="cellIs" dxfId="6770" priority="2249" stopIfTrue="1" operator="equal">
      <formula>30</formula>
    </cfRule>
    <cfRule type="cellIs" dxfId="6769" priority="2250" stopIfTrue="1" operator="equal">
      <formula>32</formula>
    </cfRule>
    <cfRule type="cellIs" dxfId="6768" priority="2251" stopIfTrue="1" operator="equal">
      <formula>33</formula>
    </cfRule>
    <cfRule type="cellIs" dxfId="6767" priority="2252" stopIfTrue="1" operator="equal">
      <formula>36</formula>
    </cfRule>
    <cfRule type="cellIs" dxfId="6766" priority="2253" stopIfTrue="1" operator="equal">
      <formula>37</formula>
    </cfRule>
    <cfRule type="cellIs" dxfId="6765" priority="2254" stopIfTrue="1" operator="equal">
      <formula>38</formula>
    </cfRule>
    <cfRule type="cellIs" dxfId="6764" priority="2255" stopIfTrue="1" operator="equal">
      <formula>39</formula>
    </cfRule>
    <cfRule type="cellIs" dxfId="6763" priority="2256" stopIfTrue="1" operator="equal">
      <formula>40</formula>
    </cfRule>
  </conditionalFormatting>
  <conditionalFormatting sqref="R63">
    <cfRule type="cellIs" dxfId="6762" priority="2240" stopIfTrue="1" operator="equal">
      <formula>30</formula>
    </cfRule>
    <cfRule type="cellIs" dxfId="6761" priority="2241" stopIfTrue="1" operator="equal">
      <formula>32</formula>
    </cfRule>
    <cfRule type="cellIs" dxfId="6760" priority="2242" stopIfTrue="1" operator="equal">
      <formula>33</formula>
    </cfRule>
    <cfRule type="cellIs" dxfId="6759" priority="2243" stopIfTrue="1" operator="equal">
      <formula>36</formula>
    </cfRule>
    <cfRule type="cellIs" dxfId="6758" priority="2244" stopIfTrue="1" operator="equal">
      <formula>37</formula>
    </cfRule>
    <cfRule type="cellIs" dxfId="6757" priority="2245" stopIfTrue="1" operator="equal">
      <formula>38</formula>
    </cfRule>
    <cfRule type="cellIs" dxfId="6756" priority="2246" stopIfTrue="1" operator="equal">
      <formula>"lot"</formula>
    </cfRule>
    <cfRule type="cellIs" dxfId="6755" priority="2247" stopIfTrue="1" operator="equal">
      <formula>40</formula>
    </cfRule>
    <cfRule type="cellIs" dxfId="6754" priority="2248" stopIfTrue="1" operator="equal">
      <formula>"dl"</formula>
    </cfRule>
  </conditionalFormatting>
  <conditionalFormatting sqref="R63">
    <cfRule type="cellIs" dxfId="6753" priority="2231" stopIfTrue="1" operator="equal">
      <formula>30</formula>
    </cfRule>
    <cfRule type="cellIs" dxfId="6752" priority="2232" stopIfTrue="1" operator="equal">
      <formula>"dl"</formula>
    </cfRule>
    <cfRule type="cellIs" dxfId="6751" priority="2233" stopIfTrue="1" operator="equal">
      <formula>"lot"</formula>
    </cfRule>
    <cfRule type="cellIs" dxfId="6750" priority="2234" stopIfTrue="1" operator="equal">
      <formula>36</formula>
    </cfRule>
    <cfRule type="cellIs" dxfId="6749" priority="2235" stopIfTrue="1" operator="equal">
      <formula>37</formula>
    </cfRule>
    <cfRule type="cellIs" dxfId="6748" priority="2236" stopIfTrue="1" operator="equal">
      <formula>38</formula>
    </cfRule>
    <cfRule type="cellIs" dxfId="6747" priority="2237" stopIfTrue="1" operator="equal">
      <formula>39</formula>
    </cfRule>
    <cfRule type="cellIs" dxfId="6746" priority="2238" stopIfTrue="1" operator="equal">
      <formula>32</formula>
    </cfRule>
    <cfRule type="cellIs" dxfId="6745" priority="2239" stopIfTrue="1" operator="equal">
      <formula>33</formula>
    </cfRule>
  </conditionalFormatting>
  <conditionalFormatting sqref="R63">
    <cfRule type="cellIs" dxfId="6744" priority="2154" stopIfTrue="1" operator="equal">
      <formula>30</formula>
    </cfRule>
    <cfRule type="cellIs" dxfId="6743" priority="2155" stopIfTrue="1" operator="equal">
      <formula>"lot"</formula>
    </cfRule>
    <cfRule type="cellIs" dxfId="6742" priority="2156" stopIfTrue="1" operator="equal">
      <formula>33</formula>
    </cfRule>
    <cfRule type="cellIs" dxfId="6741" priority="2157" stopIfTrue="1" operator="equal">
      <formula>36</formula>
    </cfRule>
    <cfRule type="cellIs" dxfId="6740" priority="2158" stopIfTrue="1" operator="equal">
      <formula>37</formula>
    </cfRule>
    <cfRule type="cellIs" dxfId="6739" priority="2159" stopIfTrue="1" operator="equal">
      <formula>38</formula>
    </cfRule>
    <cfRule type="cellIs" dxfId="6738" priority="2160" stopIfTrue="1" operator="equal">
      <formula>39</formula>
    </cfRule>
    <cfRule type="cellIs" dxfId="6737" priority="2161" stopIfTrue="1" operator="equal">
      <formula>40</formula>
    </cfRule>
    <cfRule type="cellIs" dxfId="6736" priority="2162" stopIfTrue="1" operator="equal">
      <formula>"dl"</formula>
    </cfRule>
  </conditionalFormatting>
  <conditionalFormatting sqref="R63">
    <cfRule type="cellIs" dxfId="6735" priority="2197" stopIfTrue="1" operator="equal">
      <formula>30</formula>
    </cfRule>
    <cfRule type="cellIs" dxfId="6734" priority="2198" stopIfTrue="1" operator="equal">
      <formula>32</formula>
    </cfRule>
    <cfRule type="cellIs" dxfId="6733" priority="2199" stopIfTrue="1" operator="equal">
      <formula>33</formula>
    </cfRule>
    <cfRule type="cellIs" dxfId="6732" priority="2200" stopIfTrue="1" operator="equal">
      <formula>36</formula>
    </cfRule>
    <cfRule type="cellIs" dxfId="6731" priority="2201" stopIfTrue="1" operator="equal">
      <formula>37</formula>
    </cfRule>
    <cfRule type="cellIs" dxfId="6730" priority="2202" stopIfTrue="1" operator="equal">
      <formula>38</formula>
    </cfRule>
    <cfRule type="cellIs" dxfId="6729" priority="2203" stopIfTrue="1" operator="equal">
      <formula>39</formula>
    </cfRule>
    <cfRule type="cellIs" dxfId="6728" priority="2204" stopIfTrue="1" operator="equal">
      <formula>40</formula>
    </cfRule>
    <cfRule type="cellIs" dxfId="6727" priority="2213" stopIfTrue="1" operator="equal">
      <formula>"dl"</formula>
    </cfRule>
  </conditionalFormatting>
  <conditionalFormatting sqref="R63">
    <cfRule type="cellIs" dxfId="6726" priority="2205" stopIfTrue="1" operator="equal">
      <formula>30</formula>
    </cfRule>
    <cfRule type="cellIs" dxfId="6725" priority="2206" stopIfTrue="1" operator="equal">
      <formula>"dl"</formula>
    </cfRule>
    <cfRule type="cellIs" dxfId="6724" priority="2207" stopIfTrue="1" operator="equal">
      <formula>"lot"</formula>
    </cfRule>
    <cfRule type="cellIs" dxfId="6723" priority="2208" stopIfTrue="1" operator="equal">
      <formula>36</formula>
    </cfRule>
    <cfRule type="cellIs" dxfId="6722" priority="2209" stopIfTrue="1" operator="equal">
      <formula>37</formula>
    </cfRule>
    <cfRule type="cellIs" dxfId="6721" priority="2210" stopIfTrue="1" operator="equal">
      <formula>38</formula>
    </cfRule>
    <cfRule type="cellIs" dxfId="6720" priority="2211" stopIfTrue="1" operator="equal">
      <formula>39</formula>
    </cfRule>
    <cfRule type="cellIs" dxfId="6719" priority="2212" stopIfTrue="1" operator="equal">
      <formula>40</formula>
    </cfRule>
  </conditionalFormatting>
  <conditionalFormatting sqref="R63">
    <cfRule type="cellIs" dxfId="6718" priority="2189" stopIfTrue="1" operator="equal">
      <formula>30</formula>
    </cfRule>
    <cfRule type="cellIs" dxfId="6717" priority="2190" stopIfTrue="1" operator="equal">
      <formula>32</formula>
    </cfRule>
    <cfRule type="cellIs" dxfId="6716" priority="2191" stopIfTrue="1" operator="equal">
      <formula>33</formula>
    </cfRule>
    <cfRule type="cellIs" dxfId="6715" priority="2192" stopIfTrue="1" operator="equal">
      <formula>36</formula>
    </cfRule>
    <cfRule type="cellIs" dxfId="6714" priority="2193" stopIfTrue="1" operator="equal">
      <formula>37</formula>
    </cfRule>
    <cfRule type="cellIs" dxfId="6713" priority="2194" stopIfTrue="1" operator="equal">
      <formula>38</formula>
    </cfRule>
    <cfRule type="cellIs" dxfId="6712" priority="2195" stopIfTrue="1" operator="equal">
      <formula>39</formula>
    </cfRule>
    <cfRule type="cellIs" dxfId="6711" priority="2196" stopIfTrue="1" operator="equal">
      <formula>40</formula>
    </cfRule>
  </conditionalFormatting>
  <conditionalFormatting sqref="R63">
    <cfRule type="cellIs" dxfId="6710" priority="2180" stopIfTrue="1" operator="equal">
      <formula>30</formula>
    </cfRule>
    <cfRule type="cellIs" dxfId="6709" priority="2181" stopIfTrue="1" operator="equal">
      <formula>32</formula>
    </cfRule>
    <cfRule type="cellIs" dxfId="6708" priority="2182" stopIfTrue="1" operator="equal">
      <formula>33</formula>
    </cfRule>
    <cfRule type="cellIs" dxfId="6707" priority="2183" stopIfTrue="1" operator="equal">
      <formula>36</formula>
    </cfRule>
    <cfRule type="cellIs" dxfId="6706" priority="2184" stopIfTrue="1" operator="equal">
      <formula>37</formula>
    </cfRule>
    <cfRule type="cellIs" dxfId="6705" priority="2185" stopIfTrue="1" operator="equal">
      <formula>38</formula>
    </cfRule>
    <cfRule type="cellIs" dxfId="6704" priority="2186" stopIfTrue="1" operator="equal">
      <formula>"lot"</formula>
    </cfRule>
    <cfRule type="cellIs" dxfId="6703" priority="2187" stopIfTrue="1" operator="equal">
      <formula>40</formula>
    </cfRule>
    <cfRule type="cellIs" dxfId="6702" priority="2188" stopIfTrue="1" operator="equal">
      <formula>"dl"</formula>
    </cfRule>
  </conditionalFormatting>
  <conditionalFormatting sqref="R63">
    <cfRule type="cellIs" dxfId="6701" priority="2171" stopIfTrue="1" operator="equal">
      <formula>30</formula>
    </cfRule>
    <cfRule type="cellIs" dxfId="6700" priority="2172" stopIfTrue="1" operator="equal">
      <formula>"dl"</formula>
    </cfRule>
    <cfRule type="cellIs" dxfId="6699" priority="2173" stopIfTrue="1" operator="equal">
      <formula>"lot"</formula>
    </cfRule>
    <cfRule type="cellIs" dxfId="6698" priority="2174" stopIfTrue="1" operator="equal">
      <formula>36</formula>
    </cfRule>
    <cfRule type="cellIs" dxfId="6697" priority="2175" stopIfTrue="1" operator="equal">
      <formula>37</formula>
    </cfRule>
    <cfRule type="cellIs" dxfId="6696" priority="2176" stopIfTrue="1" operator="equal">
      <formula>38</formula>
    </cfRule>
    <cfRule type="cellIs" dxfId="6695" priority="2177" stopIfTrue="1" operator="equal">
      <formula>39</formula>
    </cfRule>
    <cfRule type="cellIs" dxfId="6694" priority="2178" stopIfTrue="1" operator="equal">
      <formula>32</formula>
    </cfRule>
    <cfRule type="cellIs" dxfId="6693" priority="2179" stopIfTrue="1" operator="equal">
      <formula>33</formula>
    </cfRule>
  </conditionalFormatting>
  <conditionalFormatting sqref="R63">
    <cfRule type="cellIs" dxfId="6692" priority="2094" stopIfTrue="1" operator="equal">
      <formula>30</formula>
    </cfRule>
    <cfRule type="cellIs" dxfId="6691" priority="2095" stopIfTrue="1" operator="equal">
      <formula>"lot"</formula>
    </cfRule>
    <cfRule type="cellIs" dxfId="6690" priority="2096" stopIfTrue="1" operator="equal">
      <formula>33</formula>
    </cfRule>
    <cfRule type="cellIs" dxfId="6689" priority="2097" stopIfTrue="1" operator="equal">
      <formula>36</formula>
    </cfRule>
    <cfRule type="cellIs" dxfId="6688" priority="2098" stopIfTrue="1" operator="equal">
      <formula>37</formula>
    </cfRule>
    <cfRule type="cellIs" dxfId="6687" priority="2099" stopIfTrue="1" operator="equal">
      <formula>38</formula>
    </cfRule>
    <cfRule type="cellIs" dxfId="6686" priority="2100" stopIfTrue="1" operator="equal">
      <formula>39</formula>
    </cfRule>
    <cfRule type="cellIs" dxfId="6685" priority="2101" stopIfTrue="1" operator="equal">
      <formula>40</formula>
    </cfRule>
    <cfRule type="cellIs" dxfId="6684" priority="2102" stopIfTrue="1" operator="equal">
      <formula>"dl"</formula>
    </cfRule>
  </conditionalFormatting>
  <conditionalFormatting sqref="R63">
    <cfRule type="cellIs" dxfId="6683" priority="2137" stopIfTrue="1" operator="equal">
      <formula>30</formula>
    </cfRule>
    <cfRule type="cellIs" dxfId="6682" priority="2138" stopIfTrue="1" operator="equal">
      <formula>32</formula>
    </cfRule>
    <cfRule type="cellIs" dxfId="6681" priority="2139" stopIfTrue="1" operator="equal">
      <formula>33</formula>
    </cfRule>
    <cfRule type="cellIs" dxfId="6680" priority="2140" stopIfTrue="1" operator="equal">
      <formula>36</formula>
    </cfRule>
    <cfRule type="cellIs" dxfId="6679" priority="2141" stopIfTrue="1" operator="equal">
      <formula>37</formula>
    </cfRule>
    <cfRule type="cellIs" dxfId="6678" priority="2142" stopIfTrue="1" operator="equal">
      <formula>38</formula>
    </cfRule>
    <cfRule type="cellIs" dxfId="6677" priority="2143" stopIfTrue="1" operator="equal">
      <formula>39</formula>
    </cfRule>
    <cfRule type="cellIs" dxfId="6676" priority="2144" stopIfTrue="1" operator="equal">
      <formula>40</formula>
    </cfRule>
    <cfRule type="cellIs" dxfId="6675" priority="2153" stopIfTrue="1" operator="equal">
      <formula>"dl"</formula>
    </cfRule>
  </conditionalFormatting>
  <conditionalFormatting sqref="R63">
    <cfRule type="cellIs" dxfId="6674" priority="2145" stopIfTrue="1" operator="equal">
      <formula>30</formula>
    </cfRule>
    <cfRule type="cellIs" dxfId="6673" priority="2146" stopIfTrue="1" operator="equal">
      <formula>"dl"</formula>
    </cfRule>
    <cfRule type="cellIs" dxfId="6672" priority="2147" stopIfTrue="1" operator="equal">
      <formula>"lot"</formula>
    </cfRule>
    <cfRule type="cellIs" dxfId="6671" priority="2148" stopIfTrue="1" operator="equal">
      <formula>36</formula>
    </cfRule>
    <cfRule type="cellIs" dxfId="6670" priority="2149" stopIfTrue="1" operator="equal">
      <formula>37</formula>
    </cfRule>
    <cfRule type="cellIs" dxfId="6669" priority="2150" stopIfTrue="1" operator="equal">
      <formula>38</formula>
    </cfRule>
    <cfRule type="cellIs" dxfId="6668" priority="2151" stopIfTrue="1" operator="equal">
      <formula>39</formula>
    </cfRule>
    <cfRule type="cellIs" dxfId="6667" priority="2152" stopIfTrue="1" operator="equal">
      <formula>40</formula>
    </cfRule>
  </conditionalFormatting>
  <conditionalFormatting sqref="R63">
    <cfRule type="cellIs" dxfId="6666" priority="2129" stopIfTrue="1" operator="equal">
      <formula>30</formula>
    </cfRule>
    <cfRule type="cellIs" dxfId="6665" priority="2130" stopIfTrue="1" operator="equal">
      <formula>32</formula>
    </cfRule>
    <cfRule type="cellIs" dxfId="6664" priority="2131" stopIfTrue="1" operator="equal">
      <formula>33</formula>
    </cfRule>
    <cfRule type="cellIs" dxfId="6663" priority="2132" stopIfTrue="1" operator="equal">
      <formula>36</formula>
    </cfRule>
    <cfRule type="cellIs" dxfId="6662" priority="2133" stopIfTrue="1" operator="equal">
      <formula>37</formula>
    </cfRule>
    <cfRule type="cellIs" dxfId="6661" priority="2134" stopIfTrue="1" operator="equal">
      <formula>38</formula>
    </cfRule>
    <cfRule type="cellIs" dxfId="6660" priority="2135" stopIfTrue="1" operator="equal">
      <formula>39</formula>
    </cfRule>
    <cfRule type="cellIs" dxfId="6659" priority="2136" stopIfTrue="1" operator="equal">
      <formula>40</formula>
    </cfRule>
  </conditionalFormatting>
  <conditionalFormatting sqref="R63">
    <cfRule type="cellIs" dxfId="6658" priority="2120" stopIfTrue="1" operator="equal">
      <formula>30</formula>
    </cfRule>
    <cfRule type="cellIs" dxfId="6657" priority="2121" stopIfTrue="1" operator="equal">
      <formula>32</formula>
    </cfRule>
    <cfRule type="cellIs" dxfId="6656" priority="2122" stopIfTrue="1" operator="equal">
      <formula>33</formula>
    </cfRule>
    <cfRule type="cellIs" dxfId="6655" priority="2123" stopIfTrue="1" operator="equal">
      <formula>36</formula>
    </cfRule>
    <cfRule type="cellIs" dxfId="6654" priority="2124" stopIfTrue="1" operator="equal">
      <formula>37</formula>
    </cfRule>
    <cfRule type="cellIs" dxfId="6653" priority="2125" stopIfTrue="1" operator="equal">
      <formula>38</formula>
    </cfRule>
    <cfRule type="cellIs" dxfId="6652" priority="2126" stopIfTrue="1" operator="equal">
      <formula>"lot"</formula>
    </cfRule>
    <cfRule type="cellIs" dxfId="6651" priority="2127" stopIfTrue="1" operator="equal">
      <formula>40</formula>
    </cfRule>
    <cfRule type="cellIs" dxfId="6650" priority="2128" stopIfTrue="1" operator="equal">
      <formula>"dl"</formula>
    </cfRule>
  </conditionalFormatting>
  <conditionalFormatting sqref="R63">
    <cfRule type="cellIs" dxfId="6649" priority="2111" stopIfTrue="1" operator="equal">
      <formula>30</formula>
    </cfRule>
    <cfRule type="cellIs" dxfId="6648" priority="2112" stopIfTrue="1" operator="equal">
      <formula>"dl"</formula>
    </cfRule>
    <cfRule type="cellIs" dxfId="6647" priority="2113" stopIfTrue="1" operator="equal">
      <formula>"lot"</formula>
    </cfRule>
    <cfRule type="cellIs" dxfId="6646" priority="2114" stopIfTrue="1" operator="equal">
      <formula>36</formula>
    </cfRule>
    <cfRule type="cellIs" dxfId="6645" priority="2115" stopIfTrue="1" operator="equal">
      <formula>37</formula>
    </cfRule>
    <cfRule type="cellIs" dxfId="6644" priority="2116" stopIfTrue="1" operator="equal">
      <formula>38</formula>
    </cfRule>
    <cfRule type="cellIs" dxfId="6643" priority="2117" stopIfTrue="1" operator="equal">
      <formula>39</formula>
    </cfRule>
    <cfRule type="cellIs" dxfId="6642" priority="2118" stopIfTrue="1" operator="equal">
      <formula>32</formula>
    </cfRule>
    <cfRule type="cellIs" dxfId="6641" priority="2119" stopIfTrue="1" operator="equal">
      <formula>33</formula>
    </cfRule>
  </conditionalFormatting>
  <conditionalFormatting sqref="R63">
    <cfRule type="cellIs" dxfId="6640" priority="2043" stopIfTrue="1" operator="equal">
      <formula>30</formula>
    </cfRule>
    <cfRule type="cellIs" dxfId="6639" priority="2044" stopIfTrue="1" operator="equal">
      <formula>"dl"</formula>
    </cfRule>
    <cfRule type="cellIs" dxfId="6638" priority="2045" stopIfTrue="1" operator="equal">
      <formula>"lot"</formula>
    </cfRule>
    <cfRule type="cellIs" dxfId="6637" priority="2046" stopIfTrue="1" operator="equal">
      <formula>36</formula>
    </cfRule>
    <cfRule type="cellIs" dxfId="6636" priority="2047" stopIfTrue="1" operator="equal">
      <formula>37</formula>
    </cfRule>
    <cfRule type="cellIs" dxfId="6635" priority="2048" stopIfTrue="1" operator="equal">
      <formula>38</formula>
    </cfRule>
    <cfRule type="cellIs" dxfId="6634" priority="2049" stopIfTrue="1" operator="equal">
      <formula>39</formula>
    </cfRule>
    <cfRule type="cellIs" dxfId="6633" priority="2050" stopIfTrue="1" operator="equal">
      <formula>40</formula>
    </cfRule>
  </conditionalFormatting>
  <conditionalFormatting sqref="R63">
    <cfRule type="cellIs" dxfId="6632" priority="2034" stopIfTrue="1" operator="equal">
      <formula>30</formula>
    </cfRule>
    <cfRule type="cellIs" dxfId="6631" priority="2035" stopIfTrue="1" operator="equal">
      <formula>"lot"</formula>
    </cfRule>
    <cfRule type="cellIs" dxfId="6630" priority="2036" stopIfTrue="1" operator="equal">
      <formula>33</formula>
    </cfRule>
    <cfRule type="cellIs" dxfId="6629" priority="2037" stopIfTrue="1" operator="equal">
      <formula>36</formula>
    </cfRule>
    <cfRule type="cellIs" dxfId="6628" priority="2038" stopIfTrue="1" operator="equal">
      <formula>37</formula>
    </cfRule>
    <cfRule type="cellIs" dxfId="6627" priority="2039" stopIfTrue="1" operator="equal">
      <formula>38</formula>
    </cfRule>
    <cfRule type="cellIs" dxfId="6626" priority="2040" stopIfTrue="1" operator="equal">
      <formula>39</formula>
    </cfRule>
    <cfRule type="cellIs" dxfId="6625" priority="2041" stopIfTrue="1" operator="equal">
      <formula>40</formula>
    </cfRule>
    <cfRule type="cellIs" dxfId="6624" priority="2042" stopIfTrue="1" operator="equal">
      <formula>"dl"</formula>
    </cfRule>
  </conditionalFormatting>
  <conditionalFormatting sqref="R63">
    <cfRule type="cellIs" dxfId="6623" priority="2077" stopIfTrue="1" operator="equal">
      <formula>30</formula>
    </cfRule>
    <cfRule type="cellIs" dxfId="6622" priority="2078" stopIfTrue="1" operator="equal">
      <formula>32</formula>
    </cfRule>
    <cfRule type="cellIs" dxfId="6621" priority="2079" stopIfTrue="1" operator="equal">
      <formula>33</formula>
    </cfRule>
    <cfRule type="cellIs" dxfId="6620" priority="2080" stopIfTrue="1" operator="equal">
      <formula>36</formula>
    </cfRule>
    <cfRule type="cellIs" dxfId="6619" priority="2081" stopIfTrue="1" operator="equal">
      <formula>37</formula>
    </cfRule>
    <cfRule type="cellIs" dxfId="6618" priority="2082" stopIfTrue="1" operator="equal">
      <formula>38</formula>
    </cfRule>
    <cfRule type="cellIs" dxfId="6617" priority="2083" stopIfTrue="1" operator="equal">
      <formula>39</formula>
    </cfRule>
    <cfRule type="cellIs" dxfId="6616" priority="2084" stopIfTrue="1" operator="equal">
      <formula>40</formula>
    </cfRule>
    <cfRule type="cellIs" dxfId="6615" priority="2093" stopIfTrue="1" operator="equal">
      <formula>"dl"</formula>
    </cfRule>
  </conditionalFormatting>
  <conditionalFormatting sqref="R63">
    <cfRule type="cellIs" dxfId="6614" priority="2085" stopIfTrue="1" operator="equal">
      <formula>30</formula>
    </cfRule>
    <cfRule type="cellIs" dxfId="6613" priority="2086" stopIfTrue="1" operator="equal">
      <formula>"dl"</formula>
    </cfRule>
    <cfRule type="cellIs" dxfId="6612" priority="2087" stopIfTrue="1" operator="equal">
      <formula>"lot"</formula>
    </cfRule>
    <cfRule type="cellIs" dxfId="6611" priority="2088" stopIfTrue="1" operator="equal">
      <formula>36</formula>
    </cfRule>
    <cfRule type="cellIs" dxfId="6610" priority="2089" stopIfTrue="1" operator="equal">
      <formula>37</formula>
    </cfRule>
    <cfRule type="cellIs" dxfId="6609" priority="2090" stopIfTrue="1" operator="equal">
      <formula>38</formula>
    </cfRule>
    <cfRule type="cellIs" dxfId="6608" priority="2091" stopIfTrue="1" operator="equal">
      <formula>39</formula>
    </cfRule>
    <cfRule type="cellIs" dxfId="6607" priority="2092" stopIfTrue="1" operator="equal">
      <formula>40</formula>
    </cfRule>
  </conditionalFormatting>
  <conditionalFormatting sqref="R63">
    <cfRule type="cellIs" dxfId="6606" priority="2069" stopIfTrue="1" operator="equal">
      <formula>30</formula>
    </cfRule>
    <cfRule type="cellIs" dxfId="6605" priority="2070" stopIfTrue="1" operator="equal">
      <formula>32</formula>
    </cfRule>
    <cfRule type="cellIs" dxfId="6604" priority="2071" stopIfTrue="1" operator="equal">
      <formula>33</formula>
    </cfRule>
    <cfRule type="cellIs" dxfId="6603" priority="2072" stopIfTrue="1" operator="equal">
      <formula>36</formula>
    </cfRule>
    <cfRule type="cellIs" dxfId="6602" priority="2073" stopIfTrue="1" operator="equal">
      <formula>37</formula>
    </cfRule>
    <cfRule type="cellIs" dxfId="6601" priority="2074" stopIfTrue="1" operator="equal">
      <formula>38</formula>
    </cfRule>
    <cfRule type="cellIs" dxfId="6600" priority="2075" stopIfTrue="1" operator="equal">
      <formula>39</formula>
    </cfRule>
    <cfRule type="cellIs" dxfId="6599" priority="2076" stopIfTrue="1" operator="equal">
      <formula>40</formula>
    </cfRule>
  </conditionalFormatting>
  <conditionalFormatting sqref="R63">
    <cfRule type="cellIs" dxfId="6598" priority="2060" stopIfTrue="1" operator="equal">
      <formula>30</formula>
    </cfRule>
    <cfRule type="cellIs" dxfId="6597" priority="2061" stopIfTrue="1" operator="equal">
      <formula>32</formula>
    </cfRule>
    <cfRule type="cellIs" dxfId="6596" priority="2062" stopIfTrue="1" operator="equal">
      <formula>33</formula>
    </cfRule>
    <cfRule type="cellIs" dxfId="6595" priority="2063" stopIfTrue="1" operator="equal">
      <formula>36</formula>
    </cfRule>
    <cfRule type="cellIs" dxfId="6594" priority="2064" stopIfTrue="1" operator="equal">
      <formula>37</formula>
    </cfRule>
    <cfRule type="cellIs" dxfId="6593" priority="2065" stopIfTrue="1" operator="equal">
      <formula>38</formula>
    </cfRule>
    <cfRule type="cellIs" dxfId="6592" priority="2066" stopIfTrue="1" operator="equal">
      <formula>"lot"</formula>
    </cfRule>
    <cfRule type="cellIs" dxfId="6591" priority="2067" stopIfTrue="1" operator="equal">
      <formula>40</formula>
    </cfRule>
    <cfRule type="cellIs" dxfId="6590" priority="2068" stopIfTrue="1" operator="equal">
      <formula>"dl"</formula>
    </cfRule>
  </conditionalFormatting>
  <conditionalFormatting sqref="R63">
    <cfRule type="cellIs" dxfId="6589" priority="2051" stopIfTrue="1" operator="equal">
      <formula>30</formula>
    </cfRule>
    <cfRule type="cellIs" dxfId="6588" priority="2052" stopIfTrue="1" operator="equal">
      <formula>"dl"</formula>
    </cfRule>
    <cfRule type="cellIs" dxfId="6587" priority="2053" stopIfTrue="1" operator="equal">
      <formula>"lot"</formula>
    </cfRule>
    <cfRule type="cellIs" dxfId="6586" priority="2054" stopIfTrue="1" operator="equal">
      <formula>36</formula>
    </cfRule>
    <cfRule type="cellIs" dxfId="6585" priority="2055" stopIfTrue="1" operator="equal">
      <formula>37</formula>
    </cfRule>
    <cfRule type="cellIs" dxfId="6584" priority="2056" stopIfTrue="1" operator="equal">
      <formula>38</formula>
    </cfRule>
    <cfRule type="cellIs" dxfId="6583" priority="2057" stopIfTrue="1" operator="equal">
      <formula>39</formula>
    </cfRule>
    <cfRule type="cellIs" dxfId="6582" priority="2058" stopIfTrue="1" operator="equal">
      <formula>32</formula>
    </cfRule>
    <cfRule type="cellIs" dxfId="6581" priority="2059" stopIfTrue="1" operator="equal">
      <formula>33</formula>
    </cfRule>
  </conditionalFormatting>
  <conditionalFormatting sqref="L56">
    <cfRule type="cellIs" dxfId="6580" priority="2031" stopIfTrue="1" operator="equal">
      <formula>L</formula>
    </cfRule>
    <cfRule type="cellIs" dxfId="6579" priority="2032" stopIfTrue="1" operator="equal">
      <formula>"FSC"</formula>
    </cfRule>
    <cfRule type="cellIs" dxfId="6578" priority="2033" stopIfTrue="1" operator="equal">
      <formula>"ACC/V"</formula>
    </cfRule>
  </conditionalFormatting>
  <conditionalFormatting sqref="L56">
    <cfRule type="cellIs" dxfId="6577" priority="2002" stopIfTrue="1" operator="equal">
      <formula>"L"</formula>
    </cfRule>
    <cfRule type="cellIs" dxfId="6576" priority="2003" stopIfTrue="1" operator="equal">
      <formula>"FSC"</formula>
    </cfRule>
  </conditionalFormatting>
  <conditionalFormatting sqref="L56">
    <cfRule type="cellIs" dxfId="6575" priority="2004" stopIfTrue="1" operator="equal">
      <formula>30</formula>
    </cfRule>
    <cfRule type="cellIs" dxfId="6574" priority="2005" stopIfTrue="1" operator="equal">
      <formula>32</formula>
    </cfRule>
    <cfRule type="cellIs" dxfId="6573" priority="2006" stopIfTrue="1" operator="equal">
      <formula>33</formula>
    </cfRule>
    <cfRule type="cellIs" dxfId="6572" priority="2007" stopIfTrue="1" operator="equal">
      <formula>36</formula>
    </cfRule>
    <cfRule type="cellIs" dxfId="6571" priority="2008" stopIfTrue="1" operator="equal">
      <formula>37</formula>
    </cfRule>
    <cfRule type="cellIs" dxfId="6570" priority="2009" stopIfTrue="1" operator="equal">
      <formula>38</formula>
    </cfRule>
    <cfRule type="cellIs" dxfId="6569" priority="2010" stopIfTrue="1" operator="equal">
      <formula>39</formula>
    </cfRule>
    <cfRule type="cellIs" dxfId="6568" priority="2011" stopIfTrue="1" operator="equal">
      <formula>40</formula>
    </cfRule>
    <cfRule type="cellIs" dxfId="6567" priority="2030" stopIfTrue="1" operator="equal">
      <formula>"dl"</formula>
    </cfRule>
  </conditionalFormatting>
  <conditionalFormatting sqref="L56">
    <cfRule type="cellIs" dxfId="6566" priority="2020" stopIfTrue="1" operator="equal">
      <formula>"dl"</formula>
    </cfRule>
    <cfRule type="cellIs" dxfId="6565" priority="2021" stopIfTrue="1" operator="equal">
      <formula>"lot"</formula>
    </cfRule>
    <cfRule type="cellIs" dxfId="6564" priority="2022" stopIfTrue="1" operator="equal">
      <formula>30</formula>
    </cfRule>
    <cfRule type="cellIs" dxfId="6563" priority="2023" stopIfTrue="1" operator="equal">
      <formula>32</formula>
    </cfRule>
    <cfRule type="cellIs" dxfId="6562" priority="2024" stopIfTrue="1" operator="equal">
      <formula>33</formula>
    </cfRule>
    <cfRule type="cellIs" dxfId="6561" priority="2025" stopIfTrue="1" operator="equal">
      <formula>36</formula>
    </cfRule>
    <cfRule type="cellIs" dxfId="6560" priority="2026" stopIfTrue="1" operator="equal">
      <formula>37</formula>
    </cfRule>
    <cfRule type="cellIs" dxfId="6559" priority="2027" stopIfTrue="1" operator="equal">
      <formula>38</formula>
    </cfRule>
    <cfRule type="cellIs" dxfId="6558" priority="2028" stopIfTrue="1" operator="equal">
      <formula>39</formula>
    </cfRule>
    <cfRule type="cellIs" dxfId="6557" priority="2029" stopIfTrue="1" operator="equal">
      <formula>40</formula>
    </cfRule>
  </conditionalFormatting>
  <conditionalFormatting sqref="L56">
    <cfRule type="cellIs" dxfId="6556" priority="2012" stopIfTrue="1" operator="equal">
      <formula>30</formula>
    </cfRule>
    <cfRule type="cellIs" dxfId="6555" priority="2013" stopIfTrue="1" operator="equal">
      <formula>32</formula>
    </cfRule>
    <cfRule type="cellIs" dxfId="6554" priority="2014" stopIfTrue="1" operator="equal">
      <formula>33</formula>
    </cfRule>
    <cfRule type="cellIs" dxfId="6553" priority="2015" stopIfTrue="1" operator="equal">
      <formula>36</formula>
    </cfRule>
    <cfRule type="cellIs" dxfId="6552" priority="2016" stopIfTrue="1" operator="equal">
      <formula>37</formula>
    </cfRule>
    <cfRule type="cellIs" dxfId="6551" priority="2017" stopIfTrue="1" operator="equal">
      <formula>38</formula>
    </cfRule>
    <cfRule type="cellIs" dxfId="6550" priority="2018" stopIfTrue="1" operator="equal">
      <formula>39</formula>
    </cfRule>
    <cfRule type="cellIs" dxfId="6549" priority="2019" stopIfTrue="1" operator="equal">
      <formula>40</formula>
    </cfRule>
  </conditionalFormatting>
  <conditionalFormatting sqref="L56">
    <cfRule type="cellIs" dxfId="6548" priority="1946" stopIfTrue="1" operator="equal">
      <formula>30</formula>
    </cfRule>
    <cfRule type="cellIs" dxfId="6547" priority="1947" stopIfTrue="1" operator="equal">
      <formula>"dl"</formula>
    </cfRule>
    <cfRule type="cellIs" dxfId="6546" priority="1948" stopIfTrue="1" operator="equal">
      <formula>"lot"</formula>
    </cfRule>
    <cfRule type="cellIs" dxfId="6545" priority="1949" stopIfTrue="1" operator="equal">
      <formula>36</formula>
    </cfRule>
    <cfRule type="cellIs" dxfId="6544" priority="1950" stopIfTrue="1" operator="equal">
      <formula>37</formula>
    </cfRule>
    <cfRule type="cellIs" dxfId="6543" priority="1951" stopIfTrue="1" operator="equal">
      <formula>38</formula>
    </cfRule>
    <cfRule type="cellIs" dxfId="6542" priority="1952" stopIfTrue="1" operator="equal">
      <formula>39</formula>
    </cfRule>
    <cfRule type="cellIs" dxfId="6541" priority="1953" stopIfTrue="1" operator="equal">
      <formula>40</formula>
    </cfRule>
  </conditionalFormatting>
  <conditionalFormatting sqref="L56">
    <cfRule type="cellIs" dxfId="6540" priority="1919" stopIfTrue="1" operator="equal">
      <formula>30</formula>
    </cfRule>
    <cfRule type="cellIs" dxfId="6539" priority="1920" stopIfTrue="1" operator="equal">
      <formula>"lot"</formula>
    </cfRule>
    <cfRule type="cellIs" dxfId="6538" priority="1921" stopIfTrue="1" operator="equal">
      <formula>33</formula>
    </cfRule>
    <cfRule type="cellIs" dxfId="6537" priority="1922" stopIfTrue="1" operator="equal">
      <formula>36</formula>
    </cfRule>
    <cfRule type="cellIs" dxfId="6536" priority="1923" stopIfTrue="1" operator="equal">
      <formula>37</formula>
    </cfRule>
    <cfRule type="cellIs" dxfId="6535" priority="1924" stopIfTrue="1" operator="equal">
      <formula>38</formula>
    </cfRule>
    <cfRule type="cellIs" dxfId="6534" priority="1925" stopIfTrue="1" operator="equal">
      <formula>39</formula>
    </cfRule>
    <cfRule type="cellIs" dxfId="6533" priority="1926" stopIfTrue="1" operator="equal">
      <formula>40</formula>
    </cfRule>
    <cfRule type="cellIs" dxfId="6532" priority="1927" stopIfTrue="1" operator="equal">
      <formula>"dl"</formula>
    </cfRule>
  </conditionalFormatting>
  <conditionalFormatting sqref="L56">
    <cfRule type="cellIs" dxfId="6531" priority="1937" stopIfTrue="1" operator="equal">
      <formula>30</formula>
    </cfRule>
    <cfRule type="cellIs" dxfId="6530" priority="1938" stopIfTrue="1" operator="equal">
      <formula>32</formula>
    </cfRule>
    <cfRule type="cellIs" dxfId="6529" priority="1939" stopIfTrue="1" operator="equal">
      <formula>33</formula>
    </cfRule>
    <cfRule type="cellIs" dxfId="6528" priority="1940" stopIfTrue="1" operator="equal">
      <formula>36</formula>
    </cfRule>
    <cfRule type="cellIs" dxfId="6527" priority="1941" stopIfTrue="1" operator="equal">
      <formula>37</formula>
    </cfRule>
    <cfRule type="cellIs" dxfId="6526" priority="1942" stopIfTrue="1" operator="equal">
      <formula>38</formula>
    </cfRule>
    <cfRule type="cellIs" dxfId="6525" priority="1943" stopIfTrue="1" operator="equal">
      <formula>"lot"</formula>
    </cfRule>
    <cfRule type="cellIs" dxfId="6524" priority="1944" stopIfTrue="1" operator="equal">
      <formula>40</formula>
    </cfRule>
    <cfRule type="cellIs" dxfId="6523" priority="1945" stopIfTrue="1" operator="equal">
      <formula>"dl"</formula>
    </cfRule>
  </conditionalFormatting>
  <conditionalFormatting sqref="L56">
    <cfRule type="cellIs" dxfId="6522" priority="1928" stopIfTrue="1" operator="equal">
      <formula>30</formula>
    </cfRule>
    <cfRule type="cellIs" dxfId="6521" priority="1929" stopIfTrue="1" operator="equal">
      <formula>"dl"</formula>
    </cfRule>
    <cfRule type="cellIs" dxfId="6520" priority="1930" stopIfTrue="1" operator="equal">
      <formula>"lot"</formula>
    </cfRule>
    <cfRule type="cellIs" dxfId="6519" priority="1931" stopIfTrue="1" operator="equal">
      <formula>36</formula>
    </cfRule>
    <cfRule type="cellIs" dxfId="6518" priority="1932" stopIfTrue="1" operator="equal">
      <formula>37</formula>
    </cfRule>
    <cfRule type="cellIs" dxfId="6517" priority="1933" stopIfTrue="1" operator="equal">
      <formula>38</formula>
    </cfRule>
    <cfRule type="cellIs" dxfId="6516" priority="1934" stopIfTrue="1" operator="equal">
      <formula>39</formula>
    </cfRule>
    <cfRule type="cellIs" dxfId="6515" priority="1935" stopIfTrue="1" operator="equal">
      <formula>32</formula>
    </cfRule>
    <cfRule type="cellIs" dxfId="6514" priority="1936" stopIfTrue="1" operator="equal">
      <formula>33</formula>
    </cfRule>
  </conditionalFormatting>
  <conditionalFormatting sqref="O59:P59">
    <cfRule type="cellIs" dxfId="6513" priority="1886" stopIfTrue="1" operator="equal">
      <formula>30</formula>
    </cfRule>
    <cfRule type="cellIs" dxfId="6512" priority="1887" stopIfTrue="1" operator="equal">
      <formula>32</formula>
    </cfRule>
    <cfRule type="cellIs" dxfId="6511" priority="1888" stopIfTrue="1" operator="equal">
      <formula>33</formula>
    </cfRule>
    <cfRule type="cellIs" dxfId="6510" priority="1889" stopIfTrue="1" operator="equal">
      <formula>36</formula>
    </cfRule>
    <cfRule type="cellIs" dxfId="6509" priority="1890" stopIfTrue="1" operator="equal">
      <formula>37</formula>
    </cfRule>
    <cfRule type="cellIs" dxfId="6508" priority="1891" stopIfTrue="1" operator="equal">
      <formula>38</formula>
    </cfRule>
    <cfRule type="cellIs" dxfId="6507" priority="1892" stopIfTrue="1" operator="equal">
      <formula>39</formula>
    </cfRule>
    <cfRule type="cellIs" dxfId="6506" priority="1893" stopIfTrue="1" operator="equal">
      <formula>40</formula>
    </cfRule>
    <cfRule type="cellIs" dxfId="6505" priority="1912" stopIfTrue="1" operator="equal">
      <formula>"dl"</formula>
    </cfRule>
  </conditionalFormatting>
  <conditionalFormatting sqref="O59:P59">
    <cfRule type="cellIs" dxfId="6504" priority="1902" stopIfTrue="1" operator="equal">
      <formula>"dl"</formula>
    </cfRule>
    <cfRule type="cellIs" dxfId="6503" priority="1903" stopIfTrue="1" operator="equal">
      <formula>"lot"</formula>
    </cfRule>
    <cfRule type="cellIs" dxfId="6502" priority="1904" stopIfTrue="1" operator="equal">
      <formula>30</formula>
    </cfRule>
    <cfRule type="cellIs" dxfId="6501" priority="1905" stopIfTrue="1" operator="equal">
      <formula>32</formula>
    </cfRule>
    <cfRule type="cellIs" dxfId="6500" priority="1906" stopIfTrue="1" operator="equal">
      <formula>33</formula>
    </cfRule>
    <cfRule type="cellIs" dxfId="6499" priority="1907" stopIfTrue="1" operator="equal">
      <formula>36</formula>
    </cfRule>
    <cfRule type="cellIs" dxfId="6498" priority="1908" stopIfTrue="1" operator="equal">
      <formula>37</formula>
    </cfRule>
    <cfRule type="cellIs" dxfId="6497" priority="1909" stopIfTrue="1" operator="equal">
      <formula>38</formula>
    </cfRule>
    <cfRule type="cellIs" dxfId="6496" priority="1910" stopIfTrue="1" operator="equal">
      <formula>39</formula>
    </cfRule>
    <cfRule type="cellIs" dxfId="6495" priority="1911" stopIfTrue="1" operator="equal">
      <formula>40</formula>
    </cfRule>
  </conditionalFormatting>
  <conditionalFormatting sqref="O59:P59">
    <cfRule type="cellIs" dxfId="6494" priority="1894" stopIfTrue="1" operator="equal">
      <formula>30</formula>
    </cfRule>
    <cfRule type="cellIs" dxfId="6493" priority="1895" stopIfTrue="1" operator="equal">
      <formula>32</formula>
    </cfRule>
    <cfRule type="cellIs" dxfId="6492" priority="1896" stopIfTrue="1" operator="equal">
      <formula>33</formula>
    </cfRule>
    <cfRule type="cellIs" dxfId="6491" priority="1897" stopIfTrue="1" operator="equal">
      <formula>36</formula>
    </cfRule>
    <cfRule type="cellIs" dxfId="6490" priority="1898" stopIfTrue="1" operator="equal">
      <formula>37</formula>
    </cfRule>
    <cfRule type="cellIs" dxfId="6489" priority="1899" stopIfTrue="1" operator="equal">
      <formula>38</formula>
    </cfRule>
    <cfRule type="cellIs" dxfId="6488" priority="1900" stopIfTrue="1" operator="equal">
      <formula>39</formula>
    </cfRule>
    <cfRule type="cellIs" dxfId="6487" priority="1901" stopIfTrue="1" operator="equal">
      <formula>40</formula>
    </cfRule>
  </conditionalFormatting>
  <conditionalFormatting sqref="O59:P59">
    <cfRule type="cellIs" dxfId="6486" priority="1860" stopIfTrue="1" operator="equal">
      <formula>30</formula>
    </cfRule>
    <cfRule type="cellIs" dxfId="6485" priority="1861" stopIfTrue="1" operator="equal">
      <formula>"dl"</formula>
    </cfRule>
    <cfRule type="cellIs" dxfId="6484" priority="1862" stopIfTrue="1" operator="equal">
      <formula>"lot"</formula>
    </cfRule>
    <cfRule type="cellIs" dxfId="6483" priority="1863" stopIfTrue="1" operator="equal">
      <formula>36</formula>
    </cfRule>
    <cfRule type="cellIs" dxfId="6482" priority="1864" stopIfTrue="1" operator="equal">
      <formula>37</formula>
    </cfRule>
    <cfRule type="cellIs" dxfId="6481" priority="1865" stopIfTrue="1" operator="equal">
      <formula>38</formula>
    </cfRule>
    <cfRule type="cellIs" dxfId="6480" priority="1866" stopIfTrue="1" operator="equal">
      <formula>39</formula>
    </cfRule>
    <cfRule type="cellIs" dxfId="6479" priority="1867" stopIfTrue="1" operator="equal">
      <formula>40</formula>
    </cfRule>
  </conditionalFormatting>
  <conditionalFormatting sqref="O59:P59">
    <cfRule type="cellIs" dxfId="6478" priority="1851" stopIfTrue="1" operator="equal">
      <formula>30</formula>
    </cfRule>
    <cfRule type="cellIs" dxfId="6477" priority="1852" stopIfTrue="1" operator="equal">
      <formula>"lot"</formula>
    </cfRule>
    <cfRule type="cellIs" dxfId="6476" priority="1853" stopIfTrue="1" operator="equal">
      <formula>33</formula>
    </cfRule>
    <cfRule type="cellIs" dxfId="6475" priority="1854" stopIfTrue="1" operator="equal">
      <formula>36</formula>
    </cfRule>
    <cfRule type="cellIs" dxfId="6474" priority="1855" stopIfTrue="1" operator="equal">
      <formula>37</formula>
    </cfRule>
    <cfRule type="cellIs" dxfId="6473" priority="1856" stopIfTrue="1" operator="equal">
      <formula>38</formula>
    </cfRule>
    <cfRule type="cellIs" dxfId="6472" priority="1857" stopIfTrue="1" operator="equal">
      <formula>39</formula>
    </cfRule>
    <cfRule type="cellIs" dxfId="6471" priority="1858" stopIfTrue="1" operator="equal">
      <formula>40</formula>
    </cfRule>
    <cfRule type="cellIs" dxfId="6470" priority="1859" stopIfTrue="1" operator="equal">
      <formula>"dl"</formula>
    </cfRule>
  </conditionalFormatting>
  <conditionalFormatting sqref="O59:P59">
    <cfRule type="cellIs" dxfId="6469" priority="1877" stopIfTrue="1" operator="equal">
      <formula>30</formula>
    </cfRule>
    <cfRule type="cellIs" dxfId="6468" priority="1878" stopIfTrue="1" operator="equal">
      <formula>32</formula>
    </cfRule>
    <cfRule type="cellIs" dxfId="6467" priority="1879" stopIfTrue="1" operator="equal">
      <formula>33</formula>
    </cfRule>
    <cfRule type="cellIs" dxfId="6466" priority="1880" stopIfTrue="1" operator="equal">
      <formula>36</formula>
    </cfRule>
    <cfRule type="cellIs" dxfId="6465" priority="1881" stopIfTrue="1" operator="equal">
      <formula>37</formula>
    </cfRule>
    <cfRule type="cellIs" dxfId="6464" priority="1882" stopIfTrue="1" operator="equal">
      <formula>38</formula>
    </cfRule>
    <cfRule type="cellIs" dxfId="6463" priority="1883" stopIfTrue="1" operator="equal">
      <formula>"lot"</formula>
    </cfRule>
    <cfRule type="cellIs" dxfId="6462" priority="1884" stopIfTrue="1" operator="equal">
      <formula>40</formula>
    </cfRule>
    <cfRule type="cellIs" dxfId="6461" priority="1885" stopIfTrue="1" operator="equal">
      <formula>"dl"</formula>
    </cfRule>
  </conditionalFormatting>
  <conditionalFormatting sqref="O59:P59">
    <cfRule type="cellIs" dxfId="6460" priority="1868" stopIfTrue="1" operator="equal">
      <formula>30</formula>
    </cfRule>
    <cfRule type="cellIs" dxfId="6459" priority="1869" stopIfTrue="1" operator="equal">
      <formula>"dl"</formula>
    </cfRule>
    <cfRule type="cellIs" dxfId="6458" priority="1870" stopIfTrue="1" operator="equal">
      <formula>"lot"</formula>
    </cfRule>
    <cfRule type="cellIs" dxfId="6457" priority="1871" stopIfTrue="1" operator="equal">
      <formula>36</formula>
    </cfRule>
    <cfRule type="cellIs" dxfId="6456" priority="1872" stopIfTrue="1" operator="equal">
      <formula>37</formula>
    </cfRule>
    <cfRule type="cellIs" dxfId="6455" priority="1873" stopIfTrue="1" operator="equal">
      <formula>38</formula>
    </cfRule>
    <cfRule type="cellIs" dxfId="6454" priority="1874" stopIfTrue="1" operator="equal">
      <formula>39</formula>
    </cfRule>
    <cfRule type="cellIs" dxfId="6453" priority="1875" stopIfTrue="1" operator="equal">
      <formula>32</formula>
    </cfRule>
    <cfRule type="cellIs" dxfId="6452" priority="1876" stopIfTrue="1" operator="equal">
      <formula>33</formula>
    </cfRule>
  </conditionalFormatting>
  <conditionalFormatting sqref="M57:N57">
    <cfRule type="cellIs" dxfId="6451" priority="1824" stopIfTrue="1" operator="equal">
      <formula>30</formula>
    </cfRule>
    <cfRule type="cellIs" dxfId="6450" priority="1825" stopIfTrue="1" operator="equal">
      <formula>32</formula>
    </cfRule>
    <cfRule type="cellIs" dxfId="6449" priority="1826" stopIfTrue="1" operator="equal">
      <formula>33</formula>
    </cfRule>
    <cfRule type="cellIs" dxfId="6448" priority="1827" stopIfTrue="1" operator="equal">
      <formula>36</formula>
    </cfRule>
    <cfRule type="cellIs" dxfId="6447" priority="1828" stopIfTrue="1" operator="equal">
      <formula>37</formula>
    </cfRule>
    <cfRule type="cellIs" dxfId="6446" priority="1829" stopIfTrue="1" operator="equal">
      <formula>38</formula>
    </cfRule>
    <cfRule type="cellIs" dxfId="6445" priority="1830" stopIfTrue="1" operator="equal">
      <formula>39</formula>
    </cfRule>
    <cfRule type="cellIs" dxfId="6444" priority="1831" stopIfTrue="1" operator="equal">
      <formula>40</formula>
    </cfRule>
    <cfRule type="cellIs" dxfId="6443" priority="1850" stopIfTrue="1" operator="equal">
      <formula>"dl"</formula>
    </cfRule>
  </conditionalFormatting>
  <conditionalFormatting sqref="M57:N57">
    <cfRule type="cellIs" dxfId="6442" priority="1840" stopIfTrue="1" operator="equal">
      <formula>"dl"</formula>
    </cfRule>
    <cfRule type="cellIs" dxfId="6441" priority="1841" stopIfTrue="1" operator="equal">
      <formula>"lot"</formula>
    </cfRule>
    <cfRule type="cellIs" dxfId="6440" priority="1842" stopIfTrue="1" operator="equal">
      <formula>30</formula>
    </cfRule>
    <cfRule type="cellIs" dxfId="6439" priority="1843" stopIfTrue="1" operator="equal">
      <formula>32</formula>
    </cfRule>
    <cfRule type="cellIs" dxfId="6438" priority="1844" stopIfTrue="1" operator="equal">
      <formula>33</formula>
    </cfRule>
    <cfRule type="cellIs" dxfId="6437" priority="1845" stopIfTrue="1" operator="equal">
      <formula>36</formula>
    </cfRule>
    <cfRule type="cellIs" dxfId="6436" priority="1846" stopIfTrue="1" operator="equal">
      <formula>37</formula>
    </cfRule>
    <cfRule type="cellIs" dxfId="6435" priority="1847" stopIfTrue="1" operator="equal">
      <formula>38</formula>
    </cfRule>
    <cfRule type="cellIs" dxfId="6434" priority="1848" stopIfTrue="1" operator="equal">
      <formula>39</formula>
    </cfRule>
    <cfRule type="cellIs" dxfId="6433" priority="1849" stopIfTrue="1" operator="equal">
      <formula>40</formula>
    </cfRule>
  </conditionalFormatting>
  <conditionalFormatting sqref="M57:N57">
    <cfRule type="cellIs" dxfId="6432" priority="1832" stopIfTrue="1" operator="equal">
      <formula>30</formula>
    </cfRule>
    <cfRule type="cellIs" dxfId="6431" priority="1833" stopIfTrue="1" operator="equal">
      <formula>32</formula>
    </cfRule>
    <cfRule type="cellIs" dxfId="6430" priority="1834" stopIfTrue="1" operator="equal">
      <formula>33</formula>
    </cfRule>
    <cfRule type="cellIs" dxfId="6429" priority="1835" stopIfTrue="1" operator="equal">
      <formula>36</formula>
    </cfRule>
    <cfRule type="cellIs" dxfId="6428" priority="1836" stopIfTrue="1" operator="equal">
      <formula>37</formula>
    </cfRule>
    <cfRule type="cellIs" dxfId="6427" priority="1837" stopIfTrue="1" operator="equal">
      <formula>38</formula>
    </cfRule>
    <cfRule type="cellIs" dxfId="6426" priority="1838" stopIfTrue="1" operator="equal">
      <formula>39</formula>
    </cfRule>
    <cfRule type="cellIs" dxfId="6425" priority="1839" stopIfTrue="1" operator="equal">
      <formula>40</formula>
    </cfRule>
  </conditionalFormatting>
  <conditionalFormatting sqref="M57:N57">
    <cfRule type="cellIs" dxfId="6424" priority="1798" stopIfTrue="1" operator="equal">
      <formula>30</formula>
    </cfRule>
    <cfRule type="cellIs" dxfId="6423" priority="1799" stopIfTrue="1" operator="equal">
      <formula>"dl"</formula>
    </cfRule>
    <cfRule type="cellIs" dxfId="6422" priority="1800" stopIfTrue="1" operator="equal">
      <formula>"lot"</formula>
    </cfRule>
    <cfRule type="cellIs" dxfId="6421" priority="1801" stopIfTrue="1" operator="equal">
      <formula>36</formula>
    </cfRule>
    <cfRule type="cellIs" dxfId="6420" priority="1802" stopIfTrue="1" operator="equal">
      <formula>37</formula>
    </cfRule>
    <cfRule type="cellIs" dxfId="6419" priority="1803" stopIfTrue="1" operator="equal">
      <formula>38</formula>
    </cfRule>
    <cfRule type="cellIs" dxfId="6418" priority="1804" stopIfTrue="1" operator="equal">
      <formula>39</formula>
    </cfRule>
    <cfRule type="cellIs" dxfId="6417" priority="1805" stopIfTrue="1" operator="equal">
      <formula>40</formula>
    </cfRule>
  </conditionalFormatting>
  <conditionalFormatting sqref="M57:N57">
    <cfRule type="cellIs" dxfId="6416" priority="1789" stopIfTrue="1" operator="equal">
      <formula>30</formula>
    </cfRule>
    <cfRule type="cellIs" dxfId="6415" priority="1790" stopIfTrue="1" operator="equal">
      <formula>"lot"</formula>
    </cfRule>
    <cfRule type="cellIs" dxfId="6414" priority="1791" stopIfTrue="1" operator="equal">
      <formula>33</formula>
    </cfRule>
    <cfRule type="cellIs" dxfId="6413" priority="1792" stopIfTrue="1" operator="equal">
      <formula>36</formula>
    </cfRule>
    <cfRule type="cellIs" dxfId="6412" priority="1793" stopIfTrue="1" operator="equal">
      <formula>37</formula>
    </cfRule>
    <cfRule type="cellIs" dxfId="6411" priority="1794" stopIfTrue="1" operator="equal">
      <formula>38</formula>
    </cfRule>
    <cfRule type="cellIs" dxfId="6410" priority="1795" stopIfTrue="1" operator="equal">
      <formula>39</formula>
    </cfRule>
    <cfRule type="cellIs" dxfId="6409" priority="1796" stopIfTrue="1" operator="equal">
      <formula>40</formula>
    </cfRule>
    <cfRule type="cellIs" dxfId="6408" priority="1797" stopIfTrue="1" operator="equal">
      <formula>"dl"</formula>
    </cfRule>
  </conditionalFormatting>
  <conditionalFormatting sqref="M57:N57">
    <cfRule type="cellIs" dxfId="6407" priority="1815" stopIfTrue="1" operator="equal">
      <formula>30</formula>
    </cfRule>
    <cfRule type="cellIs" dxfId="6406" priority="1816" stopIfTrue="1" operator="equal">
      <formula>32</formula>
    </cfRule>
    <cfRule type="cellIs" dxfId="6405" priority="1817" stopIfTrue="1" operator="equal">
      <formula>33</formula>
    </cfRule>
    <cfRule type="cellIs" dxfId="6404" priority="1818" stopIfTrue="1" operator="equal">
      <formula>36</formula>
    </cfRule>
    <cfRule type="cellIs" dxfId="6403" priority="1819" stopIfTrue="1" operator="equal">
      <formula>37</formula>
    </cfRule>
    <cfRule type="cellIs" dxfId="6402" priority="1820" stopIfTrue="1" operator="equal">
      <formula>38</formula>
    </cfRule>
    <cfRule type="cellIs" dxfId="6401" priority="1821" stopIfTrue="1" operator="equal">
      <formula>"lot"</formula>
    </cfRule>
    <cfRule type="cellIs" dxfId="6400" priority="1822" stopIfTrue="1" operator="equal">
      <formula>40</formula>
    </cfRule>
    <cfRule type="cellIs" dxfId="6399" priority="1823" stopIfTrue="1" operator="equal">
      <formula>"dl"</formula>
    </cfRule>
  </conditionalFormatting>
  <conditionalFormatting sqref="M57:N57">
    <cfRule type="cellIs" dxfId="6398" priority="1806" stopIfTrue="1" operator="equal">
      <formula>30</formula>
    </cfRule>
    <cfRule type="cellIs" dxfId="6397" priority="1807" stopIfTrue="1" operator="equal">
      <formula>"dl"</formula>
    </cfRule>
    <cfRule type="cellIs" dxfId="6396" priority="1808" stopIfTrue="1" operator="equal">
      <formula>"lot"</formula>
    </cfRule>
    <cfRule type="cellIs" dxfId="6395" priority="1809" stopIfTrue="1" operator="equal">
      <formula>36</formula>
    </cfRule>
    <cfRule type="cellIs" dxfId="6394" priority="1810" stopIfTrue="1" operator="equal">
      <formula>37</formula>
    </cfRule>
    <cfRule type="cellIs" dxfId="6393" priority="1811" stopIfTrue="1" operator="equal">
      <formula>38</formula>
    </cfRule>
    <cfRule type="cellIs" dxfId="6392" priority="1812" stopIfTrue="1" operator="equal">
      <formula>39</formula>
    </cfRule>
    <cfRule type="cellIs" dxfId="6391" priority="1813" stopIfTrue="1" operator="equal">
      <formula>32</formula>
    </cfRule>
    <cfRule type="cellIs" dxfId="6390" priority="1814" stopIfTrue="1" operator="equal">
      <formula>33</formula>
    </cfRule>
  </conditionalFormatting>
  <conditionalFormatting sqref="L55">
    <cfRule type="cellIs" dxfId="6389" priority="1780" stopIfTrue="1" operator="equal">
      <formula>30</formula>
    </cfRule>
    <cfRule type="cellIs" dxfId="6388" priority="1781" stopIfTrue="1" operator="equal">
      <formula>32</formula>
    </cfRule>
    <cfRule type="cellIs" dxfId="6387" priority="1782" stopIfTrue="1" operator="equal">
      <formula>33</formula>
    </cfRule>
    <cfRule type="cellIs" dxfId="6386" priority="1783" stopIfTrue="1" operator="equal">
      <formula>36</formula>
    </cfRule>
    <cfRule type="cellIs" dxfId="6385" priority="1784" stopIfTrue="1" operator="equal">
      <formula>37</formula>
    </cfRule>
    <cfRule type="cellIs" dxfId="6384" priority="1785" stopIfTrue="1" operator="equal">
      <formula>38</formula>
    </cfRule>
    <cfRule type="cellIs" dxfId="6383" priority="1786" stopIfTrue="1" operator="equal">
      <formula>39</formula>
    </cfRule>
    <cfRule type="cellIs" dxfId="6382" priority="1787" stopIfTrue="1" operator="equal">
      <formula>40</formula>
    </cfRule>
    <cfRule type="cellIs" dxfId="6381" priority="1788" stopIfTrue="1" operator="equal">
      <formula>"dl"</formula>
    </cfRule>
  </conditionalFormatting>
  <conditionalFormatting sqref="L55">
    <cfRule type="cellIs" dxfId="6380" priority="1763" stopIfTrue="1" operator="equal">
      <formula>30</formula>
    </cfRule>
    <cfRule type="cellIs" dxfId="6379" priority="1764" stopIfTrue="1" operator="equal">
      <formula>"dl"</formula>
    </cfRule>
    <cfRule type="cellIs" dxfId="6378" priority="1765" stopIfTrue="1" operator="equal">
      <formula>"lot"</formula>
    </cfRule>
    <cfRule type="cellIs" dxfId="6377" priority="1766" stopIfTrue="1" operator="equal">
      <formula>36</formula>
    </cfRule>
    <cfRule type="cellIs" dxfId="6376" priority="1767" stopIfTrue="1" operator="equal">
      <formula>37</formula>
    </cfRule>
    <cfRule type="cellIs" dxfId="6375" priority="1768" stopIfTrue="1" operator="equal">
      <formula>38</formula>
    </cfRule>
    <cfRule type="cellIs" dxfId="6374" priority="1769" stopIfTrue="1" operator="equal">
      <formula>39</formula>
    </cfRule>
    <cfRule type="cellIs" dxfId="6373" priority="1770" stopIfTrue="1" operator="equal">
      <formula>40</formula>
    </cfRule>
  </conditionalFormatting>
  <conditionalFormatting sqref="L55">
    <cfRule type="cellIs" dxfId="6372" priority="1754" stopIfTrue="1" operator="equal">
      <formula>30</formula>
    </cfRule>
    <cfRule type="cellIs" dxfId="6371" priority="1755" stopIfTrue="1" operator="equal">
      <formula>"lot"</formula>
    </cfRule>
    <cfRule type="cellIs" dxfId="6370" priority="1756" stopIfTrue="1" operator="equal">
      <formula>33</formula>
    </cfRule>
    <cfRule type="cellIs" dxfId="6369" priority="1757" stopIfTrue="1" operator="equal">
      <formula>36</formula>
    </cfRule>
    <cfRule type="cellIs" dxfId="6368" priority="1758" stopIfTrue="1" operator="equal">
      <formula>37</formula>
    </cfRule>
    <cfRule type="cellIs" dxfId="6367" priority="1759" stopIfTrue="1" operator="equal">
      <formula>38</formula>
    </cfRule>
    <cfRule type="cellIs" dxfId="6366" priority="1760" stopIfTrue="1" operator="equal">
      <formula>39</formula>
    </cfRule>
    <cfRule type="cellIs" dxfId="6365" priority="1761" stopIfTrue="1" operator="equal">
      <formula>40</formula>
    </cfRule>
    <cfRule type="cellIs" dxfId="6364" priority="1762" stopIfTrue="1" operator="equal">
      <formula>"dl"</formula>
    </cfRule>
  </conditionalFormatting>
  <conditionalFormatting sqref="L55">
    <cfRule type="cellIs" dxfId="6363" priority="1771" stopIfTrue="1" operator="equal">
      <formula>30</formula>
    </cfRule>
    <cfRule type="cellIs" dxfId="6362" priority="1772" stopIfTrue="1" operator="equal">
      <formula>32</formula>
    </cfRule>
    <cfRule type="cellIs" dxfId="6361" priority="1773" stopIfTrue="1" operator="equal">
      <formula>33</formula>
    </cfRule>
    <cfRule type="cellIs" dxfId="6360" priority="1774" stopIfTrue="1" operator="equal">
      <formula>36</formula>
    </cfRule>
    <cfRule type="cellIs" dxfId="6359" priority="1775" stopIfTrue="1" operator="equal">
      <formula>37</formula>
    </cfRule>
    <cfRule type="cellIs" dxfId="6358" priority="1776" stopIfTrue="1" operator="equal">
      <formula>38</formula>
    </cfRule>
    <cfRule type="cellIs" dxfId="6357" priority="1777" stopIfTrue="1" operator="equal">
      <formula>39</formula>
    </cfRule>
    <cfRule type="cellIs" dxfId="6356" priority="1778" stopIfTrue="1" operator="equal">
      <formula>40</formula>
    </cfRule>
    <cfRule type="cellIs" dxfId="6355" priority="1779" stopIfTrue="1" operator="equal">
      <formula>"dl"</formula>
    </cfRule>
  </conditionalFormatting>
  <conditionalFormatting sqref="L55">
    <cfRule type="cellIs" dxfId="6354" priority="1735" stopIfTrue="1" operator="equal">
      <formula>30</formula>
    </cfRule>
    <cfRule type="cellIs" dxfId="6353" priority="1736" stopIfTrue="1" operator="equal">
      <formula>32</formula>
    </cfRule>
    <cfRule type="cellIs" dxfId="6352" priority="1737" stopIfTrue="1" operator="equal">
      <formula>33</formula>
    </cfRule>
    <cfRule type="cellIs" dxfId="6351" priority="1738" stopIfTrue="1" operator="equal">
      <formula>36</formula>
    </cfRule>
    <cfRule type="cellIs" dxfId="6350" priority="1739" stopIfTrue="1" operator="equal">
      <formula>37</formula>
    </cfRule>
    <cfRule type="cellIs" dxfId="6349" priority="1740" stopIfTrue="1" operator="equal">
      <formula>38</formula>
    </cfRule>
    <cfRule type="cellIs" dxfId="6348" priority="1741" stopIfTrue="1" operator="equal">
      <formula>39</formula>
    </cfRule>
    <cfRule type="cellIs" dxfId="6347" priority="1742" stopIfTrue="1" operator="equal">
      <formula>40</formula>
    </cfRule>
    <cfRule type="cellIs" dxfId="6346" priority="1753" stopIfTrue="1" operator="equal">
      <formula>"dl"</formula>
    </cfRule>
  </conditionalFormatting>
  <conditionalFormatting sqref="L55">
    <cfRule type="cellIs" dxfId="6345" priority="1743" stopIfTrue="1" operator="equal">
      <formula>"dl"</formula>
    </cfRule>
    <cfRule type="cellIs" dxfId="6344" priority="1744" stopIfTrue="1" operator="equal">
      <formula>"lot"</formula>
    </cfRule>
    <cfRule type="cellIs" dxfId="6343" priority="1745" stopIfTrue="1" operator="equal">
      <formula>30</formula>
    </cfRule>
    <cfRule type="cellIs" dxfId="6342" priority="1746" stopIfTrue="1" operator="equal">
      <formula>32</formula>
    </cfRule>
    <cfRule type="cellIs" dxfId="6341" priority="1747" stopIfTrue="1" operator="equal">
      <formula>33</formula>
    </cfRule>
    <cfRule type="cellIs" dxfId="6340" priority="1748" stopIfTrue="1" operator="equal">
      <formula>36</formula>
    </cfRule>
    <cfRule type="cellIs" dxfId="6339" priority="1749" stopIfTrue="1" operator="equal">
      <formula>37</formula>
    </cfRule>
    <cfRule type="cellIs" dxfId="6338" priority="1750" stopIfTrue="1" operator="equal">
      <formula>38</formula>
    </cfRule>
    <cfRule type="cellIs" dxfId="6337" priority="1751" stopIfTrue="1" operator="equal">
      <formula>39</formula>
    </cfRule>
    <cfRule type="cellIs" dxfId="6336" priority="1752" stopIfTrue="1" operator="equal">
      <formula>40</formula>
    </cfRule>
  </conditionalFormatting>
  <conditionalFormatting sqref="L55">
    <cfRule type="cellIs" dxfId="6335" priority="1727" stopIfTrue="1" operator="equal">
      <formula>30</formula>
    </cfRule>
    <cfRule type="cellIs" dxfId="6334" priority="1728" stopIfTrue="1" operator="equal">
      <formula>32</formula>
    </cfRule>
    <cfRule type="cellIs" dxfId="6333" priority="1729" stopIfTrue="1" operator="equal">
      <formula>33</formula>
    </cfRule>
    <cfRule type="cellIs" dxfId="6332" priority="1730" stopIfTrue="1" operator="equal">
      <formula>36</formula>
    </cfRule>
    <cfRule type="cellIs" dxfId="6331" priority="1731" stopIfTrue="1" operator="equal">
      <formula>37</formula>
    </cfRule>
    <cfRule type="cellIs" dxfId="6330" priority="1732" stopIfTrue="1" operator="equal">
      <formula>38</formula>
    </cfRule>
    <cfRule type="cellIs" dxfId="6329" priority="1733" stopIfTrue="1" operator="equal">
      <formula>39</formula>
    </cfRule>
    <cfRule type="cellIs" dxfId="6328" priority="1734" stopIfTrue="1" operator="equal">
      <formula>40</formula>
    </cfRule>
  </conditionalFormatting>
  <conditionalFormatting sqref="L55">
    <cfRule type="cellIs" dxfId="6327" priority="1718" stopIfTrue="1" operator="equal">
      <formula>30</formula>
    </cfRule>
    <cfRule type="cellIs" dxfId="6326" priority="1719" stopIfTrue="1" operator="equal">
      <formula>"lot"</formula>
    </cfRule>
    <cfRule type="cellIs" dxfId="6325" priority="1720" stopIfTrue="1" operator="equal">
      <formula>33</formula>
    </cfRule>
    <cfRule type="cellIs" dxfId="6324" priority="1721" stopIfTrue="1" operator="equal">
      <formula>36</formula>
    </cfRule>
    <cfRule type="cellIs" dxfId="6323" priority="1722" stopIfTrue="1" operator="equal">
      <formula>37</formula>
    </cfRule>
    <cfRule type="cellIs" dxfId="6322" priority="1723" stopIfTrue="1" operator="equal">
      <formula>38</formula>
    </cfRule>
    <cfRule type="cellIs" dxfId="6321" priority="1724" stopIfTrue="1" operator="equal">
      <formula>39</formula>
    </cfRule>
    <cfRule type="cellIs" dxfId="6320" priority="1725" stopIfTrue="1" operator="equal">
      <formula>40</formula>
    </cfRule>
    <cfRule type="cellIs" dxfId="6319" priority="1726" stopIfTrue="1" operator="equal">
      <formula>"dl"</formula>
    </cfRule>
  </conditionalFormatting>
  <conditionalFormatting sqref="L55">
    <cfRule type="cellIs" dxfId="6318" priority="1701" stopIfTrue="1" operator="equal">
      <formula>30</formula>
    </cfRule>
    <cfRule type="cellIs" dxfId="6317" priority="1702" stopIfTrue="1" operator="equal">
      <formula>32</formula>
    </cfRule>
    <cfRule type="cellIs" dxfId="6316" priority="1703" stopIfTrue="1" operator="equal">
      <formula>33</formula>
    </cfRule>
    <cfRule type="cellIs" dxfId="6315" priority="1704" stopIfTrue="1" operator="equal">
      <formula>36</formula>
    </cfRule>
    <cfRule type="cellIs" dxfId="6314" priority="1705" stopIfTrue="1" operator="equal">
      <formula>37</formula>
    </cfRule>
    <cfRule type="cellIs" dxfId="6313" priority="1706" stopIfTrue="1" operator="equal">
      <formula>38</formula>
    </cfRule>
    <cfRule type="cellIs" dxfId="6312" priority="1707" stopIfTrue="1" operator="equal">
      <formula>39</formula>
    </cfRule>
    <cfRule type="cellIs" dxfId="6311" priority="1708" stopIfTrue="1" operator="equal">
      <formula>40</formula>
    </cfRule>
    <cfRule type="cellIs" dxfId="6310" priority="1717" stopIfTrue="1" operator="equal">
      <formula>"dl"</formula>
    </cfRule>
  </conditionalFormatting>
  <conditionalFormatting sqref="L55">
    <cfRule type="cellIs" dxfId="6309" priority="1709" stopIfTrue="1" operator="equal">
      <formula>30</formula>
    </cfRule>
    <cfRule type="cellIs" dxfId="6308" priority="1710" stopIfTrue="1" operator="equal">
      <formula>"dl"</formula>
    </cfRule>
    <cfRule type="cellIs" dxfId="6307" priority="1711" stopIfTrue="1" operator="equal">
      <formula>"lot"</formula>
    </cfRule>
    <cfRule type="cellIs" dxfId="6306" priority="1712" stopIfTrue="1" operator="equal">
      <formula>36</formula>
    </cfRule>
    <cfRule type="cellIs" dxfId="6305" priority="1713" stopIfTrue="1" operator="equal">
      <formula>37</formula>
    </cfRule>
    <cfRule type="cellIs" dxfId="6304" priority="1714" stopIfTrue="1" operator="equal">
      <formula>38</formula>
    </cfRule>
    <cfRule type="cellIs" dxfId="6303" priority="1715" stopIfTrue="1" operator="equal">
      <formula>39</formula>
    </cfRule>
    <cfRule type="cellIs" dxfId="6302" priority="1716" stopIfTrue="1" operator="equal">
      <formula>40</formula>
    </cfRule>
  </conditionalFormatting>
  <conditionalFormatting sqref="L55">
    <cfRule type="cellIs" dxfId="6301" priority="1682" stopIfTrue="1" operator="equal">
      <formula>30</formula>
    </cfRule>
    <cfRule type="cellIs" dxfId="6300" priority="1683" stopIfTrue="1" operator="equal">
      <formula>32</formula>
    </cfRule>
    <cfRule type="cellIs" dxfId="6299" priority="1684" stopIfTrue="1" operator="equal">
      <formula>33</formula>
    </cfRule>
    <cfRule type="cellIs" dxfId="6298" priority="1685" stopIfTrue="1" operator="equal">
      <formula>36</formula>
    </cfRule>
    <cfRule type="cellIs" dxfId="6297" priority="1686" stopIfTrue="1" operator="equal">
      <formula>37</formula>
    </cfRule>
    <cfRule type="cellIs" dxfId="6296" priority="1687" stopIfTrue="1" operator="equal">
      <formula>38</formula>
    </cfRule>
    <cfRule type="cellIs" dxfId="6295" priority="1688" stopIfTrue="1" operator="equal">
      <formula>39</formula>
    </cfRule>
    <cfRule type="cellIs" dxfId="6294" priority="1689" stopIfTrue="1" operator="equal">
      <formula>40</formula>
    </cfRule>
    <cfRule type="cellIs" dxfId="6293" priority="1700" stopIfTrue="1" operator="equal">
      <formula>"dl"</formula>
    </cfRule>
  </conditionalFormatting>
  <conditionalFormatting sqref="L55">
    <cfRule type="cellIs" dxfId="6292" priority="1690" stopIfTrue="1" operator="equal">
      <formula>"dl"</formula>
    </cfRule>
    <cfRule type="cellIs" dxfId="6291" priority="1691" stopIfTrue="1" operator="equal">
      <formula>"lot"</formula>
    </cfRule>
    <cfRule type="cellIs" dxfId="6290" priority="1692" stopIfTrue="1" operator="equal">
      <formula>30</formula>
    </cfRule>
    <cfRule type="cellIs" dxfId="6289" priority="1693" stopIfTrue="1" operator="equal">
      <formula>32</formula>
    </cfRule>
    <cfRule type="cellIs" dxfId="6288" priority="1694" stopIfTrue="1" operator="equal">
      <formula>33</formula>
    </cfRule>
    <cfRule type="cellIs" dxfId="6287" priority="1695" stopIfTrue="1" operator="equal">
      <formula>36</formula>
    </cfRule>
    <cfRule type="cellIs" dxfId="6286" priority="1696" stopIfTrue="1" operator="equal">
      <formula>37</formula>
    </cfRule>
    <cfRule type="cellIs" dxfId="6285" priority="1697" stopIfTrue="1" operator="equal">
      <formula>38</formula>
    </cfRule>
    <cfRule type="cellIs" dxfId="6284" priority="1698" stopIfTrue="1" operator="equal">
      <formula>39</formula>
    </cfRule>
    <cfRule type="cellIs" dxfId="6283" priority="1699" stopIfTrue="1" operator="equal">
      <formula>40</formula>
    </cfRule>
  </conditionalFormatting>
  <conditionalFormatting sqref="L55">
    <cfRule type="cellIs" dxfId="6282" priority="1674" stopIfTrue="1" operator="equal">
      <formula>30</formula>
    </cfRule>
    <cfRule type="cellIs" dxfId="6281" priority="1675" stopIfTrue="1" operator="equal">
      <formula>32</formula>
    </cfRule>
    <cfRule type="cellIs" dxfId="6280" priority="1676" stopIfTrue="1" operator="equal">
      <formula>33</formula>
    </cfRule>
    <cfRule type="cellIs" dxfId="6279" priority="1677" stopIfTrue="1" operator="equal">
      <formula>36</formula>
    </cfRule>
    <cfRule type="cellIs" dxfId="6278" priority="1678" stopIfTrue="1" operator="equal">
      <formula>37</formula>
    </cfRule>
    <cfRule type="cellIs" dxfId="6277" priority="1679" stopIfTrue="1" operator="equal">
      <formula>38</formula>
    </cfRule>
    <cfRule type="cellIs" dxfId="6276" priority="1680" stopIfTrue="1" operator="equal">
      <formula>39</formula>
    </cfRule>
    <cfRule type="cellIs" dxfId="6275" priority="1681" stopIfTrue="1" operator="equal">
      <formula>40</formula>
    </cfRule>
  </conditionalFormatting>
  <conditionalFormatting sqref="L55">
    <cfRule type="cellIs" dxfId="6274" priority="1665" stopIfTrue="1" operator="equal">
      <formula>30</formula>
    </cfRule>
    <cfRule type="cellIs" dxfId="6273" priority="1666" stopIfTrue="1" operator="equal">
      <formula>"lot"</formula>
    </cfRule>
    <cfRule type="cellIs" dxfId="6272" priority="1667" stopIfTrue="1" operator="equal">
      <formula>33</formula>
    </cfRule>
    <cfRule type="cellIs" dxfId="6271" priority="1668" stopIfTrue="1" operator="equal">
      <formula>36</formula>
    </cfRule>
    <cfRule type="cellIs" dxfId="6270" priority="1669" stopIfTrue="1" operator="equal">
      <formula>37</formula>
    </cfRule>
    <cfRule type="cellIs" dxfId="6269" priority="1670" stopIfTrue="1" operator="equal">
      <formula>38</formula>
    </cfRule>
    <cfRule type="cellIs" dxfId="6268" priority="1671" stopIfTrue="1" operator="equal">
      <formula>39</formula>
    </cfRule>
    <cfRule type="cellIs" dxfId="6267" priority="1672" stopIfTrue="1" operator="equal">
      <formula>40</formula>
    </cfRule>
    <cfRule type="cellIs" dxfId="6266" priority="1673" stopIfTrue="1" operator="equal">
      <formula>"dl"</formula>
    </cfRule>
  </conditionalFormatting>
  <conditionalFormatting sqref="L55">
    <cfRule type="cellIs" dxfId="6265" priority="1648" stopIfTrue="1" operator="equal">
      <formula>30</formula>
    </cfRule>
    <cfRule type="cellIs" dxfId="6264" priority="1649" stopIfTrue="1" operator="equal">
      <formula>32</formula>
    </cfRule>
    <cfRule type="cellIs" dxfId="6263" priority="1650" stopIfTrue="1" operator="equal">
      <formula>33</formula>
    </cfRule>
    <cfRule type="cellIs" dxfId="6262" priority="1651" stopIfTrue="1" operator="equal">
      <formula>36</formula>
    </cfRule>
    <cfRule type="cellIs" dxfId="6261" priority="1652" stopIfTrue="1" operator="equal">
      <formula>37</formula>
    </cfRule>
    <cfRule type="cellIs" dxfId="6260" priority="1653" stopIfTrue="1" operator="equal">
      <formula>38</formula>
    </cfRule>
    <cfRule type="cellIs" dxfId="6259" priority="1654" stopIfTrue="1" operator="equal">
      <formula>39</formula>
    </cfRule>
    <cfRule type="cellIs" dxfId="6258" priority="1655" stopIfTrue="1" operator="equal">
      <formula>40</formula>
    </cfRule>
    <cfRule type="cellIs" dxfId="6257" priority="1664" stopIfTrue="1" operator="equal">
      <formula>"dl"</formula>
    </cfRule>
  </conditionalFormatting>
  <conditionalFormatting sqref="L55">
    <cfRule type="cellIs" dxfId="6256" priority="1656" stopIfTrue="1" operator="equal">
      <formula>30</formula>
    </cfRule>
    <cfRule type="cellIs" dxfId="6255" priority="1657" stopIfTrue="1" operator="equal">
      <formula>"dl"</formula>
    </cfRule>
    <cfRule type="cellIs" dxfId="6254" priority="1658" stopIfTrue="1" operator="equal">
      <formula>"lot"</formula>
    </cfRule>
    <cfRule type="cellIs" dxfId="6253" priority="1659" stopIfTrue="1" operator="equal">
      <formula>36</formula>
    </cfRule>
    <cfRule type="cellIs" dxfId="6252" priority="1660" stopIfTrue="1" operator="equal">
      <formula>37</formula>
    </cfRule>
    <cfRule type="cellIs" dxfId="6251" priority="1661" stopIfTrue="1" operator="equal">
      <formula>38</formula>
    </cfRule>
    <cfRule type="cellIs" dxfId="6250" priority="1662" stopIfTrue="1" operator="equal">
      <formula>39</formula>
    </cfRule>
    <cfRule type="cellIs" dxfId="6249" priority="1663" stopIfTrue="1" operator="equal">
      <formula>40</formula>
    </cfRule>
  </conditionalFormatting>
  <conditionalFormatting sqref="L55">
    <cfRule type="cellIs" dxfId="6248" priority="1621" stopIfTrue="1" operator="equal">
      <formula>30</formula>
    </cfRule>
    <cfRule type="cellIs" dxfId="6247" priority="1622" stopIfTrue="1" operator="equal">
      <formula>32</formula>
    </cfRule>
    <cfRule type="cellIs" dxfId="6246" priority="1623" stopIfTrue="1" operator="equal">
      <formula>33</formula>
    </cfRule>
    <cfRule type="cellIs" dxfId="6245" priority="1624" stopIfTrue="1" operator="equal">
      <formula>36</formula>
    </cfRule>
    <cfRule type="cellIs" dxfId="6244" priority="1625" stopIfTrue="1" operator="equal">
      <formula>37</formula>
    </cfRule>
    <cfRule type="cellIs" dxfId="6243" priority="1626" stopIfTrue="1" operator="equal">
      <formula>38</formula>
    </cfRule>
    <cfRule type="cellIs" dxfId="6242" priority="1627" stopIfTrue="1" operator="equal">
      <formula>39</formula>
    </cfRule>
    <cfRule type="cellIs" dxfId="6241" priority="1628" stopIfTrue="1" operator="equal">
      <formula>40</formula>
    </cfRule>
    <cfRule type="cellIs" dxfId="6240" priority="1647" stopIfTrue="1" operator="equal">
      <formula>"dl"</formula>
    </cfRule>
  </conditionalFormatting>
  <conditionalFormatting sqref="L55">
    <cfRule type="cellIs" dxfId="6239" priority="1637" stopIfTrue="1" operator="equal">
      <formula>"dl"</formula>
    </cfRule>
    <cfRule type="cellIs" dxfId="6238" priority="1638" stopIfTrue="1" operator="equal">
      <formula>"lot"</formula>
    </cfRule>
    <cfRule type="cellIs" dxfId="6237" priority="1639" stopIfTrue="1" operator="equal">
      <formula>30</formula>
    </cfRule>
    <cfRule type="cellIs" dxfId="6236" priority="1640" stopIfTrue="1" operator="equal">
      <formula>32</formula>
    </cfRule>
    <cfRule type="cellIs" dxfId="6235" priority="1641" stopIfTrue="1" operator="equal">
      <formula>33</formula>
    </cfRule>
    <cfRule type="cellIs" dxfId="6234" priority="1642" stopIfTrue="1" operator="equal">
      <formula>36</formula>
    </cfRule>
    <cfRule type="cellIs" dxfId="6233" priority="1643" stopIfTrue="1" operator="equal">
      <formula>37</formula>
    </cfRule>
    <cfRule type="cellIs" dxfId="6232" priority="1644" stopIfTrue="1" operator="equal">
      <formula>38</formula>
    </cfRule>
    <cfRule type="cellIs" dxfId="6231" priority="1645" stopIfTrue="1" operator="equal">
      <formula>39</formula>
    </cfRule>
    <cfRule type="cellIs" dxfId="6230" priority="1646" stopIfTrue="1" operator="equal">
      <formula>40</formula>
    </cfRule>
  </conditionalFormatting>
  <conditionalFormatting sqref="L55">
    <cfRule type="cellIs" dxfId="6229" priority="1629" stopIfTrue="1" operator="equal">
      <formula>30</formula>
    </cfRule>
    <cfRule type="cellIs" dxfId="6228" priority="1630" stopIfTrue="1" operator="equal">
      <formula>32</formula>
    </cfRule>
    <cfRule type="cellIs" dxfId="6227" priority="1631" stopIfTrue="1" operator="equal">
      <formula>33</formula>
    </cfRule>
    <cfRule type="cellIs" dxfId="6226" priority="1632" stopIfTrue="1" operator="equal">
      <formula>36</formula>
    </cfRule>
    <cfRule type="cellIs" dxfId="6225" priority="1633" stopIfTrue="1" operator="equal">
      <formula>37</formula>
    </cfRule>
    <cfRule type="cellIs" dxfId="6224" priority="1634" stopIfTrue="1" operator="equal">
      <formula>38</formula>
    </cfRule>
    <cfRule type="cellIs" dxfId="6223" priority="1635" stopIfTrue="1" operator="equal">
      <formula>39</formula>
    </cfRule>
    <cfRule type="cellIs" dxfId="6222" priority="1636" stopIfTrue="1" operator="equal">
      <formula>40</formula>
    </cfRule>
  </conditionalFormatting>
  <conditionalFormatting sqref="L55">
    <cfRule type="cellIs" dxfId="6221" priority="1595" stopIfTrue="1" operator="equal">
      <formula>30</formula>
    </cfRule>
    <cfRule type="cellIs" dxfId="6220" priority="1596" stopIfTrue="1" operator="equal">
      <formula>"dl"</formula>
    </cfRule>
    <cfRule type="cellIs" dxfId="6219" priority="1597" stopIfTrue="1" operator="equal">
      <formula>"lot"</formula>
    </cfRule>
    <cfRule type="cellIs" dxfId="6218" priority="1598" stopIfTrue="1" operator="equal">
      <formula>36</formula>
    </cfRule>
    <cfRule type="cellIs" dxfId="6217" priority="1599" stopIfTrue="1" operator="equal">
      <formula>37</formula>
    </cfRule>
    <cfRule type="cellIs" dxfId="6216" priority="1600" stopIfTrue="1" operator="equal">
      <formula>38</formula>
    </cfRule>
    <cfRule type="cellIs" dxfId="6215" priority="1601" stopIfTrue="1" operator="equal">
      <formula>39</formula>
    </cfRule>
    <cfRule type="cellIs" dxfId="6214" priority="1602" stopIfTrue="1" operator="equal">
      <formula>40</formula>
    </cfRule>
  </conditionalFormatting>
  <conditionalFormatting sqref="L55">
    <cfRule type="cellIs" dxfId="6213" priority="1586" stopIfTrue="1" operator="equal">
      <formula>30</formula>
    </cfRule>
    <cfRule type="cellIs" dxfId="6212" priority="1587" stopIfTrue="1" operator="equal">
      <formula>"lot"</formula>
    </cfRule>
    <cfRule type="cellIs" dxfId="6211" priority="1588" stopIfTrue="1" operator="equal">
      <formula>33</formula>
    </cfRule>
    <cfRule type="cellIs" dxfId="6210" priority="1589" stopIfTrue="1" operator="equal">
      <formula>36</formula>
    </cfRule>
    <cfRule type="cellIs" dxfId="6209" priority="1590" stopIfTrue="1" operator="equal">
      <formula>37</formula>
    </cfRule>
    <cfRule type="cellIs" dxfId="6208" priority="1591" stopIfTrue="1" operator="equal">
      <formula>38</formula>
    </cfRule>
    <cfRule type="cellIs" dxfId="6207" priority="1592" stopIfTrue="1" operator="equal">
      <formula>39</formula>
    </cfRule>
    <cfRule type="cellIs" dxfId="6206" priority="1593" stopIfTrue="1" operator="equal">
      <formula>40</formula>
    </cfRule>
    <cfRule type="cellIs" dxfId="6205" priority="1594" stopIfTrue="1" operator="equal">
      <formula>"dl"</formula>
    </cfRule>
  </conditionalFormatting>
  <conditionalFormatting sqref="L55">
    <cfRule type="cellIs" dxfId="6204" priority="1612" stopIfTrue="1" operator="equal">
      <formula>30</formula>
    </cfRule>
    <cfRule type="cellIs" dxfId="6203" priority="1613" stopIfTrue="1" operator="equal">
      <formula>32</formula>
    </cfRule>
    <cfRule type="cellIs" dxfId="6202" priority="1614" stopIfTrue="1" operator="equal">
      <formula>33</formula>
    </cfRule>
    <cfRule type="cellIs" dxfId="6201" priority="1615" stopIfTrue="1" operator="equal">
      <formula>36</formula>
    </cfRule>
    <cfRule type="cellIs" dxfId="6200" priority="1616" stopIfTrue="1" operator="equal">
      <formula>37</formula>
    </cfRule>
    <cfRule type="cellIs" dxfId="6199" priority="1617" stopIfTrue="1" operator="equal">
      <formula>38</formula>
    </cfRule>
    <cfRule type="cellIs" dxfId="6198" priority="1618" stopIfTrue="1" operator="equal">
      <formula>"lot"</formula>
    </cfRule>
    <cfRule type="cellIs" dxfId="6197" priority="1619" stopIfTrue="1" operator="equal">
      <formula>40</formula>
    </cfRule>
    <cfRule type="cellIs" dxfId="6196" priority="1620" stopIfTrue="1" operator="equal">
      <formula>"dl"</formula>
    </cfRule>
  </conditionalFormatting>
  <conditionalFormatting sqref="L55">
    <cfRule type="cellIs" dxfId="6195" priority="1603" stopIfTrue="1" operator="equal">
      <formula>30</formula>
    </cfRule>
    <cfRule type="cellIs" dxfId="6194" priority="1604" stopIfTrue="1" operator="equal">
      <formula>"dl"</formula>
    </cfRule>
    <cfRule type="cellIs" dxfId="6193" priority="1605" stopIfTrue="1" operator="equal">
      <formula>"lot"</formula>
    </cfRule>
    <cfRule type="cellIs" dxfId="6192" priority="1606" stopIfTrue="1" operator="equal">
      <formula>36</formula>
    </cfRule>
    <cfRule type="cellIs" dxfId="6191" priority="1607" stopIfTrue="1" operator="equal">
      <formula>37</formula>
    </cfRule>
    <cfRule type="cellIs" dxfId="6190" priority="1608" stopIfTrue="1" operator="equal">
      <formula>38</formula>
    </cfRule>
    <cfRule type="cellIs" dxfId="6189" priority="1609" stopIfTrue="1" operator="equal">
      <formula>39</formula>
    </cfRule>
    <cfRule type="cellIs" dxfId="6188" priority="1610" stopIfTrue="1" operator="equal">
      <formula>32</formula>
    </cfRule>
    <cfRule type="cellIs" dxfId="6187" priority="1611" stopIfTrue="1" operator="equal">
      <formula>33</formula>
    </cfRule>
  </conditionalFormatting>
  <conditionalFormatting sqref="L53">
    <cfRule type="cellIs" dxfId="6186" priority="1583" stopIfTrue="1" operator="equal">
      <formula>L</formula>
    </cfRule>
    <cfRule type="cellIs" dxfId="6185" priority="1584" stopIfTrue="1" operator="equal">
      <formula>"FSC"</formula>
    </cfRule>
    <cfRule type="cellIs" dxfId="6184" priority="1585" stopIfTrue="1" operator="equal">
      <formula>"ACC/V"</formula>
    </cfRule>
  </conditionalFormatting>
  <conditionalFormatting sqref="L53">
    <cfRule type="cellIs" dxfId="6183" priority="1563" stopIfTrue="1" operator="equal">
      <formula>"L"</formula>
    </cfRule>
    <cfRule type="cellIs" dxfId="6182" priority="1564" stopIfTrue="1" operator="equal">
      <formula>"FSC"</formula>
    </cfRule>
  </conditionalFormatting>
  <conditionalFormatting sqref="L53">
    <cfRule type="cellIs" dxfId="6181" priority="1573" stopIfTrue="1" operator="equal">
      <formula>"dl"</formula>
    </cfRule>
    <cfRule type="cellIs" dxfId="6180" priority="1574" stopIfTrue="1" operator="equal">
      <formula>"lot"</formula>
    </cfRule>
    <cfRule type="cellIs" dxfId="6179" priority="1575" stopIfTrue="1" operator="equal">
      <formula>30</formula>
    </cfRule>
    <cfRule type="cellIs" dxfId="6178" priority="1576" stopIfTrue="1" operator="equal">
      <formula>32</formula>
    </cfRule>
    <cfRule type="cellIs" dxfId="6177" priority="1577" stopIfTrue="1" operator="equal">
      <formula>33</formula>
    </cfRule>
    <cfRule type="cellIs" dxfId="6176" priority="1578" stopIfTrue="1" operator="equal">
      <formula>36</formula>
    </cfRule>
    <cfRule type="cellIs" dxfId="6175" priority="1579" stopIfTrue="1" operator="equal">
      <formula>37</formula>
    </cfRule>
    <cfRule type="cellIs" dxfId="6174" priority="1580" stopIfTrue="1" operator="equal">
      <formula>38</formula>
    </cfRule>
    <cfRule type="cellIs" dxfId="6173" priority="1581" stopIfTrue="1" operator="equal">
      <formula>39</formula>
    </cfRule>
    <cfRule type="cellIs" dxfId="6172" priority="1582" stopIfTrue="1" operator="equal">
      <formula>40</formula>
    </cfRule>
  </conditionalFormatting>
  <conditionalFormatting sqref="L53">
    <cfRule type="cellIs" dxfId="6171" priority="1565" stopIfTrue="1" operator="equal">
      <formula>30</formula>
    </cfRule>
    <cfRule type="cellIs" dxfId="6170" priority="1566" stopIfTrue="1" operator="equal">
      <formula>32</formula>
    </cfRule>
    <cfRule type="cellIs" dxfId="6169" priority="1567" stopIfTrue="1" operator="equal">
      <formula>33</formula>
    </cfRule>
    <cfRule type="cellIs" dxfId="6168" priority="1568" stopIfTrue="1" operator="equal">
      <formula>36</formula>
    </cfRule>
    <cfRule type="cellIs" dxfId="6167" priority="1569" stopIfTrue="1" operator="equal">
      <formula>37</formula>
    </cfRule>
    <cfRule type="cellIs" dxfId="6166" priority="1570" stopIfTrue="1" operator="equal">
      <formula>38</formula>
    </cfRule>
    <cfRule type="cellIs" dxfId="6165" priority="1571" stopIfTrue="1" operator="equal">
      <formula>39</formula>
    </cfRule>
    <cfRule type="cellIs" dxfId="6164" priority="1572" stopIfTrue="1" operator="equal">
      <formula>40</formula>
    </cfRule>
  </conditionalFormatting>
  <conditionalFormatting sqref="L53">
    <cfRule type="cellIs" dxfId="6163" priority="1551" stopIfTrue="1" operator="equal">
      <formula>30</formula>
    </cfRule>
    <cfRule type="cellIs" dxfId="6162" priority="1552" stopIfTrue="1" operator="equal">
      <formula>"lot"</formula>
    </cfRule>
    <cfRule type="cellIs" dxfId="6161" priority="1553" stopIfTrue="1" operator="equal">
      <formula>33</formula>
    </cfRule>
    <cfRule type="cellIs" dxfId="6160" priority="1554" stopIfTrue="1" operator="equal">
      <formula>36</formula>
    </cfRule>
    <cfRule type="cellIs" dxfId="6159" priority="1555" stopIfTrue="1" operator="equal">
      <formula>37</formula>
    </cfRule>
    <cfRule type="cellIs" dxfId="6158" priority="1556" stopIfTrue="1" operator="equal">
      <formula>38</formula>
    </cfRule>
    <cfRule type="cellIs" dxfId="6157" priority="1557" stopIfTrue="1" operator="equal">
      <formula>39</formula>
    </cfRule>
    <cfRule type="cellIs" dxfId="6156" priority="1558" stopIfTrue="1" operator="equal">
      <formula>40</formula>
    </cfRule>
    <cfRule type="cellIs" dxfId="6155" priority="1559" stopIfTrue="1" operator="equal">
      <formula>"dl"</formula>
    </cfRule>
  </conditionalFormatting>
  <conditionalFormatting sqref="L53">
    <cfRule type="cellIs" dxfId="6154" priority="1542" stopIfTrue="1" operator="equal">
      <formula>30</formula>
    </cfRule>
    <cfRule type="cellIs" dxfId="6153" priority="1543" stopIfTrue="1" operator="equal">
      <formula>32</formula>
    </cfRule>
    <cfRule type="cellIs" dxfId="6152" priority="1544" stopIfTrue="1" operator="equal">
      <formula>33</formula>
    </cfRule>
    <cfRule type="cellIs" dxfId="6151" priority="1545" stopIfTrue="1" operator="equal">
      <formula>36</formula>
    </cfRule>
    <cfRule type="cellIs" dxfId="6150" priority="1546" stopIfTrue="1" operator="equal">
      <formula>37</formula>
    </cfRule>
    <cfRule type="cellIs" dxfId="6149" priority="1547" stopIfTrue="1" operator="equal">
      <formula>38</formula>
    </cfRule>
    <cfRule type="cellIs" dxfId="6148" priority="1548" stopIfTrue="1" operator="equal">
      <formula>39</formula>
    </cfRule>
    <cfRule type="cellIs" dxfId="6147" priority="1549" stopIfTrue="1" operator="equal">
      <formula>40</formula>
    </cfRule>
    <cfRule type="cellIs" dxfId="6146" priority="1550" stopIfTrue="1" operator="equal">
      <formula>"dl"</formula>
    </cfRule>
  </conditionalFormatting>
  <conditionalFormatting sqref="L53">
    <cfRule type="cellIs" dxfId="6145" priority="1534" stopIfTrue="1" operator="equal">
      <formula>30</formula>
    </cfRule>
    <cfRule type="cellIs" dxfId="6144" priority="1535" stopIfTrue="1" operator="equal">
      <formula>"dl"</formula>
    </cfRule>
    <cfRule type="cellIs" dxfId="6143" priority="1536" stopIfTrue="1" operator="equal">
      <formula>"lot"</formula>
    </cfRule>
    <cfRule type="cellIs" dxfId="6142" priority="1537" stopIfTrue="1" operator="equal">
      <formula>36</formula>
    </cfRule>
    <cfRule type="cellIs" dxfId="6141" priority="1538" stopIfTrue="1" operator="equal">
      <formula>37</formula>
    </cfRule>
    <cfRule type="cellIs" dxfId="6140" priority="1539" stopIfTrue="1" operator="equal">
      <formula>38</formula>
    </cfRule>
    <cfRule type="cellIs" dxfId="6139" priority="1540" stopIfTrue="1" operator="equal">
      <formula>39</formula>
    </cfRule>
    <cfRule type="cellIs" dxfId="6138" priority="1541" stopIfTrue="1" operator="equal">
      <formula>40</formula>
    </cfRule>
  </conditionalFormatting>
  <conditionalFormatting sqref="L53">
    <cfRule type="cellIs" dxfId="6137" priority="1525" stopIfTrue="1" operator="equal">
      <formula>30</formula>
    </cfRule>
    <cfRule type="cellIs" dxfId="6136" priority="1526" stopIfTrue="1" operator="equal">
      <formula>32</formula>
    </cfRule>
    <cfRule type="cellIs" dxfId="6135" priority="1527" stopIfTrue="1" operator="equal">
      <formula>33</formula>
    </cfRule>
    <cfRule type="cellIs" dxfId="6134" priority="1528" stopIfTrue="1" operator="equal">
      <formula>36</formula>
    </cfRule>
    <cfRule type="cellIs" dxfId="6133" priority="1529" stopIfTrue="1" operator="equal">
      <formula>37</formula>
    </cfRule>
    <cfRule type="cellIs" dxfId="6132" priority="1530" stopIfTrue="1" operator="equal">
      <formula>38</formula>
    </cfRule>
    <cfRule type="cellIs" dxfId="6131" priority="1531" stopIfTrue="1" operator="equal">
      <formula>"lot"</formula>
    </cfRule>
    <cfRule type="cellIs" dxfId="6130" priority="1532" stopIfTrue="1" operator="equal">
      <formula>40</formula>
    </cfRule>
    <cfRule type="cellIs" dxfId="6129" priority="1533" stopIfTrue="1" operator="equal">
      <formula>"dl"</formula>
    </cfRule>
  </conditionalFormatting>
  <conditionalFormatting sqref="L53">
    <cfRule type="cellIs" dxfId="6128" priority="1516" stopIfTrue="1" operator="equal">
      <formula>30</formula>
    </cfRule>
    <cfRule type="cellIs" dxfId="6127" priority="1517" stopIfTrue="1" operator="equal">
      <formula>"dl"</formula>
    </cfRule>
    <cfRule type="cellIs" dxfId="6126" priority="1518" stopIfTrue="1" operator="equal">
      <formula>"lot"</formula>
    </cfRule>
    <cfRule type="cellIs" dxfId="6125" priority="1519" stopIfTrue="1" operator="equal">
      <formula>36</formula>
    </cfRule>
    <cfRule type="cellIs" dxfId="6124" priority="1520" stopIfTrue="1" operator="equal">
      <formula>37</formula>
    </cfRule>
    <cfRule type="cellIs" dxfId="6123" priority="1521" stopIfTrue="1" operator="equal">
      <formula>38</formula>
    </cfRule>
    <cfRule type="cellIs" dxfId="6122" priority="1522" stopIfTrue="1" operator="equal">
      <formula>39</formula>
    </cfRule>
    <cfRule type="cellIs" dxfId="6121" priority="1523" stopIfTrue="1" operator="equal">
      <formula>32</formula>
    </cfRule>
    <cfRule type="cellIs" dxfId="6120" priority="1524" stopIfTrue="1" operator="equal">
      <formula>33</formula>
    </cfRule>
  </conditionalFormatting>
  <conditionalFormatting sqref="J26">
    <cfRule type="cellIs" dxfId="6119" priority="1489" stopIfTrue="1" operator="equal">
      <formula>L</formula>
    </cfRule>
    <cfRule type="cellIs" dxfId="6118" priority="1490" stopIfTrue="1" operator="equal">
      <formula>"FSC"</formula>
    </cfRule>
    <cfRule type="cellIs" dxfId="6117" priority="1491" stopIfTrue="1" operator="equal">
      <formula>"ACC/V"</formula>
    </cfRule>
  </conditionalFormatting>
  <conditionalFormatting sqref="J26">
    <cfRule type="cellIs" dxfId="6116" priority="1495" stopIfTrue="1" operator="equal">
      <formula>"L"</formula>
    </cfRule>
    <cfRule type="cellIs" dxfId="6115" priority="1496" stopIfTrue="1" operator="equal">
      <formula>"FSC"</formula>
    </cfRule>
  </conditionalFormatting>
  <conditionalFormatting sqref="J26">
    <cfRule type="cellIs" dxfId="6114" priority="1497" stopIfTrue="1" operator="equal">
      <formula>30</formula>
    </cfRule>
    <cfRule type="cellIs" dxfId="6113" priority="1498" stopIfTrue="1" operator="equal">
      <formula>32</formula>
    </cfRule>
    <cfRule type="cellIs" dxfId="6112" priority="1499" stopIfTrue="1" operator="equal">
      <formula>33</formula>
    </cfRule>
    <cfRule type="cellIs" dxfId="6111" priority="1500" stopIfTrue="1" operator="equal">
      <formula>36</formula>
    </cfRule>
    <cfRule type="cellIs" dxfId="6110" priority="1501" stopIfTrue="1" operator="equal">
      <formula>37</formula>
    </cfRule>
    <cfRule type="cellIs" dxfId="6109" priority="1502" stopIfTrue="1" operator="equal">
      <formula>38</formula>
    </cfRule>
    <cfRule type="cellIs" dxfId="6108" priority="1503" stopIfTrue="1" operator="equal">
      <formula>39</formula>
    </cfRule>
    <cfRule type="cellIs" dxfId="6107" priority="1504" stopIfTrue="1" operator="equal">
      <formula>40</formula>
    </cfRule>
    <cfRule type="cellIs" dxfId="6106" priority="1515" stopIfTrue="1" operator="equal">
      <formula>"dl"</formula>
    </cfRule>
  </conditionalFormatting>
  <conditionalFormatting sqref="J26">
    <cfRule type="cellIs" dxfId="6105" priority="1505" stopIfTrue="1" operator="equal">
      <formula>"dl"</formula>
    </cfRule>
    <cfRule type="cellIs" dxfId="6104" priority="1506" stopIfTrue="1" operator="equal">
      <formula>"lot"</formula>
    </cfRule>
    <cfRule type="cellIs" dxfId="6103" priority="1507" stopIfTrue="1" operator="equal">
      <formula>30</formula>
    </cfRule>
    <cfRule type="cellIs" dxfId="6102" priority="1508" stopIfTrue="1" operator="equal">
      <formula>32</formula>
    </cfRule>
    <cfRule type="cellIs" dxfId="6101" priority="1509" stopIfTrue="1" operator="equal">
      <formula>33</formula>
    </cfRule>
    <cfRule type="cellIs" dxfId="6100" priority="1510" stopIfTrue="1" operator="equal">
      <formula>36</formula>
    </cfRule>
    <cfRule type="cellIs" dxfId="6099" priority="1511" stopIfTrue="1" operator="equal">
      <formula>37</formula>
    </cfRule>
    <cfRule type="cellIs" dxfId="6098" priority="1512" stopIfTrue="1" operator="equal">
      <formula>38</formula>
    </cfRule>
    <cfRule type="cellIs" dxfId="6097" priority="1513" stopIfTrue="1" operator="equal">
      <formula>39</formula>
    </cfRule>
    <cfRule type="cellIs" dxfId="6096" priority="1514" stopIfTrue="1" operator="equal">
      <formula>40</formula>
    </cfRule>
  </conditionalFormatting>
  <conditionalFormatting sqref="J26">
    <cfRule type="cellIs" dxfId="6095" priority="1472" stopIfTrue="1" operator="equal">
      <formula>30</formula>
    </cfRule>
    <cfRule type="cellIs" dxfId="6094" priority="1473" stopIfTrue="1" operator="equal">
      <formula>32</formula>
    </cfRule>
    <cfRule type="cellIs" dxfId="6093" priority="1474" stopIfTrue="1" operator="equal">
      <formula>33</formula>
    </cfRule>
    <cfRule type="cellIs" dxfId="6092" priority="1475" stopIfTrue="1" operator="equal">
      <formula>36</formula>
    </cfRule>
    <cfRule type="cellIs" dxfId="6091" priority="1476" stopIfTrue="1" operator="equal">
      <formula>37</formula>
    </cfRule>
    <cfRule type="cellIs" dxfId="6090" priority="1477" stopIfTrue="1" operator="equal">
      <formula>38</formula>
    </cfRule>
    <cfRule type="cellIs" dxfId="6089" priority="1478" stopIfTrue="1" operator="equal">
      <formula>39</formula>
    </cfRule>
    <cfRule type="cellIs" dxfId="6088" priority="1479" stopIfTrue="1" operator="equal">
      <formula>40</formula>
    </cfRule>
    <cfRule type="cellIs" dxfId="6087" priority="1488" stopIfTrue="1" operator="equal">
      <formula>"dl"</formula>
    </cfRule>
  </conditionalFormatting>
  <conditionalFormatting sqref="J26">
    <cfRule type="cellIs" dxfId="6086" priority="1480" stopIfTrue="1" operator="equal">
      <formula>30</formula>
    </cfRule>
    <cfRule type="cellIs" dxfId="6085" priority="1481" stopIfTrue="1" operator="equal">
      <formula>32</formula>
    </cfRule>
    <cfRule type="cellIs" dxfId="6084" priority="1482" stopIfTrue="1" operator="equal">
      <formula>33</formula>
    </cfRule>
    <cfRule type="cellIs" dxfId="6083" priority="1483" stopIfTrue="1" operator="equal">
      <formula>36</formula>
    </cfRule>
    <cfRule type="cellIs" dxfId="6082" priority="1484" stopIfTrue="1" operator="equal">
      <formula>37</formula>
    </cfRule>
    <cfRule type="cellIs" dxfId="6081" priority="1485" stopIfTrue="1" operator="equal">
      <formula>38</formula>
    </cfRule>
    <cfRule type="cellIs" dxfId="6080" priority="1486" stopIfTrue="1" operator="equal">
      <formula>39</formula>
    </cfRule>
    <cfRule type="cellIs" dxfId="6079" priority="1487" stopIfTrue="1" operator="equal">
      <formula>40</formula>
    </cfRule>
  </conditionalFormatting>
  <conditionalFormatting sqref="J26">
    <cfRule type="cellIs" dxfId="6078" priority="1455" stopIfTrue="1" operator="equal">
      <formula>30</formula>
    </cfRule>
    <cfRule type="cellIs" dxfId="6077" priority="1456" stopIfTrue="1" operator="equal">
      <formula>"dl"</formula>
    </cfRule>
    <cfRule type="cellIs" dxfId="6076" priority="1457" stopIfTrue="1" operator="equal">
      <formula>"lot"</formula>
    </cfRule>
    <cfRule type="cellIs" dxfId="6075" priority="1458" stopIfTrue="1" operator="equal">
      <formula>36</formula>
    </cfRule>
    <cfRule type="cellIs" dxfId="6074" priority="1459" stopIfTrue="1" operator="equal">
      <formula>37</formula>
    </cfRule>
    <cfRule type="cellIs" dxfId="6073" priority="1460" stopIfTrue="1" operator="equal">
      <formula>38</formula>
    </cfRule>
    <cfRule type="cellIs" dxfId="6072" priority="1461" stopIfTrue="1" operator="equal">
      <formula>39</formula>
    </cfRule>
    <cfRule type="cellIs" dxfId="6071" priority="1462" stopIfTrue="1" operator="equal">
      <formula>40</formula>
    </cfRule>
  </conditionalFormatting>
  <conditionalFormatting sqref="J26">
    <cfRule type="cellIs" dxfId="6070" priority="1446" stopIfTrue="1" operator="equal">
      <formula>30</formula>
    </cfRule>
    <cfRule type="cellIs" dxfId="6069" priority="1447" stopIfTrue="1" operator="equal">
      <formula>"lot"</formula>
    </cfRule>
    <cfRule type="cellIs" dxfId="6068" priority="1448" stopIfTrue="1" operator="equal">
      <formula>33</formula>
    </cfRule>
    <cfRule type="cellIs" dxfId="6067" priority="1449" stopIfTrue="1" operator="equal">
      <formula>36</formula>
    </cfRule>
    <cfRule type="cellIs" dxfId="6066" priority="1450" stopIfTrue="1" operator="equal">
      <formula>37</formula>
    </cfRule>
    <cfRule type="cellIs" dxfId="6065" priority="1451" stopIfTrue="1" operator="equal">
      <formula>38</formula>
    </cfRule>
    <cfRule type="cellIs" dxfId="6064" priority="1452" stopIfTrue="1" operator="equal">
      <formula>39</formula>
    </cfRule>
    <cfRule type="cellIs" dxfId="6063" priority="1453" stopIfTrue="1" operator="equal">
      <formula>40</formula>
    </cfRule>
    <cfRule type="cellIs" dxfId="6062" priority="1454" stopIfTrue="1" operator="equal">
      <formula>"dl"</formula>
    </cfRule>
  </conditionalFormatting>
  <conditionalFormatting sqref="J26">
    <cfRule type="cellIs" dxfId="6061" priority="1463" stopIfTrue="1" operator="equal">
      <formula>30</formula>
    </cfRule>
    <cfRule type="cellIs" dxfId="6060" priority="1464" stopIfTrue="1" operator="equal">
      <formula>32</formula>
    </cfRule>
    <cfRule type="cellIs" dxfId="6059" priority="1465" stopIfTrue="1" operator="equal">
      <formula>33</formula>
    </cfRule>
    <cfRule type="cellIs" dxfId="6058" priority="1466" stopIfTrue="1" operator="equal">
      <formula>36</formula>
    </cfRule>
    <cfRule type="cellIs" dxfId="6057" priority="1467" stopIfTrue="1" operator="equal">
      <formula>37</formula>
    </cfRule>
    <cfRule type="cellIs" dxfId="6056" priority="1468" stopIfTrue="1" operator="equal">
      <formula>38</formula>
    </cfRule>
    <cfRule type="cellIs" dxfId="6055" priority="1469" stopIfTrue="1" operator="equal">
      <formula>39</formula>
    </cfRule>
    <cfRule type="cellIs" dxfId="6054" priority="1470" stopIfTrue="1" operator="equal">
      <formula>40</formula>
    </cfRule>
    <cfRule type="cellIs" dxfId="6053" priority="1471" stopIfTrue="1" operator="equal">
      <formula>"dl"</formula>
    </cfRule>
  </conditionalFormatting>
  <conditionalFormatting sqref="J26">
    <cfRule type="cellIs" dxfId="6052" priority="1427" stopIfTrue="1" operator="equal">
      <formula>30</formula>
    </cfRule>
    <cfRule type="cellIs" dxfId="6051" priority="1428" stopIfTrue="1" operator="equal">
      <formula>32</formula>
    </cfRule>
    <cfRule type="cellIs" dxfId="6050" priority="1429" stopIfTrue="1" operator="equal">
      <formula>33</formula>
    </cfRule>
    <cfRule type="cellIs" dxfId="6049" priority="1430" stopIfTrue="1" operator="equal">
      <formula>36</formula>
    </cfRule>
    <cfRule type="cellIs" dxfId="6048" priority="1431" stopIfTrue="1" operator="equal">
      <formula>37</formula>
    </cfRule>
    <cfRule type="cellIs" dxfId="6047" priority="1432" stopIfTrue="1" operator="equal">
      <formula>38</formula>
    </cfRule>
    <cfRule type="cellIs" dxfId="6046" priority="1433" stopIfTrue="1" operator="equal">
      <formula>39</formula>
    </cfRule>
    <cfRule type="cellIs" dxfId="6045" priority="1434" stopIfTrue="1" operator="equal">
      <formula>40</formula>
    </cfRule>
    <cfRule type="cellIs" dxfId="6044" priority="1445" stopIfTrue="1" operator="equal">
      <formula>"dl"</formula>
    </cfRule>
  </conditionalFormatting>
  <conditionalFormatting sqref="J26">
    <cfRule type="cellIs" dxfId="6043" priority="1435" stopIfTrue="1" operator="equal">
      <formula>"dl"</formula>
    </cfRule>
    <cfRule type="cellIs" dxfId="6042" priority="1436" stopIfTrue="1" operator="equal">
      <formula>"lot"</formula>
    </cfRule>
    <cfRule type="cellIs" dxfId="6041" priority="1437" stopIfTrue="1" operator="equal">
      <formula>30</formula>
    </cfRule>
    <cfRule type="cellIs" dxfId="6040" priority="1438" stopIfTrue="1" operator="equal">
      <formula>32</formula>
    </cfRule>
    <cfRule type="cellIs" dxfId="6039" priority="1439" stopIfTrue="1" operator="equal">
      <formula>33</formula>
    </cfRule>
    <cfRule type="cellIs" dxfId="6038" priority="1440" stopIfTrue="1" operator="equal">
      <formula>36</formula>
    </cfRule>
    <cfRule type="cellIs" dxfId="6037" priority="1441" stopIfTrue="1" operator="equal">
      <formula>37</formula>
    </cfRule>
    <cfRule type="cellIs" dxfId="6036" priority="1442" stopIfTrue="1" operator="equal">
      <formula>38</formula>
    </cfRule>
    <cfRule type="cellIs" dxfId="6035" priority="1443" stopIfTrue="1" operator="equal">
      <formula>39</formula>
    </cfRule>
    <cfRule type="cellIs" dxfId="6034" priority="1444" stopIfTrue="1" operator="equal">
      <formula>40</formula>
    </cfRule>
  </conditionalFormatting>
  <conditionalFormatting sqref="J26">
    <cfRule type="cellIs" dxfId="6033" priority="1419" stopIfTrue="1" operator="equal">
      <formula>30</formula>
    </cfRule>
    <cfRule type="cellIs" dxfId="6032" priority="1420" stopIfTrue="1" operator="equal">
      <formula>32</formula>
    </cfRule>
    <cfRule type="cellIs" dxfId="6031" priority="1421" stopIfTrue="1" operator="equal">
      <formula>33</formula>
    </cfRule>
    <cfRule type="cellIs" dxfId="6030" priority="1422" stopIfTrue="1" operator="equal">
      <formula>36</formula>
    </cfRule>
    <cfRule type="cellIs" dxfId="6029" priority="1423" stopIfTrue="1" operator="equal">
      <formula>37</formula>
    </cfRule>
    <cfRule type="cellIs" dxfId="6028" priority="1424" stopIfTrue="1" operator="equal">
      <formula>38</formula>
    </cfRule>
    <cfRule type="cellIs" dxfId="6027" priority="1425" stopIfTrue="1" operator="equal">
      <formula>39</formula>
    </cfRule>
    <cfRule type="cellIs" dxfId="6026" priority="1426" stopIfTrue="1" operator="equal">
      <formula>40</formula>
    </cfRule>
  </conditionalFormatting>
  <conditionalFormatting sqref="J26">
    <cfRule type="cellIs" dxfId="6025" priority="1410" stopIfTrue="1" operator="equal">
      <formula>30</formula>
    </cfRule>
    <cfRule type="cellIs" dxfId="6024" priority="1411" stopIfTrue="1" operator="equal">
      <formula>"lot"</formula>
    </cfRule>
    <cfRule type="cellIs" dxfId="6023" priority="1412" stopIfTrue="1" operator="equal">
      <formula>33</formula>
    </cfRule>
    <cfRule type="cellIs" dxfId="6022" priority="1413" stopIfTrue="1" operator="equal">
      <formula>36</formula>
    </cfRule>
    <cfRule type="cellIs" dxfId="6021" priority="1414" stopIfTrue="1" operator="equal">
      <formula>37</formula>
    </cfRule>
    <cfRule type="cellIs" dxfId="6020" priority="1415" stopIfTrue="1" operator="equal">
      <formula>38</formula>
    </cfRule>
    <cfRule type="cellIs" dxfId="6019" priority="1416" stopIfTrue="1" operator="equal">
      <formula>39</formula>
    </cfRule>
    <cfRule type="cellIs" dxfId="6018" priority="1417" stopIfTrue="1" operator="equal">
      <formula>40</formula>
    </cfRule>
    <cfRule type="cellIs" dxfId="6017" priority="1418" stopIfTrue="1" operator="equal">
      <formula>"dl"</formula>
    </cfRule>
  </conditionalFormatting>
  <conditionalFormatting sqref="J26">
    <cfRule type="cellIs" dxfId="6016" priority="1393" stopIfTrue="1" operator="equal">
      <formula>30</formula>
    </cfRule>
    <cfRule type="cellIs" dxfId="6015" priority="1394" stopIfTrue="1" operator="equal">
      <formula>32</formula>
    </cfRule>
    <cfRule type="cellIs" dxfId="6014" priority="1395" stopIfTrue="1" operator="equal">
      <formula>33</formula>
    </cfRule>
    <cfRule type="cellIs" dxfId="6013" priority="1396" stopIfTrue="1" operator="equal">
      <formula>36</formula>
    </cfRule>
    <cfRule type="cellIs" dxfId="6012" priority="1397" stopIfTrue="1" operator="equal">
      <formula>37</formula>
    </cfRule>
    <cfRule type="cellIs" dxfId="6011" priority="1398" stopIfTrue="1" operator="equal">
      <formula>38</formula>
    </cfRule>
    <cfRule type="cellIs" dxfId="6010" priority="1399" stopIfTrue="1" operator="equal">
      <formula>39</formula>
    </cfRule>
    <cfRule type="cellIs" dxfId="6009" priority="1400" stopIfTrue="1" operator="equal">
      <formula>40</formula>
    </cfRule>
    <cfRule type="cellIs" dxfId="6008" priority="1409" stopIfTrue="1" operator="equal">
      <formula>"dl"</formula>
    </cfRule>
  </conditionalFormatting>
  <conditionalFormatting sqref="J26">
    <cfRule type="cellIs" dxfId="6007" priority="1401" stopIfTrue="1" operator="equal">
      <formula>30</formula>
    </cfRule>
    <cfRule type="cellIs" dxfId="6006" priority="1402" stopIfTrue="1" operator="equal">
      <formula>"dl"</formula>
    </cfRule>
    <cfRule type="cellIs" dxfId="6005" priority="1403" stopIfTrue="1" operator="equal">
      <formula>"lot"</formula>
    </cfRule>
    <cfRule type="cellIs" dxfId="6004" priority="1404" stopIfTrue="1" operator="equal">
      <formula>36</formula>
    </cfRule>
    <cfRule type="cellIs" dxfId="6003" priority="1405" stopIfTrue="1" operator="equal">
      <formula>37</formula>
    </cfRule>
    <cfRule type="cellIs" dxfId="6002" priority="1406" stopIfTrue="1" operator="equal">
      <formula>38</formula>
    </cfRule>
    <cfRule type="cellIs" dxfId="6001" priority="1407" stopIfTrue="1" operator="equal">
      <formula>39</formula>
    </cfRule>
    <cfRule type="cellIs" dxfId="6000" priority="1408" stopIfTrue="1" operator="equal">
      <formula>40</formula>
    </cfRule>
  </conditionalFormatting>
  <conditionalFormatting sqref="J26">
    <cfRule type="cellIs" dxfId="5999" priority="1374" stopIfTrue="1" operator="equal">
      <formula>30</formula>
    </cfRule>
    <cfRule type="cellIs" dxfId="5998" priority="1375" stopIfTrue="1" operator="equal">
      <formula>32</formula>
    </cfRule>
    <cfRule type="cellIs" dxfId="5997" priority="1376" stopIfTrue="1" operator="equal">
      <formula>33</formula>
    </cfRule>
    <cfRule type="cellIs" dxfId="5996" priority="1377" stopIfTrue="1" operator="equal">
      <formula>36</formula>
    </cfRule>
    <cfRule type="cellIs" dxfId="5995" priority="1378" stopIfTrue="1" operator="equal">
      <formula>37</formula>
    </cfRule>
    <cfRule type="cellIs" dxfId="5994" priority="1379" stopIfTrue="1" operator="equal">
      <formula>38</formula>
    </cfRule>
    <cfRule type="cellIs" dxfId="5993" priority="1380" stopIfTrue="1" operator="equal">
      <formula>39</formula>
    </cfRule>
    <cfRule type="cellIs" dxfId="5992" priority="1381" stopIfTrue="1" operator="equal">
      <formula>40</formula>
    </cfRule>
    <cfRule type="cellIs" dxfId="5991" priority="1392" stopIfTrue="1" operator="equal">
      <formula>"dl"</formula>
    </cfRule>
  </conditionalFormatting>
  <conditionalFormatting sqref="J26">
    <cfRule type="cellIs" dxfId="5990" priority="1382" stopIfTrue="1" operator="equal">
      <formula>"dl"</formula>
    </cfRule>
    <cfRule type="cellIs" dxfId="5989" priority="1383" stopIfTrue="1" operator="equal">
      <formula>"lot"</formula>
    </cfRule>
    <cfRule type="cellIs" dxfId="5988" priority="1384" stopIfTrue="1" operator="equal">
      <formula>30</formula>
    </cfRule>
    <cfRule type="cellIs" dxfId="5987" priority="1385" stopIfTrue="1" operator="equal">
      <formula>32</formula>
    </cfRule>
    <cfRule type="cellIs" dxfId="5986" priority="1386" stopIfTrue="1" operator="equal">
      <formula>33</formula>
    </cfRule>
    <cfRule type="cellIs" dxfId="5985" priority="1387" stopIfTrue="1" operator="equal">
      <formula>36</formula>
    </cfRule>
    <cfRule type="cellIs" dxfId="5984" priority="1388" stopIfTrue="1" operator="equal">
      <formula>37</formula>
    </cfRule>
    <cfRule type="cellIs" dxfId="5983" priority="1389" stopIfTrue="1" operator="equal">
      <formula>38</formula>
    </cfRule>
    <cfRule type="cellIs" dxfId="5982" priority="1390" stopIfTrue="1" operator="equal">
      <formula>39</formula>
    </cfRule>
    <cfRule type="cellIs" dxfId="5981" priority="1391" stopIfTrue="1" operator="equal">
      <formula>40</formula>
    </cfRule>
  </conditionalFormatting>
  <conditionalFormatting sqref="J26">
    <cfRule type="cellIs" dxfId="5980" priority="1366" stopIfTrue="1" operator="equal">
      <formula>30</formula>
    </cfRule>
    <cfRule type="cellIs" dxfId="5979" priority="1367" stopIfTrue="1" operator="equal">
      <formula>32</formula>
    </cfRule>
    <cfRule type="cellIs" dxfId="5978" priority="1368" stopIfTrue="1" operator="equal">
      <formula>33</formula>
    </cfRule>
    <cfRule type="cellIs" dxfId="5977" priority="1369" stopIfTrue="1" operator="equal">
      <formula>36</formula>
    </cfRule>
    <cfRule type="cellIs" dxfId="5976" priority="1370" stopIfTrue="1" operator="equal">
      <formula>37</formula>
    </cfRule>
    <cfRule type="cellIs" dxfId="5975" priority="1371" stopIfTrue="1" operator="equal">
      <formula>38</formula>
    </cfRule>
    <cfRule type="cellIs" dxfId="5974" priority="1372" stopIfTrue="1" operator="equal">
      <formula>39</formula>
    </cfRule>
    <cfRule type="cellIs" dxfId="5973" priority="1373" stopIfTrue="1" operator="equal">
      <formula>40</formula>
    </cfRule>
  </conditionalFormatting>
  <conditionalFormatting sqref="J26">
    <cfRule type="cellIs" dxfId="5972" priority="1357" stopIfTrue="1" operator="equal">
      <formula>30</formula>
    </cfRule>
    <cfRule type="cellIs" dxfId="5971" priority="1358" stopIfTrue="1" operator="equal">
      <formula>"lot"</formula>
    </cfRule>
    <cfRule type="cellIs" dxfId="5970" priority="1359" stopIfTrue="1" operator="equal">
      <formula>33</formula>
    </cfRule>
    <cfRule type="cellIs" dxfId="5969" priority="1360" stopIfTrue="1" operator="equal">
      <formula>36</formula>
    </cfRule>
    <cfRule type="cellIs" dxfId="5968" priority="1361" stopIfTrue="1" operator="equal">
      <formula>37</formula>
    </cfRule>
    <cfRule type="cellIs" dxfId="5967" priority="1362" stopIfTrue="1" operator="equal">
      <formula>38</formula>
    </cfRule>
    <cfRule type="cellIs" dxfId="5966" priority="1363" stopIfTrue="1" operator="equal">
      <formula>39</formula>
    </cfRule>
    <cfRule type="cellIs" dxfId="5965" priority="1364" stopIfTrue="1" operator="equal">
      <formula>40</formula>
    </cfRule>
    <cfRule type="cellIs" dxfId="5964" priority="1365" stopIfTrue="1" operator="equal">
      <formula>"dl"</formula>
    </cfRule>
  </conditionalFormatting>
  <conditionalFormatting sqref="J26">
    <cfRule type="cellIs" dxfId="5963" priority="1340" stopIfTrue="1" operator="equal">
      <formula>30</formula>
    </cfRule>
    <cfRule type="cellIs" dxfId="5962" priority="1341" stopIfTrue="1" operator="equal">
      <formula>32</formula>
    </cfRule>
    <cfRule type="cellIs" dxfId="5961" priority="1342" stopIfTrue="1" operator="equal">
      <formula>33</formula>
    </cfRule>
    <cfRule type="cellIs" dxfId="5960" priority="1343" stopIfTrue="1" operator="equal">
      <formula>36</formula>
    </cfRule>
    <cfRule type="cellIs" dxfId="5959" priority="1344" stopIfTrue="1" operator="equal">
      <formula>37</formula>
    </cfRule>
    <cfRule type="cellIs" dxfId="5958" priority="1345" stopIfTrue="1" operator="equal">
      <formula>38</formula>
    </cfRule>
    <cfRule type="cellIs" dxfId="5957" priority="1346" stopIfTrue="1" operator="equal">
      <formula>39</formula>
    </cfRule>
    <cfRule type="cellIs" dxfId="5956" priority="1347" stopIfTrue="1" operator="equal">
      <formula>40</formula>
    </cfRule>
    <cfRule type="cellIs" dxfId="5955" priority="1356" stopIfTrue="1" operator="equal">
      <formula>"dl"</formula>
    </cfRule>
  </conditionalFormatting>
  <conditionalFormatting sqref="J26">
    <cfRule type="cellIs" dxfId="5954" priority="1348" stopIfTrue="1" operator="equal">
      <formula>30</formula>
    </cfRule>
    <cfRule type="cellIs" dxfId="5953" priority="1349" stopIfTrue="1" operator="equal">
      <formula>"dl"</formula>
    </cfRule>
    <cfRule type="cellIs" dxfId="5952" priority="1350" stopIfTrue="1" operator="equal">
      <formula>"lot"</formula>
    </cfRule>
    <cfRule type="cellIs" dxfId="5951" priority="1351" stopIfTrue="1" operator="equal">
      <formula>36</formula>
    </cfRule>
    <cfRule type="cellIs" dxfId="5950" priority="1352" stopIfTrue="1" operator="equal">
      <formula>37</formula>
    </cfRule>
    <cfRule type="cellIs" dxfId="5949" priority="1353" stopIfTrue="1" operator="equal">
      <formula>38</formula>
    </cfRule>
    <cfRule type="cellIs" dxfId="5948" priority="1354" stopIfTrue="1" operator="equal">
      <formula>39</formula>
    </cfRule>
    <cfRule type="cellIs" dxfId="5947" priority="1355" stopIfTrue="1" operator="equal">
      <formula>40</formula>
    </cfRule>
  </conditionalFormatting>
  <conditionalFormatting sqref="J26">
    <cfRule type="cellIs" dxfId="5946" priority="1313" stopIfTrue="1" operator="equal">
      <formula>30</formula>
    </cfRule>
    <cfRule type="cellIs" dxfId="5945" priority="1314" stopIfTrue="1" operator="equal">
      <formula>32</formula>
    </cfRule>
    <cfRule type="cellIs" dxfId="5944" priority="1315" stopIfTrue="1" operator="equal">
      <formula>33</formula>
    </cfRule>
    <cfRule type="cellIs" dxfId="5943" priority="1316" stopIfTrue="1" operator="equal">
      <formula>36</formula>
    </cfRule>
    <cfRule type="cellIs" dxfId="5942" priority="1317" stopIfTrue="1" operator="equal">
      <formula>37</formula>
    </cfRule>
    <cfRule type="cellIs" dxfId="5941" priority="1318" stopIfTrue="1" operator="equal">
      <formula>38</formula>
    </cfRule>
    <cfRule type="cellIs" dxfId="5940" priority="1319" stopIfTrue="1" operator="equal">
      <formula>39</formula>
    </cfRule>
    <cfRule type="cellIs" dxfId="5939" priority="1320" stopIfTrue="1" operator="equal">
      <formula>40</formula>
    </cfRule>
    <cfRule type="cellIs" dxfId="5938" priority="1339" stopIfTrue="1" operator="equal">
      <formula>"dl"</formula>
    </cfRule>
  </conditionalFormatting>
  <conditionalFormatting sqref="J26">
    <cfRule type="cellIs" dxfId="5937" priority="1329" stopIfTrue="1" operator="equal">
      <formula>"dl"</formula>
    </cfRule>
    <cfRule type="cellIs" dxfId="5936" priority="1330" stopIfTrue="1" operator="equal">
      <formula>"lot"</formula>
    </cfRule>
    <cfRule type="cellIs" dxfId="5935" priority="1331" stopIfTrue="1" operator="equal">
      <formula>30</formula>
    </cfRule>
    <cfRule type="cellIs" dxfId="5934" priority="1332" stopIfTrue="1" operator="equal">
      <formula>32</formula>
    </cfRule>
    <cfRule type="cellIs" dxfId="5933" priority="1333" stopIfTrue="1" operator="equal">
      <formula>33</formula>
    </cfRule>
    <cfRule type="cellIs" dxfId="5932" priority="1334" stopIfTrue="1" operator="equal">
      <formula>36</formula>
    </cfRule>
    <cfRule type="cellIs" dxfId="5931" priority="1335" stopIfTrue="1" operator="equal">
      <formula>37</formula>
    </cfRule>
    <cfRule type="cellIs" dxfId="5930" priority="1336" stopIfTrue="1" operator="equal">
      <formula>38</formula>
    </cfRule>
    <cfRule type="cellIs" dxfId="5929" priority="1337" stopIfTrue="1" operator="equal">
      <formula>39</formula>
    </cfRule>
    <cfRule type="cellIs" dxfId="5928" priority="1338" stopIfTrue="1" operator="equal">
      <formula>40</formula>
    </cfRule>
  </conditionalFormatting>
  <conditionalFormatting sqref="J26">
    <cfRule type="cellIs" dxfId="5927" priority="1321" stopIfTrue="1" operator="equal">
      <formula>30</formula>
    </cfRule>
    <cfRule type="cellIs" dxfId="5926" priority="1322" stopIfTrue="1" operator="equal">
      <formula>32</formula>
    </cfRule>
    <cfRule type="cellIs" dxfId="5925" priority="1323" stopIfTrue="1" operator="equal">
      <formula>33</formula>
    </cfRule>
    <cfRule type="cellIs" dxfId="5924" priority="1324" stopIfTrue="1" operator="equal">
      <formula>36</formula>
    </cfRule>
    <cfRule type="cellIs" dxfId="5923" priority="1325" stopIfTrue="1" operator="equal">
      <formula>37</formula>
    </cfRule>
    <cfRule type="cellIs" dxfId="5922" priority="1326" stopIfTrue="1" operator="equal">
      <formula>38</formula>
    </cfRule>
    <cfRule type="cellIs" dxfId="5921" priority="1327" stopIfTrue="1" operator="equal">
      <formula>39</formula>
    </cfRule>
    <cfRule type="cellIs" dxfId="5920" priority="1328" stopIfTrue="1" operator="equal">
      <formula>40</formula>
    </cfRule>
  </conditionalFormatting>
  <conditionalFormatting sqref="J26">
    <cfRule type="cellIs" dxfId="5919" priority="1287" stopIfTrue="1" operator="equal">
      <formula>30</formula>
    </cfRule>
    <cfRule type="cellIs" dxfId="5918" priority="1288" stopIfTrue="1" operator="equal">
      <formula>"dl"</formula>
    </cfRule>
    <cfRule type="cellIs" dxfId="5917" priority="1289" stopIfTrue="1" operator="equal">
      <formula>"lot"</formula>
    </cfRule>
    <cfRule type="cellIs" dxfId="5916" priority="1290" stopIfTrue="1" operator="equal">
      <formula>36</formula>
    </cfRule>
    <cfRule type="cellIs" dxfId="5915" priority="1291" stopIfTrue="1" operator="equal">
      <formula>37</formula>
    </cfRule>
    <cfRule type="cellIs" dxfId="5914" priority="1292" stopIfTrue="1" operator="equal">
      <formula>38</formula>
    </cfRule>
    <cfRule type="cellIs" dxfId="5913" priority="1293" stopIfTrue="1" operator="equal">
      <formula>39</formula>
    </cfRule>
    <cfRule type="cellIs" dxfId="5912" priority="1294" stopIfTrue="1" operator="equal">
      <formula>40</formula>
    </cfRule>
  </conditionalFormatting>
  <conditionalFormatting sqref="J26">
    <cfRule type="cellIs" dxfId="5911" priority="1278" stopIfTrue="1" operator="equal">
      <formula>30</formula>
    </cfRule>
    <cfRule type="cellIs" dxfId="5910" priority="1279" stopIfTrue="1" operator="equal">
      <formula>"lot"</formula>
    </cfRule>
    <cfRule type="cellIs" dxfId="5909" priority="1280" stopIfTrue="1" operator="equal">
      <formula>33</formula>
    </cfRule>
    <cfRule type="cellIs" dxfId="5908" priority="1281" stopIfTrue="1" operator="equal">
      <formula>36</formula>
    </cfRule>
    <cfRule type="cellIs" dxfId="5907" priority="1282" stopIfTrue="1" operator="equal">
      <formula>37</formula>
    </cfRule>
    <cfRule type="cellIs" dxfId="5906" priority="1283" stopIfTrue="1" operator="equal">
      <formula>38</formula>
    </cfRule>
    <cfRule type="cellIs" dxfId="5905" priority="1284" stopIfTrue="1" operator="equal">
      <formula>39</formula>
    </cfRule>
    <cfRule type="cellIs" dxfId="5904" priority="1285" stopIfTrue="1" operator="equal">
      <formula>40</formula>
    </cfRule>
    <cfRule type="cellIs" dxfId="5903" priority="1286" stopIfTrue="1" operator="equal">
      <formula>"dl"</formula>
    </cfRule>
  </conditionalFormatting>
  <conditionalFormatting sqref="J26">
    <cfRule type="cellIs" dxfId="5902" priority="1304" stopIfTrue="1" operator="equal">
      <formula>30</formula>
    </cfRule>
    <cfRule type="cellIs" dxfId="5901" priority="1305" stopIfTrue="1" operator="equal">
      <formula>32</formula>
    </cfRule>
    <cfRule type="cellIs" dxfId="5900" priority="1306" stopIfTrue="1" operator="equal">
      <formula>33</formula>
    </cfRule>
    <cfRule type="cellIs" dxfId="5899" priority="1307" stopIfTrue="1" operator="equal">
      <formula>36</formula>
    </cfRule>
    <cfRule type="cellIs" dxfId="5898" priority="1308" stopIfTrue="1" operator="equal">
      <formula>37</formula>
    </cfRule>
    <cfRule type="cellIs" dxfId="5897" priority="1309" stopIfTrue="1" operator="equal">
      <formula>38</formula>
    </cfRule>
    <cfRule type="cellIs" dxfId="5896" priority="1310" stopIfTrue="1" operator="equal">
      <formula>"lot"</formula>
    </cfRule>
    <cfRule type="cellIs" dxfId="5895" priority="1311" stopIfTrue="1" operator="equal">
      <formula>40</formula>
    </cfRule>
    <cfRule type="cellIs" dxfId="5894" priority="1312" stopIfTrue="1" operator="equal">
      <formula>"dl"</formula>
    </cfRule>
  </conditionalFormatting>
  <conditionalFormatting sqref="J26">
    <cfRule type="cellIs" dxfId="5893" priority="1295" stopIfTrue="1" operator="equal">
      <formula>30</formula>
    </cfRule>
    <cfRule type="cellIs" dxfId="5892" priority="1296" stopIfTrue="1" operator="equal">
      <formula>"dl"</formula>
    </cfRule>
    <cfRule type="cellIs" dxfId="5891" priority="1297" stopIfTrue="1" operator="equal">
      <formula>"lot"</formula>
    </cfRule>
    <cfRule type="cellIs" dxfId="5890" priority="1298" stopIfTrue="1" operator="equal">
      <formula>36</formula>
    </cfRule>
    <cfRule type="cellIs" dxfId="5889" priority="1299" stopIfTrue="1" operator="equal">
      <formula>37</formula>
    </cfRule>
    <cfRule type="cellIs" dxfId="5888" priority="1300" stopIfTrue="1" operator="equal">
      <formula>38</formula>
    </cfRule>
    <cfRule type="cellIs" dxfId="5887" priority="1301" stopIfTrue="1" operator="equal">
      <formula>39</formula>
    </cfRule>
    <cfRule type="cellIs" dxfId="5886" priority="1302" stopIfTrue="1" operator="equal">
      <formula>32</formula>
    </cfRule>
    <cfRule type="cellIs" dxfId="5885" priority="1303" stopIfTrue="1" operator="equal">
      <formula>33</formula>
    </cfRule>
  </conditionalFormatting>
  <conditionalFormatting sqref="K25">
    <cfRule type="cellIs" dxfId="5884" priority="1251" stopIfTrue="1" operator="equal">
      <formula>L</formula>
    </cfRule>
    <cfRule type="cellIs" dxfId="5883" priority="1252" stopIfTrue="1" operator="equal">
      <formula>"FSC"</formula>
    </cfRule>
    <cfRule type="cellIs" dxfId="5882" priority="1253" stopIfTrue="1" operator="equal">
      <formula>"ACC/V"</formula>
    </cfRule>
  </conditionalFormatting>
  <conditionalFormatting sqref="K25">
    <cfRule type="cellIs" dxfId="5881" priority="1257" stopIfTrue="1" operator="equal">
      <formula>"L"</formula>
    </cfRule>
    <cfRule type="cellIs" dxfId="5880" priority="1258" stopIfTrue="1" operator="equal">
      <formula>"FSC"</formula>
    </cfRule>
  </conditionalFormatting>
  <conditionalFormatting sqref="K25">
    <cfRule type="cellIs" dxfId="5879" priority="1259" stopIfTrue="1" operator="equal">
      <formula>30</formula>
    </cfRule>
    <cfRule type="cellIs" dxfId="5878" priority="1260" stopIfTrue="1" operator="equal">
      <formula>32</formula>
    </cfRule>
    <cfRule type="cellIs" dxfId="5877" priority="1261" stopIfTrue="1" operator="equal">
      <formula>33</formula>
    </cfRule>
    <cfRule type="cellIs" dxfId="5876" priority="1262" stopIfTrue="1" operator="equal">
      <formula>36</formula>
    </cfRule>
    <cfRule type="cellIs" dxfId="5875" priority="1263" stopIfTrue="1" operator="equal">
      <formula>37</formula>
    </cfRule>
    <cfRule type="cellIs" dxfId="5874" priority="1264" stopIfTrue="1" operator="equal">
      <formula>38</formula>
    </cfRule>
    <cfRule type="cellIs" dxfId="5873" priority="1265" stopIfTrue="1" operator="equal">
      <formula>39</formula>
    </cfRule>
    <cfRule type="cellIs" dxfId="5872" priority="1266" stopIfTrue="1" operator="equal">
      <formula>40</formula>
    </cfRule>
    <cfRule type="cellIs" dxfId="5871" priority="1277" stopIfTrue="1" operator="equal">
      <formula>"dl"</formula>
    </cfRule>
  </conditionalFormatting>
  <conditionalFormatting sqref="K25">
    <cfRule type="cellIs" dxfId="5870" priority="1267" stopIfTrue="1" operator="equal">
      <formula>"dl"</formula>
    </cfRule>
    <cfRule type="cellIs" dxfId="5869" priority="1268" stopIfTrue="1" operator="equal">
      <formula>"lot"</formula>
    </cfRule>
    <cfRule type="cellIs" dxfId="5868" priority="1269" stopIfTrue="1" operator="equal">
      <formula>30</formula>
    </cfRule>
    <cfRule type="cellIs" dxfId="5867" priority="1270" stopIfTrue="1" operator="equal">
      <formula>32</formula>
    </cfRule>
    <cfRule type="cellIs" dxfId="5866" priority="1271" stopIfTrue="1" operator="equal">
      <formula>33</formula>
    </cfRule>
    <cfRule type="cellIs" dxfId="5865" priority="1272" stopIfTrue="1" operator="equal">
      <formula>36</formula>
    </cfRule>
    <cfRule type="cellIs" dxfId="5864" priority="1273" stopIfTrue="1" operator="equal">
      <formula>37</formula>
    </cfRule>
    <cfRule type="cellIs" dxfId="5863" priority="1274" stopIfTrue="1" operator="equal">
      <formula>38</formula>
    </cfRule>
    <cfRule type="cellIs" dxfId="5862" priority="1275" stopIfTrue="1" operator="equal">
      <formula>39</formula>
    </cfRule>
    <cfRule type="cellIs" dxfId="5861" priority="1276" stopIfTrue="1" operator="equal">
      <formula>40</formula>
    </cfRule>
  </conditionalFormatting>
  <conditionalFormatting sqref="K25">
    <cfRule type="cellIs" dxfId="5860" priority="1234" stopIfTrue="1" operator="equal">
      <formula>30</formula>
    </cfRule>
    <cfRule type="cellIs" dxfId="5859" priority="1235" stopIfTrue="1" operator="equal">
      <formula>32</formula>
    </cfRule>
    <cfRule type="cellIs" dxfId="5858" priority="1236" stopIfTrue="1" operator="equal">
      <formula>33</formula>
    </cfRule>
    <cfRule type="cellIs" dxfId="5857" priority="1237" stopIfTrue="1" operator="equal">
      <formula>36</formula>
    </cfRule>
    <cfRule type="cellIs" dxfId="5856" priority="1238" stopIfTrue="1" operator="equal">
      <formula>37</formula>
    </cfRule>
    <cfRule type="cellIs" dxfId="5855" priority="1239" stopIfTrue="1" operator="equal">
      <formula>38</formula>
    </cfRule>
    <cfRule type="cellIs" dxfId="5854" priority="1240" stopIfTrue="1" operator="equal">
      <formula>39</formula>
    </cfRule>
    <cfRule type="cellIs" dxfId="5853" priority="1241" stopIfTrue="1" operator="equal">
      <formula>40</formula>
    </cfRule>
    <cfRule type="cellIs" dxfId="5852" priority="1250" stopIfTrue="1" operator="equal">
      <formula>"dl"</formula>
    </cfRule>
  </conditionalFormatting>
  <conditionalFormatting sqref="K25">
    <cfRule type="cellIs" dxfId="5851" priority="1242" stopIfTrue="1" operator="equal">
      <formula>30</formula>
    </cfRule>
    <cfRule type="cellIs" dxfId="5850" priority="1243" stopIfTrue="1" operator="equal">
      <formula>32</formula>
    </cfRule>
    <cfRule type="cellIs" dxfId="5849" priority="1244" stopIfTrue="1" operator="equal">
      <formula>33</formula>
    </cfRule>
    <cfRule type="cellIs" dxfId="5848" priority="1245" stopIfTrue="1" operator="equal">
      <formula>36</formula>
    </cfRule>
    <cfRule type="cellIs" dxfId="5847" priority="1246" stopIfTrue="1" operator="equal">
      <formula>37</formula>
    </cfRule>
    <cfRule type="cellIs" dxfId="5846" priority="1247" stopIfTrue="1" operator="equal">
      <formula>38</formula>
    </cfRule>
    <cfRule type="cellIs" dxfId="5845" priority="1248" stopIfTrue="1" operator="equal">
      <formula>39</formula>
    </cfRule>
    <cfRule type="cellIs" dxfId="5844" priority="1249" stopIfTrue="1" operator="equal">
      <formula>40</formula>
    </cfRule>
  </conditionalFormatting>
  <conditionalFormatting sqref="K25">
    <cfRule type="cellIs" dxfId="5843" priority="1217" stopIfTrue="1" operator="equal">
      <formula>30</formula>
    </cfRule>
    <cfRule type="cellIs" dxfId="5842" priority="1218" stopIfTrue="1" operator="equal">
      <formula>"dl"</formula>
    </cfRule>
    <cfRule type="cellIs" dxfId="5841" priority="1219" stopIfTrue="1" operator="equal">
      <formula>"lot"</formula>
    </cfRule>
    <cfRule type="cellIs" dxfId="5840" priority="1220" stopIfTrue="1" operator="equal">
      <formula>36</formula>
    </cfRule>
    <cfRule type="cellIs" dxfId="5839" priority="1221" stopIfTrue="1" operator="equal">
      <formula>37</formula>
    </cfRule>
    <cfRule type="cellIs" dxfId="5838" priority="1222" stopIfTrue="1" operator="equal">
      <formula>38</formula>
    </cfRule>
    <cfRule type="cellIs" dxfId="5837" priority="1223" stopIfTrue="1" operator="equal">
      <formula>39</formula>
    </cfRule>
    <cfRule type="cellIs" dxfId="5836" priority="1224" stopIfTrue="1" operator="equal">
      <formula>40</formula>
    </cfRule>
  </conditionalFormatting>
  <conditionalFormatting sqref="K25">
    <cfRule type="cellIs" dxfId="5835" priority="1208" stopIfTrue="1" operator="equal">
      <formula>30</formula>
    </cfRule>
    <cfRule type="cellIs" dxfId="5834" priority="1209" stopIfTrue="1" operator="equal">
      <formula>"lot"</formula>
    </cfRule>
    <cfRule type="cellIs" dxfId="5833" priority="1210" stopIfTrue="1" operator="equal">
      <formula>33</formula>
    </cfRule>
    <cfRule type="cellIs" dxfId="5832" priority="1211" stopIfTrue="1" operator="equal">
      <formula>36</formula>
    </cfRule>
    <cfRule type="cellIs" dxfId="5831" priority="1212" stopIfTrue="1" operator="equal">
      <formula>37</formula>
    </cfRule>
    <cfRule type="cellIs" dxfId="5830" priority="1213" stopIfTrue="1" operator="equal">
      <formula>38</formula>
    </cfRule>
    <cfRule type="cellIs" dxfId="5829" priority="1214" stopIfTrue="1" operator="equal">
      <formula>39</formula>
    </cfRule>
    <cfRule type="cellIs" dxfId="5828" priority="1215" stopIfTrue="1" operator="equal">
      <formula>40</formula>
    </cfRule>
    <cfRule type="cellIs" dxfId="5827" priority="1216" stopIfTrue="1" operator="equal">
      <formula>"dl"</formula>
    </cfRule>
  </conditionalFormatting>
  <conditionalFormatting sqref="K25">
    <cfRule type="cellIs" dxfId="5826" priority="1225" stopIfTrue="1" operator="equal">
      <formula>30</formula>
    </cfRule>
    <cfRule type="cellIs" dxfId="5825" priority="1226" stopIfTrue="1" operator="equal">
      <formula>32</formula>
    </cfRule>
    <cfRule type="cellIs" dxfId="5824" priority="1227" stopIfTrue="1" operator="equal">
      <formula>33</formula>
    </cfRule>
    <cfRule type="cellIs" dxfId="5823" priority="1228" stopIfTrue="1" operator="equal">
      <formula>36</formula>
    </cfRule>
    <cfRule type="cellIs" dxfId="5822" priority="1229" stopIfTrue="1" operator="equal">
      <formula>37</formula>
    </cfRule>
    <cfRule type="cellIs" dxfId="5821" priority="1230" stopIfTrue="1" operator="equal">
      <formula>38</formula>
    </cfRule>
    <cfRule type="cellIs" dxfId="5820" priority="1231" stopIfTrue="1" operator="equal">
      <formula>39</formula>
    </cfRule>
    <cfRule type="cellIs" dxfId="5819" priority="1232" stopIfTrue="1" operator="equal">
      <formula>40</formula>
    </cfRule>
    <cfRule type="cellIs" dxfId="5818" priority="1233" stopIfTrue="1" operator="equal">
      <formula>"dl"</formula>
    </cfRule>
  </conditionalFormatting>
  <conditionalFormatting sqref="K25">
    <cfRule type="cellIs" dxfId="5817" priority="1189" stopIfTrue="1" operator="equal">
      <formula>30</formula>
    </cfRule>
    <cfRule type="cellIs" dxfId="5816" priority="1190" stopIfTrue="1" operator="equal">
      <formula>32</formula>
    </cfRule>
    <cfRule type="cellIs" dxfId="5815" priority="1191" stopIfTrue="1" operator="equal">
      <formula>33</formula>
    </cfRule>
    <cfRule type="cellIs" dxfId="5814" priority="1192" stopIfTrue="1" operator="equal">
      <formula>36</formula>
    </cfRule>
    <cfRule type="cellIs" dxfId="5813" priority="1193" stopIfTrue="1" operator="equal">
      <formula>37</formula>
    </cfRule>
    <cfRule type="cellIs" dxfId="5812" priority="1194" stopIfTrue="1" operator="equal">
      <formula>38</formula>
    </cfRule>
    <cfRule type="cellIs" dxfId="5811" priority="1195" stopIfTrue="1" operator="equal">
      <formula>39</formula>
    </cfRule>
    <cfRule type="cellIs" dxfId="5810" priority="1196" stopIfTrue="1" operator="equal">
      <formula>40</formula>
    </cfRule>
    <cfRule type="cellIs" dxfId="5809" priority="1207" stopIfTrue="1" operator="equal">
      <formula>"dl"</formula>
    </cfRule>
  </conditionalFormatting>
  <conditionalFormatting sqref="K25">
    <cfRule type="cellIs" dxfId="5808" priority="1197" stopIfTrue="1" operator="equal">
      <formula>"dl"</formula>
    </cfRule>
    <cfRule type="cellIs" dxfId="5807" priority="1198" stopIfTrue="1" operator="equal">
      <formula>"lot"</formula>
    </cfRule>
    <cfRule type="cellIs" dxfId="5806" priority="1199" stopIfTrue="1" operator="equal">
      <formula>30</formula>
    </cfRule>
    <cfRule type="cellIs" dxfId="5805" priority="1200" stopIfTrue="1" operator="equal">
      <formula>32</formula>
    </cfRule>
    <cfRule type="cellIs" dxfId="5804" priority="1201" stopIfTrue="1" operator="equal">
      <formula>33</formula>
    </cfRule>
    <cfRule type="cellIs" dxfId="5803" priority="1202" stopIfTrue="1" operator="equal">
      <formula>36</formula>
    </cfRule>
    <cfRule type="cellIs" dxfId="5802" priority="1203" stopIfTrue="1" operator="equal">
      <formula>37</formula>
    </cfRule>
    <cfRule type="cellIs" dxfId="5801" priority="1204" stopIfTrue="1" operator="equal">
      <formula>38</formula>
    </cfRule>
    <cfRule type="cellIs" dxfId="5800" priority="1205" stopIfTrue="1" operator="equal">
      <formula>39</formula>
    </cfRule>
    <cfRule type="cellIs" dxfId="5799" priority="1206" stopIfTrue="1" operator="equal">
      <formula>40</formula>
    </cfRule>
  </conditionalFormatting>
  <conditionalFormatting sqref="K25">
    <cfRule type="cellIs" dxfId="5798" priority="1181" stopIfTrue="1" operator="equal">
      <formula>30</formula>
    </cfRule>
    <cfRule type="cellIs" dxfId="5797" priority="1182" stopIfTrue="1" operator="equal">
      <formula>32</formula>
    </cfRule>
    <cfRule type="cellIs" dxfId="5796" priority="1183" stopIfTrue="1" operator="equal">
      <formula>33</formula>
    </cfRule>
    <cfRule type="cellIs" dxfId="5795" priority="1184" stopIfTrue="1" operator="equal">
      <formula>36</formula>
    </cfRule>
    <cfRule type="cellIs" dxfId="5794" priority="1185" stopIfTrue="1" operator="equal">
      <formula>37</formula>
    </cfRule>
    <cfRule type="cellIs" dxfId="5793" priority="1186" stopIfTrue="1" operator="equal">
      <formula>38</formula>
    </cfRule>
    <cfRule type="cellIs" dxfId="5792" priority="1187" stopIfTrue="1" operator="equal">
      <formula>39</formula>
    </cfRule>
    <cfRule type="cellIs" dxfId="5791" priority="1188" stopIfTrue="1" operator="equal">
      <formula>40</formula>
    </cfRule>
  </conditionalFormatting>
  <conditionalFormatting sqref="K25">
    <cfRule type="cellIs" dxfId="5790" priority="1172" stopIfTrue="1" operator="equal">
      <formula>30</formula>
    </cfRule>
    <cfRule type="cellIs" dxfId="5789" priority="1173" stopIfTrue="1" operator="equal">
      <formula>"lot"</formula>
    </cfRule>
    <cfRule type="cellIs" dxfId="5788" priority="1174" stopIfTrue="1" operator="equal">
      <formula>33</formula>
    </cfRule>
    <cfRule type="cellIs" dxfId="5787" priority="1175" stopIfTrue="1" operator="equal">
      <formula>36</formula>
    </cfRule>
    <cfRule type="cellIs" dxfId="5786" priority="1176" stopIfTrue="1" operator="equal">
      <formula>37</formula>
    </cfRule>
    <cfRule type="cellIs" dxfId="5785" priority="1177" stopIfTrue="1" operator="equal">
      <formula>38</formula>
    </cfRule>
    <cfRule type="cellIs" dxfId="5784" priority="1178" stopIfTrue="1" operator="equal">
      <formula>39</formula>
    </cfRule>
    <cfRule type="cellIs" dxfId="5783" priority="1179" stopIfTrue="1" operator="equal">
      <formula>40</formula>
    </cfRule>
    <cfRule type="cellIs" dxfId="5782" priority="1180" stopIfTrue="1" operator="equal">
      <formula>"dl"</formula>
    </cfRule>
  </conditionalFormatting>
  <conditionalFormatting sqref="K25">
    <cfRule type="cellIs" dxfId="5781" priority="1155" stopIfTrue="1" operator="equal">
      <formula>30</formula>
    </cfRule>
    <cfRule type="cellIs" dxfId="5780" priority="1156" stopIfTrue="1" operator="equal">
      <formula>32</formula>
    </cfRule>
    <cfRule type="cellIs" dxfId="5779" priority="1157" stopIfTrue="1" operator="equal">
      <formula>33</formula>
    </cfRule>
    <cfRule type="cellIs" dxfId="5778" priority="1158" stopIfTrue="1" operator="equal">
      <formula>36</formula>
    </cfRule>
    <cfRule type="cellIs" dxfId="5777" priority="1159" stopIfTrue="1" operator="equal">
      <formula>37</formula>
    </cfRule>
    <cfRule type="cellIs" dxfId="5776" priority="1160" stopIfTrue="1" operator="equal">
      <formula>38</formula>
    </cfRule>
    <cfRule type="cellIs" dxfId="5775" priority="1161" stopIfTrue="1" operator="equal">
      <formula>39</formula>
    </cfRule>
    <cfRule type="cellIs" dxfId="5774" priority="1162" stopIfTrue="1" operator="equal">
      <formula>40</formula>
    </cfRule>
    <cfRule type="cellIs" dxfId="5773" priority="1171" stopIfTrue="1" operator="equal">
      <formula>"dl"</formula>
    </cfRule>
  </conditionalFormatting>
  <conditionalFormatting sqref="K25">
    <cfRule type="cellIs" dxfId="5772" priority="1163" stopIfTrue="1" operator="equal">
      <formula>30</formula>
    </cfRule>
    <cfRule type="cellIs" dxfId="5771" priority="1164" stopIfTrue="1" operator="equal">
      <formula>"dl"</formula>
    </cfRule>
    <cfRule type="cellIs" dxfId="5770" priority="1165" stopIfTrue="1" operator="equal">
      <formula>"lot"</formula>
    </cfRule>
    <cfRule type="cellIs" dxfId="5769" priority="1166" stopIfTrue="1" operator="equal">
      <formula>36</formula>
    </cfRule>
    <cfRule type="cellIs" dxfId="5768" priority="1167" stopIfTrue="1" operator="equal">
      <formula>37</formula>
    </cfRule>
    <cfRule type="cellIs" dxfId="5767" priority="1168" stopIfTrue="1" operator="equal">
      <formula>38</formula>
    </cfRule>
    <cfRule type="cellIs" dxfId="5766" priority="1169" stopIfTrue="1" operator="equal">
      <formula>39</formula>
    </cfRule>
    <cfRule type="cellIs" dxfId="5765" priority="1170" stopIfTrue="1" operator="equal">
      <formula>40</formula>
    </cfRule>
  </conditionalFormatting>
  <conditionalFormatting sqref="K25">
    <cfRule type="cellIs" dxfId="5764" priority="1136" stopIfTrue="1" operator="equal">
      <formula>30</formula>
    </cfRule>
    <cfRule type="cellIs" dxfId="5763" priority="1137" stopIfTrue="1" operator="equal">
      <formula>32</formula>
    </cfRule>
    <cfRule type="cellIs" dxfId="5762" priority="1138" stopIfTrue="1" operator="equal">
      <formula>33</formula>
    </cfRule>
    <cfRule type="cellIs" dxfId="5761" priority="1139" stopIfTrue="1" operator="equal">
      <formula>36</formula>
    </cfRule>
    <cfRule type="cellIs" dxfId="5760" priority="1140" stopIfTrue="1" operator="equal">
      <formula>37</formula>
    </cfRule>
    <cfRule type="cellIs" dxfId="5759" priority="1141" stopIfTrue="1" operator="equal">
      <formula>38</formula>
    </cfRule>
    <cfRule type="cellIs" dxfId="5758" priority="1142" stopIfTrue="1" operator="equal">
      <formula>39</formula>
    </cfRule>
    <cfRule type="cellIs" dxfId="5757" priority="1143" stopIfTrue="1" operator="equal">
      <formula>40</formula>
    </cfRule>
    <cfRule type="cellIs" dxfId="5756" priority="1154" stopIfTrue="1" operator="equal">
      <formula>"dl"</formula>
    </cfRule>
  </conditionalFormatting>
  <conditionalFormatting sqref="K25">
    <cfRule type="cellIs" dxfId="5755" priority="1144" stopIfTrue="1" operator="equal">
      <formula>"dl"</formula>
    </cfRule>
    <cfRule type="cellIs" dxfId="5754" priority="1145" stopIfTrue="1" operator="equal">
      <formula>"lot"</formula>
    </cfRule>
    <cfRule type="cellIs" dxfId="5753" priority="1146" stopIfTrue="1" operator="equal">
      <formula>30</formula>
    </cfRule>
    <cfRule type="cellIs" dxfId="5752" priority="1147" stopIfTrue="1" operator="equal">
      <formula>32</formula>
    </cfRule>
    <cfRule type="cellIs" dxfId="5751" priority="1148" stopIfTrue="1" operator="equal">
      <formula>33</formula>
    </cfRule>
    <cfRule type="cellIs" dxfId="5750" priority="1149" stopIfTrue="1" operator="equal">
      <formula>36</formula>
    </cfRule>
    <cfRule type="cellIs" dxfId="5749" priority="1150" stopIfTrue="1" operator="equal">
      <formula>37</formula>
    </cfRule>
    <cfRule type="cellIs" dxfId="5748" priority="1151" stopIfTrue="1" operator="equal">
      <formula>38</formula>
    </cfRule>
    <cfRule type="cellIs" dxfId="5747" priority="1152" stopIfTrue="1" operator="equal">
      <formula>39</formula>
    </cfRule>
    <cfRule type="cellIs" dxfId="5746" priority="1153" stopIfTrue="1" operator="equal">
      <formula>40</formula>
    </cfRule>
  </conditionalFormatting>
  <conditionalFormatting sqref="K25">
    <cfRule type="cellIs" dxfId="5745" priority="1128" stopIfTrue="1" operator="equal">
      <formula>30</formula>
    </cfRule>
    <cfRule type="cellIs" dxfId="5744" priority="1129" stopIfTrue="1" operator="equal">
      <formula>32</formula>
    </cfRule>
    <cfRule type="cellIs" dxfId="5743" priority="1130" stopIfTrue="1" operator="equal">
      <formula>33</formula>
    </cfRule>
    <cfRule type="cellIs" dxfId="5742" priority="1131" stopIfTrue="1" operator="equal">
      <formula>36</formula>
    </cfRule>
    <cfRule type="cellIs" dxfId="5741" priority="1132" stopIfTrue="1" operator="equal">
      <formula>37</formula>
    </cfRule>
    <cfRule type="cellIs" dxfId="5740" priority="1133" stopIfTrue="1" operator="equal">
      <formula>38</formula>
    </cfRule>
    <cfRule type="cellIs" dxfId="5739" priority="1134" stopIfTrue="1" operator="equal">
      <formula>39</formula>
    </cfRule>
    <cfRule type="cellIs" dxfId="5738" priority="1135" stopIfTrue="1" operator="equal">
      <formula>40</formula>
    </cfRule>
  </conditionalFormatting>
  <conditionalFormatting sqref="K25">
    <cfRule type="cellIs" dxfId="5737" priority="1119" stopIfTrue="1" operator="equal">
      <formula>30</formula>
    </cfRule>
    <cfRule type="cellIs" dxfId="5736" priority="1120" stopIfTrue="1" operator="equal">
      <formula>"lot"</formula>
    </cfRule>
    <cfRule type="cellIs" dxfId="5735" priority="1121" stopIfTrue="1" operator="equal">
      <formula>33</formula>
    </cfRule>
    <cfRule type="cellIs" dxfId="5734" priority="1122" stopIfTrue="1" operator="equal">
      <formula>36</formula>
    </cfRule>
    <cfRule type="cellIs" dxfId="5733" priority="1123" stopIfTrue="1" operator="equal">
      <formula>37</formula>
    </cfRule>
    <cfRule type="cellIs" dxfId="5732" priority="1124" stopIfTrue="1" operator="equal">
      <formula>38</formula>
    </cfRule>
    <cfRule type="cellIs" dxfId="5731" priority="1125" stopIfTrue="1" operator="equal">
      <formula>39</formula>
    </cfRule>
    <cfRule type="cellIs" dxfId="5730" priority="1126" stopIfTrue="1" operator="equal">
      <formula>40</formula>
    </cfRule>
    <cfRule type="cellIs" dxfId="5729" priority="1127" stopIfTrue="1" operator="equal">
      <formula>"dl"</formula>
    </cfRule>
  </conditionalFormatting>
  <conditionalFormatting sqref="K25">
    <cfRule type="cellIs" dxfId="5728" priority="1102" stopIfTrue="1" operator="equal">
      <formula>30</formula>
    </cfRule>
    <cfRule type="cellIs" dxfId="5727" priority="1103" stopIfTrue="1" operator="equal">
      <formula>32</formula>
    </cfRule>
    <cfRule type="cellIs" dxfId="5726" priority="1104" stopIfTrue="1" operator="equal">
      <formula>33</formula>
    </cfRule>
    <cfRule type="cellIs" dxfId="5725" priority="1105" stopIfTrue="1" operator="equal">
      <formula>36</formula>
    </cfRule>
    <cfRule type="cellIs" dxfId="5724" priority="1106" stopIfTrue="1" operator="equal">
      <formula>37</formula>
    </cfRule>
    <cfRule type="cellIs" dxfId="5723" priority="1107" stopIfTrue="1" operator="equal">
      <formula>38</formula>
    </cfRule>
    <cfRule type="cellIs" dxfId="5722" priority="1108" stopIfTrue="1" operator="equal">
      <formula>39</formula>
    </cfRule>
    <cfRule type="cellIs" dxfId="5721" priority="1109" stopIfTrue="1" operator="equal">
      <formula>40</formula>
    </cfRule>
    <cfRule type="cellIs" dxfId="5720" priority="1118" stopIfTrue="1" operator="equal">
      <formula>"dl"</formula>
    </cfRule>
  </conditionalFormatting>
  <conditionalFormatting sqref="K25">
    <cfRule type="cellIs" dxfId="5719" priority="1110" stopIfTrue="1" operator="equal">
      <formula>30</formula>
    </cfRule>
    <cfRule type="cellIs" dxfId="5718" priority="1111" stopIfTrue="1" operator="equal">
      <formula>"dl"</formula>
    </cfRule>
    <cfRule type="cellIs" dxfId="5717" priority="1112" stopIfTrue="1" operator="equal">
      <formula>"lot"</formula>
    </cfRule>
    <cfRule type="cellIs" dxfId="5716" priority="1113" stopIfTrue="1" operator="equal">
      <formula>36</formula>
    </cfRule>
    <cfRule type="cellIs" dxfId="5715" priority="1114" stopIfTrue="1" operator="equal">
      <formula>37</formula>
    </cfRule>
    <cfRule type="cellIs" dxfId="5714" priority="1115" stopIfTrue="1" operator="equal">
      <formula>38</formula>
    </cfRule>
    <cfRule type="cellIs" dxfId="5713" priority="1116" stopIfTrue="1" operator="equal">
      <formula>39</formula>
    </cfRule>
    <cfRule type="cellIs" dxfId="5712" priority="1117" stopIfTrue="1" operator="equal">
      <formula>40</formula>
    </cfRule>
  </conditionalFormatting>
  <conditionalFormatting sqref="K25">
    <cfRule type="cellIs" dxfId="5711" priority="1075" stopIfTrue="1" operator="equal">
      <formula>30</formula>
    </cfRule>
    <cfRule type="cellIs" dxfId="5710" priority="1076" stopIfTrue="1" operator="equal">
      <formula>32</formula>
    </cfRule>
    <cfRule type="cellIs" dxfId="5709" priority="1077" stopIfTrue="1" operator="equal">
      <formula>33</formula>
    </cfRule>
    <cfRule type="cellIs" dxfId="5708" priority="1078" stopIfTrue="1" operator="equal">
      <formula>36</formula>
    </cfRule>
    <cfRule type="cellIs" dxfId="5707" priority="1079" stopIfTrue="1" operator="equal">
      <formula>37</formula>
    </cfRule>
    <cfRule type="cellIs" dxfId="5706" priority="1080" stopIfTrue="1" operator="equal">
      <formula>38</formula>
    </cfRule>
    <cfRule type="cellIs" dxfId="5705" priority="1081" stopIfTrue="1" operator="equal">
      <formula>39</formula>
    </cfRule>
    <cfRule type="cellIs" dxfId="5704" priority="1082" stopIfTrue="1" operator="equal">
      <formula>40</formula>
    </cfRule>
    <cfRule type="cellIs" dxfId="5703" priority="1101" stopIfTrue="1" operator="equal">
      <formula>"dl"</formula>
    </cfRule>
  </conditionalFormatting>
  <conditionalFormatting sqref="K25">
    <cfRule type="cellIs" dxfId="5702" priority="1091" stopIfTrue="1" operator="equal">
      <formula>"dl"</formula>
    </cfRule>
    <cfRule type="cellIs" dxfId="5701" priority="1092" stopIfTrue="1" operator="equal">
      <formula>"lot"</formula>
    </cfRule>
    <cfRule type="cellIs" dxfId="5700" priority="1093" stopIfTrue="1" operator="equal">
      <formula>30</formula>
    </cfRule>
    <cfRule type="cellIs" dxfId="5699" priority="1094" stopIfTrue="1" operator="equal">
      <formula>32</formula>
    </cfRule>
    <cfRule type="cellIs" dxfId="5698" priority="1095" stopIfTrue="1" operator="equal">
      <formula>33</formula>
    </cfRule>
    <cfRule type="cellIs" dxfId="5697" priority="1096" stopIfTrue="1" operator="equal">
      <formula>36</formula>
    </cfRule>
    <cfRule type="cellIs" dxfId="5696" priority="1097" stopIfTrue="1" operator="equal">
      <formula>37</formula>
    </cfRule>
    <cfRule type="cellIs" dxfId="5695" priority="1098" stopIfTrue="1" operator="equal">
      <formula>38</formula>
    </cfRule>
    <cfRule type="cellIs" dxfId="5694" priority="1099" stopIfTrue="1" operator="equal">
      <formula>39</formula>
    </cfRule>
    <cfRule type="cellIs" dxfId="5693" priority="1100" stopIfTrue="1" operator="equal">
      <formula>40</formula>
    </cfRule>
  </conditionalFormatting>
  <conditionalFormatting sqref="K25">
    <cfRule type="cellIs" dxfId="5692" priority="1083" stopIfTrue="1" operator="equal">
      <formula>30</formula>
    </cfRule>
    <cfRule type="cellIs" dxfId="5691" priority="1084" stopIfTrue="1" operator="equal">
      <formula>32</formula>
    </cfRule>
    <cfRule type="cellIs" dxfId="5690" priority="1085" stopIfTrue="1" operator="equal">
      <formula>33</formula>
    </cfRule>
    <cfRule type="cellIs" dxfId="5689" priority="1086" stopIfTrue="1" operator="equal">
      <formula>36</formula>
    </cfRule>
    <cfRule type="cellIs" dxfId="5688" priority="1087" stopIfTrue="1" operator="equal">
      <formula>37</formula>
    </cfRule>
    <cfRule type="cellIs" dxfId="5687" priority="1088" stopIfTrue="1" operator="equal">
      <formula>38</formula>
    </cfRule>
    <cfRule type="cellIs" dxfId="5686" priority="1089" stopIfTrue="1" operator="equal">
      <formula>39</formula>
    </cfRule>
    <cfRule type="cellIs" dxfId="5685" priority="1090" stopIfTrue="1" operator="equal">
      <formula>40</formula>
    </cfRule>
  </conditionalFormatting>
  <conditionalFormatting sqref="K25">
    <cfRule type="cellIs" dxfId="5684" priority="1049" stopIfTrue="1" operator="equal">
      <formula>30</formula>
    </cfRule>
    <cfRule type="cellIs" dxfId="5683" priority="1050" stopIfTrue="1" operator="equal">
      <formula>"dl"</formula>
    </cfRule>
    <cfRule type="cellIs" dxfId="5682" priority="1051" stopIfTrue="1" operator="equal">
      <formula>"lot"</formula>
    </cfRule>
    <cfRule type="cellIs" dxfId="5681" priority="1052" stopIfTrue="1" operator="equal">
      <formula>36</formula>
    </cfRule>
    <cfRule type="cellIs" dxfId="5680" priority="1053" stopIfTrue="1" operator="equal">
      <formula>37</formula>
    </cfRule>
    <cfRule type="cellIs" dxfId="5679" priority="1054" stopIfTrue="1" operator="equal">
      <formula>38</formula>
    </cfRule>
    <cfRule type="cellIs" dxfId="5678" priority="1055" stopIfTrue="1" operator="equal">
      <formula>39</formula>
    </cfRule>
    <cfRule type="cellIs" dxfId="5677" priority="1056" stopIfTrue="1" operator="equal">
      <formula>40</formula>
    </cfRule>
  </conditionalFormatting>
  <conditionalFormatting sqref="K25">
    <cfRule type="cellIs" dxfId="5676" priority="1040" stopIfTrue="1" operator="equal">
      <formula>30</formula>
    </cfRule>
    <cfRule type="cellIs" dxfId="5675" priority="1041" stopIfTrue="1" operator="equal">
      <formula>"lot"</formula>
    </cfRule>
    <cfRule type="cellIs" dxfId="5674" priority="1042" stopIfTrue="1" operator="equal">
      <formula>33</formula>
    </cfRule>
    <cfRule type="cellIs" dxfId="5673" priority="1043" stopIfTrue="1" operator="equal">
      <formula>36</formula>
    </cfRule>
    <cfRule type="cellIs" dxfId="5672" priority="1044" stopIfTrue="1" operator="equal">
      <formula>37</formula>
    </cfRule>
    <cfRule type="cellIs" dxfId="5671" priority="1045" stopIfTrue="1" operator="equal">
      <formula>38</formula>
    </cfRule>
    <cfRule type="cellIs" dxfId="5670" priority="1046" stopIfTrue="1" operator="equal">
      <formula>39</formula>
    </cfRule>
    <cfRule type="cellIs" dxfId="5669" priority="1047" stopIfTrue="1" operator="equal">
      <formula>40</formula>
    </cfRule>
    <cfRule type="cellIs" dxfId="5668" priority="1048" stopIfTrue="1" operator="equal">
      <formula>"dl"</formula>
    </cfRule>
  </conditionalFormatting>
  <conditionalFormatting sqref="K25">
    <cfRule type="cellIs" dxfId="5667" priority="1066" stopIfTrue="1" operator="equal">
      <formula>30</formula>
    </cfRule>
    <cfRule type="cellIs" dxfId="5666" priority="1067" stopIfTrue="1" operator="equal">
      <formula>32</formula>
    </cfRule>
    <cfRule type="cellIs" dxfId="5665" priority="1068" stopIfTrue="1" operator="equal">
      <formula>33</formula>
    </cfRule>
    <cfRule type="cellIs" dxfId="5664" priority="1069" stopIfTrue="1" operator="equal">
      <formula>36</formula>
    </cfRule>
    <cfRule type="cellIs" dxfId="5663" priority="1070" stopIfTrue="1" operator="equal">
      <formula>37</formula>
    </cfRule>
    <cfRule type="cellIs" dxfId="5662" priority="1071" stopIfTrue="1" operator="equal">
      <formula>38</formula>
    </cfRule>
    <cfRule type="cellIs" dxfId="5661" priority="1072" stopIfTrue="1" operator="equal">
      <formula>"lot"</formula>
    </cfRule>
    <cfRule type="cellIs" dxfId="5660" priority="1073" stopIfTrue="1" operator="equal">
      <formula>40</formula>
    </cfRule>
    <cfRule type="cellIs" dxfId="5659" priority="1074" stopIfTrue="1" operator="equal">
      <formula>"dl"</formula>
    </cfRule>
  </conditionalFormatting>
  <conditionalFormatting sqref="K25">
    <cfRule type="cellIs" dxfId="5658" priority="1057" stopIfTrue="1" operator="equal">
      <formula>30</formula>
    </cfRule>
    <cfRule type="cellIs" dxfId="5657" priority="1058" stopIfTrue="1" operator="equal">
      <formula>"dl"</formula>
    </cfRule>
    <cfRule type="cellIs" dxfId="5656" priority="1059" stopIfTrue="1" operator="equal">
      <formula>"lot"</formula>
    </cfRule>
    <cfRule type="cellIs" dxfId="5655" priority="1060" stopIfTrue="1" operator="equal">
      <formula>36</formula>
    </cfRule>
    <cfRule type="cellIs" dxfId="5654" priority="1061" stopIfTrue="1" operator="equal">
      <formula>37</formula>
    </cfRule>
    <cfRule type="cellIs" dxfId="5653" priority="1062" stopIfTrue="1" operator="equal">
      <formula>38</formula>
    </cfRule>
    <cfRule type="cellIs" dxfId="5652" priority="1063" stopIfTrue="1" operator="equal">
      <formula>39</formula>
    </cfRule>
    <cfRule type="cellIs" dxfId="5651" priority="1064" stopIfTrue="1" operator="equal">
      <formula>32</formula>
    </cfRule>
    <cfRule type="cellIs" dxfId="5650" priority="1065" stopIfTrue="1" operator="equal">
      <formula>33</formula>
    </cfRule>
  </conditionalFormatting>
  <conditionalFormatting sqref="J32">
    <cfRule type="cellIs" dxfId="5649" priority="1013" stopIfTrue="1" operator="equal">
      <formula>L</formula>
    </cfRule>
    <cfRule type="cellIs" dxfId="5648" priority="1014" stopIfTrue="1" operator="equal">
      <formula>"FSC"</formula>
    </cfRule>
    <cfRule type="cellIs" dxfId="5647" priority="1015" stopIfTrue="1" operator="equal">
      <formula>"ACC/V"</formula>
    </cfRule>
  </conditionalFormatting>
  <conditionalFormatting sqref="J32">
    <cfRule type="cellIs" dxfId="5646" priority="1019" stopIfTrue="1" operator="equal">
      <formula>"L"</formula>
    </cfRule>
    <cfRule type="cellIs" dxfId="5645" priority="1020" stopIfTrue="1" operator="equal">
      <formula>"FSC"</formula>
    </cfRule>
  </conditionalFormatting>
  <conditionalFormatting sqref="J32">
    <cfRule type="cellIs" dxfId="5644" priority="1021" stopIfTrue="1" operator="equal">
      <formula>30</formula>
    </cfRule>
    <cfRule type="cellIs" dxfId="5643" priority="1022" stopIfTrue="1" operator="equal">
      <formula>32</formula>
    </cfRule>
    <cfRule type="cellIs" dxfId="5642" priority="1023" stopIfTrue="1" operator="equal">
      <formula>33</formula>
    </cfRule>
    <cfRule type="cellIs" dxfId="5641" priority="1024" stopIfTrue="1" operator="equal">
      <formula>36</formula>
    </cfRule>
    <cfRule type="cellIs" dxfId="5640" priority="1025" stopIfTrue="1" operator="equal">
      <formula>37</formula>
    </cfRule>
    <cfRule type="cellIs" dxfId="5639" priority="1026" stopIfTrue="1" operator="equal">
      <formula>38</formula>
    </cfRule>
    <cfRule type="cellIs" dxfId="5638" priority="1027" stopIfTrue="1" operator="equal">
      <formula>39</formula>
    </cfRule>
    <cfRule type="cellIs" dxfId="5637" priority="1028" stopIfTrue="1" operator="equal">
      <formula>40</formula>
    </cfRule>
    <cfRule type="cellIs" dxfId="5636" priority="1039" stopIfTrue="1" operator="equal">
      <formula>"dl"</formula>
    </cfRule>
  </conditionalFormatting>
  <conditionalFormatting sqref="J32">
    <cfRule type="cellIs" dxfId="5635" priority="1029" stopIfTrue="1" operator="equal">
      <formula>"dl"</formula>
    </cfRule>
    <cfRule type="cellIs" dxfId="5634" priority="1030" stopIfTrue="1" operator="equal">
      <formula>"lot"</formula>
    </cfRule>
    <cfRule type="cellIs" dxfId="5633" priority="1031" stopIfTrue="1" operator="equal">
      <formula>30</formula>
    </cfRule>
    <cfRule type="cellIs" dxfId="5632" priority="1032" stopIfTrue="1" operator="equal">
      <formula>32</formula>
    </cfRule>
    <cfRule type="cellIs" dxfId="5631" priority="1033" stopIfTrue="1" operator="equal">
      <formula>33</formula>
    </cfRule>
    <cfRule type="cellIs" dxfId="5630" priority="1034" stopIfTrue="1" operator="equal">
      <formula>36</formula>
    </cfRule>
    <cfRule type="cellIs" dxfId="5629" priority="1035" stopIfTrue="1" operator="equal">
      <formula>37</formula>
    </cfRule>
    <cfRule type="cellIs" dxfId="5628" priority="1036" stopIfTrue="1" operator="equal">
      <formula>38</formula>
    </cfRule>
    <cfRule type="cellIs" dxfId="5627" priority="1037" stopIfTrue="1" operator="equal">
      <formula>39</formula>
    </cfRule>
    <cfRule type="cellIs" dxfId="5626" priority="1038" stopIfTrue="1" operator="equal">
      <formula>40</formula>
    </cfRule>
  </conditionalFormatting>
  <conditionalFormatting sqref="J32">
    <cfRule type="cellIs" dxfId="5625" priority="996" stopIfTrue="1" operator="equal">
      <formula>30</formula>
    </cfRule>
    <cfRule type="cellIs" dxfId="5624" priority="997" stopIfTrue="1" operator="equal">
      <formula>32</formula>
    </cfRule>
    <cfRule type="cellIs" dxfId="5623" priority="998" stopIfTrue="1" operator="equal">
      <formula>33</formula>
    </cfRule>
    <cfRule type="cellIs" dxfId="5622" priority="999" stopIfTrue="1" operator="equal">
      <formula>36</formula>
    </cfRule>
    <cfRule type="cellIs" dxfId="5621" priority="1000" stopIfTrue="1" operator="equal">
      <formula>37</formula>
    </cfRule>
    <cfRule type="cellIs" dxfId="5620" priority="1001" stopIfTrue="1" operator="equal">
      <formula>38</formula>
    </cfRule>
    <cfRule type="cellIs" dxfId="5619" priority="1002" stopIfTrue="1" operator="equal">
      <formula>39</formula>
    </cfRule>
    <cfRule type="cellIs" dxfId="5618" priority="1003" stopIfTrue="1" operator="equal">
      <formula>40</formula>
    </cfRule>
    <cfRule type="cellIs" dxfId="5617" priority="1012" stopIfTrue="1" operator="equal">
      <formula>"dl"</formula>
    </cfRule>
  </conditionalFormatting>
  <conditionalFormatting sqref="J32">
    <cfRule type="cellIs" dxfId="5616" priority="1004" stopIfTrue="1" operator="equal">
      <formula>30</formula>
    </cfRule>
    <cfRule type="cellIs" dxfId="5615" priority="1005" stopIfTrue="1" operator="equal">
      <formula>32</formula>
    </cfRule>
    <cfRule type="cellIs" dxfId="5614" priority="1006" stopIfTrue="1" operator="equal">
      <formula>33</formula>
    </cfRule>
    <cfRule type="cellIs" dxfId="5613" priority="1007" stopIfTrue="1" operator="equal">
      <formula>36</formula>
    </cfRule>
    <cfRule type="cellIs" dxfId="5612" priority="1008" stopIfTrue="1" operator="equal">
      <formula>37</formula>
    </cfRule>
    <cfRule type="cellIs" dxfId="5611" priority="1009" stopIfTrue="1" operator="equal">
      <formula>38</formula>
    </cfRule>
    <cfRule type="cellIs" dxfId="5610" priority="1010" stopIfTrue="1" operator="equal">
      <formula>39</formula>
    </cfRule>
    <cfRule type="cellIs" dxfId="5609" priority="1011" stopIfTrue="1" operator="equal">
      <formula>40</formula>
    </cfRule>
  </conditionalFormatting>
  <conditionalFormatting sqref="J32">
    <cfRule type="cellIs" dxfId="5608" priority="979" stopIfTrue="1" operator="equal">
      <formula>30</formula>
    </cfRule>
    <cfRule type="cellIs" dxfId="5607" priority="980" stopIfTrue="1" operator="equal">
      <formula>"dl"</formula>
    </cfRule>
    <cfRule type="cellIs" dxfId="5606" priority="981" stopIfTrue="1" operator="equal">
      <formula>"lot"</formula>
    </cfRule>
    <cfRule type="cellIs" dxfId="5605" priority="982" stopIfTrue="1" operator="equal">
      <formula>36</formula>
    </cfRule>
    <cfRule type="cellIs" dxfId="5604" priority="983" stopIfTrue="1" operator="equal">
      <formula>37</formula>
    </cfRule>
    <cfRule type="cellIs" dxfId="5603" priority="984" stopIfTrue="1" operator="equal">
      <formula>38</formula>
    </cfRule>
    <cfRule type="cellIs" dxfId="5602" priority="985" stopIfTrue="1" operator="equal">
      <formula>39</formula>
    </cfRule>
    <cfRule type="cellIs" dxfId="5601" priority="986" stopIfTrue="1" operator="equal">
      <formula>40</formula>
    </cfRule>
  </conditionalFormatting>
  <conditionalFormatting sqref="J32">
    <cfRule type="cellIs" dxfId="5600" priority="970" stopIfTrue="1" operator="equal">
      <formula>30</formula>
    </cfRule>
    <cfRule type="cellIs" dxfId="5599" priority="971" stopIfTrue="1" operator="equal">
      <formula>"lot"</formula>
    </cfRule>
    <cfRule type="cellIs" dxfId="5598" priority="972" stopIfTrue="1" operator="equal">
      <formula>33</formula>
    </cfRule>
    <cfRule type="cellIs" dxfId="5597" priority="973" stopIfTrue="1" operator="equal">
      <formula>36</formula>
    </cfRule>
    <cfRule type="cellIs" dxfId="5596" priority="974" stopIfTrue="1" operator="equal">
      <formula>37</formula>
    </cfRule>
    <cfRule type="cellIs" dxfId="5595" priority="975" stopIfTrue="1" operator="equal">
      <formula>38</formula>
    </cfRule>
    <cfRule type="cellIs" dxfId="5594" priority="976" stopIfTrue="1" operator="equal">
      <formula>39</formula>
    </cfRule>
    <cfRule type="cellIs" dxfId="5593" priority="977" stopIfTrue="1" operator="equal">
      <formula>40</formula>
    </cfRule>
    <cfRule type="cellIs" dxfId="5592" priority="978" stopIfTrue="1" operator="equal">
      <formula>"dl"</formula>
    </cfRule>
  </conditionalFormatting>
  <conditionalFormatting sqref="J32">
    <cfRule type="cellIs" dxfId="5591" priority="987" stopIfTrue="1" operator="equal">
      <formula>30</formula>
    </cfRule>
    <cfRule type="cellIs" dxfId="5590" priority="988" stopIfTrue="1" operator="equal">
      <formula>32</formula>
    </cfRule>
    <cfRule type="cellIs" dxfId="5589" priority="989" stopIfTrue="1" operator="equal">
      <formula>33</formula>
    </cfRule>
    <cfRule type="cellIs" dxfId="5588" priority="990" stopIfTrue="1" operator="equal">
      <formula>36</formula>
    </cfRule>
    <cfRule type="cellIs" dxfId="5587" priority="991" stopIfTrue="1" operator="equal">
      <formula>37</formula>
    </cfRule>
    <cfRule type="cellIs" dxfId="5586" priority="992" stopIfTrue="1" operator="equal">
      <formula>38</formula>
    </cfRule>
    <cfRule type="cellIs" dxfId="5585" priority="993" stopIfTrue="1" operator="equal">
      <formula>39</formula>
    </cfRule>
    <cfRule type="cellIs" dxfId="5584" priority="994" stopIfTrue="1" operator="equal">
      <formula>40</formula>
    </cfRule>
    <cfRule type="cellIs" dxfId="5583" priority="995" stopIfTrue="1" operator="equal">
      <formula>"dl"</formula>
    </cfRule>
  </conditionalFormatting>
  <conditionalFormatting sqref="J32">
    <cfRule type="cellIs" dxfId="5582" priority="951" stopIfTrue="1" operator="equal">
      <formula>30</formula>
    </cfRule>
    <cfRule type="cellIs" dxfId="5581" priority="952" stopIfTrue="1" operator="equal">
      <formula>32</formula>
    </cfRule>
    <cfRule type="cellIs" dxfId="5580" priority="953" stopIfTrue="1" operator="equal">
      <formula>33</formula>
    </cfRule>
    <cfRule type="cellIs" dxfId="5579" priority="954" stopIfTrue="1" operator="equal">
      <formula>36</formula>
    </cfRule>
    <cfRule type="cellIs" dxfId="5578" priority="955" stopIfTrue="1" operator="equal">
      <formula>37</formula>
    </cfRule>
    <cfRule type="cellIs" dxfId="5577" priority="956" stopIfTrue="1" operator="equal">
      <formula>38</formula>
    </cfRule>
    <cfRule type="cellIs" dxfId="5576" priority="957" stopIfTrue="1" operator="equal">
      <formula>39</formula>
    </cfRule>
    <cfRule type="cellIs" dxfId="5575" priority="958" stopIfTrue="1" operator="equal">
      <formula>40</formula>
    </cfRule>
    <cfRule type="cellIs" dxfId="5574" priority="969" stopIfTrue="1" operator="equal">
      <formula>"dl"</formula>
    </cfRule>
  </conditionalFormatting>
  <conditionalFormatting sqref="J32">
    <cfRule type="cellIs" dxfId="5573" priority="959" stopIfTrue="1" operator="equal">
      <formula>"dl"</formula>
    </cfRule>
    <cfRule type="cellIs" dxfId="5572" priority="960" stopIfTrue="1" operator="equal">
      <formula>"lot"</formula>
    </cfRule>
    <cfRule type="cellIs" dxfId="5571" priority="961" stopIfTrue="1" operator="equal">
      <formula>30</formula>
    </cfRule>
    <cfRule type="cellIs" dxfId="5570" priority="962" stopIfTrue="1" operator="equal">
      <formula>32</formula>
    </cfRule>
    <cfRule type="cellIs" dxfId="5569" priority="963" stopIfTrue="1" operator="equal">
      <formula>33</formula>
    </cfRule>
    <cfRule type="cellIs" dxfId="5568" priority="964" stopIfTrue="1" operator="equal">
      <formula>36</formula>
    </cfRule>
    <cfRule type="cellIs" dxfId="5567" priority="965" stopIfTrue="1" operator="equal">
      <formula>37</formula>
    </cfRule>
    <cfRule type="cellIs" dxfId="5566" priority="966" stopIfTrue="1" operator="equal">
      <formula>38</formula>
    </cfRule>
    <cfRule type="cellIs" dxfId="5565" priority="967" stopIfTrue="1" operator="equal">
      <formula>39</formula>
    </cfRule>
    <cfRule type="cellIs" dxfId="5564" priority="968" stopIfTrue="1" operator="equal">
      <formula>40</formula>
    </cfRule>
  </conditionalFormatting>
  <conditionalFormatting sqref="J32">
    <cfRule type="cellIs" dxfId="5563" priority="943" stopIfTrue="1" operator="equal">
      <formula>30</formula>
    </cfRule>
    <cfRule type="cellIs" dxfId="5562" priority="944" stopIfTrue="1" operator="equal">
      <formula>32</formula>
    </cfRule>
    <cfRule type="cellIs" dxfId="5561" priority="945" stopIfTrue="1" operator="equal">
      <formula>33</formula>
    </cfRule>
    <cfRule type="cellIs" dxfId="5560" priority="946" stopIfTrue="1" operator="equal">
      <formula>36</formula>
    </cfRule>
    <cfRule type="cellIs" dxfId="5559" priority="947" stopIfTrue="1" operator="equal">
      <formula>37</formula>
    </cfRule>
    <cfRule type="cellIs" dxfId="5558" priority="948" stopIfTrue="1" operator="equal">
      <formula>38</formula>
    </cfRule>
    <cfRule type="cellIs" dxfId="5557" priority="949" stopIfTrue="1" operator="equal">
      <formula>39</formula>
    </cfRule>
    <cfRule type="cellIs" dxfId="5556" priority="950" stopIfTrue="1" operator="equal">
      <formula>40</formula>
    </cfRule>
  </conditionalFormatting>
  <conditionalFormatting sqref="J32">
    <cfRule type="cellIs" dxfId="5555" priority="934" stopIfTrue="1" operator="equal">
      <formula>30</formula>
    </cfRule>
    <cfRule type="cellIs" dxfId="5554" priority="935" stopIfTrue="1" operator="equal">
      <formula>"lot"</formula>
    </cfRule>
    <cfRule type="cellIs" dxfId="5553" priority="936" stopIfTrue="1" operator="equal">
      <formula>33</formula>
    </cfRule>
    <cfRule type="cellIs" dxfId="5552" priority="937" stopIfTrue="1" operator="equal">
      <formula>36</formula>
    </cfRule>
    <cfRule type="cellIs" dxfId="5551" priority="938" stopIfTrue="1" operator="equal">
      <formula>37</formula>
    </cfRule>
    <cfRule type="cellIs" dxfId="5550" priority="939" stopIfTrue="1" operator="equal">
      <formula>38</formula>
    </cfRule>
    <cfRule type="cellIs" dxfId="5549" priority="940" stopIfTrue="1" operator="equal">
      <formula>39</formula>
    </cfRule>
    <cfRule type="cellIs" dxfId="5548" priority="941" stopIfTrue="1" operator="equal">
      <formula>40</formula>
    </cfRule>
    <cfRule type="cellIs" dxfId="5547" priority="942" stopIfTrue="1" operator="equal">
      <formula>"dl"</formula>
    </cfRule>
  </conditionalFormatting>
  <conditionalFormatting sqref="J32">
    <cfRule type="cellIs" dxfId="5546" priority="917" stopIfTrue="1" operator="equal">
      <formula>30</formula>
    </cfRule>
    <cfRule type="cellIs" dxfId="5545" priority="918" stopIfTrue="1" operator="equal">
      <formula>32</formula>
    </cfRule>
    <cfRule type="cellIs" dxfId="5544" priority="919" stopIfTrue="1" operator="equal">
      <formula>33</formula>
    </cfRule>
    <cfRule type="cellIs" dxfId="5543" priority="920" stopIfTrue="1" operator="equal">
      <formula>36</formula>
    </cfRule>
    <cfRule type="cellIs" dxfId="5542" priority="921" stopIfTrue="1" operator="equal">
      <formula>37</formula>
    </cfRule>
    <cfRule type="cellIs" dxfId="5541" priority="922" stopIfTrue="1" operator="equal">
      <formula>38</formula>
    </cfRule>
    <cfRule type="cellIs" dxfId="5540" priority="923" stopIfTrue="1" operator="equal">
      <formula>39</formula>
    </cfRule>
    <cfRule type="cellIs" dxfId="5539" priority="924" stopIfTrue="1" operator="equal">
      <formula>40</formula>
    </cfRule>
    <cfRule type="cellIs" dxfId="5538" priority="933" stopIfTrue="1" operator="equal">
      <formula>"dl"</formula>
    </cfRule>
  </conditionalFormatting>
  <conditionalFormatting sqref="J32">
    <cfRule type="cellIs" dxfId="5537" priority="925" stopIfTrue="1" operator="equal">
      <formula>30</formula>
    </cfRule>
    <cfRule type="cellIs" dxfId="5536" priority="926" stopIfTrue="1" operator="equal">
      <formula>"dl"</formula>
    </cfRule>
    <cfRule type="cellIs" dxfId="5535" priority="927" stopIfTrue="1" operator="equal">
      <formula>"lot"</formula>
    </cfRule>
    <cfRule type="cellIs" dxfId="5534" priority="928" stopIfTrue="1" operator="equal">
      <formula>36</formula>
    </cfRule>
    <cfRule type="cellIs" dxfId="5533" priority="929" stopIfTrue="1" operator="equal">
      <formula>37</formula>
    </cfRule>
    <cfRule type="cellIs" dxfId="5532" priority="930" stopIfTrue="1" operator="equal">
      <formula>38</formula>
    </cfRule>
    <cfRule type="cellIs" dxfId="5531" priority="931" stopIfTrue="1" operator="equal">
      <formula>39</formula>
    </cfRule>
    <cfRule type="cellIs" dxfId="5530" priority="932" stopIfTrue="1" operator="equal">
      <formula>40</formula>
    </cfRule>
  </conditionalFormatting>
  <conditionalFormatting sqref="J32">
    <cfRule type="cellIs" dxfId="5529" priority="898" stopIfTrue="1" operator="equal">
      <formula>30</formula>
    </cfRule>
    <cfRule type="cellIs" dxfId="5528" priority="899" stopIfTrue="1" operator="equal">
      <formula>32</formula>
    </cfRule>
    <cfRule type="cellIs" dxfId="5527" priority="900" stopIfTrue="1" operator="equal">
      <formula>33</formula>
    </cfRule>
    <cfRule type="cellIs" dxfId="5526" priority="901" stopIfTrue="1" operator="equal">
      <formula>36</formula>
    </cfRule>
    <cfRule type="cellIs" dxfId="5525" priority="902" stopIfTrue="1" operator="equal">
      <formula>37</formula>
    </cfRule>
    <cfRule type="cellIs" dxfId="5524" priority="903" stopIfTrue="1" operator="equal">
      <formula>38</formula>
    </cfRule>
    <cfRule type="cellIs" dxfId="5523" priority="904" stopIfTrue="1" operator="equal">
      <formula>39</formula>
    </cfRule>
    <cfRule type="cellIs" dxfId="5522" priority="905" stopIfTrue="1" operator="equal">
      <formula>40</formula>
    </cfRule>
    <cfRule type="cellIs" dxfId="5521" priority="916" stopIfTrue="1" operator="equal">
      <formula>"dl"</formula>
    </cfRule>
  </conditionalFormatting>
  <conditionalFormatting sqref="J32">
    <cfRule type="cellIs" dxfId="5520" priority="906" stopIfTrue="1" operator="equal">
      <formula>"dl"</formula>
    </cfRule>
    <cfRule type="cellIs" dxfId="5519" priority="907" stopIfTrue="1" operator="equal">
      <formula>"lot"</formula>
    </cfRule>
    <cfRule type="cellIs" dxfId="5518" priority="908" stopIfTrue="1" operator="equal">
      <formula>30</formula>
    </cfRule>
    <cfRule type="cellIs" dxfId="5517" priority="909" stopIfTrue="1" operator="equal">
      <formula>32</formula>
    </cfRule>
    <cfRule type="cellIs" dxfId="5516" priority="910" stopIfTrue="1" operator="equal">
      <formula>33</formula>
    </cfRule>
    <cfRule type="cellIs" dxfId="5515" priority="911" stopIfTrue="1" operator="equal">
      <formula>36</formula>
    </cfRule>
    <cfRule type="cellIs" dxfId="5514" priority="912" stopIfTrue="1" operator="equal">
      <formula>37</formula>
    </cfRule>
    <cfRule type="cellIs" dxfId="5513" priority="913" stopIfTrue="1" operator="equal">
      <formula>38</formula>
    </cfRule>
    <cfRule type="cellIs" dxfId="5512" priority="914" stopIfTrue="1" operator="equal">
      <formula>39</formula>
    </cfRule>
    <cfRule type="cellIs" dxfId="5511" priority="915" stopIfTrue="1" operator="equal">
      <formula>40</formula>
    </cfRule>
  </conditionalFormatting>
  <conditionalFormatting sqref="J32">
    <cfRule type="cellIs" dxfId="5510" priority="890" stopIfTrue="1" operator="equal">
      <formula>30</formula>
    </cfRule>
    <cfRule type="cellIs" dxfId="5509" priority="891" stopIfTrue="1" operator="equal">
      <formula>32</formula>
    </cfRule>
    <cfRule type="cellIs" dxfId="5508" priority="892" stopIfTrue="1" operator="equal">
      <formula>33</formula>
    </cfRule>
    <cfRule type="cellIs" dxfId="5507" priority="893" stopIfTrue="1" operator="equal">
      <formula>36</formula>
    </cfRule>
    <cfRule type="cellIs" dxfId="5506" priority="894" stopIfTrue="1" operator="equal">
      <formula>37</formula>
    </cfRule>
    <cfRule type="cellIs" dxfId="5505" priority="895" stopIfTrue="1" operator="equal">
      <formula>38</formula>
    </cfRule>
    <cfRule type="cellIs" dxfId="5504" priority="896" stopIfTrue="1" operator="equal">
      <formula>39</formula>
    </cfRule>
    <cfRule type="cellIs" dxfId="5503" priority="897" stopIfTrue="1" operator="equal">
      <formula>40</formula>
    </cfRule>
  </conditionalFormatting>
  <conditionalFormatting sqref="J32">
    <cfRule type="cellIs" dxfId="5502" priority="837" stopIfTrue="1" operator="equal">
      <formula>30</formula>
    </cfRule>
    <cfRule type="cellIs" dxfId="5501" priority="838" stopIfTrue="1" operator="equal">
      <formula>32</formula>
    </cfRule>
    <cfRule type="cellIs" dxfId="5500" priority="839" stopIfTrue="1" operator="equal">
      <formula>33</formula>
    </cfRule>
    <cfRule type="cellIs" dxfId="5499" priority="840" stopIfTrue="1" operator="equal">
      <formula>36</formula>
    </cfRule>
    <cfRule type="cellIs" dxfId="5498" priority="841" stopIfTrue="1" operator="equal">
      <formula>37</formula>
    </cfRule>
    <cfRule type="cellIs" dxfId="5497" priority="842" stopIfTrue="1" operator="equal">
      <formula>38</formula>
    </cfRule>
    <cfRule type="cellIs" dxfId="5496" priority="843" stopIfTrue="1" operator="equal">
      <formula>39</formula>
    </cfRule>
    <cfRule type="cellIs" dxfId="5495" priority="844" stopIfTrue="1" operator="equal">
      <formula>40</formula>
    </cfRule>
    <cfRule type="cellIs" dxfId="5494" priority="863" stopIfTrue="1" operator="equal">
      <formula>"dl"</formula>
    </cfRule>
  </conditionalFormatting>
  <conditionalFormatting sqref="J32">
    <cfRule type="cellIs" dxfId="5493" priority="853" stopIfTrue="1" operator="equal">
      <formula>"dl"</formula>
    </cfRule>
    <cfRule type="cellIs" dxfId="5492" priority="854" stopIfTrue="1" operator="equal">
      <formula>"lot"</formula>
    </cfRule>
    <cfRule type="cellIs" dxfId="5491" priority="855" stopIfTrue="1" operator="equal">
      <formula>30</formula>
    </cfRule>
    <cfRule type="cellIs" dxfId="5490" priority="856" stopIfTrue="1" operator="equal">
      <formula>32</formula>
    </cfRule>
    <cfRule type="cellIs" dxfId="5489" priority="857" stopIfTrue="1" operator="equal">
      <formula>33</formula>
    </cfRule>
    <cfRule type="cellIs" dxfId="5488" priority="858" stopIfTrue="1" operator="equal">
      <formula>36</formula>
    </cfRule>
    <cfRule type="cellIs" dxfId="5487" priority="859" stopIfTrue="1" operator="equal">
      <formula>37</formula>
    </cfRule>
    <cfRule type="cellIs" dxfId="5486" priority="860" stopIfTrue="1" operator="equal">
      <formula>38</formula>
    </cfRule>
    <cfRule type="cellIs" dxfId="5485" priority="861" stopIfTrue="1" operator="equal">
      <formula>39</formula>
    </cfRule>
    <cfRule type="cellIs" dxfId="5484" priority="862" stopIfTrue="1" operator="equal">
      <formula>40</formula>
    </cfRule>
  </conditionalFormatting>
  <conditionalFormatting sqref="J32">
    <cfRule type="cellIs" dxfId="5483" priority="845" stopIfTrue="1" operator="equal">
      <formula>30</formula>
    </cfRule>
    <cfRule type="cellIs" dxfId="5482" priority="846" stopIfTrue="1" operator="equal">
      <formula>32</formula>
    </cfRule>
    <cfRule type="cellIs" dxfId="5481" priority="847" stopIfTrue="1" operator="equal">
      <formula>33</formula>
    </cfRule>
    <cfRule type="cellIs" dxfId="5480" priority="848" stopIfTrue="1" operator="equal">
      <formula>36</formula>
    </cfRule>
    <cfRule type="cellIs" dxfId="5479" priority="849" stopIfTrue="1" operator="equal">
      <formula>37</formula>
    </cfRule>
    <cfRule type="cellIs" dxfId="5478" priority="850" stopIfTrue="1" operator="equal">
      <formula>38</formula>
    </cfRule>
    <cfRule type="cellIs" dxfId="5477" priority="851" stopIfTrue="1" operator="equal">
      <formula>39</formula>
    </cfRule>
    <cfRule type="cellIs" dxfId="5476" priority="852" stopIfTrue="1" operator="equal">
      <formula>40</formula>
    </cfRule>
  </conditionalFormatting>
  <conditionalFormatting sqref="J32">
    <cfRule type="cellIs" dxfId="5475" priority="811" stopIfTrue="1" operator="equal">
      <formula>30</formula>
    </cfRule>
    <cfRule type="cellIs" dxfId="5474" priority="812" stopIfTrue="1" operator="equal">
      <formula>"dl"</formula>
    </cfRule>
    <cfRule type="cellIs" dxfId="5473" priority="813" stopIfTrue="1" operator="equal">
      <formula>"lot"</formula>
    </cfRule>
    <cfRule type="cellIs" dxfId="5472" priority="814" stopIfTrue="1" operator="equal">
      <formula>36</formula>
    </cfRule>
    <cfRule type="cellIs" dxfId="5471" priority="815" stopIfTrue="1" operator="equal">
      <formula>37</formula>
    </cfRule>
    <cfRule type="cellIs" dxfId="5470" priority="816" stopIfTrue="1" operator="equal">
      <formula>38</formula>
    </cfRule>
    <cfRule type="cellIs" dxfId="5469" priority="817" stopIfTrue="1" operator="equal">
      <formula>39</formula>
    </cfRule>
    <cfRule type="cellIs" dxfId="5468" priority="818" stopIfTrue="1" operator="equal">
      <formula>40</formula>
    </cfRule>
  </conditionalFormatting>
  <conditionalFormatting sqref="J32">
    <cfRule type="cellIs" dxfId="5467" priority="802" stopIfTrue="1" operator="equal">
      <formula>30</formula>
    </cfRule>
    <cfRule type="cellIs" dxfId="5466" priority="803" stopIfTrue="1" operator="equal">
      <formula>"lot"</formula>
    </cfRule>
    <cfRule type="cellIs" dxfId="5465" priority="804" stopIfTrue="1" operator="equal">
      <formula>33</formula>
    </cfRule>
    <cfRule type="cellIs" dxfId="5464" priority="805" stopIfTrue="1" operator="equal">
      <formula>36</formula>
    </cfRule>
    <cfRule type="cellIs" dxfId="5463" priority="806" stopIfTrue="1" operator="equal">
      <formula>37</formula>
    </cfRule>
    <cfRule type="cellIs" dxfId="5462" priority="807" stopIfTrue="1" operator="equal">
      <formula>38</formula>
    </cfRule>
    <cfRule type="cellIs" dxfId="5461" priority="808" stopIfTrue="1" operator="equal">
      <formula>39</formula>
    </cfRule>
    <cfRule type="cellIs" dxfId="5460" priority="809" stopIfTrue="1" operator="equal">
      <formula>40</formula>
    </cfRule>
    <cfRule type="cellIs" dxfId="5459" priority="810" stopIfTrue="1" operator="equal">
      <formula>"dl"</formula>
    </cfRule>
  </conditionalFormatting>
  <conditionalFormatting sqref="J32">
    <cfRule type="cellIs" dxfId="5458" priority="828" stopIfTrue="1" operator="equal">
      <formula>30</formula>
    </cfRule>
    <cfRule type="cellIs" dxfId="5457" priority="829" stopIfTrue="1" operator="equal">
      <formula>32</formula>
    </cfRule>
    <cfRule type="cellIs" dxfId="5456" priority="830" stopIfTrue="1" operator="equal">
      <formula>33</formula>
    </cfRule>
    <cfRule type="cellIs" dxfId="5455" priority="831" stopIfTrue="1" operator="equal">
      <formula>36</formula>
    </cfRule>
    <cfRule type="cellIs" dxfId="5454" priority="832" stopIfTrue="1" operator="equal">
      <formula>37</formula>
    </cfRule>
    <cfRule type="cellIs" dxfId="5453" priority="833" stopIfTrue="1" operator="equal">
      <formula>38</formula>
    </cfRule>
    <cfRule type="cellIs" dxfId="5452" priority="834" stopIfTrue="1" operator="equal">
      <formula>"lot"</formula>
    </cfRule>
    <cfRule type="cellIs" dxfId="5451" priority="835" stopIfTrue="1" operator="equal">
      <formula>40</formula>
    </cfRule>
    <cfRule type="cellIs" dxfId="5450" priority="836" stopIfTrue="1" operator="equal">
      <formula>"dl"</formula>
    </cfRule>
  </conditionalFormatting>
  <conditionalFormatting sqref="J32">
    <cfRule type="cellIs" dxfId="5449" priority="819" stopIfTrue="1" operator="equal">
      <formula>30</formula>
    </cfRule>
    <cfRule type="cellIs" dxfId="5448" priority="820" stopIfTrue="1" operator="equal">
      <formula>"dl"</formula>
    </cfRule>
    <cfRule type="cellIs" dxfId="5447" priority="821" stopIfTrue="1" operator="equal">
      <formula>"lot"</formula>
    </cfRule>
    <cfRule type="cellIs" dxfId="5446" priority="822" stopIfTrue="1" operator="equal">
      <formula>36</formula>
    </cfRule>
    <cfRule type="cellIs" dxfId="5445" priority="823" stopIfTrue="1" operator="equal">
      <formula>37</formula>
    </cfRule>
    <cfRule type="cellIs" dxfId="5444" priority="824" stopIfTrue="1" operator="equal">
      <formula>38</formula>
    </cfRule>
    <cfRule type="cellIs" dxfId="5443" priority="825" stopIfTrue="1" operator="equal">
      <formula>39</formula>
    </cfRule>
    <cfRule type="cellIs" dxfId="5442" priority="826" stopIfTrue="1" operator="equal">
      <formula>32</formula>
    </cfRule>
    <cfRule type="cellIs" dxfId="5441" priority="827" stopIfTrue="1" operator="equal">
      <formula>33</formula>
    </cfRule>
  </conditionalFormatting>
  <conditionalFormatting sqref="K39:Q39">
    <cfRule type="cellIs" dxfId="5440" priority="747" stopIfTrue="1" operator="equal">
      <formula>30</formula>
    </cfRule>
    <cfRule type="cellIs" dxfId="5439" priority="748" stopIfTrue="1" operator="equal">
      <formula>"dl"</formula>
    </cfRule>
    <cfRule type="cellIs" dxfId="5438" priority="749" stopIfTrue="1" operator="equal">
      <formula>"lot"</formula>
    </cfRule>
    <cfRule type="cellIs" dxfId="5437" priority="750" stopIfTrue="1" operator="equal">
      <formula>36</formula>
    </cfRule>
    <cfRule type="cellIs" dxfId="5436" priority="751" stopIfTrue="1" operator="equal">
      <formula>37</formula>
    </cfRule>
    <cfRule type="cellIs" dxfId="5435" priority="752" stopIfTrue="1" operator="equal">
      <formula>38</formula>
    </cfRule>
    <cfRule type="cellIs" dxfId="5434" priority="753" stopIfTrue="1" operator="equal">
      <formula>39</formula>
    </cfRule>
    <cfRule type="cellIs" dxfId="5433" priority="754" stopIfTrue="1" operator="equal">
      <formula>40</formula>
    </cfRule>
  </conditionalFormatting>
  <conditionalFormatting sqref="K39:Q39">
    <cfRule type="cellIs" dxfId="5432" priority="738" stopIfTrue="1" operator="equal">
      <formula>30</formula>
    </cfRule>
    <cfRule type="cellIs" dxfId="5431" priority="739" stopIfTrue="1" operator="equal">
      <formula>"lot"</formula>
    </cfRule>
    <cfRule type="cellIs" dxfId="5430" priority="740" stopIfTrue="1" operator="equal">
      <formula>33</formula>
    </cfRule>
    <cfRule type="cellIs" dxfId="5429" priority="741" stopIfTrue="1" operator="equal">
      <formula>36</formula>
    </cfRule>
    <cfRule type="cellIs" dxfId="5428" priority="742" stopIfTrue="1" operator="equal">
      <formula>37</formula>
    </cfRule>
    <cfRule type="cellIs" dxfId="5427" priority="743" stopIfTrue="1" operator="equal">
      <formula>38</formula>
    </cfRule>
    <cfRule type="cellIs" dxfId="5426" priority="744" stopIfTrue="1" operator="equal">
      <formula>39</formula>
    </cfRule>
    <cfRule type="cellIs" dxfId="5425" priority="745" stopIfTrue="1" operator="equal">
      <formula>40</formula>
    </cfRule>
    <cfRule type="cellIs" dxfId="5424" priority="746" stopIfTrue="1" operator="equal">
      <formula>"dl"</formula>
    </cfRule>
  </conditionalFormatting>
  <conditionalFormatting sqref="K39:Q39">
    <cfRule type="cellIs" dxfId="5423" priority="732" stopIfTrue="1" operator="equal">
      <formula>L</formula>
    </cfRule>
    <cfRule type="cellIs" dxfId="5422" priority="733" stopIfTrue="1" operator="equal">
      <formula>"FSC"</formula>
    </cfRule>
    <cfRule type="cellIs" dxfId="5421" priority="734" stopIfTrue="1" operator="equal">
      <formula>"ACC/V"</formula>
    </cfRule>
  </conditionalFormatting>
  <conditionalFormatting sqref="K39:Q39">
    <cfRule type="cellIs" dxfId="5420" priority="773" stopIfTrue="1" operator="equal">
      <formula>"L"</formula>
    </cfRule>
    <cfRule type="cellIs" dxfId="5419" priority="774" stopIfTrue="1" operator="equal">
      <formula>"FSC"</formula>
    </cfRule>
  </conditionalFormatting>
  <conditionalFormatting sqref="K39:Q39">
    <cfRule type="cellIs" dxfId="5418" priority="775" stopIfTrue="1" operator="equal">
      <formula>30</formula>
    </cfRule>
    <cfRule type="cellIs" dxfId="5417" priority="776" stopIfTrue="1" operator="equal">
      <formula>32</formula>
    </cfRule>
    <cfRule type="cellIs" dxfId="5416" priority="777" stopIfTrue="1" operator="equal">
      <formula>33</formula>
    </cfRule>
    <cfRule type="cellIs" dxfId="5415" priority="778" stopIfTrue="1" operator="equal">
      <formula>36</formula>
    </cfRule>
    <cfRule type="cellIs" dxfId="5414" priority="779" stopIfTrue="1" operator="equal">
      <formula>37</formula>
    </cfRule>
    <cfRule type="cellIs" dxfId="5413" priority="780" stopIfTrue="1" operator="equal">
      <formula>38</formula>
    </cfRule>
    <cfRule type="cellIs" dxfId="5412" priority="781" stopIfTrue="1" operator="equal">
      <formula>39</formula>
    </cfRule>
    <cfRule type="cellIs" dxfId="5411" priority="782" stopIfTrue="1" operator="equal">
      <formula>40</formula>
    </cfRule>
    <cfRule type="cellIs" dxfId="5410" priority="801" stopIfTrue="1" operator="equal">
      <formula>"dl"</formula>
    </cfRule>
  </conditionalFormatting>
  <conditionalFormatting sqref="K39:Q39">
    <cfRule type="cellIs" dxfId="5409" priority="791" stopIfTrue="1" operator="equal">
      <formula>"dl"</formula>
    </cfRule>
    <cfRule type="cellIs" dxfId="5408" priority="792" stopIfTrue="1" operator="equal">
      <formula>"lot"</formula>
    </cfRule>
    <cfRule type="cellIs" dxfId="5407" priority="793" stopIfTrue="1" operator="equal">
      <formula>30</formula>
    </cfRule>
    <cfRule type="cellIs" dxfId="5406" priority="794" stopIfTrue="1" operator="equal">
      <formula>32</formula>
    </cfRule>
    <cfRule type="cellIs" dxfId="5405" priority="795" stopIfTrue="1" operator="equal">
      <formula>33</formula>
    </cfRule>
    <cfRule type="cellIs" dxfId="5404" priority="796" stopIfTrue="1" operator="equal">
      <formula>36</formula>
    </cfRule>
    <cfRule type="cellIs" dxfId="5403" priority="797" stopIfTrue="1" operator="equal">
      <formula>37</formula>
    </cfRule>
    <cfRule type="cellIs" dxfId="5402" priority="798" stopIfTrue="1" operator="equal">
      <formula>38</formula>
    </cfRule>
    <cfRule type="cellIs" dxfId="5401" priority="799" stopIfTrue="1" operator="equal">
      <formula>39</formula>
    </cfRule>
    <cfRule type="cellIs" dxfId="5400" priority="800" stopIfTrue="1" operator="equal">
      <formula>40</formula>
    </cfRule>
  </conditionalFormatting>
  <conditionalFormatting sqref="K39:Q39">
    <cfRule type="cellIs" dxfId="5399" priority="783" stopIfTrue="1" operator="equal">
      <formula>30</formula>
    </cfRule>
    <cfRule type="cellIs" dxfId="5398" priority="784" stopIfTrue="1" operator="equal">
      <formula>32</formula>
    </cfRule>
    <cfRule type="cellIs" dxfId="5397" priority="785" stopIfTrue="1" operator="equal">
      <formula>33</formula>
    </cfRule>
    <cfRule type="cellIs" dxfId="5396" priority="786" stopIfTrue="1" operator="equal">
      <formula>36</formula>
    </cfRule>
    <cfRule type="cellIs" dxfId="5395" priority="787" stopIfTrue="1" operator="equal">
      <formula>37</formula>
    </cfRule>
    <cfRule type="cellIs" dxfId="5394" priority="788" stopIfTrue="1" operator="equal">
      <formula>38</formula>
    </cfRule>
    <cfRule type="cellIs" dxfId="5393" priority="789" stopIfTrue="1" operator="equal">
      <formula>39</formula>
    </cfRule>
    <cfRule type="cellIs" dxfId="5392" priority="790" stopIfTrue="1" operator="equal">
      <formula>40</formula>
    </cfRule>
  </conditionalFormatting>
  <conditionalFormatting sqref="K39:Q39">
    <cfRule type="cellIs" dxfId="5391" priority="764" stopIfTrue="1" operator="equal">
      <formula>30</formula>
    </cfRule>
    <cfRule type="cellIs" dxfId="5390" priority="765" stopIfTrue="1" operator="equal">
      <formula>32</formula>
    </cfRule>
    <cfRule type="cellIs" dxfId="5389" priority="766" stopIfTrue="1" operator="equal">
      <formula>33</formula>
    </cfRule>
    <cfRule type="cellIs" dxfId="5388" priority="767" stopIfTrue="1" operator="equal">
      <formula>36</formula>
    </cfRule>
    <cfRule type="cellIs" dxfId="5387" priority="768" stopIfTrue="1" operator="equal">
      <formula>37</formula>
    </cfRule>
    <cfRule type="cellIs" dxfId="5386" priority="769" stopIfTrue="1" operator="equal">
      <formula>38</formula>
    </cfRule>
    <cfRule type="cellIs" dxfId="5385" priority="770" stopIfTrue="1" operator="equal">
      <formula>"lot"</formula>
    </cfRule>
    <cfRule type="cellIs" dxfId="5384" priority="771" stopIfTrue="1" operator="equal">
      <formula>40</formula>
    </cfRule>
    <cfRule type="cellIs" dxfId="5383" priority="772" stopIfTrue="1" operator="equal">
      <formula>"dl"</formula>
    </cfRule>
  </conditionalFormatting>
  <conditionalFormatting sqref="K39:Q39">
    <cfRule type="cellIs" dxfId="5382" priority="755" stopIfTrue="1" operator="equal">
      <formula>30</formula>
    </cfRule>
    <cfRule type="cellIs" dxfId="5381" priority="756" stopIfTrue="1" operator="equal">
      <formula>"dl"</formula>
    </cfRule>
    <cfRule type="cellIs" dxfId="5380" priority="757" stopIfTrue="1" operator="equal">
      <formula>"lot"</formula>
    </cfRule>
    <cfRule type="cellIs" dxfId="5379" priority="758" stopIfTrue="1" operator="equal">
      <formula>36</formula>
    </cfRule>
    <cfRule type="cellIs" dxfId="5378" priority="759" stopIfTrue="1" operator="equal">
      <formula>37</formula>
    </cfRule>
    <cfRule type="cellIs" dxfId="5377" priority="760" stopIfTrue="1" operator="equal">
      <formula>38</formula>
    </cfRule>
    <cfRule type="cellIs" dxfId="5376" priority="761" stopIfTrue="1" operator="equal">
      <formula>39</formula>
    </cfRule>
    <cfRule type="cellIs" dxfId="5375" priority="762" stopIfTrue="1" operator="equal">
      <formula>32</formula>
    </cfRule>
    <cfRule type="cellIs" dxfId="5374" priority="763" stopIfTrue="1" operator="equal">
      <formula>33</formula>
    </cfRule>
  </conditionalFormatting>
  <conditionalFormatting sqref="R39">
    <cfRule type="cellIs" dxfId="5373" priority="729" stopIfTrue="1" operator="equal">
      <formula>L</formula>
    </cfRule>
    <cfRule type="cellIs" dxfId="5372" priority="730" stopIfTrue="1" operator="equal">
      <formula>"FSC"</formula>
    </cfRule>
    <cfRule type="cellIs" dxfId="5371" priority="731" stopIfTrue="1" operator="equal">
      <formula>"ACC/V"</formula>
    </cfRule>
  </conditionalFormatting>
  <conditionalFormatting sqref="R39">
    <cfRule type="cellIs" dxfId="5370" priority="718" stopIfTrue="1" operator="equal">
      <formula>"L"</formula>
    </cfRule>
    <cfRule type="cellIs" dxfId="5369" priority="719" stopIfTrue="1" operator="equal">
      <formula>"FSC"</formula>
    </cfRule>
  </conditionalFormatting>
  <conditionalFormatting sqref="R39">
    <cfRule type="cellIs" dxfId="5368" priority="720" stopIfTrue="1" operator="equal">
      <formula>30</formula>
    </cfRule>
    <cfRule type="cellIs" dxfId="5367" priority="721" stopIfTrue="1" operator="equal">
      <formula>32</formula>
    </cfRule>
    <cfRule type="cellIs" dxfId="5366" priority="722" stopIfTrue="1" operator="equal">
      <formula>33</formula>
    </cfRule>
    <cfRule type="cellIs" dxfId="5365" priority="723" stopIfTrue="1" operator="equal">
      <formula>36</formula>
    </cfRule>
    <cfRule type="cellIs" dxfId="5364" priority="724" stopIfTrue="1" operator="equal">
      <formula>37</formula>
    </cfRule>
    <cfRule type="cellIs" dxfId="5363" priority="725" stopIfTrue="1" operator="equal">
      <formula>38</formula>
    </cfRule>
    <cfRule type="cellIs" dxfId="5362" priority="726" stopIfTrue="1" operator="equal">
      <formula>39</formula>
    </cfRule>
    <cfRule type="cellIs" dxfId="5361" priority="727" stopIfTrue="1" operator="equal">
      <formula>40</formula>
    </cfRule>
    <cfRule type="cellIs" dxfId="5360" priority="728" stopIfTrue="1" operator="equal">
      <formula>"dl"</formula>
    </cfRule>
  </conditionalFormatting>
  <conditionalFormatting sqref="O37:P37">
    <cfRule type="cellIs" dxfId="5359" priority="688" stopIfTrue="1" operator="equal">
      <formula>L</formula>
    </cfRule>
    <cfRule type="cellIs" dxfId="5358" priority="689" stopIfTrue="1" operator="equal">
      <formula>"FSC"</formula>
    </cfRule>
    <cfRule type="cellIs" dxfId="5357" priority="690" stopIfTrue="1" operator="equal">
      <formula>"ACC/V"</formula>
    </cfRule>
  </conditionalFormatting>
  <conditionalFormatting sqref="O37:P37">
    <cfRule type="cellIs" dxfId="5356" priority="694" stopIfTrue="1" operator="equal">
      <formula>"L"</formula>
    </cfRule>
    <cfRule type="cellIs" dxfId="5355" priority="695" stopIfTrue="1" operator="equal">
      <formula>"FSC"</formula>
    </cfRule>
  </conditionalFormatting>
  <conditionalFormatting sqref="O37:P37">
    <cfRule type="cellIs" dxfId="5354" priority="696" stopIfTrue="1" operator="equal">
      <formula>30</formula>
    </cfRule>
    <cfRule type="cellIs" dxfId="5353" priority="697" stopIfTrue="1" operator="equal">
      <formula>32</formula>
    </cfRule>
    <cfRule type="cellIs" dxfId="5352" priority="698" stopIfTrue="1" operator="equal">
      <formula>33</formula>
    </cfRule>
    <cfRule type="cellIs" dxfId="5351" priority="699" stopIfTrue="1" operator="equal">
      <formula>36</formula>
    </cfRule>
    <cfRule type="cellIs" dxfId="5350" priority="700" stopIfTrue="1" operator="equal">
      <formula>37</formula>
    </cfRule>
    <cfRule type="cellIs" dxfId="5349" priority="701" stopIfTrue="1" operator="equal">
      <formula>38</formula>
    </cfRule>
    <cfRule type="cellIs" dxfId="5348" priority="702" stopIfTrue="1" operator="equal">
      <formula>39</formula>
    </cfRule>
    <cfRule type="cellIs" dxfId="5347" priority="703" stopIfTrue="1" operator="equal">
      <formula>40</formula>
    </cfRule>
    <cfRule type="cellIs" dxfId="5346" priority="714" stopIfTrue="1" operator="equal">
      <formula>"dl"</formula>
    </cfRule>
  </conditionalFormatting>
  <conditionalFormatting sqref="O37:P37">
    <cfRule type="cellIs" dxfId="5345" priority="704" stopIfTrue="1" operator="equal">
      <formula>"dl"</formula>
    </cfRule>
    <cfRule type="cellIs" dxfId="5344" priority="705" stopIfTrue="1" operator="equal">
      <formula>"lot"</formula>
    </cfRule>
    <cfRule type="cellIs" dxfId="5343" priority="706" stopIfTrue="1" operator="equal">
      <formula>30</formula>
    </cfRule>
    <cfRule type="cellIs" dxfId="5342" priority="707" stopIfTrue="1" operator="equal">
      <formula>32</formula>
    </cfRule>
    <cfRule type="cellIs" dxfId="5341" priority="708" stopIfTrue="1" operator="equal">
      <formula>33</formula>
    </cfRule>
    <cfRule type="cellIs" dxfId="5340" priority="709" stopIfTrue="1" operator="equal">
      <formula>36</formula>
    </cfRule>
    <cfRule type="cellIs" dxfId="5339" priority="710" stopIfTrue="1" operator="equal">
      <formula>37</formula>
    </cfRule>
    <cfRule type="cellIs" dxfId="5338" priority="711" stopIfTrue="1" operator="equal">
      <formula>38</formula>
    </cfRule>
    <cfRule type="cellIs" dxfId="5337" priority="712" stopIfTrue="1" operator="equal">
      <formula>39</formula>
    </cfRule>
    <cfRule type="cellIs" dxfId="5336" priority="713" stopIfTrue="1" operator="equal">
      <formula>40</formula>
    </cfRule>
  </conditionalFormatting>
  <conditionalFormatting sqref="O37:P37">
    <cfRule type="cellIs" dxfId="5335" priority="671" stopIfTrue="1" operator="equal">
      <formula>30</formula>
    </cfRule>
    <cfRule type="cellIs" dxfId="5334" priority="672" stopIfTrue="1" operator="equal">
      <formula>32</formula>
    </cfRule>
    <cfRule type="cellIs" dxfId="5333" priority="673" stopIfTrue="1" operator="equal">
      <formula>33</formula>
    </cfRule>
    <cfRule type="cellIs" dxfId="5332" priority="674" stopIfTrue="1" operator="equal">
      <formula>36</formula>
    </cfRule>
    <cfRule type="cellIs" dxfId="5331" priority="675" stopIfTrue="1" operator="equal">
      <formula>37</formula>
    </cfRule>
    <cfRule type="cellIs" dxfId="5330" priority="676" stopIfTrue="1" operator="equal">
      <formula>38</formula>
    </cfRule>
    <cfRule type="cellIs" dxfId="5329" priority="677" stopIfTrue="1" operator="equal">
      <formula>39</formula>
    </cfRule>
    <cfRule type="cellIs" dxfId="5328" priority="678" stopIfTrue="1" operator="equal">
      <formula>40</formula>
    </cfRule>
    <cfRule type="cellIs" dxfId="5327" priority="687" stopIfTrue="1" operator="equal">
      <formula>"dl"</formula>
    </cfRule>
  </conditionalFormatting>
  <conditionalFormatting sqref="O37:P37">
    <cfRule type="cellIs" dxfId="5326" priority="679" stopIfTrue="1" operator="equal">
      <formula>30</formula>
    </cfRule>
    <cfRule type="cellIs" dxfId="5325" priority="680" stopIfTrue="1" operator="equal">
      <formula>32</formula>
    </cfRule>
    <cfRule type="cellIs" dxfId="5324" priority="681" stopIfTrue="1" operator="equal">
      <formula>33</formula>
    </cfRule>
    <cfRule type="cellIs" dxfId="5323" priority="682" stopIfTrue="1" operator="equal">
      <formula>36</formula>
    </cfRule>
    <cfRule type="cellIs" dxfId="5322" priority="683" stopIfTrue="1" operator="equal">
      <formula>37</formula>
    </cfRule>
    <cfRule type="cellIs" dxfId="5321" priority="684" stopIfTrue="1" operator="equal">
      <formula>38</formula>
    </cfRule>
    <cfRule type="cellIs" dxfId="5320" priority="685" stopIfTrue="1" operator="equal">
      <formula>39</formula>
    </cfRule>
    <cfRule type="cellIs" dxfId="5319" priority="686" stopIfTrue="1" operator="equal">
      <formula>40</formula>
    </cfRule>
  </conditionalFormatting>
  <conditionalFormatting sqref="O37:P37">
    <cfRule type="cellIs" dxfId="5318" priority="654" stopIfTrue="1" operator="equal">
      <formula>30</formula>
    </cfRule>
    <cfRule type="cellIs" dxfId="5317" priority="655" stopIfTrue="1" operator="equal">
      <formula>"dl"</formula>
    </cfRule>
    <cfRule type="cellIs" dxfId="5316" priority="656" stopIfTrue="1" operator="equal">
      <formula>"lot"</formula>
    </cfRule>
    <cfRule type="cellIs" dxfId="5315" priority="657" stopIfTrue="1" operator="equal">
      <formula>36</formula>
    </cfRule>
    <cfRule type="cellIs" dxfId="5314" priority="658" stopIfTrue="1" operator="equal">
      <formula>37</formula>
    </cfRule>
    <cfRule type="cellIs" dxfId="5313" priority="659" stopIfTrue="1" operator="equal">
      <formula>38</formula>
    </cfRule>
    <cfRule type="cellIs" dxfId="5312" priority="660" stopIfTrue="1" operator="equal">
      <formula>39</formula>
    </cfRule>
    <cfRule type="cellIs" dxfId="5311" priority="661" stopIfTrue="1" operator="equal">
      <formula>40</formula>
    </cfRule>
  </conditionalFormatting>
  <conditionalFormatting sqref="O37:P37">
    <cfRule type="cellIs" dxfId="5310" priority="645" stopIfTrue="1" operator="equal">
      <formula>30</formula>
    </cfRule>
    <cfRule type="cellIs" dxfId="5309" priority="646" stopIfTrue="1" operator="equal">
      <formula>"lot"</formula>
    </cfRule>
    <cfRule type="cellIs" dxfId="5308" priority="647" stopIfTrue="1" operator="equal">
      <formula>33</formula>
    </cfRule>
    <cfRule type="cellIs" dxfId="5307" priority="648" stopIfTrue="1" operator="equal">
      <formula>36</formula>
    </cfRule>
    <cfRule type="cellIs" dxfId="5306" priority="649" stopIfTrue="1" operator="equal">
      <formula>37</formula>
    </cfRule>
    <cfRule type="cellIs" dxfId="5305" priority="650" stopIfTrue="1" operator="equal">
      <formula>38</formula>
    </cfRule>
    <cfRule type="cellIs" dxfId="5304" priority="651" stopIfTrue="1" operator="equal">
      <formula>39</formula>
    </cfRule>
    <cfRule type="cellIs" dxfId="5303" priority="652" stopIfTrue="1" operator="equal">
      <formula>40</formula>
    </cfRule>
    <cfRule type="cellIs" dxfId="5302" priority="653" stopIfTrue="1" operator="equal">
      <formula>"dl"</formula>
    </cfRule>
  </conditionalFormatting>
  <conditionalFormatting sqref="O37:P37">
    <cfRule type="cellIs" dxfId="5301" priority="662" stopIfTrue="1" operator="equal">
      <formula>30</formula>
    </cfRule>
    <cfRule type="cellIs" dxfId="5300" priority="663" stopIfTrue="1" operator="equal">
      <formula>32</formula>
    </cfRule>
    <cfRule type="cellIs" dxfId="5299" priority="664" stopIfTrue="1" operator="equal">
      <formula>33</formula>
    </cfRule>
    <cfRule type="cellIs" dxfId="5298" priority="665" stopIfTrue="1" operator="equal">
      <formula>36</formula>
    </cfRule>
    <cfRule type="cellIs" dxfId="5297" priority="666" stopIfTrue="1" operator="equal">
      <formula>37</formula>
    </cfRule>
    <cfRule type="cellIs" dxfId="5296" priority="667" stopIfTrue="1" operator="equal">
      <formula>38</formula>
    </cfRule>
    <cfRule type="cellIs" dxfId="5295" priority="668" stopIfTrue="1" operator="equal">
      <formula>39</formula>
    </cfRule>
    <cfRule type="cellIs" dxfId="5294" priority="669" stopIfTrue="1" operator="equal">
      <formula>40</formula>
    </cfRule>
    <cfRule type="cellIs" dxfId="5293" priority="670" stopIfTrue="1" operator="equal">
      <formula>"dl"</formula>
    </cfRule>
  </conditionalFormatting>
  <conditionalFormatting sqref="O37:P37">
    <cfRule type="cellIs" dxfId="5292" priority="626" stopIfTrue="1" operator="equal">
      <formula>30</formula>
    </cfRule>
    <cfRule type="cellIs" dxfId="5291" priority="627" stopIfTrue="1" operator="equal">
      <formula>32</formula>
    </cfRule>
    <cfRule type="cellIs" dxfId="5290" priority="628" stopIfTrue="1" operator="equal">
      <formula>33</formula>
    </cfRule>
    <cfRule type="cellIs" dxfId="5289" priority="629" stopIfTrue="1" operator="equal">
      <formula>36</formula>
    </cfRule>
    <cfRule type="cellIs" dxfId="5288" priority="630" stopIfTrue="1" operator="equal">
      <formula>37</formula>
    </cfRule>
    <cfRule type="cellIs" dxfId="5287" priority="631" stopIfTrue="1" operator="equal">
      <formula>38</formula>
    </cfRule>
    <cfRule type="cellIs" dxfId="5286" priority="632" stopIfTrue="1" operator="equal">
      <formula>39</formula>
    </cfRule>
    <cfRule type="cellIs" dxfId="5285" priority="633" stopIfTrue="1" operator="equal">
      <formula>40</formula>
    </cfRule>
    <cfRule type="cellIs" dxfId="5284" priority="644" stopIfTrue="1" operator="equal">
      <formula>"dl"</formula>
    </cfRule>
  </conditionalFormatting>
  <conditionalFormatting sqref="O37:P37">
    <cfRule type="cellIs" dxfId="5283" priority="634" stopIfTrue="1" operator="equal">
      <formula>"dl"</formula>
    </cfRule>
    <cfRule type="cellIs" dxfId="5282" priority="635" stopIfTrue="1" operator="equal">
      <formula>"lot"</formula>
    </cfRule>
    <cfRule type="cellIs" dxfId="5281" priority="636" stopIfTrue="1" operator="equal">
      <formula>30</formula>
    </cfRule>
    <cfRule type="cellIs" dxfId="5280" priority="637" stopIfTrue="1" operator="equal">
      <formula>32</formula>
    </cfRule>
    <cfRule type="cellIs" dxfId="5279" priority="638" stopIfTrue="1" operator="equal">
      <formula>33</formula>
    </cfRule>
    <cfRule type="cellIs" dxfId="5278" priority="639" stopIfTrue="1" operator="equal">
      <formula>36</formula>
    </cfRule>
    <cfRule type="cellIs" dxfId="5277" priority="640" stopIfTrue="1" operator="equal">
      <formula>37</formula>
    </cfRule>
    <cfRule type="cellIs" dxfId="5276" priority="641" stopIfTrue="1" operator="equal">
      <formula>38</formula>
    </cfRule>
    <cfRule type="cellIs" dxfId="5275" priority="642" stopIfTrue="1" operator="equal">
      <formula>39</formula>
    </cfRule>
    <cfRule type="cellIs" dxfId="5274" priority="643" stopIfTrue="1" operator="equal">
      <formula>40</formula>
    </cfRule>
  </conditionalFormatting>
  <conditionalFormatting sqref="O37:P37">
    <cfRule type="cellIs" dxfId="5273" priority="618" stopIfTrue="1" operator="equal">
      <formula>30</formula>
    </cfRule>
    <cfRule type="cellIs" dxfId="5272" priority="619" stopIfTrue="1" operator="equal">
      <formula>32</formula>
    </cfRule>
    <cfRule type="cellIs" dxfId="5271" priority="620" stopIfTrue="1" operator="equal">
      <formula>33</formula>
    </cfRule>
    <cfRule type="cellIs" dxfId="5270" priority="621" stopIfTrue="1" operator="equal">
      <formula>36</formula>
    </cfRule>
    <cfRule type="cellIs" dxfId="5269" priority="622" stopIfTrue="1" operator="equal">
      <formula>37</formula>
    </cfRule>
    <cfRule type="cellIs" dxfId="5268" priority="623" stopIfTrue="1" operator="equal">
      <formula>38</formula>
    </cfRule>
    <cfRule type="cellIs" dxfId="5267" priority="624" stopIfTrue="1" operator="equal">
      <formula>39</formula>
    </cfRule>
    <cfRule type="cellIs" dxfId="5266" priority="625" stopIfTrue="1" operator="equal">
      <formula>40</formula>
    </cfRule>
  </conditionalFormatting>
  <conditionalFormatting sqref="O37:P37">
    <cfRule type="cellIs" dxfId="5265" priority="609" stopIfTrue="1" operator="equal">
      <formula>30</formula>
    </cfRule>
    <cfRule type="cellIs" dxfId="5264" priority="610" stopIfTrue="1" operator="equal">
      <formula>"lot"</formula>
    </cfRule>
    <cfRule type="cellIs" dxfId="5263" priority="611" stopIfTrue="1" operator="equal">
      <formula>33</formula>
    </cfRule>
    <cfRule type="cellIs" dxfId="5262" priority="612" stopIfTrue="1" operator="equal">
      <formula>36</formula>
    </cfRule>
    <cfRule type="cellIs" dxfId="5261" priority="613" stopIfTrue="1" operator="equal">
      <formula>37</formula>
    </cfRule>
    <cfRule type="cellIs" dxfId="5260" priority="614" stopIfTrue="1" operator="equal">
      <formula>38</formula>
    </cfRule>
    <cfRule type="cellIs" dxfId="5259" priority="615" stopIfTrue="1" operator="equal">
      <formula>39</formula>
    </cfRule>
    <cfRule type="cellIs" dxfId="5258" priority="616" stopIfTrue="1" operator="equal">
      <formula>40</formula>
    </cfRule>
    <cfRule type="cellIs" dxfId="5257" priority="617" stopIfTrue="1" operator="equal">
      <formula>"dl"</formula>
    </cfRule>
  </conditionalFormatting>
  <conditionalFormatting sqref="O37:P37">
    <cfRule type="cellIs" dxfId="5256" priority="592" stopIfTrue="1" operator="equal">
      <formula>30</formula>
    </cfRule>
    <cfRule type="cellIs" dxfId="5255" priority="593" stopIfTrue="1" operator="equal">
      <formula>32</formula>
    </cfRule>
    <cfRule type="cellIs" dxfId="5254" priority="594" stopIfTrue="1" operator="equal">
      <formula>33</formula>
    </cfRule>
    <cfRule type="cellIs" dxfId="5253" priority="595" stopIfTrue="1" operator="equal">
      <formula>36</formula>
    </cfRule>
    <cfRule type="cellIs" dxfId="5252" priority="596" stopIfTrue="1" operator="equal">
      <formula>37</formula>
    </cfRule>
    <cfRule type="cellIs" dxfId="5251" priority="597" stopIfTrue="1" operator="equal">
      <formula>38</formula>
    </cfRule>
    <cfRule type="cellIs" dxfId="5250" priority="598" stopIfTrue="1" operator="equal">
      <formula>39</formula>
    </cfRule>
    <cfRule type="cellIs" dxfId="5249" priority="599" stopIfTrue="1" operator="equal">
      <formula>40</formula>
    </cfRule>
    <cfRule type="cellIs" dxfId="5248" priority="608" stopIfTrue="1" operator="equal">
      <formula>"dl"</formula>
    </cfRule>
  </conditionalFormatting>
  <conditionalFormatting sqref="O37:P37">
    <cfRule type="cellIs" dxfId="5247" priority="600" stopIfTrue="1" operator="equal">
      <formula>30</formula>
    </cfRule>
    <cfRule type="cellIs" dxfId="5246" priority="601" stopIfTrue="1" operator="equal">
      <formula>"dl"</formula>
    </cfRule>
    <cfRule type="cellIs" dxfId="5245" priority="602" stopIfTrue="1" operator="equal">
      <formula>"lot"</formula>
    </cfRule>
    <cfRule type="cellIs" dxfId="5244" priority="603" stopIfTrue="1" operator="equal">
      <formula>36</formula>
    </cfRule>
    <cfRule type="cellIs" dxfId="5243" priority="604" stopIfTrue="1" operator="equal">
      <formula>37</formula>
    </cfRule>
    <cfRule type="cellIs" dxfId="5242" priority="605" stopIfTrue="1" operator="equal">
      <formula>38</formula>
    </cfRule>
    <cfRule type="cellIs" dxfId="5241" priority="606" stopIfTrue="1" operator="equal">
      <formula>39</formula>
    </cfRule>
    <cfRule type="cellIs" dxfId="5240" priority="607" stopIfTrue="1" operator="equal">
      <formula>40</formula>
    </cfRule>
  </conditionalFormatting>
  <conditionalFormatting sqref="O37:P37">
    <cfRule type="cellIs" dxfId="5239" priority="573" stopIfTrue="1" operator="equal">
      <formula>30</formula>
    </cfRule>
    <cfRule type="cellIs" dxfId="5238" priority="574" stopIfTrue="1" operator="equal">
      <formula>32</formula>
    </cfRule>
    <cfRule type="cellIs" dxfId="5237" priority="575" stopIfTrue="1" operator="equal">
      <formula>33</formula>
    </cfRule>
    <cfRule type="cellIs" dxfId="5236" priority="576" stopIfTrue="1" operator="equal">
      <formula>36</formula>
    </cfRule>
    <cfRule type="cellIs" dxfId="5235" priority="577" stopIfTrue="1" operator="equal">
      <formula>37</formula>
    </cfRule>
    <cfRule type="cellIs" dxfId="5234" priority="578" stopIfTrue="1" operator="equal">
      <formula>38</formula>
    </cfRule>
    <cfRule type="cellIs" dxfId="5233" priority="579" stopIfTrue="1" operator="equal">
      <formula>39</formula>
    </cfRule>
    <cfRule type="cellIs" dxfId="5232" priority="580" stopIfTrue="1" operator="equal">
      <formula>40</formula>
    </cfRule>
    <cfRule type="cellIs" dxfId="5231" priority="591" stopIfTrue="1" operator="equal">
      <formula>"dl"</formula>
    </cfRule>
  </conditionalFormatting>
  <conditionalFormatting sqref="O37:P37">
    <cfRule type="cellIs" dxfId="5230" priority="581" stopIfTrue="1" operator="equal">
      <formula>"dl"</formula>
    </cfRule>
    <cfRule type="cellIs" dxfId="5229" priority="582" stopIfTrue="1" operator="equal">
      <formula>"lot"</formula>
    </cfRule>
    <cfRule type="cellIs" dxfId="5228" priority="583" stopIfTrue="1" operator="equal">
      <formula>30</formula>
    </cfRule>
    <cfRule type="cellIs" dxfId="5227" priority="584" stopIfTrue="1" operator="equal">
      <formula>32</formula>
    </cfRule>
    <cfRule type="cellIs" dxfId="5226" priority="585" stopIfTrue="1" operator="equal">
      <formula>33</formula>
    </cfRule>
    <cfRule type="cellIs" dxfId="5225" priority="586" stopIfTrue="1" operator="equal">
      <formula>36</formula>
    </cfRule>
    <cfRule type="cellIs" dxfId="5224" priority="587" stopIfTrue="1" operator="equal">
      <formula>37</formula>
    </cfRule>
    <cfRule type="cellIs" dxfId="5223" priority="588" stopIfTrue="1" operator="equal">
      <formula>38</formula>
    </cfRule>
    <cfRule type="cellIs" dxfId="5222" priority="589" stopIfTrue="1" operator="equal">
      <formula>39</formula>
    </cfRule>
    <cfRule type="cellIs" dxfId="5221" priority="590" stopIfTrue="1" operator="equal">
      <formula>40</formula>
    </cfRule>
  </conditionalFormatting>
  <conditionalFormatting sqref="O37:P37">
    <cfRule type="cellIs" dxfId="5220" priority="565" stopIfTrue="1" operator="equal">
      <formula>30</formula>
    </cfRule>
    <cfRule type="cellIs" dxfId="5219" priority="566" stopIfTrue="1" operator="equal">
      <formula>32</formula>
    </cfRule>
    <cfRule type="cellIs" dxfId="5218" priority="567" stopIfTrue="1" operator="equal">
      <formula>33</formula>
    </cfRule>
    <cfRule type="cellIs" dxfId="5217" priority="568" stopIfTrue="1" operator="equal">
      <formula>36</formula>
    </cfRule>
    <cfRule type="cellIs" dxfId="5216" priority="569" stopIfTrue="1" operator="equal">
      <formula>37</formula>
    </cfRule>
    <cfRule type="cellIs" dxfId="5215" priority="570" stopIfTrue="1" operator="equal">
      <formula>38</formula>
    </cfRule>
    <cfRule type="cellIs" dxfId="5214" priority="571" stopIfTrue="1" operator="equal">
      <formula>39</formula>
    </cfRule>
    <cfRule type="cellIs" dxfId="5213" priority="572" stopIfTrue="1" operator="equal">
      <formula>40</formula>
    </cfRule>
  </conditionalFormatting>
  <conditionalFormatting sqref="O37:P37">
    <cfRule type="cellIs" dxfId="5212" priority="556" stopIfTrue="1" operator="equal">
      <formula>30</formula>
    </cfRule>
    <cfRule type="cellIs" dxfId="5211" priority="557" stopIfTrue="1" operator="equal">
      <formula>"lot"</formula>
    </cfRule>
    <cfRule type="cellIs" dxfId="5210" priority="558" stopIfTrue="1" operator="equal">
      <formula>33</formula>
    </cfRule>
    <cfRule type="cellIs" dxfId="5209" priority="559" stopIfTrue="1" operator="equal">
      <formula>36</formula>
    </cfRule>
    <cfRule type="cellIs" dxfId="5208" priority="560" stopIfTrue="1" operator="equal">
      <formula>37</formula>
    </cfRule>
    <cfRule type="cellIs" dxfId="5207" priority="561" stopIfTrue="1" operator="equal">
      <formula>38</formula>
    </cfRule>
    <cfRule type="cellIs" dxfId="5206" priority="562" stopIfTrue="1" operator="equal">
      <formula>39</formula>
    </cfRule>
    <cfRule type="cellIs" dxfId="5205" priority="563" stopIfTrue="1" operator="equal">
      <formula>40</formula>
    </cfRule>
    <cfRule type="cellIs" dxfId="5204" priority="564" stopIfTrue="1" operator="equal">
      <formula>"dl"</formula>
    </cfRule>
  </conditionalFormatting>
  <conditionalFormatting sqref="O37:P37">
    <cfRule type="cellIs" dxfId="5203" priority="539" stopIfTrue="1" operator="equal">
      <formula>30</formula>
    </cfRule>
    <cfRule type="cellIs" dxfId="5202" priority="540" stopIfTrue="1" operator="equal">
      <formula>32</formula>
    </cfRule>
    <cfRule type="cellIs" dxfId="5201" priority="541" stopIfTrue="1" operator="equal">
      <formula>33</formula>
    </cfRule>
    <cfRule type="cellIs" dxfId="5200" priority="542" stopIfTrue="1" operator="equal">
      <formula>36</formula>
    </cfRule>
    <cfRule type="cellIs" dxfId="5199" priority="543" stopIfTrue="1" operator="equal">
      <formula>37</formula>
    </cfRule>
    <cfRule type="cellIs" dxfId="5198" priority="544" stopIfTrue="1" operator="equal">
      <formula>38</formula>
    </cfRule>
    <cfRule type="cellIs" dxfId="5197" priority="545" stopIfTrue="1" operator="equal">
      <formula>39</formula>
    </cfRule>
    <cfRule type="cellIs" dxfId="5196" priority="546" stopIfTrue="1" operator="equal">
      <formula>40</formula>
    </cfRule>
    <cfRule type="cellIs" dxfId="5195" priority="555" stopIfTrue="1" operator="equal">
      <formula>"dl"</formula>
    </cfRule>
  </conditionalFormatting>
  <conditionalFormatting sqref="O37:P37">
    <cfRule type="cellIs" dxfId="5194" priority="547" stopIfTrue="1" operator="equal">
      <formula>30</formula>
    </cfRule>
    <cfRule type="cellIs" dxfId="5193" priority="548" stopIfTrue="1" operator="equal">
      <formula>"dl"</formula>
    </cfRule>
    <cfRule type="cellIs" dxfId="5192" priority="549" stopIfTrue="1" operator="equal">
      <formula>"lot"</formula>
    </cfRule>
    <cfRule type="cellIs" dxfId="5191" priority="550" stopIfTrue="1" operator="equal">
      <formula>36</formula>
    </cfRule>
    <cfRule type="cellIs" dxfId="5190" priority="551" stopIfTrue="1" operator="equal">
      <formula>37</formula>
    </cfRule>
    <cfRule type="cellIs" dxfId="5189" priority="552" stopIfTrue="1" operator="equal">
      <formula>38</formula>
    </cfRule>
    <cfRule type="cellIs" dxfId="5188" priority="553" stopIfTrue="1" operator="equal">
      <formula>39</formula>
    </cfRule>
    <cfRule type="cellIs" dxfId="5187" priority="554" stopIfTrue="1" operator="equal">
      <formula>40</formula>
    </cfRule>
  </conditionalFormatting>
  <conditionalFormatting sqref="O37:P37">
    <cfRule type="cellIs" dxfId="5186" priority="512" stopIfTrue="1" operator="equal">
      <formula>30</formula>
    </cfRule>
    <cfRule type="cellIs" dxfId="5185" priority="513" stopIfTrue="1" operator="equal">
      <formula>32</formula>
    </cfRule>
    <cfRule type="cellIs" dxfId="5184" priority="514" stopIfTrue="1" operator="equal">
      <formula>33</formula>
    </cfRule>
    <cfRule type="cellIs" dxfId="5183" priority="515" stopIfTrue="1" operator="equal">
      <formula>36</formula>
    </cfRule>
    <cfRule type="cellIs" dxfId="5182" priority="516" stopIfTrue="1" operator="equal">
      <formula>37</formula>
    </cfRule>
    <cfRule type="cellIs" dxfId="5181" priority="517" stopIfTrue="1" operator="equal">
      <formula>38</formula>
    </cfRule>
    <cfRule type="cellIs" dxfId="5180" priority="518" stopIfTrue="1" operator="equal">
      <formula>39</formula>
    </cfRule>
    <cfRule type="cellIs" dxfId="5179" priority="519" stopIfTrue="1" operator="equal">
      <formula>40</formula>
    </cfRule>
    <cfRule type="cellIs" dxfId="5178" priority="538" stopIfTrue="1" operator="equal">
      <formula>"dl"</formula>
    </cfRule>
  </conditionalFormatting>
  <conditionalFormatting sqref="O37:P37">
    <cfRule type="cellIs" dxfId="5177" priority="528" stopIfTrue="1" operator="equal">
      <formula>"dl"</formula>
    </cfRule>
    <cfRule type="cellIs" dxfId="5176" priority="529" stopIfTrue="1" operator="equal">
      <formula>"lot"</formula>
    </cfRule>
    <cfRule type="cellIs" dxfId="5175" priority="530" stopIfTrue="1" operator="equal">
      <formula>30</formula>
    </cfRule>
    <cfRule type="cellIs" dxfId="5174" priority="531" stopIfTrue="1" operator="equal">
      <formula>32</formula>
    </cfRule>
    <cfRule type="cellIs" dxfId="5173" priority="532" stopIfTrue="1" operator="equal">
      <formula>33</formula>
    </cfRule>
    <cfRule type="cellIs" dxfId="5172" priority="533" stopIfTrue="1" operator="equal">
      <formula>36</formula>
    </cfRule>
    <cfRule type="cellIs" dxfId="5171" priority="534" stopIfTrue="1" operator="equal">
      <formula>37</formula>
    </cfRule>
    <cfRule type="cellIs" dxfId="5170" priority="535" stopIfTrue="1" operator="equal">
      <formula>38</formula>
    </cfRule>
    <cfRule type="cellIs" dxfId="5169" priority="536" stopIfTrue="1" operator="equal">
      <formula>39</formula>
    </cfRule>
    <cfRule type="cellIs" dxfId="5168" priority="537" stopIfTrue="1" operator="equal">
      <formula>40</formula>
    </cfRule>
  </conditionalFormatting>
  <conditionalFormatting sqref="O37:P37">
    <cfRule type="cellIs" dxfId="5167" priority="520" stopIfTrue="1" operator="equal">
      <formula>30</formula>
    </cfRule>
    <cfRule type="cellIs" dxfId="5166" priority="521" stopIfTrue="1" operator="equal">
      <formula>32</formula>
    </cfRule>
    <cfRule type="cellIs" dxfId="5165" priority="522" stopIfTrue="1" operator="equal">
      <formula>33</formula>
    </cfRule>
    <cfRule type="cellIs" dxfId="5164" priority="523" stopIfTrue="1" operator="equal">
      <formula>36</formula>
    </cfRule>
    <cfRule type="cellIs" dxfId="5163" priority="524" stopIfTrue="1" operator="equal">
      <formula>37</formula>
    </cfRule>
    <cfRule type="cellIs" dxfId="5162" priority="525" stopIfTrue="1" operator="equal">
      <formula>38</formula>
    </cfRule>
    <cfRule type="cellIs" dxfId="5161" priority="526" stopIfTrue="1" operator="equal">
      <formula>39</formula>
    </cfRule>
    <cfRule type="cellIs" dxfId="5160" priority="527" stopIfTrue="1" operator="equal">
      <formula>40</formula>
    </cfRule>
  </conditionalFormatting>
  <conditionalFormatting sqref="O37:P37">
    <cfRule type="cellIs" dxfId="5159" priority="486" stopIfTrue="1" operator="equal">
      <formula>30</formula>
    </cfRule>
    <cfRule type="cellIs" dxfId="5158" priority="487" stopIfTrue="1" operator="equal">
      <formula>"dl"</formula>
    </cfRule>
    <cfRule type="cellIs" dxfId="5157" priority="488" stopIfTrue="1" operator="equal">
      <formula>"lot"</formula>
    </cfRule>
    <cfRule type="cellIs" dxfId="5156" priority="489" stopIfTrue="1" operator="equal">
      <formula>36</formula>
    </cfRule>
    <cfRule type="cellIs" dxfId="5155" priority="490" stopIfTrue="1" operator="equal">
      <formula>37</formula>
    </cfRule>
    <cfRule type="cellIs" dxfId="5154" priority="491" stopIfTrue="1" operator="equal">
      <formula>38</formula>
    </cfRule>
    <cfRule type="cellIs" dxfId="5153" priority="492" stopIfTrue="1" operator="equal">
      <formula>39</formula>
    </cfRule>
    <cfRule type="cellIs" dxfId="5152" priority="493" stopIfTrue="1" operator="equal">
      <formula>40</formula>
    </cfRule>
  </conditionalFormatting>
  <conditionalFormatting sqref="O37:P37">
    <cfRule type="cellIs" dxfId="5151" priority="477" stopIfTrue="1" operator="equal">
      <formula>30</formula>
    </cfRule>
    <cfRule type="cellIs" dxfId="5150" priority="478" stopIfTrue="1" operator="equal">
      <formula>"lot"</formula>
    </cfRule>
    <cfRule type="cellIs" dxfId="5149" priority="479" stopIfTrue="1" operator="equal">
      <formula>33</formula>
    </cfRule>
    <cfRule type="cellIs" dxfId="5148" priority="480" stopIfTrue="1" operator="equal">
      <formula>36</formula>
    </cfRule>
    <cfRule type="cellIs" dxfId="5147" priority="481" stopIfTrue="1" operator="equal">
      <formula>37</formula>
    </cfRule>
    <cfRule type="cellIs" dxfId="5146" priority="482" stopIfTrue="1" operator="equal">
      <formula>38</formula>
    </cfRule>
    <cfRule type="cellIs" dxfId="5145" priority="483" stopIfTrue="1" operator="equal">
      <formula>39</formula>
    </cfRule>
    <cfRule type="cellIs" dxfId="5144" priority="484" stopIfTrue="1" operator="equal">
      <formula>40</formula>
    </cfRule>
    <cfRule type="cellIs" dxfId="5143" priority="485" stopIfTrue="1" operator="equal">
      <formula>"dl"</formula>
    </cfRule>
  </conditionalFormatting>
  <conditionalFormatting sqref="O37:P37">
    <cfRule type="cellIs" dxfId="5142" priority="503" stopIfTrue="1" operator="equal">
      <formula>30</formula>
    </cfRule>
    <cfRule type="cellIs" dxfId="5141" priority="504" stopIfTrue="1" operator="equal">
      <formula>32</formula>
    </cfRule>
    <cfRule type="cellIs" dxfId="5140" priority="505" stopIfTrue="1" operator="equal">
      <formula>33</formula>
    </cfRule>
    <cfRule type="cellIs" dxfId="5139" priority="506" stopIfTrue="1" operator="equal">
      <formula>36</formula>
    </cfRule>
    <cfRule type="cellIs" dxfId="5138" priority="507" stopIfTrue="1" operator="equal">
      <formula>37</formula>
    </cfRule>
    <cfRule type="cellIs" dxfId="5137" priority="508" stopIfTrue="1" operator="equal">
      <formula>38</formula>
    </cfRule>
    <cfRule type="cellIs" dxfId="5136" priority="509" stopIfTrue="1" operator="equal">
      <formula>"lot"</formula>
    </cfRule>
    <cfRule type="cellIs" dxfId="5135" priority="510" stopIfTrue="1" operator="equal">
      <formula>40</formula>
    </cfRule>
    <cfRule type="cellIs" dxfId="5134" priority="511" stopIfTrue="1" operator="equal">
      <formula>"dl"</formula>
    </cfRule>
  </conditionalFormatting>
  <conditionalFormatting sqref="O37:P37">
    <cfRule type="cellIs" dxfId="5133" priority="494" stopIfTrue="1" operator="equal">
      <formula>30</formula>
    </cfRule>
    <cfRule type="cellIs" dxfId="5132" priority="495" stopIfTrue="1" operator="equal">
      <formula>"dl"</formula>
    </cfRule>
    <cfRule type="cellIs" dxfId="5131" priority="496" stopIfTrue="1" operator="equal">
      <formula>"lot"</formula>
    </cfRule>
    <cfRule type="cellIs" dxfId="5130" priority="497" stopIfTrue="1" operator="equal">
      <formula>36</formula>
    </cfRule>
    <cfRule type="cellIs" dxfId="5129" priority="498" stopIfTrue="1" operator="equal">
      <formula>37</formula>
    </cfRule>
    <cfRule type="cellIs" dxfId="5128" priority="499" stopIfTrue="1" operator="equal">
      <formula>38</formula>
    </cfRule>
    <cfRule type="cellIs" dxfId="5127" priority="500" stopIfTrue="1" operator="equal">
      <formula>39</formula>
    </cfRule>
    <cfRule type="cellIs" dxfId="5126" priority="501" stopIfTrue="1" operator="equal">
      <formula>32</formula>
    </cfRule>
    <cfRule type="cellIs" dxfId="5125" priority="502" stopIfTrue="1" operator="equal">
      <formula>33</formula>
    </cfRule>
  </conditionalFormatting>
  <conditionalFormatting sqref="P35">
    <cfRule type="cellIs" dxfId="5124" priority="450" stopIfTrue="1" operator="equal">
      <formula>L</formula>
    </cfRule>
    <cfRule type="cellIs" dxfId="5123" priority="451" stopIfTrue="1" operator="equal">
      <formula>"FSC"</formula>
    </cfRule>
    <cfRule type="cellIs" dxfId="5122" priority="452" stopIfTrue="1" operator="equal">
      <formula>"ACC/V"</formula>
    </cfRule>
  </conditionalFormatting>
  <conditionalFormatting sqref="P35">
    <cfRule type="cellIs" dxfId="5121" priority="456" stopIfTrue="1" operator="equal">
      <formula>"L"</formula>
    </cfRule>
    <cfRule type="cellIs" dxfId="5120" priority="457" stopIfTrue="1" operator="equal">
      <formula>"FSC"</formula>
    </cfRule>
  </conditionalFormatting>
  <conditionalFormatting sqref="P35">
    <cfRule type="cellIs" dxfId="5119" priority="458" stopIfTrue="1" operator="equal">
      <formula>30</formula>
    </cfRule>
    <cfRule type="cellIs" dxfId="5118" priority="459" stopIfTrue="1" operator="equal">
      <formula>32</formula>
    </cfRule>
    <cfRule type="cellIs" dxfId="5117" priority="460" stopIfTrue="1" operator="equal">
      <formula>33</formula>
    </cfRule>
    <cfRule type="cellIs" dxfId="5116" priority="461" stopIfTrue="1" operator="equal">
      <formula>36</formula>
    </cfRule>
    <cfRule type="cellIs" dxfId="5115" priority="462" stopIfTrue="1" operator="equal">
      <formula>37</formula>
    </cfRule>
    <cfRule type="cellIs" dxfId="5114" priority="463" stopIfTrue="1" operator="equal">
      <formula>38</formula>
    </cfRule>
    <cfRule type="cellIs" dxfId="5113" priority="464" stopIfTrue="1" operator="equal">
      <formula>39</formula>
    </cfRule>
    <cfRule type="cellIs" dxfId="5112" priority="465" stopIfTrue="1" operator="equal">
      <formula>40</formula>
    </cfRule>
    <cfRule type="cellIs" dxfId="5111" priority="476" stopIfTrue="1" operator="equal">
      <formula>"dl"</formula>
    </cfRule>
  </conditionalFormatting>
  <conditionalFormatting sqref="P35">
    <cfRule type="cellIs" dxfId="5110" priority="466" stopIfTrue="1" operator="equal">
      <formula>"dl"</formula>
    </cfRule>
    <cfRule type="cellIs" dxfId="5109" priority="467" stopIfTrue="1" operator="equal">
      <formula>"lot"</formula>
    </cfRule>
    <cfRule type="cellIs" dxfId="5108" priority="468" stopIfTrue="1" operator="equal">
      <formula>30</formula>
    </cfRule>
    <cfRule type="cellIs" dxfId="5107" priority="469" stopIfTrue="1" operator="equal">
      <formula>32</formula>
    </cfRule>
    <cfRule type="cellIs" dxfId="5106" priority="470" stopIfTrue="1" operator="equal">
      <formula>33</formula>
    </cfRule>
    <cfRule type="cellIs" dxfId="5105" priority="471" stopIfTrue="1" operator="equal">
      <formula>36</formula>
    </cfRule>
    <cfRule type="cellIs" dxfId="5104" priority="472" stopIfTrue="1" operator="equal">
      <formula>37</formula>
    </cfRule>
    <cfRule type="cellIs" dxfId="5103" priority="473" stopIfTrue="1" operator="equal">
      <formula>38</formula>
    </cfRule>
    <cfRule type="cellIs" dxfId="5102" priority="474" stopIfTrue="1" operator="equal">
      <formula>39</formula>
    </cfRule>
    <cfRule type="cellIs" dxfId="5101" priority="475" stopIfTrue="1" operator="equal">
      <formula>40</formula>
    </cfRule>
  </conditionalFormatting>
  <conditionalFormatting sqref="P35">
    <cfRule type="cellIs" dxfId="5100" priority="433" stopIfTrue="1" operator="equal">
      <formula>30</formula>
    </cfRule>
    <cfRule type="cellIs" dxfId="5099" priority="434" stopIfTrue="1" operator="equal">
      <formula>32</formula>
    </cfRule>
    <cfRule type="cellIs" dxfId="5098" priority="435" stopIfTrue="1" operator="equal">
      <formula>33</formula>
    </cfRule>
    <cfRule type="cellIs" dxfId="5097" priority="436" stopIfTrue="1" operator="equal">
      <formula>36</formula>
    </cfRule>
    <cfRule type="cellIs" dxfId="5096" priority="437" stopIfTrue="1" operator="equal">
      <formula>37</formula>
    </cfRule>
    <cfRule type="cellIs" dxfId="5095" priority="438" stopIfTrue="1" operator="equal">
      <formula>38</formula>
    </cfRule>
    <cfRule type="cellIs" dxfId="5094" priority="439" stopIfTrue="1" operator="equal">
      <formula>39</formula>
    </cfRule>
    <cfRule type="cellIs" dxfId="5093" priority="440" stopIfTrue="1" operator="equal">
      <formula>40</formula>
    </cfRule>
    <cfRule type="cellIs" dxfId="5092" priority="449" stopIfTrue="1" operator="equal">
      <formula>"dl"</formula>
    </cfRule>
  </conditionalFormatting>
  <conditionalFormatting sqref="P35">
    <cfRule type="cellIs" dxfId="5091" priority="441" stopIfTrue="1" operator="equal">
      <formula>30</formula>
    </cfRule>
    <cfRule type="cellIs" dxfId="5090" priority="442" stopIfTrue="1" operator="equal">
      <formula>32</formula>
    </cfRule>
    <cfRule type="cellIs" dxfId="5089" priority="443" stopIfTrue="1" operator="equal">
      <formula>33</formula>
    </cfRule>
    <cfRule type="cellIs" dxfId="5088" priority="444" stopIfTrue="1" operator="equal">
      <formula>36</formula>
    </cfRule>
    <cfRule type="cellIs" dxfId="5087" priority="445" stopIfTrue="1" operator="equal">
      <formula>37</formula>
    </cfRule>
    <cfRule type="cellIs" dxfId="5086" priority="446" stopIfTrue="1" operator="equal">
      <formula>38</formula>
    </cfRule>
    <cfRule type="cellIs" dxfId="5085" priority="447" stopIfTrue="1" operator="equal">
      <formula>39</formula>
    </cfRule>
    <cfRule type="cellIs" dxfId="5084" priority="448" stopIfTrue="1" operator="equal">
      <formula>40</formula>
    </cfRule>
  </conditionalFormatting>
  <conditionalFormatting sqref="P35">
    <cfRule type="cellIs" dxfId="5083" priority="416" stopIfTrue="1" operator="equal">
      <formula>30</formula>
    </cfRule>
    <cfRule type="cellIs" dxfId="5082" priority="417" stopIfTrue="1" operator="equal">
      <formula>"dl"</formula>
    </cfRule>
    <cfRule type="cellIs" dxfId="5081" priority="418" stopIfTrue="1" operator="equal">
      <formula>"lot"</formula>
    </cfRule>
    <cfRule type="cellIs" dxfId="5080" priority="419" stopIfTrue="1" operator="equal">
      <formula>36</formula>
    </cfRule>
    <cfRule type="cellIs" dxfId="5079" priority="420" stopIfTrue="1" operator="equal">
      <formula>37</formula>
    </cfRule>
    <cfRule type="cellIs" dxfId="5078" priority="421" stopIfTrue="1" operator="equal">
      <formula>38</formula>
    </cfRule>
    <cfRule type="cellIs" dxfId="5077" priority="422" stopIfTrue="1" operator="equal">
      <formula>39</formula>
    </cfRule>
    <cfRule type="cellIs" dxfId="5076" priority="423" stopIfTrue="1" operator="equal">
      <formula>40</formula>
    </cfRule>
  </conditionalFormatting>
  <conditionalFormatting sqref="P35">
    <cfRule type="cellIs" dxfId="5075" priority="407" stopIfTrue="1" operator="equal">
      <formula>30</formula>
    </cfRule>
    <cfRule type="cellIs" dxfId="5074" priority="408" stopIfTrue="1" operator="equal">
      <formula>"lot"</formula>
    </cfRule>
    <cfRule type="cellIs" dxfId="5073" priority="409" stopIfTrue="1" operator="equal">
      <formula>33</formula>
    </cfRule>
    <cfRule type="cellIs" dxfId="5072" priority="410" stopIfTrue="1" operator="equal">
      <formula>36</formula>
    </cfRule>
    <cfRule type="cellIs" dxfId="5071" priority="411" stopIfTrue="1" operator="equal">
      <formula>37</formula>
    </cfRule>
    <cfRule type="cellIs" dxfId="5070" priority="412" stopIfTrue="1" operator="equal">
      <formula>38</formula>
    </cfRule>
    <cfRule type="cellIs" dxfId="5069" priority="413" stopIfTrue="1" operator="equal">
      <formula>39</formula>
    </cfRule>
    <cfRule type="cellIs" dxfId="5068" priority="414" stopIfTrue="1" operator="equal">
      <formula>40</formula>
    </cfRule>
    <cfRule type="cellIs" dxfId="5067" priority="415" stopIfTrue="1" operator="equal">
      <formula>"dl"</formula>
    </cfRule>
  </conditionalFormatting>
  <conditionalFormatting sqref="P35">
    <cfRule type="cellIs" dxfId="5066" priority="424" stopIfTrue="1" operator="equal">
      <formula>30</formula>
    </cfRule>
    <cfRule type="cellIs" dxfId="5065" priority="425" stopIfTrue="1" operator="equal">
      <formula>32</formula>
    </cfRule>
    <cfRule type="cellIs" dxfId="5064" priority="426" stopIfTrue="1" operator="equal">
      <formula>33</formula>
    </cfRule>
    <cfRule type="cellIs" dxfId="5063" priority="427" stopIfTrue="1" operator="equal">
      <formula>36</formula>
    </cfRule>
    <cfRule type="cellIs" dxfId="5062" priority="428" stopIfTrue="1" operator="equal">
      <formula>37</formula>
    </cfRule>
    <cfRule type="cellIs" dxfId="5061" priority="429" stopIfTrue="1" operator="equal">
      <formula>38</formula>
    </cfRule>
    <cfRule type="cellIs" dxfId="5060" priority="430" stopIfTrue="1" operator="equal">
      <formula>39</formula>
    </cfRule>
    <cfRule type="cellIs" dxfId="5059" priority="431" stopIfTrue="1" operator="equal">
      <formula>40</formula>
    </cfRule>
    <cfRule type="cellIs" dxfId="5058" priority="432" stopIfTrue="1" operator="equal">
      <formula>"dl"</formula>
    </cfRule>
  </conditionalFormatting>
  <conditionalFormatting sqref="P35">
    <cfRule type="cellIs" dxfId="5057" priority="388" stopIfTrue="1" operator="equal">
      <formula>30</formula>
    </cfRule>
    <cfRule type="cellIs" dxfId="5056" priority="389" stopIfTrue="1" operator="equal">
      <formula>32</formula>
    </cfRule>
    <cfRule type="cellIs" dxfId="5055" priority="390" stopIfTrue="1" operator="equal">
      <formula>33</formula>
    </cfRule>
    <cfRule type="cellIs" dxfId="5054" priority="391" stopIfTrue="1" operator="equal">
      <formula>36</formula>
    </cfRule>
    <cfRule type="cellIs" dxfId="5053" priority="392" stopIfTrue="1" operator="equal">
      <formula>37</formula>
    </cfRule>
    <cfRule type="cellIs" dxfId="5052" priority="393" stopIfTrue="1" operator="equal">
      <formula>38</formula>
    </cfRule>
    <cfRule type="cellIs" dxfId="5051" priority="394" stopIfTrue="1" operator="equal">
      <formula>39</formula>
    </cfRule>
    <cfRule type="cellIs" dxfId="5050" priority="395" stopIfTrue="1" operator="equal">
      <formula>40</formula>
    </cfRule>
    <cfRule type="cellIs" dxfId="5049" priority="406" stopIfTrue="1" operator="equal">
      <formula>"dl"</formula>
    </cfRule>
  </conditionalFormatting>
  <conditionalFormatting sqref="P35">
    <cfRule type="cellIs" dxfId="5048" priority="396" stopIfTrue="1" operator="equal">
      <formula>"dl"</formula>
    </cfRule>
    <cfRule type="cellIs" dxfId="5047" priority="397" stopIfTrue="1" operator="equal">
      <formula>"lot"</formula>
    </cfRule>
    <cfRule type="cellIs" dxfId="5046" priority="398" stopIfTrue="1" operator="equal">
      <formula>30</formula>
    </cfRule>
    <cfRule type="cellIs" dxfId="5045" priority="399" stopIfTrue="1" operator="equal">
      <formula>32</formula>
    </cfRule>
    <cfRule type="cellIs" dxfId="5044" priority="400" stopIfTrue="1" operator="equal">
      <formula>33</formula>
    </cfRule>
    <cfRule type="cellIs" dxfId="5043" priority="401" stopIfTrue="1" operator="equal">
      <formula>36</formula>
    </cfRule>
    <cfRule type="cellIs" dxfId="5042" priority="402" stopIfTrue="1" operator="equal">
      <formula>37</formula>
    </cfRule>
    <cfRule type="cellIs" dxfId="5041" priority="403" stopIfTrue="1" operator="equal">
      <formula>38</formula>
    </cfRule>
    <cfRule type="cellIs" dxfId="5040" priority="404" stopIfTrue="1" operator="equal">
      <formula>39</formula>
    </cfRule>
    <cfRule type="cellIs" dxfId="5039" priority="405" stopIfTrue="1" operator="equal">
      <formula>40</formula>
    </cfRule>
  </conditionalFormatting>
  <conditionalFormatting sqref="P35">
    <cfRule type="cellIs" dxfId="5038" priority="380" stopIfTrue="1" operator="equal">
      <formula>30</formula>
    </cfRule>
    <cfRule type="cellIs" dxfId="5037" priority="381" stopIfTrue="1" operator="equal">
      <formula>32</formula>
    </cfRule>
    <cfRule type="cellIs" dxfId="5036" priority="382" stopIfTrue="1" operator="equal">
      <formula>33</formula>
    </cfRule>
    <cfRule type="cellIs" dxfId="5035" priority="383" stopIfTrue="1" operator="equal">
      <formula>36</formula>
    </cfRule>
    <cfRule type="cellIs" dxfId="5034" priority="384" stopIfTrue="1" operator="equal">
      <formula>37</formula>
    </cfRule>
    <cfRule type="cellIs" dxfId="5033" priority="385" stopIfTrue="1" operator="equal">
      <formula>38</formula>
    </cfRule>
    <cfRule type="cellIs" dxfId="5032" priority="386" stopIfTrue="1" operator="equal">
      <formula>39</formula>
    </cfRule>
    <cfRule type="cellIs" dxfId="5031" priority="387" stopIfTrue="1" operator="equal">
      <formula>40</formula>
    </cfRule>
  </conditionalFormatting>
  <conditionalFormatting sqref="P35">
    <cfRule type="cellIs" dxfId="5030" priority="371" stopIfTrue="1" operator="equal">
      <formula>30</formula>
    </cfRule>
    <cfRule type="cellIs" dxfId="5029" priority="372" stopIfTrue="1" operator="equal">
      <formula>"lot"</formula>
    </cfRule>
    <cfRule type="cellIs" dxfId="5028" priority="373" stopIfTrue="1" operator="equal">
      <formula>33</formula>
    </cfRule>
    <cfRule type="cellIs" dxfId="5027" priority="374" stopIfTrue="1" operator="equal">
      <formula>36</formula>
    </cfRule>
    <cfRule type="cellIs" dxfId="5026" priority="375" stopIfTrue="1" operator="equal">
      <formula>37</formula>
    </cfRule>
    <cfRule type="cellIs" dxfId="5025" priority="376" stopIfTrue="1" operator="equal">
      <formula>38</formula>
    </cfRule>
    <cfRule type="cellIs" dxfId="5024" priority="377" stopIfTrue="1" operator="equal">
      <formula>39</formula>
    </cfRule>
    <cfRule type="cellIs" dxfId="5023" priority="378" stopIfTrue="1" operator="equal">
      <formula>40</formula>
    </cfRule>
    <cfRule type="cellIs" dxfId="5022" priority="379" stopIfTrue="1" operator="equal">
      <formula>"dl"</formula>
    </cfRule>
  </conditionalFormatting>
  <conditionalFormatting sqref="P35">
    <cfRule type="cellIs" dxfId="5021" priority="354" stopIfTrue="1" operator="equal">
      <formula>30</formula>
    </cfRule>
    <cfRule type="cellIs" dxfId="5020" priority="355" stopIfTrue="1" operator="equal">
      <formula>32</formula>
    </cfRule>
    <cfRule type="cellIs" dxfId="5019" priority="356" stopIfTrue="1" operator="equal">
      <formula>33</formula>
    </cfRule>
    <cfRule type="cellIs" dxfId="5018" priority="357" stopIfTrue="1" operator="equal">
      <formula>36</formula>
    </cfRule>
    <cfRule type="cellIs" dxfId="5017" priority="358" stopIfTrue="1" operator="equal">
      <formula>37</formula>
    </cfRule>
    <cfRule type="cellIs" dxfId="5016" priority="359" stopIfTrue="1" operator="equal">
      <formula>38</formula>
    </cfRule>
    <cfRule type="cellIs" dxfId="5015" priority="360" stopIfTrue="1" operator="equal">
      <formula>39</formula>
    </cfRule>
    <cfRule type="cellIs" dxfId="5014" priority="361" stopIfTrue="1" operator="equal">
      <formula>40</formula>
    </cfRule>
    <cfRule type="cellIs" dxfId="5013" priority="370" stopIfTrue="1" operator="equal">
      <formula>"dl"</formula>
    </cfRule>
  </conditionalFormatting>
  <conditionalFormatting sqref="P35">
    <cfRule type="cellIs" dxfId="5012" priority="362" stopIfTrue="1" operator="equal">
      <formula>30</formula>
    </cfRule>
    <cfRule type="cellIs" dxfId="5011" priority="363" stopIfTrue="1" operator="equal">
      <formula>"dl"</formula>
    </cfRule>
    <cfRule type="cellIs" dxfId="5010" priority="364" stopIfTrue="1" operator="equal">
      <formula>"lot"</formula>
    </cfRule>
    <cfRule type="cellIs" dxfId="5009" priority="365" stopIfTrue="1" operator="equal">
      <formula>36</formula>
    </cfRule>
    <cfRule type="cellIs" dxfId="5008" priority="366" stopIfTrue="1" operator="equal">
      <formula>37</formula>
    </cfRule>
    <cfRule type="cellIs" dxfId="5007" priority="367" stopIfTrue="1" operator="equal">
      <formula>38</formula>
    </cfRule>
    <cfRule type="cellIs" dxfId="5006" priority="368" stopIfTrue="1" operator="equal">
      <formula>39</formula>
    </cfRule>
    <cfRule type="cellIs" dxfId="5005" priority="369" stopIfTrue="1" operator="equal">
      <formula>40</formula>
    </cfRule>
  </conditionalFormatting>
  <conditionalFormatting sqref="P35">
    <cfRule type="cellIs" dxfId="5004" priority="335" stopIfTrue="1" operator="equal">
      <formula>30</formula>
    </cfRule>
    <cfRule type="cellIs" dxfId="5003" priority="336" stopIfTrue="1" operator="equal">
      <formula>32</formula>
    </cfRule>
    <cfRule type="cellIs" dxfId="5002" priority="337" stopIfTrue="1" operator="equal">
      <formula>33</formula>
    </cfRule>
    <cfRule type="cellIs" dxfId="5001" priority="338" stopIfTrue="1" operator="equal">
      <formula>36</formula>
    </cfRule>
    <cfRule type="cellIs" dxfId="5000" priority="339" stopIfTrue="1" operator="equal">
      <formula>37</formula>
    </cfRule>
    <cfRule type="cellIs" dxfId="4999" priority="340" stopIfTrue="1" operator="equal">
      <formula>38</formula>
    </cfRule>
    <cfRule type="cellIs" dxfId="4998" priority="341" stopIfTrue="1" operator="equal">
      <formula>39</formula>
    </cfRule>
    <cfRule type="cellIs" dxfId="4997" priority="342" stopIfTrue="1" operator="equal">
      <formula>40</formula>
    </cfRule>
    <cfRule type="cellIs" dxfId="4996" priority="353" stopIfTrue="1" operator="equal">
      <formula>"dl"</formula>
    </cfRule>
  </conditionalFormatting>
  <conditionalFormatting sqref="P35">
    <cfRule type="cellIs" dxfId="4995" priority="343" stopIfTrue="1" operator="equal">
      <formula>"dl"</formula>
    </cfRule>
    <cfRule type="cellIs" dxfId="4994" priority="344" stopIfTrue="1" operator="equal">
      <formula>"lot"</formula>
    </cfRule>
    <cfRule type="cellIs" dxfId="4993" priority="345" stopIfTrue="1" operator="equal">
      <formula>30</formula>
    </cfRule>
    <cfRule type="cellIs" dxfId="4992" priority="346" stopIfTrue="1" operator="equal">
      <formula>32</formula>
    </cfRule>
    <cfRule type="cellIs" dxfId="4991" priority="347" stopIfTrue="1" operator="equal">
      <formula>33</formula>
    </cfRule>
    <cfRule type="cellIs" dxfId="4990" priority="348" stopIfTrue="1" operator="equal">
      <formula>36</formula>
    </cfRule>
    <cfRule type="cellIs" dxfId="4989" priority="349" stopIfTrue="1" operator="equal">
      <formula>37</formula>
    </cfRule>
    <cfRule type="cellIs" dxfId="4988" priority="350" stopIfTrue="1" operator="equal">
      <formula>38</formula>
    </cfRule>
    <cfRule type="cellIs" dxfId="4987" priority="351" stopIfTrue="1" operator="equal">
      <formula>39</formula>
    </cfRule>
    <cfRule type="cellIs" dxfId="4986" priority="352" stopIfTrue="1" operator="equal">
      <formula>40</formula>
    </cfRule>
  </conditionalFormatting>
  <conditionalFormatting sqref="P35">
    <cfRule type="cellIs" dxfId="4985" priority="327" stopIfTrue="1" operator="equal">
      <formula>30</formula>
    </cfRule>
    <cfRule type="cellIs" dxfId="4984" priority="328" stopIfTrue="1" operator="equal">
      <formula>32</formula>
    </cfRule>
    <cfRule type="cellIs" dxfId="4983" priority="329" stopIfTrue="1" operator="equal">
      <formula>33</formula>
    </cfRule>
    <cfRule type="cellIs" dxfId="4982" priority="330" stopIfTrue="1" operator="equal">
      <formula>36</formula>
    </cfRule>
    <cfRule type="cellIs" dxfId="4981" priority="331" stopIfTrue="1" operator="equal">
      <formula>37</formula>
    </cfRule>
    <cfRule type="cellIs" dxfId="4980" priority="332" stopIfTrue="1" operator="equal">
      <formula>38</formula>
    </cfRule>
    <cfRule type="cellIs" dxfId="4979" priority="333" stopIfTrue="1" operator="equal">
      <formula>39</formula>
    </cfRule>
    <cfRule type="cellIs" dxfId="4978" priority="334" stopIfTrue="1" operator="equal">
      <formula>40</formula>
    </cfRule>
  </conditionalFormatting>
  <conditionalFormatting sqref="P35">
    <cfRule type="cellIs" dxfId="4977" priority="318" stopIfTrue="1" operator="equal">
      <formula>30</formula>
    </cfRule>
    <cfRule type="cellIs" dxfId="4976" priority="319" stopIfTrue="1" operator="equal">
      <formula>"lot"</formula>
    </cfRule>
    <cfRule type="cellIs" dxfId="4975" priority="320" stopIfTrue="1" operator="equal">
      <formula>33</formula>
    </cfRule>
    <cfRule type="cellIs" dxfId="4974" priority="321" stopIfTrue="1" operator="equal">
      <formula>36</formula>
    </cfRule>
    <cfRule type="cellIs" dxfId="4973" priority="322" stopIfTrue="1" operator="equal">
      <formula>37</formula>
    </cfRule>
    <cfRule type="cellIs" dxfId="4972" priority="323" stopIfTrue="1" operator="equal">
      <formula>38</formula>
    </cfRule>
    <cfRule type="cellIs" dxfId="4971" priority="324" stopIfTrue="1" operator="equal">
      <formula>39</formula>
    </cfRule>
    <cfRule type="cellIs" dxfId="4970" priority="325" stopIfTrue="1" operator="equal">
      <formula>40</formula>
    </cfRule>
    <cfRule type="cellIs" dxfId="4969" priority="326" stopIfTrue="1" operator="equal">
      <formula>"dl"</formula>
    </cfRule>
  </conditionalFormatting>
  <conditionalFormatting sqref="P35">
    <cfRule type="cellIs" dxfId="4968" priority="301" stopIfTrue="1" operator="equal">
      <formula>30</formula>
    </cfRule>
    <cfRule type="cellIs" dxfId="4967" priority="302" stopIfTrue="1" operator="equal">
      <formula>32</formula>
    </cfRule>
    <cfRule type="cellIs" dxfId="4966" priority="303" stopIfTrue="1" operator="equal">
      <formula>33</formula>
    </cfRule>
    <cfRule type="cellIs" dxfId="4965" priority="304" stopIfTrue="1" operator="equal">
      <formula>36</formula>
    </cfRule>
    <cfRule type="cellIs" dxfId="4964" priority="305" stopIfTrue="1" operator="equal">
      <formula>37</formula>
    </cfRule>
    <cfRule type="cellIs" dxfId="4963" priority="306" stopIfTrue="1" operator="equal">
      <formula>38</formula>
    </cfRule>
    <cfRule type="cellIs" dxfId="4962" priority="307" stopIfTrue="1" operator="equal">
      <formula>39</formula>
    </cfRule>
    <cfRule type="cellIs" dxfId="4961" priority="308" stopIfTrue="1" operator="equal">
      <formula>40</formula>
    </cfRule>
    <cfRule type="cellIs" dxfId="4960" priority="317" stopIfTrue="1" operator="equal">
      <formula>"dl"</formula>
    </cfRule>
  </conditionalFormatting>
  <conditionalFormatting sqref="P35">
    <cfRule type="cellIs" dxfId="4959" priority="309" stopIfTrue="1" operator="equal">
      <formula>30</formula>
    </cfRule>
    <cfRule type="cellIs" dxfId="4958" priority="310" stopIfTrue="1" operator="equal">
      <formula>"dl"</formula>
    </cfRule>
    <cfRule type="cellIs" dxfId="4957" priority="311" stopIfTrue="1" operator="equal">
      <formula>"lot"</formula>
    </cfRule>
    <cfRule type="cellIs" dxfId="4956" priority="312" stopIfTrue="1" operator="equal">
      <formula>36</formula>
    </cfRule>
    <cfRule type="cellIs" dxfId="4955" priority="313" stopIfTrue="1" operator="equal">
      <formula>37</formula>
    </cfRule>
    <cfRule type="cellIs" dxfId="4954" priority="314" stopIfTrue="1" operator="equal">
      <formula>38</formula>
    </cfRule>
    <cfRule type="cellIs" dxfId="4953" priority="315" stopIfTrue="1" operator="equal">
      <formula>39</formula>
    </cfRule>
    <cfRule type="cellIs" dxfId="4952" priority="316" stopIfTrue="1" operator="equal">
      <formula>40</formula>
    </cfRule>
  </conditionalFormatting>
  <conditionalFormatting sqref="P35">
    <cfRule type="cellIs" dxfId="4951" priority="274" stopIfTrue="1" operator="equal">
      <formula>30</formula>
    </cfRule>
    <cfRule type="cellIs" dxfId="4950" priority="275" stopIfTrue="1" operator="equal">
      <formula>32</formula>
    </cfRule>
    <cfRule type="cellIs" dxfId="4949" priority="276" stopIfTrue="1" operator="equal">
      <formula>33</formula>
    </cfRule>
    <cfRule type="cellIs" dxfId="4948" priority="277" stopIfTrue="1" operator="equal">
      <formula>36</formula>
    </cfRule>
    <cfRule type="cellIs" dxfId="4947" priority="278" stopIfTrue="1" operator="equal">
      <formula>37</formula>
    </cfRule>
    <cfRule type="cellIs" dxfId="4946" priority="279" stopIfTrue="1" operator="equal">
      <formula>38</formula>
    </cfRule>
    <cfRule type="cellIs" dxfId="4945" priority="280" stopIfTrue="1" operator="equal">
      <formula>39</formula>
    </cfRule>
    <cfRule type="cellIs" dxfId="4944" priority="281" stopIfTrue="1" operator="equal">
      <formula>40</formula>
    </cfRule>
    <cfRule type="cellIs" dxfId="4943" priority="300" stopIfTrue="1" operator="equal">
      <formula>"dl"</formula>
    </cfRule>
  </conditionalFormatting>
  <conditionalFormatting sqref="P35">
    <cfRule type="cellIs" dxfId="4942" priority="290" stopIfTrue="1" operator="equal">
      <formula>"dl"</formula>
    </cfRule>
    <cfRule type="cellIs" dxfId="4941" priority="291" stopIfTrue="1" operator="equal">
      <formula>"lot"</formula>
    </cfRule>
    <cfRule type="cellIs" dxfId="4940" priority="292" stopIfTrue="1" operator="equal">
      <formula>30</formula>
    </cfRule>
    <cfRule type="cellIs" dxfId="4939" priority="293" stopIfTrue="1" operator="equal">
      <formula>32</formula>
    </cfRule>
    <cfRule type="cellIs" dxfId="4938" priority="294" stopIfTrue="1" operator="equal">
      <formula>33</formula>
    </cfRule>
    <cfRule type="cellIs" dxfId="4937" priority="295" stopIfTrue="1" operator="equal">
      <formula>36</formula>
    </cfRule>
    <cfRule type="cellIs" dxfId="4936" priority="296" stopIfTrue="1" operator="equal">
      <formula>37</formula>
    </cfRule>
    <cfRule type="cellIs" dxfId="4935" priority="297" stopIfTrue="1" operator="equal">
      <formula>38</formula>
    </cfRule>
    <cfRule type="cellIs" dxfId="4934" priority="298" stopIfTrue="1" operator="equal">
      <formula>39</formula>
    </cfRule>
    <cfRule type="cellIs" dxfId="4933" priority="299" stopIfTrue="1" operator="equal">
      <formula>40</formula>
    </cfRule>
  </conditionalFormatting>
  <conditionalFormatting sqref="P35">
    <cfRule type="cellIs" dxfId="4932" priority="282" stopIfTrue="1" operator="equal">
      <formula>30</formula>
    </cfRule>
    <cfRule type="cellIs" dxfId="4931" priority="283" stopIfTrue="1" operator="equal">
      <formula>32</formula>
    </cfRule>
    <cfRule type="cellIs" dxfId="4930" priority="284" stopIfTrue="1" operator="equal">
      <formula>33</formula>
    </cfRule>
    <cfRule type="cellIs" dxfId="4929" priority="285" stopIfTrue="1" operator="equal">
      <formula>36</formula>
    </cfRule>
    <cfRule type="cellIs" dxfId="4928" priority="286" stopIfTrue="1" operator="equal">
      <formula>37</formula>
    </cfRule>
    <cfRule type="cellIs" dxfId="4927" priority="287" stopIfTrue="1" operator="equal">
      <formula>38</formula>
    </cfRule>
    <cfRule type="cellIs" dxfId="4926" priority="288" stopIfTrue="1" operator="equal">
      <formula>39</formula>
    </cfRule>
    <cfRule type="cellIs" dxfId="4925" priority="289" stopIfTrue="1" operator="equal">
      <formula>40</formula>
    </cfRule>
  </conditionalFormatting>
  <conditionalFormatting sqref="P35">
    <cfRule type="cellIs" dxfId="4924" priority="248" stopIfTrue="1" operator="equal">
      <formula>30</formula>
    </cfRule>
    <cfRule type="cellIs" dxfId="4923" priority="249" stopIfTrue="1" operator="equal">
      <formula>"dl"</formula>
    </cfRule>
    <cfRule type="cellIs" dxfId="4922" priority="250" stopIfTrue="1" operator="equal">
      <formula>"lot"</formula>
    </cfRule>
    <cfRule type="cellIs" dxfId="4921" priority="251" stopIfTrue="1" operator="equal">
      <formula>36</formula>
    </cfRule>
    <cfRule type="cellIs" dxfId="4920" priority="252" stopIfTrue="1" operator="equal">
      <formula>37</formula>
    </cfRule>
    <cfRule type="cellIs" dxfId="4919" priority="253" stopIfTrue="1" operator="equal">
      <formula>38</formula>
    </cfRule>
    <cfRule type="cellIs" dxfId="4918" priority="254" stopIfTrue="1" operator="equal">
      <formula>39</formula>
    </cfRule>
    <cfRule type="cellIs" dxfId="4917" priority="255" stopIfTrue="1" operator="equal">
      <formula>40</formula>
    </cfRule>
  </conditionalFormatting>
  <conditionalFormatting sqref="P35">
    <cfRule type="cellIs" dxfId="4916" priority="239" stopIfTrue="1" operator="equal">
      <formula>30</formula>
    </cfRule>
    <cfRule type="cellIs" dxfId="4915" priority="240" stopIfTrue="1" operator="equal">
      <formula>"lot"</formula>
    </cfRule>
    <cfRule type="cellIs" dxfId="4914" priority="241" stopIfTrue="1" operator="equal">
      <formula>33</formula>
    </cfRule>
    <cfRule type="cellIs" dxfId="4913" priority="242" stopIfTrue="1" operator="equal">
      <formula>36</formula>
    </cfRule>
    <cfRule type="cellIs" dxfId="4912" priority="243" stopIfTrue="1" operator="equal">
      <formula>37</formula>
    </cfRule>
    <cfRule type="cellIs" dxfId="4911" priority="244" stopIfTrue="1" operator="equal">
      <formula>38</formula>
    </cfRule>
    <cfRule type="cellIs" dxfId="4910" priority="245" stopIfTrue="1" operator="equal">
      <formula>39</formula>
    </cfRule>
    <cfRule type="cellIs" dxfId="4909" priority="246" stopIfTrue="1" operator="equal">
      <formula>40</formula>
    </cfRule>
    <cfRule type="cellIs" dxfId="4908" priority="247" stopIfTrue="1" operator="equal">
      <formula>"dl"</formula>
    </cfRule>
  </conditionalFormatting>
  <conditionalFormatting sqref="P35">
    <cfRule type="cellIs" dxfId="4907" priority="265" stopIfTrue="1" operator="equal">
      <formula>30</formula>
    </cfRule>
    <cfRule type="cellIs" dxfId="4906" priority="266" stopIfTrue="1" operator="equal">
      <formula>32</formula>
    </cfRule>
    <cfRule type="cellIs" dxfId="4905" priority="267" stopIfTrue="1" operator="equal">
      <formula>33</formula>
    </cfRule>
    <cfRule type="cellIs" dxfId="4904" priority="268" stopIfTrue="1" operator="equal">
      <formula>36</formula>
    </cfRule>
    <cfRule type="cellIs" dxfId="4903" priority="269" stopIfTrue="1" operator="equal">
      <formula>37</formula>
    </cfRule>
    <cfRule type="cellIs" dxfId="4902" priority="270" stopIfTrue="1" operator="equal">
      <formula>38</formula>
    </cfRule>
    <cfRule type="cellIs" dxfId="4901" priority="271" stopIfTrue="1" operator="equal">
      <formula>"lot"</formula>
    </cfRule>
    <cfRule type="cellIs" dxfId="4900" priority="272" stopIfTrue="1" operator="equal">
      <formula>40</formula>
    </cfRule>
    <cfRule type="cellIs" dxfId="4899" priority="273" stopIfTrue="1" operator="equal">
      <formula>"dl"</formula>
    </cfRule>
  </conditionalFormatting>
  <conditionalFormatting sqref="P35">
    <cfRule type="cellIs" dxfId="4898" priority="256" stopIfTrue="1" operator="equal">
      <formula>30</formula>
    </cfRule>
    <cfRule type="cellIs" dxfId="4897" priority="257" stopIfTrue="1" operator="equal">
      <formula>"dl"</formula>
    </cfRule>
    <cfRule type="cellIs" dxfId="4896" priority="258" stopIfTrue="1" operator="equal">
      <formula>"lot"</formula>
    </cfRule>
    <cfRule type="cellIs" dxfId="4895" priority="259" stopIfTrue="1" operator="equal">
      <formula>36</formula>
    </cfRule>
    <cfRule type="cellIs" dxfId="4894" priority="260" stopIfTrue="1" operator="equal">
      <formula>37</formula>
    </cfRule>
    <cfRule type="cellIs" dxfId="4893" priority="261" stopIfTrue="1" operator="equal">
      <formula>38</formula>
    </cfRule>
    <cfRule type="cellIs" dxfId="4892" priority="262" stopIfTrue="1" operator="equal">
      <formula>39</formula>
    </cfRule>
    <cfRule type="cellIs" dxfId="4891" priority="263" stopIfTrue="1" operator="equal">
      <formula>32</formula>
    </cfRule>
    <cfRule type="cellIs" dxfId="4890" priority="264" stopIfTrue="1" operator="equal">
      <formula>33</formula>
    </cfRule>
  </conditionalFormatting>
  <conditionalFormatting sqref="K37:L37">
    <cfRule type="cellIs" dxfId="4889" priority="212" stopIfTrue="1" operator="equal">
      <formula>L</formula>
    </cfRule>
    <cfRule type="cellIs" dxfId="4888" priority="213" stopIfTrue="1" operator="equal">
      <formula>"FSC"</formula>
    </cfRule>
    <cfRule type="cellIs" dxfId="4887" priority="214" stopIfTrue="1" operator="equal">
      <formula>"ACC/V"</formula>
    </cfRule>
  </conditionalFormatting>
  <conditionalFormatting sqref="K37:L37">
    <cfRule type="cellIs" dxfId="4886" priority="218" stopIfTrue="1" operator="equal">
      <formula>"L"</formula>
    </cfRule>
    <cfRule type="cellIs" dxfId="4885" priority="219" stopIfTrue="1" operator="equal">
      <formula>"FSC"</formula>
    </cfRule>
  </conditionalFormatting>
  <conditionalFormatting sqref="K37:L37">
    <cfRule type="cellIs" dxfId="4884" priority="220" stopIfTrue="1" operator="equal">
      <formula>30</formula>
    </cfRule>
    <cfRule type="cellIs" dxfId="4883" priority="221" stopIfTrue="1" operator="equal">
      <formula>32</formula>
    </cfRule>
    <cfRule type="cellIs" dxfId="4882" priority="222" stopIfTrue="1" operator="equal">
      <formula>33</formula>
    </cfRule>
    <cfRule type="cellIs" dxfId="4881" priority="223" stopIfTrue="1" operator="equal">
      <formula>36</formula>
    </cfRule>
    <cfRule type="cellIs" dxfId="4880" priority="224" stopIfTrue="1" operator="equal">
      <formula>37</formula>
    </cfRule>
    <cfRule type="cellIs" dxfId="4879" priority="225" stopIfTrue="1" operator="equal">
      <formula>38</formula>
    </cfRule>
    <cfRule type="cellIs" dxfId="4878" priority="226" stopIfTrue="1" operator="equal">
      <formula>39</formula>
    </cfRule>
    <cfRule type="cellIs" dxfId="4877" priority="227" stopIfTrue="1" operator="equal">
      <formula>40</formula>
    </cfRule>
    <cfRule type="cellIs" dxfId="4876" priority="238" stopIfTrue="1" operator="equal">
      <formula>"dl"</formula>
    </cfRule>
  </conditionalFormatting>
  <conditionalFormatting sqref="K37:L37">
    <cfRule type="cellIs" dxfId="4875" priority="228" stopIfTrue="1" operator="equal">
      <formula>"dl"</formula>
    </cfRule>
    <cfRule type="cellIs" dxfId="4874" priority="229" stopIfTrue="1" operator="equal">
      <formula>"lot"</formula>
    </cfRule>
    <cfRule type="cellIs" dxfId="4873" priority="230" stopIfTrue="1" operator="equal">
      <formula>30</formula>
    </cfRule>
    <cfRule type="cellIs" dxfId="4872" priority="231" stopIfTrue="1" operator="equal">
      <formula>32</formula>
    </cfRule>
    <cfRule type="cellIs" dxfId="4871" priority="232" stopIfTrue="1" operator="equal">
      <formula>33</formula>
    </cfRule>
    <cfRule type="cellIs" dxfId="4870" priority="233" stopIfTrue="1" operator="equal">
      <formula>36</formula>
    </cfRule>
    <cfRule type="cellIs" dxfId="4869" priority="234" stopIfTrue="1" operator="equal">
      <formula>37</formula>
    </cfRule>
    <cfRule type="cellIs" dxfId="4868" priority="235" stopIfTrue="1" operator="equal">
      <formula>38</formula>
    </cfRule>
    <cfRule type="cellIs" dxfId="4867" priority="236" stopIfTrue="1" operator="equal">
      <formula>39</formula>
    </cfRule>
    <cfRule type="cellIs" dxfId="4866" priority="237" stopIfTrue="1" operator="equal">
      <formula>40</formula>
    </cfRule>
  </conditionalFormatting>
  <conditionalFormatting sqref="K37:L37">
    <cfRule type="cellIs" dxfId="4865" priority="195" stopIfTrue="1" operator="equal">
      <formula>30</formula>
    </cfRule>
    <cfRule type="cellIs" dxfId="4864" priority="196" stopIfTrue="1" operator="equal">
      <formula>32</formula>
    </cfRule>
    <cfRule type="cellIs" dxfId="4863" priority="197" stopIfTrue="1" operator="equal">
      <formula>33</formula>
    </cfRule>
    <cfRule type="cellIs" dxfId="4862" priority="198" stopIfTrue="1" operator="equal">
      <formula>36</formula>
    </cfRule>
    <cfRule type="cellIs" dxfId="4861" priority="199" stopIfTrue="1" operator="equal">
      <formula>37</formula>
    </cfRule>
    <cfRule type="cellIs" dxfId="4860" priority="200" stopIfTrue="1" operator="equal">
      <formula>38</formula>
    </cfRule>
    <cfRule type="cellIs" dxfId="4859" priority="201" stopIfTrue="1" operator="equal">
      <formula>39</formula>
    </cfRule>
    <cfRule type="cellIs" dxfId="4858" priority="202" stopIfTrue="1" operator="equal">
      <formula>40</formula>
    </cfRule>
    <cfRule type="cellIs" dxfId="4857" priority="211" stopIfTrue="1" operator="equal">
      <formula>"dl"</formula>
    </cfRule>
  </conditionalFormatting>
  <conditionalFormatting sqref="K37:L37">
    <cfRule type="cellIs" dxfId="4856" priority="203" stopIfTrue="1" operator="equal">
      <formula>30</formula>
    </cfRule>
    <cfRule type="cellIs" dxfId="4855" priority="204" stopIfTrue="1" operator="equal">
      <formula>32</formula>
    </cfRule>
    <cfRule type="cellIs" dxfId="4854" priority="205" stopIfTrue="1" operator="equal">
      <formula>33</formula>
    </cfRule>
    <cfRule type="cellIs" dxfId="4853" priority="206" stopIfTrue="1" operator="equal">
      <formula>36</formula>
    </cfRule>
    <cfRule type="cellIs" dxfId="4852" priority="207" stopIfTrue="1" operator="equal">
      <formula>37</formula>
    </cfRule>
    <cfRule type="cellIs" dxfId="4851" priority="208" stopIfTrue="1" operator="equal">
      <formula>38</formula>
    </cfRule>
    <cfRule type="cellIs" dxfId="4850" priority="209" stopIfTrue="1" operator="equal">
      <formula>39</formula>
    </cfRule>
    <cfRule type="cellIs" dxfId="4849" priority="210" stopIfTrue="1" operator="equal">
      <formula>40</formula>
    </cfRule>
  </conditionalFormatting>
  <conditionalFormatting sqref="K37:L37">
    <cfRule type="cellIs" dxfId="4848" priority="178" stopIfTrue="1" operator="equal">
      <formula>30</formula>
    </cfRule>
    <cfRule type="cellIs" dxfId="4847" priority="179" stopIfTrue="1" operator="equal">
      <formula>"dl"</formula>
    </cfRule>
    <cfRule type="cellIs" dxfId="4846" priority="180" stopIfTrue="1" operator="equal">
      <formula>"lot"</formula>
    </cfRule>
    <cfRule type="cellIs" dxfId="4845" priority="181" stopIfTrue="1" operator="equal">
      <formula>36</formula>
    </cfRule>
    <cfRule type="cellIs" dxfId="4844" priority="182" stopIfTrue="1" operator="equal">
      <formula>37</formula>
    </cfRule>
    <cfRule type="cellIs" dxfId="4843" priority="183" stopIfTrue="1" operator="equal">
      <formula>38</formula>
    </cfRule>
    <cfRule type="cellIs" dxfId="4842" priority="184" stopIfTrue="1" operator="equal">
      <formula>39</formula>
    </cfRule>
    <cfRule type="cellIs" dxfId="4841" priority="185" stopIfTrue="1" operator="equal">
      <formula>40</formula>
    </cfRule>
  </conditionalFormatting>
  <conditionalFormatting sqref="K37:L37">
    <cfRule type="cellIs" dxfId="4840" priority="169" stopIfTrue="1" operator="equal">
      <formula>30</formula>
    </cfRule>
    <cfRule type="cellIs" dxfId="4839" priority="170" stopIfTrue="1" operator="equal">
      <formula>"lot"</formula>
    </cfRule>
    <cfRule type="cellIs" dxfId="4838" priority="171" stopIfTrue="1" operator="equal">
      <formula>33</formula>
    </cfRule>
    <cfRule type="cellIs" dxfId="4837" priority="172" stopIfTrue="1" operator="equal">
      <formula>36</formula>
    </cfRule>
    <cfRule type="cellIs" dxfId="4836" priority="173" stopIfTrue="1" operator="equal">
      <formula>37</formula>
    </cfRule>
    <cfRule type="cellIs" dxfId="4835" priority="174" stopIfTrue="1" operator="equal">
      <formula>38</formula>
    </cfRule>
    <cfRule type="cellIs" dxfId="4834" priority="175" stopIfTrue="1" operator="equal">
      <formula>39</formula>
    </cfRule>
    <cfRule type="cellIs" dxfId="4833" priority="176" stopIfTrue="1" operator="equal">
      <formula>40</formula>
    </cfRule>
    <cfRule type="cellIs" dxfId="4832" priority="177" stopIfTrue="1" operator="equal">
      <formula>"dl"</formula>
    </cfRule>
  </conditionalFormatting>
  <conditionalFormatting sqref="K37:L37">
    <cfRule type="cellIs" dxfId="4831" priority="186" stopIfTrue="1" operator="equal">
      <formula>30</formula>
    </cfRule>
    <cfRule type="cellIs" dxfId="4830" priority="187" stopIfTrue="1" operator="equal">
      <formula>32</formula>
    </cfRule>
    <cfRule type="cellIs" dxfId="4829" priority="188" stopIfTrue="1" operator="equal">
      <formula>33</formula>
    </cfRule>
    <cfRule type="cellIs" dxfId="4828" priority="189" stopIfTrue="1" operator="equal">
      <formula>36</formula>
    </cfRule>
    <cfRule type="cellIs" dxfId="4827" priority="190" stopIfTrue="1" operator="equal">
      <formula>37</formula>
    </cfRule>
    <cfRule type="cellIs" dxfId="4826" priority="191" stopIfTrue="1" operator="equal">
      <formula>38</formula>
    </cfRule>
    <cfRule type="cellIs" dxfId="4825" priority="192" stopIfTrue="1" operator="equal">
      <formula>39</formula>
    </cfRule>
    <cfRule type="cellIs" dxfId="4824" priority="193" stopIfTrue="1" operator="equal">
      <formula>40</formula>
    </cfRule>
    <cfRule type="cellIs" dxfId="4823" priority="194" stopIfTrue="1" operator="equal">
      <formula>"dl"</formula>
    </cfRule>
  </conditionalFormatting>
  <conditionalFormatting sqref="K37:L37">
    <cfRule type="cellIs" dxfId="4822" priority="150" stopIfTrue="1" operator="equal">
      <formula>30</formula>
    </cfRule>
    <cfRule type="cellIs" dxfId="4821" priority="151" stopIfTrue="1" operator="equal">
      <formula>32</formula>
    </cfRule>
    <cfRule type="cellIs" dxfId="4820" priority="152" stopIfTrue="1" operator="equal">
      <formula>33</formula>
    </cfRule>
    <cfRule type="cellIs" dxfId="4819" priority="153" stopIfTrue="1" operator="equal">
      <formula>36</formula>
    </cfRule>
    <cfRule type="cellIs" dxfId="4818" priority="154" stopIfTrue="1" operator="equal">
      <formula>37</formula>
    </cfRule>
    <cfRule type="cellIs" dxfId="4817" priority="155" stopIfTrue="1" operator="equal">
      <formula>38</formula>
    </cfRule>
    <cfRule type="cellIs" dxfId="4816" priority="156" stopIfTrue="1" operator="equal">
      <formula>39</formula>
    </cfRule>
    <cfRule type="cellIs" dxfId="4815" priority="157" stopIfTrue="1" operator="equal">
      <formula>40</formula>
    </cfRule>
    <cfRule type="cellIs" dxfId="4814" priority="168" stopIfTrue="1" operator="equal">
      <formula>"dl"</formula>
    </cfRule>
  </conditionalFormatting>
  <conditionalFormatting sqref="K37:L37">
    <cfRule type="cellIs" dxfId="4813" priority="158" stopIfTrue="1" operator="equal">
      <formula>"dl"</formula>
    </cfRule>
    <cfRule type="cellIs" dxfId="4812" priority="159" stopIfTrue="1" operator="equal">
      <formula>"lot"</formula>
    </cfRule>
    <cfRule type="cellIs" dxfId="4811" priority="160" stopIfTrue="1" operator="equal">
      <formula>30</formula>
    </cfRule>
    <cfRule type="cellIs" dxfId="4810" priority="161" stopIfTrue="1" operator="equal">
      <formula>32</formula>
    </cfRule>
    <cfRule type="cellIs" dxfId="4809" priority="162" stopIfTrue="1" operator="equal">
      <formula>33</formula>
    </cfRule>
    <cfRule type="cellIs" dxfId="4808" priority="163" stopIfTrue="1" operator="equal">
      <formula>36</formula>
    </cfRule>
    <cfRule type="cellIs" dxfId="4807" priority="164" stopIfTrue="1" operator="equal">
      <formula>37</formula>
    </cfRule>
    <cfRule type="cellIs" dxfId="4806" priority="165" stopIfTrue="1" operator="equal">
      <formula>38</formula>
    </cfRule>
    <cfRule type="cellIs" dxfId="4805" priority="166" stopIfTrue="1" operator="equal">
      <formula>39</formula>
    </cfRule>
    <cfRule type="cellIs" dxfId="4804" priority="167" stopIfTrue="1" operator="equal">
      <formula>40</formula>
    </cfRule>
  </conditionalFormatting>
  <conditionalFormatting sqref="K37:L37">
    <cfRule type="cellIs" dxfId="4803" priority="142" stopIfTrue="1" operator="equal">
      <formula>30</formula>
    </cfRule>
    <cfRule type="cellIs" dxfId="4802" priority="143" stopIfTrue="1" operator="equal">
      <formula>32</formula>
    </cfRule>
    <cfRule type="cellIs" dxfId="4801" priority="144" stopIfTrue="1" operator="equal">
      <formula>33</formula>
    </cfRule>
    <cfRule type="cellIs" dxfId="4800" priority="145" stopIfTrue="1" operator="equal">
      <formula>36</formula>
    </cfRule>
    <cfRule type="cellIs" dxfId="4799" priority="146" stopIfTrue="1" operator="equal">
      <formula>37</formula>
    </cfRule>
    <cfRule type="cellIs" dxfId="4798" priority="147" stopIfTrue="1" operator="equal">
      <formula>38</formula>
    </cfRule>
    <cfRule type="cellIs" dxfId="4797" priority="148" stopIfTrue="1" operator="equal">
      <formula>39</formula>
    </cfRule>
    <cfRule type="cellIs" dxfId="4796" priority="149" stopIfTrue="1" operator="equal">
      <formula>40</formula>
    </cfRule>
  </conditionalFormatting>
  <conditionalFormatting sqref="K37:L37">
    <cfRule type="cellIs" dxfId="4795" priority="133" stopIfTrue="1" operator="equal">
      <formula>30</formula>
    </cfRule>
    <cfRule type="cellIs" dxfId="4794" priority="134" stopIfTrue="1" operator="equal">
      <formula>"lot"</formula>
    </cfRule>
    <cfRule type="cellIs" dxfId="4793" priority="135" stopIfTrue="1" operator="equal">
      <formula>33</formula>
    </cfRule>
    <cfRule type="cellIs" dxfId="4792" priority="136" stopIfTrue="1" operator="equal">
      <formula>36</formula>
    </cfRule>
    <cfRule type="cellIs" dxfId="4791" priority="137" stopIfTrue="1" operator="equal">
      <formula>37</formula>
    </cfRule>
    <cfRule type="cellIs" dxfId="4790" priority="138" stopIfTrue="1" operator="equal">
      <formula>38</formula>
    </cfRule>
    <cfRule type="cellIs" dxfId="4789" priority="139" stopIfTrue="1" operator="equal">
      <formula>39</formula>
    </cfRule>
    <cfRule type="cellIs" dxfId="4788" priority="140" stopIfTrue="1" operator="equal">
      <formula>40</formula>
    </cfRule>
    <cfRule type="cellIs" dxfId="4787" priority="141" stopIfTrue="1" operator="equal">
      <formula>"dl"</formula>
    </cfRule>
  </conditionalFormatting>
  <conditionalFormatting sqref="K37:L37">
    <cfRule type="cellIs" dxfId="4786" priority="116" stopIfTrue="1" operator="equal">
      <formula>30</formula>
    </cfRule>
    <cfRule type="cellIs" dxfId="4785" priority="117" stopIfTrue="1" operator="equal">
      <formula>32</formula>
    </cfRule>
    <cfRule type="cellIs" dxfId="4784" priority="118" stopIfTrue="1" operator="equal">
      <formula>33</formula>
    </cfRule>
    <cfRule type="cellIs" dxfId="4783" priority="119" stopIfTrue="1" operator="equal">
      <formula>36</formula>
    </cfRule>
    <cfRule type="cellIs" dxfId="4782" priority="120" stopIfTrue="1" operator="equal">
      <formula>37</formula>
    </cfRule>
    <cfRule type="cellIs" dxfId="4781" priority="121" stopIfTrue="1" operator="equal">
      <formula>38</formula>
    </cfRule>
    <cfRule type="cellIs" dxfId="4780" priority="122" stopIfTrue="1" operator="equal">
      <formula>39</formula>
    </cfRule>
    <cfRule type="cellIs" dxfId="4779" priority="123" stopIfTrue="1" operator="equal">
      <formula>40</formula>
    </cfRule>
    <cfRule type="cellIs" dxfId="4778" priority="132" stopIfTrue="1" operator="equal">
      <formula>"dl"</formula>
    </cfRule>
  </conditionalFormatting>
  <conditionalFormatting sqref="K37:L37">
    <cfRule type="cellIs" dxfId="4777" priority="124" stopIfTrue="1" operator="equal">
      <formula>30</formula>
    </cfRule>
    <cfRule type="cellIs" dxfId="4776" priority="125" stopIfTrue="1" operator="equal">
      <formula>"dl"</formula>
    </cfRule>
    <cfRule type="cellIs" dxfId="4775" priority="126" stopIfTrue="1" operator="equal">
      <formula>"lot"</formula>
    </cfRule>
    <cfRule type="cellIs" dxfId="4774" priority="127" stopIfTrue="1" operator="equal">
      <formula>36</formula>
    </cfRule>
    <cfRule type="cellIs" dxfId="4773" priority="128" stopIfTrue="1" operator="equal">
      <formula>37</formula>
    </cfRule>
    <cfRule type="cellIs" dxfId="4772" priority="129" stopIfTrue="1" operator="equal">
      <formula>38</formula>
    </cfRule>
    <cfRule type="cellIs" dxfId="4771" priority="130" stopIfTrue="1" operator="equal">
      <formula>39</formula>
    </cfRule>
    <cfRule type="cellIs" dxfId="4770" priority="131" stopIfTrue="1" operator="equal">
      <formula>40</formula>
    </cfRule>
  </conditionalFormatting>
  <conditionalFormatting sqref="K37:L37">
    <cfRule type="cellIs" dxfId="4769" priority="97" stopIfTrue="1" operator="equal">
      <formula>30</formula>
    </cfRule>
    <cfRule type="cellIs" dxfId="4768" priority="98" stopIfTrue="1" operator="equal">
      <formula>32</formula>
    </cfRule>
    <cfRule type="cellIs" dxfId="4767" priority="99" stopIfTrue="1" operator="equal">
      <formula>33</formula>
    </cfRule>
    <cfRule type="cellIs" dxfId="4766" priority="100" stopIfTrue="1" operator="equal">
      <formula>36</formula>
    </cfRule>
    <cfRule type="cellIs" dxfId="4765" priority="101" stopIfTrue="1" operator="equal">
      <formula>37</formula>
    </cfRule>
    <cfRule type="cellIs" dxfId="4764" priority="102" stopIfTrue="1" operator="equal">
      <formula>38</formula>
    </cfRule>
    <cfRule type="cellIs" dxfId="4763" priority="103" stopIfTrue="1" operator="equal">
      <formula>39</formula>
    </cfRule>
    <cfRule type="cellIs" dxfId="4762" priority="104" stopIfTrue="1" operator="equal">
      <formula>40</formula>
    </cfRule>
    <cfRule type="cellIs" dxfId="4761" priority="115" stopIfTrue="1" operator="equal">
      <formula>"dl"</formula>
    </cfRule>
  </conditionalFormatting>
  <conditionalFormatting sqref="K37:L37">
    <cfRule type="cellIs" dxfId="4760" priority="105" stopIfTrue="1" operator="equal">
      <formula>"dl"</formula>
    </cfRule>
    <cfRule type="cellIs" dxfId="4759" priority="106" stopIfTrue="1" operator="equal">
      <formula>"lot"</formula>
    </cfRule>
    <cfRule type="cellIs" dxfId="4758" priority="107" stopIfTrue="1" operator="equal">
      <formula>30</formula>
    </cfRule>
    <cfRule type="cellIs" dxfId="4757" priority="108" stopIfTrue="1" operator="equal">
      <formula>32</formula>
    </cfRule>
    <cfRule type="cellIs" dxfId="4756" priority="109" stopIfTrue="1" operator="equal">
      <formula>33</formula>
    </cfRule>
    <cfRule type="cellIs" dxfId="4755" priority="110" stopIfTrue="1" operator="equal">
      <formula>36</formula>
    </cfRule>
    <cfRule type="cellIs" dxfId="4754" priority="111" stopIfTrue="1" operator="equal">
      <formula>37</formula>
    </cfRule>
    <cfRule type="cellIs" dxfId="4753" priority="112" stopIfTrue="1" operator="equal">
      <formula>38</formula>
    </cfRule>
    <cfRule type="cellIs" dxfId="4752" priority="113" stopIfTrue="1" operator="equal">
      <formula>39</formula>
    </cfRule>
    <cfRule type="cellIs" dxfId="4751" priority="114" stopIfTrue="1" operator="equal">
      <formula>40</formula>
    </cfRule>
  </conditionalFormatting>
  <conditionalFormatting sqref="K37:L37">
    <cfRule type="cellIs" dxfId="4750" priority="89" stopIfTrue="1" operator="equal">
      <formula>30</formula>
    </cfRule>
    <cfRule type="cellIs" dxfId="4749" priority="90" stopIfTrue="1" operator="equal">
      <formula>32</formula>
    </cfRule>
    <cfRule type="cellIs" dxfId="4748" priority="91" stopIfTrue="1" operator="equal">
      <formula>33</formula>
    </cfRule>
    <cfRule type="cellIs" dxfId="4747" priority="92" stopIfTrue="1" operator="equal">
      <formula>36</formula>
    </cfRule>
    <cfRule type="cellIs" dxfId="4746" priority="93" stopIfTrue="1" operator="equal">
      <formula>37</formula>
    </cfRule>
    <cfRule type="cellIs" dxfId="4745" priority="94" stopIfTrue="1" operator="equal">
      <formula>38</formula>
    </cfRule>
    <cfRule type="cellIs" dxfId="4744" priority="95" stopIfTrue="1" operator="equal">
      <formula>39</formula>
    </cfRule>
    <cfRule type="cellIs" dxfId="4743" priority="96" stopIfTrue="1" operator="equal">
      <formula>40</formula>
    </cfRule>
  </conditionalFormatting>
  <conditionalFormatting sqref="K37:L37">
    <cfRule type="cellIs" dxfId="4742" priority="80" stopIfTrue="1" operator="equal">
      <formula>30</formula>
    </cfRule>
    <cfRule type="cellIs" dxfId="4741" priority="81" stopIfTrue="1" operator="equal">
      <formula>"lot"</formula>
    </cfRule>
    <cfRule type="cellIs" dxfId="4740" priority="82" stopIfTrue="1" operator="equal">
      <formula>33</formula>
    </cfRule>
    <cfRule type="cellIs" dxfId="4739" priority="83" stopIfTrue="1" operator="equal">
      <formula>36</formula>
    </cfRule>
    <cfRule type="cellIs" dxfId="4738" priority="84" stopIfTrue="1" operator="equal">
      <formula>37</formula>
    </cfRule>
    <cfRule type="cellIs" dxfId="4737" priority="85" stopIfTrue="1" operator="equal">
      <formula>38</formula>
    </cfRule>
    <cfRule type="cellIs" dxfId="4736" priority="86" stopIfTrue="1" operator="equal">
      <formula>39</formula>
    </cfRule>
    <cfRule type="cellIs" dxfId="4735" priority="87" stopIfTrue="1" operator="equal">
      <formula>40</formula>
    </cfRule>
    <cfRule type="cellIs" dxfId="4734" priority="88" stopIfTrue="1" operator="equal">
      <formula>"dl"</formula>
    </cfRule>
  </conditionalFormatting>
  <conditionalFormatting sqref="K37:L37">
    <cfRule type="cellIs" dxfId="4733" priority="63" stopIfTrue="1" operator="equal">
      <formula>30</formula>
    </cfRule>
    <cfRule type="cellIs" dxfId="4732" priority="64" stopIfTrue="1" operator="equal">
      <formula>32</formula>
    </cfRule>
    <cfRule type="cellIs" dxfId="4731" priority="65" stopIfTrue="1" operator="equal">
      <formula>33</formula>
    </cfRule>
    <cfRule type="cellIs" dxfId="4730" priority="66" stopIfTrue="1" operator="equal">
      <formula>36</formula>
    </cfRule>
    <cfRule type="cellIs" dxfId="4729" priority="67" stopIfTrue="1" operator="equal">
      <formula>37</formula>
    </cfRule>
    <cfRule type="cellIs" dxfId="4728" priority="68" stopIfTrue="1" operator="equal">
      <formula>38</formula>
    </cfRule>
    <cfRule type="cellIs" dxfId="4727" priority="69" stopIfTrue="1" operator="equal">
      <formula>39</formula>
    </cfRule>
    <cfRule type="cellIs" dxfId="4726" priority="70" stopIfTrue="1" operator="equal">
      <formula>40</formula>
    </cfRule>
    <cfRule type="cellIs" dxfId="4725" priority="79" stopIfTrue="1" operator="equal">
      <formula>"dl"</formula>
    </cfRule>
  </conditionalFormatting>
  <conditionalFormatting sqref="K37:L37">
    <cfRule type="cellIs" dxfId="4724" priority="71" stopIfTrue="1" operator="equal">
      <formula>30</formula>
    </cfRule>
    <cfRule type="cellIs" dxfId="4723" priority="72" stopIfTrue="1" operator="equal">
      <formula>"dl"</formula>
    </cfRule>
    <cfRule type="cellIs" dxfId="4722" priority="73" stopIfTrue="1" operator="equal">
      <formula>"lot"</formula>
    </cfRule>
    <cfRule type="cellIs" dxfId="4721" priority="74" stopIfTrue="1" operator="equal">
      <formula>36</formula>
    </cfRule>
    <cfRule type="cellIs" dxfId="4720" priority="75" stopIfTrue="1" operator="equal">
      <formula>37</formula>
    </cfRule>
    <cfRule type="cellIs" dxfId="4719" priority="76" stopIfTrue="1" operator="equal">
      <formula>38</formula>
    </cfRule>
    <cfRule type="cellIs" dxfId="4718" priority="77" stopIfTrue="1" operator="equal">
      <formula>39</formula>
    </cfRule>
    <cfRule type="cellIs" dxfId="4717" priority="78" stopIfTrue="1" operator="equal">
      <formula>40</formula>
    </cfRule>
  </conditionalFormatting>
  <conditionalFormatting sqref="K37:L37">
    <cfRule type="cellIs" dxfId="4716" priority="36" stopIfTrue="1" operator="equal">
      <formula>30</formula>
    </cfRule>
    <cfRule type="cellIs" dxfId="4715" priority="37" stopIfTrue="1" operator="equal">
      <formula>32</formula>
    </cfRule>
    <cfRule type="cellIs" dxfId="4714" priority="38" stopIfTrue="1" operator="equal">
      <formula>33</formula>
    </cfRule>
    <cfRule type="cellIs" dxfId="4713" priority="39" stopIfTrue="1" operator="equal">
      <formula>36</formula>
    </cfRule>
    <cfRule type="cellIs" dxfId="4712" priority="40" stopIfTrue="1" operator="equal">
      <formula>37</formula>
    </cfRule>
    <cfRule type="cellIs" dxfId="4711" priority="41" stopIfTrue="1" operator="equal">
      <formula>38</formula>
    </cfRule>
    <cfRule type="cellIs" dxfId="4710" priority="42" stopIfTrue="1" operator="equal">
      <formula>39</formula>
    </cfRule>
    <cfRule type="cellIs" dxfId="4709" priority="43" stopIfTrue="1" operator="equal">
      <formula>40</formula>
    </cfRule>
    <cfRule type="cellIs" dxfId="4708" priority="62" stopIfTrue="1" operator="equal">
      <formula>"dl"</formula>
    </cfRule>
  </conditionalFormatting>
  <conditionalFormatting sqref="K37:L37">
    <cfRule type="cellIs" dxfId="4707" priority="52" stopIfTrue="1" operator="equal">
      <formula>"dl"</formula>
    </cfRule>
    <cfRule type="cellIs" dxfId="4706" priority="53" stopIfTrue="1" operator="equal">
      <formula>"lot"</formula>
    </cfRule>
    <cfRule type="cellIs" dxfId="4705" priority="54" stopIfTrue="1" operator="equal">
      <formula>30</formula>
    </cfRule>
    <cfRule type="cellIs" dxfId="4704" priority="55" stopIfTrue="1" operator="equal">
      <formula>32</formula>
    </cfRule>
    <cfRule type="cellIs" dxfId="4703" priority="56" stopIfTrue="1" operator="equal">
      <formula>33</formula>
    </cfRule>
    <cfRule type="cellIs" dxfId="4702" priority="57" stopIfTrue="1" operator="equal">
      <formula>36</formula>
    </cfRule>
    <cfRule type="cellIs" dxfId="4701" priority="58" stopIfTrue="1" operator="equal">
      <formula>37</formula>
    </cfRule>
    <cfRule type="cellIs" dxfId="4700" priority="59" stopIfTrue="1" operator="equal">
      <formula>38</formula>
    </cfRule>
    <cfRule type="cellIs" dxfId="4699" priority="60" stopIfTrue="1" operator="equal">
      <formula>39</formula>
    </cfRule>
    <cfRule type="cellIs" dxfId="4698" priority="61" stopIfTrue="1" operator="equal">
      <formula>40</formula>
    </cfRule>
  </conditionalFormatting>
  <conditionalFormatting sqref="K37:L37">
    <cfRule type="cellIs" dxfId="4697" priority="44" stopIfTrue="1" operator="equal">
      <formula>30</formula>
    </cfRule>
    <cfRule type="cellIs" dxfId="4696" priority="45" stopIfTrue="1" operator="equal">
      <formula>32</formula>
    </cfRule>
    <cfRule type="cellIs" dxfId="4695" priority="46" stopIfTrue="1" operator="equal">
      <formula>33</formula>
    </cfRule>
    <cfRule type="cellIs" dxfId="4694" priority="47" stopIfTrue="1" operator="equal">
      <formula>36</formula>
    </cfRule>
    <cfRule type="cellIs" dxfId="4693" priority="48" stopIfTrue="1" operator="equal">
      <formula>37</formula>
    </cfRule>
    <cfRule type="cellIs" dxfId="4692" priority="49" stopIfTrue="1" operator="equal">
      <formula>38</formula>
    </cfRule>
    <cfRule type="cellIs" dxfId="4691" priority="50" stopIfTrue="1" operator="equal">
      <formula>39</formula>
    </cfRule>
    <cfRule type="cellIs" dxfId="4690" priority="51" stopIfTrue="1" operator="equal">
      <formula>40</formula>
    </cfRule>
  </conditionalFormatting>
  <conditionalFormatting sqref="K37:L37">
    <cfRule type="cellIs" dxfId="4689" priority="10" stopIfTrue="1" operator="equal">
      <formula>30</formula>
    </cfRule>
    <cfRule type="cellIs" dxfId="4688" priority="11" stopIfTrue="1" operator="equal">
      <formula>"dl"</formula>
    </cfRule>
    <cfRule type="cellIs" dxfId="4687" priority="12" stopIfTrue="1" operator="equal">
      <formula>"lot"</formula>
    </cfRule>
    <cfRule type="cellIs" dxfId="4686" priority="13" stopIfTrue="1" operator="equal">
      <formula>36</formula>
    </cfRule>
    <cfRule type="cellIs" dxfId="4685" priority="14" stopIfTrue="1" operator="equal">
      <formula>37</formula>
    </cfRule>
    <cfRule type="cellIs" dxfId="4684" priority="15" stopIfTrue="1" operator="equal">
      <formula>38</formula>
    </cfRule>
    <cfRule type="cellIs" dxfId="4683" priority="16" stopIfTrue="1" operator="equal">
      <formula>39</formula>
    </cfRule>
    <cfRule type="cellIs" dxfId="4682" priority="17" stopIfTrue="1" operator="equal">
      <formula>40</formula>
    </cfRule>
  </conditionalFormatting>
  <conditionalFormatting sqref="K37:L37">
    <cfRule type="cellIs" dxfId="4681" priority="1" stopIfTrue="1" operator="equal">
      <formula>30</formula>
    </cfRule>
    <cfRule type="cellIs" dxfId="4680" priority="2" stopIfTrue="1" operator="equal">
      <formula>"lot"</formula>
    </cfRule>
    <cfRule type="cellIs" dxfId="4679" priority="3" stopIfTrue="1" operator="equal">
      <formula>33</formula>
    </cfRule>
    <cfRule type="cellIs" dxfId="4678" priority="4" stopIfTrue="1" operator="equal">
      <formula>36</formula>
    </cfRule>
    <cfRule type="cellIs" dxfId="4677" priority="5" stopIfTrue="1" operator="equal">
      <formula>37</formula>
    </cfRule>
    <cfRule type="cellIs" dxfId="4676" priority="6" stopIfTrue="1" operator="equal">
      <formula>38</formula>
    </cfRule>
    <cfRule type="cellIs" dxfId="4675" priority="7" stopIfTrue="1" operator="equal">
      <formula>39</formula>
    </cfRule>
    <cfRule type="cellIs" dxfId="4674" priority="8" stopIfTrue="1" operator="equal">
      <formula>40</formula>
    </cfRule>
    <cfRule type="cellIs" dxfId="4673" priority="9" stopIfTrue="1" operator="equal">
      <formula>"dl"</formula>
    </cfRule>
  </conditionalFormatting>
  <conditionalFormatting sqref="K37:L37">
    <cfRule type="cellIs" dxfId="4672" priority="27" stopIfTrue="1" operator="equal">
      <formula>30</formula>
    </cfRule>
    <cfRule type="cellIs" dxfId="4671" priority="28" stopIfTrue="1" operator="equal">
      <formula>32</formula>
    </cfRule>
    <cfRule type="cellIs" dxfId="4670" priority="29" stopIfTrue="1" operator="equal">
      <formula>33</formula>
    </cfRule>
    <cfRule type="cellIs" dxfId="4669" priority="30" stopIfTrue="1" operator="equal">
      <formula>36</formula>
    </cfRule>
    <cfRule type="cellIs" dxfId="4668" priority="31" stopIfTrue="1" operator="equal">
      <formula>37</formula>
    </cfRule>
    <cfRule type="cellIs" dxfId="4667" priority="32" stopIfTrue="1" operator="equal">
      <formula>38</formula>
    </cfRule>
    <cfRule type="cellIs" dxfId="4666" priority="33" stopIfTrue="1" operator="equal">
      <formula>"lot"</formula>
    </cfRule>
    <cfRule type="cellIs" dxfId="4665" priority="34" stopIfTrue="1" operator="equal">
      <formula>40</formula>
    </cfRule>
    <cfRule type="cellIs" dxfId="4664" priority="35" stopIfTrue="1" operator="equal">
      <formula>"dl"</formula>
    </cfRule>
  </conditionalFormatting>
  <conditionalFormatting sqref="K37:L37">
    <cfRule type="cellIs" dxfId="4663" priority="18" stopIfTrue="1" operator="equal">
      <formula>30</formula>
    </cfRule>
    <cfRule type="cellIs" dxfId="4662" priority="19" stopIfTrue="1" operator="equal">
      <formula>"dl"</formula>
    </cfRule>
    <cfRule type="cellIs" dxfId="4661" priority="20" stopIfTrue="1" operator="equal">
      <formula>"lot"</formula>
    </cfRule>
    <cfRule type="cellIs" dxfId="4660" priority="21" stopIfTrue="1" operator="equal">
      <formula>36</formula>
    </cfRule>
    <cfRule type="cellIs" dxfId="4659" priority="22" stopIfTrue="1" operator="equal">
      <formula>37</formula>
    </cfRule>
    <cfRule type="cellIs" dxfId="4658" priority="23" stopIfTrue="1" operator="equal">
      <formula>38</formula>
    </cfRule>
    <cfRule type="cellIs" dxfId="4657" priority="24" stopIfTrue="1" operator="equal">
      <formula>39</formula>
    </cfRule>
    <cfRule type="cellIs" dxfId="4656" priority="25" stopIfTrue="1" operator="equal">
      <formula>32</formula>
    </cfRule>
    <cfRule type="cellIs" dxfId="4655" priority="26" stopIfTrue="1" operator="equal">
      <formula>33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4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8916" r:id="rId4" name="Button 4">
              <controlPr defaultSize="0" print="0" autoFill="0" autoPict="0" macro="[0]!Bouton10_Cliquer">
                <anchor moveWithCells="1" sizeWithCells="1">
                  <from>
                    <xdr:col>0</xdr:col>
                    <xdr:colOff>428625</xdr:colOff>
                    <xdr:row>72</xdr:row>
                    <xdr:rowOff>190500</xdr:rowOff>
                  </from>
                  <to>
                    <xdr:col>1</xdr:col>
                    <xdr:colOff>1247775</xdr:colOff>
                    <xdr:row>76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7" r:id="rId5" name="Button 5">
              <controlPr defaultSize="0" print="0" autoFill="0" autoPict="0" macro="[0]!Bouton11_Cliquer">
                <anchor moveWithCells="1" sizeWithCells="1">
                  <from>
                    <xdr:col>0</xdr:col>
                    <xdr:colOff>390525</xdr:colOff>
                    <xdr:row>77</xdr:row>
                    <xdr:rowOff>180975</xdr:rowOff>
                  </from>
                  <to>
                    <xdr:col>1</xdr:col>
                    <xdr:colOff>1209675</xdr:colOff>
                    <xdr:row>81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0504" stopIfTrue="1" operator="containsText" id="{98E995C9-DD10-4F3D-8D22-9DA25C17F401}">
            <xm:f>NOT(ISERROR(SEARCH(35,G20)))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G20:W22</xm:sqref>
        </x14:conditionalFormatting>
        <x14:conditionalFormatting xmlns:xm="http://schemas.microsoft.com/office/excel/2006/main">
          <x14:cfRule type="containsText" priority="10505" stopIfTrue="1" operator="containsText" id="{34AA35CF-039D-4120-896E-DDB21C480F16}">
            <xm:f>NOT(ISERROR(SEARCH("vente",G20)))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G20:W22</xm:sqref>
        </x14:conditionalFormatting>
        <x14:conditionalFormatting xmlns:xm="http://schemas.microsoft.com/office/excel/2006/main">
          <x14:cfRule type="containsText" priority="10506" stopIfTrue="1" operator="containsText" id="{DDAD9645-980D-4369-90B6-38FD0254B476}">
            <xm:f>NOT(ISERROR(SEARCH("byol",G20)))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G20:W22</xm:sqref>
        </x14:conditionalFormatting>
        <x14:conditionalFormatting xmlns:xm="http://schemas.microsoft.com/office/excel/2006/main">
          <x14:cfRule type="containsText" priority="10501" stopIfTrue="1" operator="containsText" id="{7B28E9CC-3F7F-4745-989B-43639294B9C5}">
            <xm:f>NOT(ISERROR(SEARCH(35,K21)))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N21:N22 K21:L22 M21 L22:O22</xm:sqref>
        </x14:conditionalFormatting>
        <x14:conditionalFormatting xmlns:xm="http://schemas.microsoft.com/office/excel/2006/main">
          <x14:cfRule type="containsText" priority="2969" stopIfTrue="1" operator="containsText" id="{7C8DC7B7-4A28-4BE3-BEAA-A3C1B0ABFB2F}">
            <xm:f>NOT(ISERROR(SEARCH("vente",R63)))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R63</xm:sqref>
        </x14:conditionalFormatting>
        <x14:conditionalFormatting xmlns:xm="http://schemas.microsoft.com/office/excel/2006/main">
          <x14:cfRule type="containsText" priority="2970" stopIfTrue="1" operator="containsText" id="{29C57450-86B5-44BD-BA68-A227265A1792}">
            <xm:f>NOT(ISERROR(SEARCH("byol",R63)))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R63</xm:sqref>
        </x14:conditionalFormatting>
        <x14:conditionalFormatting xmlns:xm="http://schemas.microsoft.com/office/excel/2006/main">
          <x14:cfRule type="containsText" priority="5631" stopIfTrue="1" operator="containsText" id="{3519940A-FBCA-45B1-9A4E-723D053B27E1}">
            <xm:f>NOT(ISERROR(SEARCH(35,Q26)))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Q26</xm:sqref>
        </x14:conditionalFormatting>
        <x14:conditionalFormatting xmlns:xm="http://schemas.microsoft.com/office/excel/2006/main">
          <x14:cfRule type="containsText" priority="3584" stopIfTrue="1" operator="containsText" id="{3AD0EFA4-2484-47A9-84C1-383D4F2DC388}">
            <xm:f>NOT(ISERROR(SEARCH(35,L23)))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L23:M23</xm:sqref>
        </x14:conditionalFormatting>
        <x14:conditionalFormatting xmlns:xm="http://schemas.microsoft.com/office/excel/2006/main">
          <x14:cfRule type="containsText" priority="3499" stopIfTrue="1" operator="containsText" id="{F33969F5-16C5-4F22-A280-7F0B311DB74F}">
            <xm:f>NOT(ISERROR(SEARCH("vente",H31)))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H33:H34 H31:P31 H32:I32 K32:P32</xm:sqref>
        </x14:conditionalFormatting>
        <x14:conditionalFormatting xmlns:xm="http://schemas.microsoft.com/office/excel/2006/main">
          <x14:cfRule type="containsText" priority="3500" stopIfTrue="1" operator="containsText" id="{1C5F5424-53B7-4FC7-BF3E-4028C17039BE}">
            <xm:f>NOT(ISERROR(SEARCH("byol",H31)))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H33:H34 H31:P31 H32:I32 K32:P32</xm:sqref>
        </x14:conditionalFormatting>
        <x14:conditionalFormatting xmlns:xm="http://schemas.microsoft.com/office/excel/2006/main">
          <x14:cfRule type="containsText" priority="3497" stopIfTrue="1" operator="containsText" id="{146F9A4C-311C-4E33-BF79-A847EDC3D83A}">
            <xm:f>NOT(ISERROR(SEARCH("vente",N31)))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N31 O31:P32</xm:sqref>
        </x14:conditionalFormatting>
        <x14:conditionalFormatting xmlns:xm="http://schemas.microsoft.com/office/excel/2006/main">
          <x14:cfRule type="containsText" priority="1971" stopIfTrue="1" operator="containsText" id="{5FF48A48-B9EC-41A9-83A2-BDC9176458F5}">
            <xm:f>NOT(ISERROR(SEARCH("vente",L56)))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L56</xm:sqref>
        </x14:conditionalFormatting>
        <x14:conditionalFormatting xmlns:xm="http://schemas.microsoft.com/office/excel/2006/main">
          <x14:cfRule type="containsText" priority="1962" stopIfTrue="1" operator="containsText" id="{E3CC8C75-C0BE-4F0B-9998-A512467E1809}">
            <xm:f>NOT(ISERROR(SEARCH("vente",L56)))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L56</xm:sqref>
        </x14:conditionalFormatting>
        <x14:conditionalFormatting xmlns:xm="http://schemas.microsoft.com/office/excel/2006/main">
          <x14:cfRule type="containsText" priority="5490" stopIfTrue="1" operator="containsText" id="{32229F5C-39EE-4393-93EA-DFF030FECA59}">
            <xm:f>NOT(ISERROR(SEARCH(35,G23)))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H35:H38 R35:R38 N65:V66 H61:M66 O64:V64 H39:I44 G30:P30 O23:W29 Q30:W33 I34:R34 T34:W34 G27:N29 I33:P33 S34:S51 H45:J60 T62:V63 N61:S62 T35:U61 K56 K54:S55 K53 M53:S53 M56:S56 K41:R51 K57:S60 K52:S52</xm:sqref>
        </x14:conditionalFormatting>
        <x14:conditionalFormatting xmlns:xm="http://schemas.microsoft.com/office/excel/2006/main">
          <x14:cfRule type="containsText" priority="5491" stopIfTrue="1" operator="containsText" id="{D90BC810-2AED-4FFE-BE36-DA8883EA2832}">
            <xm:f>NOT(ISERROR(SEARCH("vente",G23)))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H35:H38 R35:R38 N65:V66 H61:M66 O64:V64 H39:I44 G30:P30 O23:W29 Q30:W33 I34:R34 T34:W34 G27:N29 I33:P33 S34:S51 H45:J60 T62:V63 N61:S62 T35:U61 K56 K54:S55 K53 M53:S53 M56:S56 K41:R51 K57:S60 K52:S52</xm:sqref>
        </x14:conditionalFormatting>
        <x14:conditionalFormatting xmlns:xm="http://schemas.microsoft.com/office/excel/2006/main">
          <x14:cfRule type="containsText" priority="5492" stopIfTrue="1" operator="containsText" id="{EA455CCC-D904-47F2-B359-C112729714A1}">
            <xm:f>NOT(ISERROR(SEARCH("byol",G23)))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H35:H38 R35:R38 N65:V66 H61:M66 O64:V64 H39:I44 G30:P30 O23:W29 Q30:W33 I34:R34 T34:W34 G27:N29 I33:P33 S34:S51 H45:J60 T62:V63 N61:S62 T35:U61 K56 K54:S55 K53 M53:S53 M56:S56 K41:R51 K57:S60 K52:S52</xm:sqref>
        </x14:conditionalFormatting>
        <x14:conditionalFormatting xmlns:xm="http://schemas.microsoft.com/office/excel/2006/main">
          <x14:cfRule type="containsText" priority="5488" stopIfTrue="1" operator="containsText" id="{310A30C8-5F12-44B7-B639-04AC939392EB}">
            <xm:f>NOT(ISERROR(SEARCH(35,O30)))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O30</xm:sqref>
        </x14:conditionalFormatting>
        <x14:conditionalFormatting xmlns:xm="http://schemas.microsoft.com/office/excel/2006/main">
          <x14:cfRule type="containsText" priority="5489" stopIfTrue="1" operator="containsText" id="{C0E72A85-1095-4D6E-AB9C-DDFB61282D57}">
            <xm:f>NOT(ISERROR(SEARCH(35,O23)))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O23:S23</xm:sqref>
        </x14:conditionalFormatting>
        <x14:conditionalFormatting xmlns:xm="http://schemas.microsoft.com/office/excel/2006/main">
          <x14:cfRule type="containsText" priority="5583" stopIfTrue="1" operator="containsText" id="{AE088FB7-1740-4080-B7FC-02B43D94C2C3}">
            <xm:f>NOT(ISERROR(SEARCH(35,I30)))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I30:J30</xm:sqref>
        </x14:conditionalFormatting>
        <x14:conditionalFormatting xmlns:xm="http://schemas.microsoft.com/office/excel/2006/main">
          <x14:cfRule type="containsText" priority="5584" stopIfTrue="1" operator="containsText" id="{D404D531-4391-496B-8FAE-D32733A8949E}">
            <xm:f>NOT(ISERROR(SEARCH("vente",I30)))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I30:J30</xm:sqref>
        </x14:conditionalFormatting>
        <x14:conditionalFormatting xmlns:xm="http://schemas.microsoft.com/office/excel/2006/main">
          <x14:cfRule type="containsText" priority="5585" stopIfTrue="1" operator="containsText" id="{57F20B1C-D07F-4CE9-BB0A-AB91EE35DF8D}">
            <xm:f>NOT(ISERROR(SEARCH("byol",I30)))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I30:J30</xm:sqref>
        </x14:conditionalFormatting>
        <x14:conditionalFormatting xmlns:xm="http://schemas.microsoft.com/office/excel/2006/main">
          <x14:cfRule type="containsText" priority="5586" stopIfTrue="1" operator="containsText" id="{C182BD0E-7204-450B-AEA8-4C237191BBD3}">
            <xm:f>NOT(ISERROR(SEARCH("vente",J33)))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J33:K34</xm:sqref>
        </x14:conditionalFormatting>
        <x14:conditionalFormatting xmlns:xm="http://schemas.microsoft.com/office/excel/2006/main">
          <x14:cfRule type="containsText" priority="5587" stopIfTrue="1" operator="containsText" id="{63DC5BA3-FE56-4EF5-9CFC-178957295D54}">
            <xm:f>NOT(ISERROR(SEARCH("byol",J33)))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J33:K34</xm:sqref>
        </x14:conditionalFormatting>
        <x14:conditionalFormatting xmlns:xm="http://schemas.microsoft.com/office/excel/2006/main">
          <x14:cfRule type="containsText" priority="5588" stopIfTrue="1" operator="containsText" id="{DAC453FF-8D13-4D5A-8ED8-E25D0ED0CD3C}">
            <xm:f>NOT(ISERROR(SEARCH(35,J33)))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J33:K34</xm:sqref>
        </x14:conditionalFormatting>
        <x14:conditionalFormatting xmlns:xm="http://schemas.microsoft.com/office/excel/2006/main">
          <x14:cfRule type="containsText" priority="5589" stopIfTrue="1" operator="containsText" id="{CAD85B84-01F9-423D-A423-57CC66083346}">
            <xm:f>NOT(ISERROR(SEARCH(35,J33)))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J33:K34</xm:sqref>
        </x14:conditionalFormatting>
        <x14:conditionalFormatting xmlns:xm="http://schemas.microsoft.com/office/excel/2006/main">
          <x14:cfRule type="containsText" priority="5590" stopIfTrue="1" operator="containsText" id="{7FFCAD45-812D-49F7-AF37-BB898F3B4C5D}">
            <xm:f>NOT(ISERROR(SEARCH("vente",J33)))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J33:K34</xm:sqref>
        </x14:conditionalFormatting>
        <x14:conditionalFormatting xmlns:xm="http://schemas.microsoft.com/office/excel/2006/main">
          <x14:cfRule type="containsText" priority="5591" stopIfTrue="1" operator="containsText" id="{A07160B1-30FE-4A2E-BF97-8761663B82C1}">
            <xm:f>NOT(ISERROR(SEARCH("byol",J33)))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J33:K34</xm:sqref>
        </x14:conditionalFormatting>
        <x14:conditionalFormatting xmlns:xm="http://schemas.microsoft.com/office/excel/2006/main">
          <x14:cfRule type="containsText" priority="5592" stopIfTrue="1" operator="containsText" id="{42E0DFEB-6C49-443E-ABAA-F694ED6B74F2}">
            <xm:f>NOT(ISERROR(SEARCH(35,J33)))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J33:K34</xm:sqref>
        </x14:conditionalFormatting>
        <x14:conditionalFormatting xmlns:xm="http://schemas.microsoft.com/office/excel/2006/main">
          <x14:cfRule type="containsText" priority="5593" stopIfTrue="1" operator="containsText" id="{34BA32AB-46AC-457A-9739-38342DC6581A}">
            <xm:f>NOT(ISERROR(SEARCH("vente",J33)))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J33:K34</xm:sqref>
        </x14:conditionalFormatting>
        <x14:conditionalFormatting xmlns:xm="http://schemas.microsoft.com/office/excel/2006/main">
          <x14:cfRule type="containsText" priority="5594" stopIfTrue="1" operator="containsText" id="{A7406F28-DE69-47AA-9E66-7ADD464B49BD}">
            <xm:f>NOT(ISERROR(SEARCH("byol",J33)))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J33:K34</xm:sqref>
        </x14:conditionalFormatting>
        <x14:conditionalFormatting xmlns:xm="http://schemas.microsoft.com/office/excel/2006/main">
          <x14:cfRule type="containsText" priority="5595" stopIfTrue="1" operator="containsText" id="{211904B3-91AF-4EDE-B360-E35ECE9175B8}">
            <xm:f>NOT(ISERROR(SEARCH("vente",I33)))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I33:K34</xm:sqref>
        </x14:conditionalFormatting>
        <x14:conditionalFormatting xmlns:xm="http://schemas.microsoft.com/office/excel/2006/main">
          <x14:cfRule type="containsText" priority="5596" stopIfTrue="1" operator="containsText" id="{5F824081-23DC-48EB-8C98-4551C95F9D7B}">
            <xm:f>NOT(ISERROR(SEARCH("byol",I33)))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I33:K34</xm:sqref>
        </x14:conditionalFormatting>
        <x14:conditionalFormatting xmlns:xm="http://schemas.microsoft.com/office/excel/2006/main">
          <x14:cfRule type="containsText" priority="5597" stopIfTrue="1" operator="containsText" id="{696DBD04-0CE1-480B-A953-A1A1A12959D8}">
            <xm:f>NOT(ISERROR(SEARCH(35,I33)))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I33:K34</xm:sqref>
        </x14:conditionalFormatting>
        <x14:conditionalFormatting xmlns:xm="http://schemas.microsoft.com/office/excel/2006/main">
          <x14:cfRule type="containsText" priority="5598" stopIfTrue="1" operator="containsText" id="{1062CB54-BE24-474D-81E8-38CC41405936}">
            <xm:f>NOT(ISERROR(SEARCH(35,I33)))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I33:K34</xm:sqref>
        </x14:conditionalFormatting>
        <x14:conditionalFormatting xmlns:xm="http://schemas.microsoft.com/office/excel/2006/main">
          <x14:cfRule type="containsText" priority="5599" stopIfTrue="1" operator="containsText" id="{947AEA33-C48A-4ACB-B548-B8BDBDDACDBB}">
            <xm:f>NOT(ISERROR(SEARCH("vente",I33)))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I33:K34</xm:sqref>
        </x14:conditionalFormatting>
        <x14:conditionalFormatting xmlns:xm="http://schemas.microsoft.com/office/excel/2006/main">
          <x14:cfRule type="containsText" priority="5600" stopIfTrue="1" operator="containsText" id="{05FD2AD8-F871-432F-95A3-FD6E198D8C0B}">
            <xm:f>NOT(ISERROR(SEARCH("byol",I33)))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I33:K34</xm:sqref>
        </x14:conditionalFormatting>
        <x14:conditionalFormatting xmlns:xm="http://schemas.microsoft.com/office/excel/2006/main">
          <x14:cfRule type="containsText" priority="5601" stopIfTrue="1" operator="containsText" id="{3603E57D-1969-4325-9028-AE45AAE6A39C}">
            <xm:f>NOT(ISERROR(SEARCH(35,I33)))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I33:K34</xm:sqref>
        </x14:conditionalFormatting>
        <x14:conditionalFormatting xmlns:xm="http://schemas.microsoft.com/office/excel/2006/main">
          <x14:cfRule type="containsText" priority="5602" stopIfTrue="1" operator="containsText" id="{F69B1998-743E-4AA6-8825-5B6B6902E0EB}">
            <xm:f>NOT(ISERROR(SEARCH("vente",I33)))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I33:K34</xm:sqref>
        </x14:conditionalFormatting>
        <x14:conditionalFormatting xmlns:xm="http://schemas.microsoft.com/office/excel/2006/main">
          <x14:cfRule type="containsText" priority="5603" stopIfTrue="1" operator="containsText" id="{418570A6-6CD2-4775-BEDF-F896AD5C70C2}">
            <xm:f>NOT(ISERROR(SEARCH("byol",I33)))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I33:K34</xm:sqref>
        </x14:conditionalFormatting>
        <x14:conditionalFormatting xmlns:xm="http://schemas.microsoft.com/office/excel/2006/main">
          <x14:cfRule type="containsText" priority="5604" stopIfTrue="1" operator="containsText" id="{B95969DD-78E8-44B6-A608-9A7336DB3DA7}">
            <xm:f>NOT(ISERROR(SEARCH(35,J27)))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J27:J29</xm:sqref>
        </x14:conditionalFormatting>
        <x14:conditionalFormatting xmlns:xm="http://schemas.microsoft.com/office/excel/2006/main">
          <x14:cfRule type="containsText" priority="5605" stopIfTrue="1" operator="containsText" id="{9086342C-3D84-4D61-A3B9-BC8B17D1454E}">
            <xm:f>NOT(ISERROR(SEARCH("vente",J27)))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J27:J29</xm:sqref>
        </x14:conditionalFormatting>
        <x14:conditionalFormatting xmlns:xm="http://schemas.microsoft.com/office/excel/2006/main">
          <x14:cfRule type="containsText" priority="5606" stopIfTrue="1" operator="containsText" id="{04E16266-B938-435E-A184-CAB1651BD486}">
            <xm:f>NOT(ISERROR(SEARCH("byol",J27)))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J27:J29</xm:sqref>
        </x14:conditionalFormatting>
        <x14:conditionalFormatting xmlns:xm="http://schemas.microsoft.com/office/excel/2006/main">
          <x14:cfRule type="containsText" priority="5607" stopIfTrue="1" operator="containsText" id="{878569AE-BBC0-421E-AE27-AD8B1BCE183A}">
            <xm:f>NOT(ISERROR(SEARCH(35,J27)))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J27:J29</xm:sqref>
        </x14:conditionalFormatting>
        <x14:conditionalFormatting xmlns:xm="http://schemas.microsoft.com/office/excel/2006/main">
          <x14:cfRule type="containsText" priority="5608" stopIfTrue="1" operator="containsText" id="{4ACE1583-0F88-4C4B-B109-6AB512554AF3}">
            <xm:f>NOT(ISERROR(SEARCH("vente",J27)))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J27:J29</xm:sqref>
        </x14:conditionalFormatting>
        <x14:conditionalFormatting xmlns:xm="http://schemas.microsoft.com/office/excel/2006/main">
          <x14:cfRule type="containsText" priority="5609" stopIfTrue="1" operator="containsText" id="{02E80E33-2CF4-4478-A7EC-681616A274ED}">
            <xm:f>NOT(ISERROR(SEARCH("byol",J27)))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J27:J29</xm:sqref>
        </x14:conditionalFormatting>
        <x14:conditionalFormatting xmlns:xm="http://schemas.microsoft.com/office/excel/2006/main">
          <x14:cfRule type="containsText" priority="5610" stopIfTrue="1" operator="containsText" id="{713189BF-9EE4-4D84-9302-2592FF9CF646}">
            <xm:f>NOT(ISERROR(SEARCH(35,J27)))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J27:J29</xm:sqref>
        </x14:conditionalFormatting>
        <x14:conditionalFormatting xmlns:xm="http://schemas.microsoft.com/office/excel/2006/main">
          <x14:cfRule type="containsText" priority="5611" stopIfTrue="1" operator="containsText" id="{683A6CB0-2B11-4894-BB20-E06B1536CCEF}">
            <xm:f>NOT(ISERROR(SEARCH("vente",J27)))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J27:J29</xm:sqref>
        </x14:conditionalFormatting>
        <x14:conditionalFormatting xmlns:xm="http://schemas.microsoft.com/office/excel/2006/main">
          <x14:cfRule type="containsText" priority="5612" stopIfTrue="1" operator="containsText" id="{873D5DFE-716E-41DE-BA5A-65AE8B91B321}">
            <xm:f>NOT(ISERROR(SEARCH("byol",J27)))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J27:J29</xm:sqref>
        </x14:conditionalFormatting>
        <x14:conditionalFormatting xmlns:xm="http://schemas.microsoft.com/office/excel/2006/main">
          <x14:cfRule type="containsText" priority="5613" stopIfTrue="1" operator="containsText" id="{1D7CFFB4-5B05-4C48-9AFC-C3F7712D7225}">
            <xm:f>NOT(ISERROR(SEARCH(35,J27)))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J27:J29</xm:sqref>
        </x14:conditionalFormatting>
        <x14:conditionalFormatting xmlns:xm="http://schemas.microsoft.com/office/excel/2006/main">
          <x14:cfRule type="containsText" priority="5614" stopIfTrue="1" operator="containsText" id="{37E83B73-6F24-4369-81A8-1C367A0E39C7}">
            <xm:f>NOT(ISERROR(SEARCH("vente",J27)))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J27:J29</xm:sqref>
        </x14:conditionalFormatting>
        <x14:conditionalFormatting xmlns:xm="http://schemas.microsoft.com/office/excel/2006/main">
          <x14:cfRule type="containsText" priority="5615" stopIfTrue="1" operator="containsText" id="{B594A6CD-8E9E-44FC-B183-439D32DCB08F}">
            <xm:f>NOT(ISERROR(SEARCH("byol",J27)))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J27:J29</xm:sqref>
        </x14:conditionalFormatting>
        <x14:conditionalFormatting xmlns:xm="http://schemas.microsoft.com/office/excel/2006/main">
          <x14:cfRule type="containsText" priority="5616" stopIfTrue="1" operator="containsText" id="{58222D27-44DE-4E48-AB5F-BB895292B78A}">
            <xm:f>NOT(ISERROR(SEARCH(35,G30)))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G30</xm:sqref>
        </x14:conditionalFormatting>
        <x14:conditionalFormatting xmlns:xm="http://schemas.microsoft.com/office/excel/2006/main">
          <x14:cfRule type="containsText" priority="5617" stopIfTrue="1" operator="containsText" id="{7F58A4EE-FB08-46E0-9FCE-CB9033C9DA3D}">
            <xm:f>NOT(ISERROR(SEARCH("vente",G30)))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G30</xm:sqref>
        </x14:conditionalFormatting>
        <x14:conditionalFormatting xmlns:xm="http://schemas.microsoft.com/office/excel/2006/main">
          <x14:cfRule type="containsText" priority="5618" stopIfTrue="1" operator="containsText" id="{8F58C61C-1D91-485C-9544-B17877243DFF}">
            <xm:f>NOT(ISERROR(SEARCH("byol",G30)))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G30</xm:sqref>
        </x14:conditionalFormatting>
        <x14:conditionalFormatting xmlns:xm="http://schemas.microsoft.com/office/excel/2006/main">
          <x14:cfRule type="containsText" priority="5619" stopIfTrue="1" operator="containsText" id="{745FE377-A795-4EA0-9361-2DCCA3DD6121}">
            <xm:f>NOT(ISERROR(SEARCH(35,R26)))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R26</xm:sqref>
        </x14:conditionalFormatting>
        <x14:conditionalFormatting xmlns:xm="http://schemas.microsoft.com/office/excel/2006/main">
          <x14:cfRule type="containsText" priority="5620" stopIfTrue="1" operator="containsText" id="{B43A754F-D2E3-43D8-81AD-6BC698C27167}">
            <xm:f>NOT(ISERROR(SEARCH("vente",R26)))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R26</xm:sqref>
        </x14:conditionalFormatting>
        <x14:conditionalFormatting xmlns:xm="http://schemas.microsoft.com/office/excel/2006/main">
          <x14:cfRule type="containsText" priority="5621" stopIfTrue="1" operator="containsText" id="{1A3C36AB-6625-4F4F-9DB0-54A31F3AE163}">
            <xm:f>NOT(ISERROR(SEARCH("byol",R26)))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R26</xm:sqref>
        </x14:conditionalFormatting>
        <x14:conditionalFormatting xmlns:xm="http://schemas.microsoft.com/office/excel/2006/main">
          <x14:cfRule type="containsText" priority="5622" stopIfTrue="1" operator="containsText" id="{E4B86863-A9E2-426D-8176-66E4D8188BCA}">
            <xm:f>NOT(ISERROR(SEARCH(35,R26)))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R26</xm:sqref>
        </x14:conditionalFormatting>
        <x14:conditionalFormatting xmlns:xm="http://schemas.microsoft.com/office/excel/2006/main">
          <x14:cfRule type="containsText" priority="5623" stopIfTrue="1" operator="containsText" id="{489E909B-9566-451D-96C5-3A5C2D867D30}">
            <xm:f>NOT(ISERROR(SEARCH("vente",R26)))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R26</xm:sqref>
        </x14:conditionalFormatting>
        <x14:conditionalFormatting xmlns:xm="http://schemas.microsoft.com/office/excel/2006/main">
          <x14:cfRule type="containsText" priority="5624" stopIfTrue="1" operator="containsText" id="{A0EA378E-9C59-4560-9748-74C2C762AE47}">
            <xm:f>NOT(ISERROR(SEARCH("byol",R26)))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R26</xm:sqref>
        </x14:conditionalFormatting>
        <x14:conditionalFormatting xmlns:xm="http://schemas.microsoft.com/office/excel/2006/main">
          <x14:cfRule type="containsText" priority="5625" stopIfTrue="1" operator="containsText" id="{56F02BD1-05EF-4B0E-B55A-24CA3B8F9D9B}">
            <xm:f>NOT(ISERROR(SEARCH(35,R26)))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R26</xm:sqref>
        </x14:conditionalFormatting>
        <x14:conditionalFormatting xmlns:xm="http://schemas.microsoft.com/office/excel/2006/main">
          <x14:cfRule type="containsText" priority="5626" stopIfTrue="1" operator="containsText" id="{C616C18D-7937-4698-B463-5956DF3AFC01}">
            <xm:f>NOT(ISERROR(SEARCH("vente",R26)))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R26</xm:sqref>
        </x14:conditionalFormatting>
        <x14:conditionalFormatting xmlns:xm="http://schemas.microsoft.com/office/excel/2006/main">
          <x14:cfRule type="containsText" priority="5627" stopIfTrue="1" operator="containsText" id="{F18E3ACF-C361-4F02-8C90-93171AB72B54}">
            <xm:f>NOT(ISERROR(SEARCH("byol",R26)))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R26</xm:sqref>
        </x14:conditionalFormatting>
        <x14:conditionalFormatting xmlns:xm="http://schemas.microsoft.com/office/excel/2006/main">
          <x14:cfRule type="containsText" priority="5628" stopIfTrue="1" operator="containsText" id="{07869BD4-1832-40FD-A291-B11033A5DA16}">
            <xm:f>NOT(ISERROR(SEARCH(35,Q26)))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Q26</xm:sqref>
        </x14:conditionalFormatting>
        <x14:conditionalFormatting xmlns:xm="http://schemas.microsoft.com/office/excel/2006/main">
          <x14:cfRule type="containsText" priority="5629" stopIfTrue="1" operator="containsText" id="{002C9B06-C936-4711-8831-6E338A862D2A}">
            <xm:f>NOT(ISERROR(SEARCH("vente",Q26)))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5630" stopIfTrue="1" operator="containsText" id="{AE990147-255D-43D3-868A-FE024B8711F4}">
            <xm:f>NOT(ISERROR(SEARCH("byol",Q26)))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5632" stopIfTrue="1" operator="containsText" id="{70698F80-750D-4BA9-8D3A-C365194F4666}">
            <xm:f>NOT(ISERROR(SEARCH("vente",Q26)))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5633" stopIfTrue="1" operator="containsText" id="{D52315E2-46CB-48A5-A03D-9C2A58A9F95B}">
            <xm:f>NOT(ISERROR(SEARCH("byol",Q26)))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5634" stopIfTrue="1" operator="containsText" id="{A7FCE5DA-0850-4A47-99EB-95454ADE5535}">
            <xm:f>NOT(ISERROR(SEARCH("vente",Q26)))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5635" stopIfTrue="1" operator="containsText" id="{67C2195C-889B-48F6-8734-27863B30C41C}">
            <xm:f>NOT(ISERROR(SEARCH("byol",Q26)))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5636" stopIfTrue="1" operator="containsText" id="{5D69AEE0-2389-4714-9BF8-BA9FB47CDDFC}">
            <xm:f>NOT(ISERROR(SEARCH(35,Q26)))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Q26</xm:sqref>
        </x14:conditionalFormatting>
        <x14:conditionalFormatting xmlns:xm="http://schemas.microsoft.com/office/excel/2006/main">
          <x14:cfRule type="containsText" priority="5637" stopIfTrue="1" operator="containsText" id="{6702B292-BCCD-4402-A511-940F50FBB1DD}">
            <xm:f>NOT(ISERROR(SEARCH("vente",Q26)))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5638" stopIfTrue="1" operator="containsText" id="{70358F0D-D5DF-4458-B5A9-569599E57D24}">
            <xm:f>NOT(ISERROR(SEARCH("byol",Q26)))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5639" stopIfTrue="1" operator="containsText" id="{67817D7E-D588-4D9E-9371-E3C60F9FD6EA}">
            <xm:f>NOT(ISERROR(SEARCH(35,Q26)))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Q26</xm:sqref>
        </x14:conditionalFormatting>
        <x14:conditionalFormatting xmlns:xm="http://schemas.microsoft.com/office/excel/2006/main">
          <x14:cfRule type="containsText" priority="5640" stopIfTrue="1" operator="containsText" id="{593C37F8-BCFE-449C-B8C7-D29BFB3AF120}">
            <xm:f>NOT(ISERROR(SEARCH("vente",Q26)))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5641" stopIfTrue="1" operator="containsText" id="{48C676FB-8B42-4594-9CD6-28A4B127D309}">
            <xm:f>NOT(ISERROR(SEARCH("byol",Q26)))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5642" stopIfTrue="1" operator="containsText" id="{BF6D0C59-FE8C-4600-AC41-5050A0CD3AD8}">
            <xm:f>NOT(ISERROR(SEARCH(35,Q26)))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Q26</xm:sqref>
        </x14:conditionalFormatting>
        <x14:conditionalFormatting xmlns:xm="http://schemas.microsoft.com/office/excel/2006/main">
          <x14:cfRule type="containsText" priority="5643" stopIfTrue="1" operator="containsText" id="{B2737C54-5DCA-4568-B128-1FC2A55F93D9}">
            <xm:f>NOT(ISERROR(SEARCH("vente",Q26)))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5644" stopIfTrue="1" operator="containsText" id="{D3C85B07-7A2D-4CB9-A546-7AD440E95429}">
            <xm:f>NOT(ISERROR(SEARCH("byol",Q26)))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5645" stopIfTrue="1" operator="containsText" id="{9C25667B-362E-4DC2-872D-21AACD1A3BCF}">
            <xm:f>NOT(ISERROR(SEARCH(35,Q26)))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Q26</xm:sqref>
        </x14:conditionalFormatting>
        <x14:conditionalFormatting xmlns:xm="http://schemas.microsoft.com/office/excel/2006/main">
          <x14:cfRule type="containsText" priority="5646" stopIfTrue="1" operator="containsText" id="{DCE08EF2-262D-4DC8-84BA-267515E56FD8}">
            <xm:f>NOT(ISERROR(SEARCH("vente",Q26)))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5647" stopIfTrue="1" operator="containsText" id="{E546CEDC-FCB4-4C17-9150-DD66C9DE6713}">
            <xm:f>NOT(ISERROR(SEARCH("byol",Q26)))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5648" stopIfTrue="1" operator="containsText" id="{15939844-0EE5-4811-875B-87F6ED814EB1}">
            <xm:f>NOT(ISERROR(SEARCH(35,Q26)))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Q26</xm:sqref>
        </x14:conditionalFormatting>
        <x14:conditionalFormatting xmlns:xm="http://schemas.microsoft.com/office/excel/2006/main">
          <x14:cfRule type="containsText" priority="5649" stopIfTrue="1" operator="containsText" id="{050CDCEB-DEEE-414B-AF29-FA037DD86A57}">
            <xm:f>NOT(ISERROR(SEARCH("vente",Q26)))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5650" stopIfTrue="1" operator="containsText" id="{CD02F547-4241-4925-B4A7-EDDC93993CCC}">
            <xm:f>NOT(ISERROR(SEARCH("byol",Q26)))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5651" stopIfTrue="1" operator="containsText" id="{E4AD43D4-5E9C-4EC9-BCF7-686750B759B4}">
            <xm:f>NOT(ISERROR(SEARCH(35,Q26)))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Q26</xm:sqref>
        </x14:conditionalFormatting>
        <x14:conditionalFormatting xmlns:xm="http://schemas.microsoft.com/office/excel/2006/main">
          <x14:cfRule type="containsText" priority="5652" stopIfTrue="1" operator="containsText" id="{5750A72E-F4DD-45BD-B724-9CEAF3F9E82A}">
            <xm:f>NOT(ISERROR(SEARCH("vente",Q26)))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5653" stopIfTrue="1" operator="containsText" id="{B4F6D51A-C7D7-4A46-9E66-EA0AD2B2327B}">
            <xm:f>NOT(ISERROR(SEARCH("byol",Q26)))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5654" stopIfTrue="1" operator="containsText" id="{31F48C59-90AA-4ED1-91D2-896D50867297}">
            <xm:f>NOT(ISERROR(SEARCH(35,Q26)))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Q26</xm:sqref>
        </x14:conditionalFormatting>
        <x14:conditionalFormatting xmlns:xm="http://schemas.microsoft.com/office/excel/2006/main">
          <x14:cfRule type="containsText" priority="5655" stopIfTrue="1" operator="containsText" id="{1F0A4B54-4DB9-49C3-AF52-77711AC7FF2D}">
            <xm:f>NOT(ISERROR(SEARCH("vente",Q26)))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5656" stopIfTrue="1" operator="containsText" id="{14E884AB-E7BF-4A21-A9A8-11B3727F7695}">
            <xm:f>NOT(ISERROR(SEARCH("byol",Q26)))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5657" stopIfTrue="1" operator="containsText" id="{A4A530E6-E1DD-47A4-93EB-D438FB019DBA}">
            <xm:f>NOT(ISERROR(SEARCH(35,Q26)))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Q26</xm:sqref>
        </x14:conditionalFormatting>
        <x14:conditionalFormatting xmlns:xm="http://schemas.microsoft.com/office/excel/2006/main">
          <x14:cfRule type="containsText" priority="5658" stopIfTrue="1" operator="containsText" id="{30C7DE65-0AFD-4819-B762-39943DFAEA9E}">
            <xm:f>NOT(ISERROR(SEARCH("vente",Q26)))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5659" stopIfTrue="1" operator="containsText" id="{E3F09EE3-2934-42E5-89E8-473D22CF9476}">
            <xm:f>NOT(ISERROR(SEARCH("byol",Q26)))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5660" stopIfTrue="1" operator="containsText" id="{5988D5FC-FC05-412F-844F-B0C620FED055}">
            <xm:f>NOT(ISERROR(SEARCH(35,Q26)))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Q26</xm:sqref>
        </x14:conditionalFormatting>
        <x14:conditionalFormatting xmlns:xm="http://schemas.microsoft.com/office/excel/2006/main">
          <x14:cfRule type="containsText" priority="5661" stopIfTrue="1" operator="containsText" id="{9C169FCA-666E-4E24-944F-7DB7B277CDCA}">
            <xm:f>NOT(ISERROR(SEARCH("vente",Q26)))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5662" stopIfTrue="1" operator="containsText" id="{8734D659-FA32-4A0C-9A6D-3C69BE065590}">
            <xm:f>NOT(ISERROR(SEARCH("byol",Q26)))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5663" stopIfTrue="1" operator="containsText" id="{2580C4A2-BD26-410C-BE7A-60A98BE0C176}">
            <xm:f>NOT(ISERROR(SEARCH(35,Q26)))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Q26</xm:sqref>
        </x14:conditionalFormatting>
        <x14:conditionalFormatting xmlns:xm="http://schemas.microsoft.com/office/excel/2006/main">
          <x14:cfRule type="containsText" priority="5664" stopIfTrue="1" operator="containsText" id="{5F61E63C-1E1D-44AC-8206-3F5F6C54B776}">
            <xm:f>NOT(ISERROR(SEARCH("vente",Q26)))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5665" stopIfTrue="1" operator="containsText" id="{C45A07E2-7EC9-49A2-9756-EC06C861F22A}">
            <xm:f>NOT(ISERROR(SEARCH("byol",Q26)))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5666" stopIfTrue="1" operator="containsText" id="{F53AD8E8-5E09-4D0E-B4A9-F3E53BDCA284}">
            <xm:f>NOT(ISERROR(SEARCH(35,Q26)))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Q26</xm:sqref>
        </x14:conditionalFormatting>
        <x14:conditionalFormatting xmlns:xm="http://schemas.microsoft.com/office/excel/2006/main">
          <x14:cfRule type="containsText" priority="5667" stopIfTrue="1" operator="containsText" id="{93B24148-109C-4C91-BCBB-0606B1C2C768}">
            <xm:f>NOT(ISERROR(SEARCH("vente",Q26)))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5668" stopIfTrue="1" operator="containsText" id="{6F7DE532-6602-4FC4-AA91-C3BE1410FEA8}">
            <xm:f>NOT(ISERROR(SEARCH("byol",Q26)))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5669" stopIfTrue="1" operator="containsText" id="{7BAC0C07-0A27-4C99-B146-EFE374F7CED1}">
            <xm:f>NOT(ISERROR(SEARCH(35,Q26)))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Q26</xm:sqref>
        </x14:conditionalFormatting>
        <x14:conditionalFormatting xmlns:xm="http://schemas.microsoft.com/office/excel/2006/main">
          <x14:cfRule type="containsText" priority="5670" stopIfTrue="1" operator="containsText" id="{F6DACC80-33AF-4F5F-9A41-1B375B626836}">
            <xm:f>NOT(ISERROR(SEARCH("vente",Q26)))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5671" stopIfTrue="1" operator="containsText" id="{3E7A63F6-B42F-4D93-B90C-685E151A057D}">
            <xm:f>NOT(ISERROR(SEARCH("byol",Q26)))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5672" stopIfTrue="1" operator="containsText" id="{D770CD25-69C1-4D17-B3EB-CA8464338C24}">
            <xm:f>NOT(ISERROR(SEARCH(35,Q26)))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Q26</xm:sqref>
        </x14:conditionalFormatting>
        <x14:conditionalFormatting xmlns:xm="http://schemas.microsoft.com/office/excel/2006/main">
          <x14:cfRule type="containsText" priority="3598" stopIfTrue="1" operator="containsText" id="{DD95CAA3-AAF0-45ED-AEB6-7502FCB7FC30}">
            <xm:f>NOT(ISERROR(SEARCH(35,L23)))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L23:M23</xm:sqref>
        </x14:conditionalFormatting>
        <x14:conditionalFormatting xmlns:xm="http://schemas.microsoft.com/office/excel/2006/main">
          <x14:cfRule type="containsText" priority="3631" stopIfTrue="1" operator="containsText" id="{67A8042D-A4EE-45CD-AFAE-A5BA389F417C}">
            <xm:f>NOT(ISERROR(SEARCH(35,G23)))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G26:I26 K26:N26 G25:J25 L25:N25 G23:N24</xm:sqref>
        </x14:conditionalFormatting>
        <x14:conditionalFormatting xmlns:xm="http://schemas.microsoft.com/office/excel/2006/main">
          <x14:cfRule type="containsText" priority="3632" stopIfTrue="1" operator="containsText" id="{DEBBC23B-1E70-4120-BCC3-64BF6AAFEE46}">
            <xm:f>NOT(ISERROR(SEARCH("vente",G23)))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G26:I26 K26:N26 G25:J25 L25:N25 G23:N24</xm:sqref>
        </x14:conditionalFormatting>
        <x14:conditionalFormatting xmlns:xm="http://schemas.microsoft.com/office/excel/2006/main">
          <x14:cfRule type="containsText" priority="3633" stopIfTrue="1" operator="containsText" id="{50BDB9CA-C924-4ACC-9153-6A78F4B50C60}">
            <xm:f>NOT(ISERROR(SEARCH("byol",G23)))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G26:I26 K26:N26 G25:J25 L25:N25 G23:N24</xm:sqref>
        </x14:conditionalFormatting>
        <x14:conditionalFormatting xmlns:xm="http://schemas.microsoft.com/office/excel/2006/main">
          <x14:cfRule type="containsText" priority="3628" stopIfTrue="1" operator="containsText" id="{C08E841F-F5A0-41C1-8FA9-DE40C085D4C6}">
            <xm:f>NOT(ISERROR(SEARCH("vente",L23)))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L23 N23:N24</xm:sqref>
        </x14:conditionalFormatting>
        <x14:conditionalFormatting xmlns:xm="http://schemas.microsoft.com/office/excel/2006/main">
          <x14:cfRule type="containsText" priority="3629" stopIfTrue="1" operator="containsText" id="{C2917CED-E5A6-40FB-BE1F-8E210F8923DC}">
            <xm:f>NOT(ISERROR(SEARCH("byol",L23)))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L23 N23:N24</xm:sqref>
        </x14:conditionalFormatting>
        <x14:conditionalFormatting xmlns:xm="http://schemas.microsoft.com/office/excel/2006/main">
          <x14:cfRule type="containsText" priority="3630" stopIfTrue="1" operator="containsText" id="{C8626DBC-1586-4345-AD93-D8FB82585C66}">
            <xm:f>NOT(ISERROR(SEARCH(35,L23)))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L23 N23:N24</xm:sqref>
        </x14:conditionalFormatting>
        <x14:conditionalFormatting xmlns:xm="http://schemas.microsoft.com/office/excel/2006/main">
          <x14:cfRule type="containsText" priority="3608" stopIfTrue="1" operator="containsText" id="{AC340ACD-BF12-4840-B8F3-3B94B01ECC6C}">
            <xm:f>NOT(ISERROR(SEARCH(35,I24)))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I24</xm:sqref>
        </x14:conditionalFormatting>
        <x14:conditionalFormatting xmlns:xm="http://schemas.microsoft.com/office/excel/2006/main">
          <x14:cfRule type="containsText" priority="3609" stopIfTrue="1" operator="containsText" id="{4DA8BA11-184E-418B-A29D-18EF47E3E74E}">
            <xm:f>NOT(ISERROR(SEARCH("vente",I24)))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I24</xm:sqref>
        </x14:conditionalFormatting>
        <x14:conditionalFormatting xmlns:xm="http://schemas.microsoft.com/office/excel/2006/main">
          <x14:cfRule type="containsText" priority="3610" stopIfTrue="1" operator="containsText" id="{88CB9976-FEDD-49DD-B4A4-08202A9511B3}">
            <xm:f>NOT(ISERROR(SEARCH("byol",I24)))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I24</xm:sqref>
        </x14:conditionalFormatting>
        <x14:conditionalFormatting xmlns:xm="http://schemas.microsoft.com/office/excel/2006/main">
          <x14:cfRule type="containsText" priority="3605" stopIfTrue="1" operator="containsText" id="{124BE7CF-EA10-4EA1-8C40-29F606891D03}">
            <xm:f>NOT(ISERROR(SEARCH(35,I24)))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I24</xm:sqref>
        </x14:conditionalFormatting>
        <x14:conditionalFormatting xmlns:xm="http://schemas.microsoft.com/office/excel/2006/main">
          <x14:cfRule type="containsText" priority="3606" stopIfTrue="1" operator="containsText" id="{43917541-690B-4B83-B89F-E958B4443DD4}">
            <xm:f>NOT(ISERROR(SEARCH("vente",I24)))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I24</xm:sqref>
        </x14:conditionalFormatting>
        <x14:conditionalFormatting xmlns:xm="http://schemas.microsoft.com/office/excel/2006/main">
          <x14:cfRule type="containsText" priority="3607" stopIfTrue="1" operator="containsText" id="{E08F48B0-75B6-47B9-82EC-2858A8D1E05E}">
            <xm:f>NOT(ISERROR(SEARCH("byol",I24)))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I24</xm:sqref>
        </x14:conditionalFormatting>
        <x14:conditionalFormatting xmlns:xm="http://schemas.microsoft.com/office/excel/2006/main">
          <x14:cfRule type="containsText" priority="3602" stopIfTrue="1" operator="containsText" id="{3257858B-A71D-4354-BF83-4D1FD2DD36B0}">
            <xm:f>NOT(ISERROR(SEARCH(35,G25)))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G25:I25</xm:sqref>
        </x14:conditionalFormatting>
        <x14:conditionalFormatting xmlns:xm="http://schemas.microsoft.com/office/excel/2006/main">
          <x14:cfRule type="containsText" priority="3603" stopIfTrue="1" operator="containsText" id="{D32CB634-87EF-4C15-9513-5DDE6457065F}">
            <xm:f>NOT(ISERROR(SEARCH("vente",G25)))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G25:I25</xm:sqref>
        </x14:conditionalFormatting>
        <x14:conditionalFormatting xmlns:xm="http://schemas.microsoft.com/office/excel/2006/main">
          <x14:cfRule type="containsText" priority="3604" stopIfTrue="1" operator="containsText" id="{15E8978C-1E5E-4CBD-A92B-64A22D203535}">
            <xm:f>NOT(ISERROR(SEARCH("byol",G25)))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G25:I25</xm:sqref>
        </x14:conditionalFormatting>
        <x14:conditionalFormatting xmlns:xm="http://schemas.microsoft.com/office/excel/2006/main">
          <x14:cfRule type="containsText" priority="3599" stopIfTrue="1" operator="containsText" id="{3B1EC74D-4C98-4388-A23B-7A5E26ACB0AE}">
            <xm:f>NOT(ISERROR(SEARCH(35,G25)))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G25:I25</xm:sqref>
        </x14:conditionalFormatting>
        <x14:conditionalFormatting xmlns:xm="http://schemas.microsoft.com/office/excel/2006/main">
          <x14:cfRule type="containsText" priority="3600" stopIfTrue="1" operator="containsText" id="{E1967B28-DBA6-46C2-8234-A1CF78B71BB6}">
            <xm:f>NOT(ISERROR(SEARCH("vente",G25)))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G25:I25</xm:sqref>
        </x14:conditionalFormatting>
        <x14:conditionalFormatting xmlns:xm="http://schemas.microsoft.com/office/excel/2006/main">
          <x14:cfRule type="containsText" priority="3601" stopIfTrue="1" operator="containsText" id="{718DEA84-C073-4395-B478-10B5E9668334}">
            <xm:f>NOT(ISERROR(SEARCH("byol",G25)))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G25:I25</xm:sqref>
        </x14:conditionalFormatting>
        <x14:conditionalFormatting xmlns:xm="http://schemas.microsoft.com/office/excel/2006/main">
          <x14:cfRule type="containsText" priority="3596" stopIfTrue="1" operator="containsText" id="{9B4CA7B2-F33F-4AB6-9489-7755E12BF9EE}">
            <xm:f>NOT(ISERROR(SEARCH("vente",L23)))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L23:M23</xm:sqref>
        </x14:conditionalFormatting>
        <x14:conditionalFormatting xmlns:xm="http://schemas.microsoft.com/office/excel/2006/main">
          <x14:cfRule type="containsText" priority="3597" stopIfTrue="1" operator="containsText" id="{3DFE65FD-6863-4442-9051-FE7F1507255F}">
            <xm:f>NOT(ISERROR(SEARCH("byol",L23)))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L23:M23</xm:sqref>
        </x14:conditionalFormatting>
        <x14:conditionalFormatting xmlns:xm="http://schemas.microsoft.com/office/excel/2006/main">
          <x14:cfRule type="containsText" priority="3593" stopIfTrue="1" operator="containsText" id="{4DCE5D20-824B-4075-9FE6-81E839960BFD}">
            <xm:f>NOT(ISERROR(SEARCH(35,L23)))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L23:M23</xm:sqref>
        </x14:conditionalFormatting>
        <x14:conditionalFormatting xmlns:xm="http://schemas.microsoft.com/office/excel/2006/main">
          <x14:cfRule type="containsText" priority="3594" stopIfTrue="1" operator="containsText" id="{759AA784-A4C4-478F-9D66-D0744FFF7C25}">
            <xm:f>NOT(ISERROR(SEARCH("vente",L23)))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L23:M23</xm:sqref>
        </x14:conditionalFormatting>
        <x14:conditionalFormatting xmlns:xm="http://schemas.microsoft.com/office/excel/2006/main">
          <x14:cfRule type="containsText" priority="3595" stopIfTrue="1" operator="containsText" id="{37A7C630-C2CA-40FA-A0BC-DA65A76894B9}">
            <xm:f>NOT(ISERROR(SEARCH("byol",L23)))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L23:M23</xm:sqref>
        </x14:conditionalFormatting>
        <x14:conditionalFormatting xmlns:xm="http://schemas.microsoft.com/office/excel/2006/main">
          <x14:cfRule type="containsText" priority="3590" stopIfTrue="1" operator="containsText" id="{E292F843-60EA-4CE0-8177-4A25B07E29D6}">
            <xm:f>NOT(ISERROR(SEARCH(35,L23)))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L23:M23</xm:sqref>
        </x14:conditionalFormatting>
        <x14:conditionalFormatting xmlns:xm="http://schemas.microsoft.com/office/excel/2006/main">
          <x14:cfRule type="containsText" priority="3591" stopIfTrue="1" operator="containsText" id="{2BBA7EED-1DC4-4428-9D06-3A9F38C82586}">
            <xm:f>NOT(ISERROR(SEARCH("vente",L23)))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L23:M23</xm:sqref>
        </x14:conditionalFormatting>
        <x14:conditionalFormatting xmlns:xm="http://schemas.microsoft.com/office/excel/2006/main">
          <x14:cfRule type="containsText" priority="3592" stopIfTrue="1" operator="containsText" id="{46F40E64-B19D-41D2-BE3F-8CCEEF75A25D}">
            <xm:f>NOT(ISERROR(SEARCH("byol",L23)))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L23:M23</xm:sqref>
        </x14:conditionalFormatting>
        <x14:conditionalFormatting xmlns:xm="http://schemas.microsoft.com/office/excel/2006/main">
          <x14:cfRule type="containsText" priority="3587" stopIfTrue="1" operator="containsText" id="{2F6EBBD5-E4D7-403A-AF07-FDB154C1C1C5}">
            <xm:f>NOT(ISERROR(SEARCH("vente",L23)))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L23:M23</xm:sqref>
        </x14:conditionalFormatting>
        <x14:conditionalFormatting xmlns:xm="http://schemas.microsoft.com/office/excel/2006/main">
          <x14:cfRule type="containsText" priority="3588" stopIfTrue="1" operator="containsText" id="{781E727E-7B4E-40F5-9AB7-CCDFF9B37AB1}">
            <xm:f>NOT(ISERROR(SEARCH("byol",L23)))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L23:M23</xm:sqref>
        </x14:conditionalFormatting>
        <x14:conditionalFormatting xmlns:xm="http://schemas.microsoft.com/office/excel/2006/main">
          <x14:cfRule type="containsText" priority="3589" stopIfTrue="1" operator="containsText" id="{B57FE71B-7471-486A-B84B-D1D5E9F76AA0}">
            <xm:f>NOT(ISERROR(SEARCH(35,L23)))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L23:M23</xm:sqref>
        </x14:conditionalFormatting>
        <x14:conditionalFormatting xmlns:xm="http://schemas.microsoft.com/office/excel/2006/main">
          <x14:cfRule type="containsText" priority="3585" stopIfTrue="1" operator="containsText" id="{7B067A99-97AB-4A61-A229-B85A87E9D0CF}">
            <xm:f>NOT(ISERROR(SEARCH("vente",L23)))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L23:M23</xm:sqref>
        </x14:conditionalFormatting>
        <x14:conditionalFormatting xmlns:xm="http://schemas.microsoft.com/office/excel/2006/main">
          <x14:cfRule type="containsText" priority="3586" stopIfTrue="1" operator="containsText" id="{2547F00F-C057-436E-99CB-99B6545D404B}">
            <xm:f>NOT(ISERROR(SEARCH("byol",L23)))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L23:M23</xm:sqref>
        </x14:conditionalFormatting>
        <x14:conditionalFormatting xmlns:xm="http://schemas.microsoft.com/office/excel/2006/main">
          <x14:cfRule type="containsText" priority="3581" stopIfTrue="1" operator="containsText" id="{29ADC0E1-B485-44F0-8368-2977159B3A27}">
            <xm:f>NOT(ISERROR(SEARCH(35,L23)))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L23:M23</xm:sqref>
        </x14:conditionalFormatting>
        <x14:conditionalFormatting xmlns:xm="http://schemas.microsoft.com/office/excel/2006/main">
          <x14:cfRule type="containsText" priority="3582" stopIfTrue="1" operator="containsText" id="{525EA435-08EC-4325-993B-CCA7FDFE9F76}">
            <xm:f>NOT(ISERROR(SEARCH("vente",L23)))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L23:M23</xm:sqref>
        </x14:conditionalFormatting>
        <x14:conditionalFormatting xmlns:xm="http://schemas.microsoft.com/office/excel/2006/main">
          <x14:cfRule type="containsText" priority="3583" stopIfTrue="1" operator="containsText" id="{BD17289B-7DFC-4B7A-B977-B5127772B0B8}">
            <xm:f>NOT(ISERROR(SEARCH("byol",L23)))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L23:M23</xm:sqref>
        </x14:conditionalFormatting>
        <x14:conditionalFormatting xmlns:xm="http://schemas.microsoft.com/office/excel/2006/main">
          <x14:cfRule type="containsText" priority="3578" stopIfTrue="1" operator="containsText" id="{0CCFF15E-A028-4F93-8E65-D0776B0381BC}">
            <xm:f>NOT(ISERROR(SEARCH(35,I25)))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I25</xm:sqref>
        </x14:conditionalFormatting>
        <x14:conditionalFormatting xmlns:xm="http://schemas.microsoft.com/office/excel/2006/main">
          <x14:cfRule type="containsText" priority="3579" stopIfTrue="1" operator="containsText" id="{C938BF59-3AC8-4AD7-9A69-27D4037C9AEA}">
            <xm:f>NOT(ISERROR(SEARCH("vente",I25)))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I25</xm:sqref>
        </x14:conditionalFormatting>
        <x14:conditionalFormatting xmlns:xm="http://schemas.microsoft.com/office/excel/2006/main">
          <x14:cfRule type="containsText" priority="3580" stopIfTrue="1" operator="containsText" id="{8C7FDC15-1673-4A42-BDA7-7A911B14EA10}">
            <xm:f>NOT(ISERROR(SEARCH("byol",I25)))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I25</xm:sqref>
        </x14:conditionalFormatting>
        <x14:conditionalFormatting xmlns:xm="http://schemas.microsoft.com/office/excel/2006/main">
          <x14:cfRule type="containsText" priority="3498" stopIfTrue="1" operator="containsText" id="{202E34E4-0F05-41E2-8D96-5ABBFD0E5754}">
            <xm:f>NOT(ISERROR(SEARCH(35,H31)))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H33:H34 H31:P31 H32:I32 K32:P32</xm:sqref>
        </x14:conditionalFormatting>
        <x14:conditionalFormatting xmlns:xm="http://schemas.microsoft.com/office/excel/2006/main">
          <x14:cfRule type="containsText" priority="3482" stopIfTrue="1" operator="containsText" id="{E8DFD0B7-213B-466B-B25B-1C96CDDC7DDF}">
            <xm:f>NOT(ISERROR(SEARCH(35,M31)))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M32 N31:P32</xm:sqref>
        </x14:conditionalFormatting>
        <x14:conditionalFormatting xmlns:xm="http://schemas.microsoft.com/office/excel/2006/main">
          <x14:cfRule type="containsText" priority="3496" stopIfTrue="1" operator="containsText" id="{B0F6D103-7567-4394-B2B1-50FB628C5706}">
            <xm:f>NOT(ISERROR(SEARCH("byol",N31)))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N31 O31:P32</xm:sqref>
        </x14:conditionalFormatting>
        <x14:conditionalFormatting xmlns:xm="http://schemas.microsoft.com/office/excel/2006/main">
          <x14:cfRule type="containsText" priority="3495" stopIfTrue="1" operator="containsText" id="{F9808978-AE87-405D-ABE2-79B5A2B11204}">
            <xm:f>NOT(ISERROR(SEARCH(35,N31)))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N31 O31:P32</xm:sqref>
        </x14:conditionalFormatting>
        <x14:conditionalFormatting xmlns:xm="http://schemas.microsoft.com/office/excel/2006/main">
          <x14:cfRule type="containsText" priority="3492" stopIfTrue="1" operator="containsText" id="{3B1E49F3-A12C-4650-972B-07B49EBC3C43}">
            <xm:f>NOT(ISERROR(SEARCH("vente",J31)))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J31:K31 K32</xm:sqref>
        </x14:conditionalFormatting>
        <x14:conditionalFormatting xmlns:xm="http://schemas.microsoft.com/office/excel/2006/main">
          <x14:cfRule type="containsText" priority="3493" stopIfTrue="1" operator="containsText" id="{A12D06C4-CE7A-4310-984F-D4C6C67C465A}">
            <xm:f>NOT(ISERROR(SEARCH("byol",J31)))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J31:K31 K32</xm:sqref>
        </x14:conditionalFormatting>
        <x14:conditionalFormatting xmlns:xm="http://schemas.microsoft.com/office/excel/2006/main">
          <x14:cfRule type="containsText" priority="3494" stopIfTrue="1" operator="containsText" id="{B7B5B341-49A1-426B-A07D-D80F5684B3CA}">
            <xm:f>NOT(ISERROR(SEARCH(35,J31)))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J31:K31 K32</xm:sqref>
        </x14:conditionalFormatting>
        <x14:conditionalFormatting xmlns:xm="http://schemas.microsoft.com/office/excel/2006/main">
          <x14:cfRule type="containsText" priority="3489" stopIfTrue="1" operator="containsText" id="{3F61F00E-9D84-421E-9455-7FE17371F70B}">
            <xm:f>NOT(ISERROR(SEARCH("vente",L31)))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L31:L32</xm:sqref>
        </x14:conditionalFormatting>
        <x14:conditionalFormatting xmlns:xm="http://schemas.microsoft.com/office/excel/2006/main">
          <x14:cfRule type="containsText" priority="3490" stopIfTrue="1" operator="containsText" id="{EA6B5994-DFA0-4BC6-BDB4-8AF9E0326CC5}">
            <xm:f>NOT(ISERROR(SEARCH("byol",L31)))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L31:L32</xm:sqref>
        </x14:conditionalFormatting>
        <x14:conditionalFormatting xmlns:xm="http://schemas.microsoft.com/office/excel/2006/main">
          <x14:cfRule type="containsText" priority="3491" stopIfTrue="1" operator="containsText" id="{991B2732-6B48-473C-B19F-6A17D38C9B58}">
            <xm:f>NOT(ISERROR(SEARCH(35,L31)))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L31:L32</xm:sqref>
        </x14:conditionalFormatting>
        <x14:conditionalFormatting xmlns:xm="http://schemas.microsoft.com/office/excel/2006/main">
          <x14:cfRule type="containsText" priority="3486" stopIfTrue="1" operator="containsText" id="{B14F816F-2983-4E02-9B8A-436D95D0F80C}">
            <xm:f>NOT(ISERROR(SEARCH("vente",L31)))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L31:L32</xm:sqref>
        </x14:conditionalFormatting>
        <x14:conditionalFormatting xmlns:xm="http://schemas.microsoft.com/office/excel/2006/main">
          <x14:cfRule type="containsText" priority="3487" stopIfTrue="1" operator="containsText" id="{492FCA5D-91FB-466C-A834-1ED5E0559377}">
            <xm:f>NOT(ISERROR(SEARCH("byol",L31)))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L31:L32</xm:sqref>
        </x14:conditionalFormatting>
        <x14:conditionalFormatting xmlns:xm="http://schemas.microsoft.com/office/excel/2006/main">
          <x14:cfRule type="containsText" priority="3488" stopIfTrue="1" operator="containsText" id="{44AAD0F6-E5AD-42ED-B2EE-CA2EB1AA72E4}">
            <xm:f>NOT(ISERROR(SEARCH(35,L31)))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L31:L32</xm:sqref>
        </x14:conditionalFormatting>
        <x14:conditionalFormatting xmlns:xm="http://schemas.microsoft.com/office/excel/2006/main">
          <x14:cfRule type="containsText" priority="3483" stopIfTrue="1" operator="containsText" id="{B91FDF64-50C2-46D4-98DE-2C0CE53EF29E}">
            <xm:f>NOT(ISERROR(SEARCH("vente",I31)))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M31:M32 I31:L31 N31:O31</xm:sqref>
        </x14:conditionalFormatting>
        <x14:conditionalFormatting xmlns:xm="http://schemas.microsoft.com/office/excel/2006/main">
          <x14:cfRule type="containsText" priority="3484" stopIfTrue="1" operator="containsText" id="{D52D1FD4-7401-4FB3-A6C7-DDC0257666A9}">
            <xm:f>NOT(ISERROR(SEARCH("byol",I31)))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M31:M32 I31:L31 N31:O31</xm:sqref>
        </x14:conditionalFormatting>
        <x14:conditionalFormatting xmlns:xm="http://schemas.microsoft.com/office/excel/2006/main">
          <x14:cfRule type="containsText" priority="3485" stopIfTrue="1" operator="containsText" id="{916A859D-AAA4-4F9C-879B-97E96A97742F}">
            <xm:f>NOT(ISERROR(SEARCH(35,I31)))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M31:M32 I31:L31 N31:O31</xm:sqref>
        </x14:conditionalFormatting>
        <x14:conditionalFormatting xmlns:xm="http://schemas.microsoft.com/office/excel/2006/main">
          <x14:cfRule type="containsText" priority="3480" stopIfTrue="1" operator="containsText" id="{509527B7-F53D-47B6-88A0-FECA435C15EE}">
            <xm:f>NOT(ISERROR(SEARCH("vente",N31)))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N31 O31:P32</xm:sqref>
        </x14:conditionalFormatting>
        <x14:conditionalFormatting xmlns:xm="http://schemas.microsoft.com/office/excel/2006/main">
          <x14:cfRule type="containsText" priority="3481" stopIfTrue="1" operator="containsText" id="{68185D60-2FEF-4EFE-8DDD-C9CE32AAA992}">
            <xm:f>NOT(ISERROR(SEARCH("byol",N31)))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N31 O31:P32</xm:sqref>
        </x14:conditionalFormatting>
        <x14:conditionalFormatting xmlns:xm="http://schemas.microsoft.com/office/excel/2006/main">
          <x14:cfRule type="containsText" priority="3479" stopIfTrue="1" operator="containsText" id="{F3A9058D-60A3-4DB3-A5CF-969F92427E12}">
            <xm:f>NOT(ISERROR(SEARCH("vente",N31)))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N31 O31:P32</xm:sqref>
        </x14:conditionalFormatting>
        <x14:conditionalFormatting xmlns:xm="http://schemas.microsoft.com/office/excel/2006/main">
          <x14:cfRule type="containsText" priority="3478" stopIfTrue="1" operator="containsText" id="{872FE7A3-AE3F-4589-A42B-22C1430198AB}">
            <xm:f>NOT(ISERROR(SEARCH("byol",N31)))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N31 O31:P32</xm:sqref>
        </x14:conditionalFormatting>
        <x14:conditionalFormatting xmlns:xm="http://schemas.microsoft.com/office/excel/2006/main">
          <x14:cfRule type="containsText" priority="3477" stopIfTrue="1" operator="containsText" id="{63729627-73F5-44EB-AABB-26770775396B}">
            <xm:f>NOT(ISERROR(SEARCH(35,N31)))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N31 O31:P32</xm:sqref>
        </x14:conditionalFormatting>
        <x14:conditionalFormatting xmlns:xm="http://schemas.microsoft.com/office/excel/2006/main">
          <x14:cfRule type="containsText" priority="3474" stopIfTrue="1" operator="containsText" id="{73437FAC-FFBD-4DA3-9010-DB12651D8079}">
            <xm:f>NOT(ISERROR(SEARCH("vente",N31)))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N31 O31:P32</xm:sqref>
        </x14:conditionalFormatting>
        <x14:conditionalFormatting xmlns:xm="http://schemas.microsoft.com/office/excel/2006/main">
          <x14:cfRule type="containsText" priority="3475" stopIfTrue="1" operator="containsText" id="{34E243E1-41E5-4A60-B6F9-9DD2898D276C}">
            <xm:f>NOT(ISERROR(SEARCH("byol",N31)))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N31 O31:P32</xm:sqref>
        </x14:conditionalFormatting>
        <x14:conditionalFormatting xmlns:xm="http://schemas.microsoft.com/office/excel/2006/main">
          <x14:cfRule type="containsText" priority="3476" stopIfTrue="1" operator="containsText" id="{A0893ECC-88A1-43F8-91E7-8BBF54BDBBE5}">
            <xm:f>NOT(ISERROR(SEARCH(35,N31)))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N31 O31:P32</xm:sqref>
        </x14:conditionalFormatting>
        <x14:conditionalFormatting xmlns:xm="http://schemas.microsoft.com/office/excel/2006/main">
          <x14:cfRule type="containsText" priority="3471" stopIfTrue="1" operator="containsText" id="{6F8FA15C-D92C-4A6D-AE96-FD5E69C1FBBE}">
            <xm:f>NOT(ISERROR(SEARCH("vente",N31)))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N31 O31:P32</xm:sqref>
        </x14:conditionalFormatting>
        <x14:conditionalFormatting xmlns:xm="http://schemas.microsoft.com/office/excel/2006/main">
          <x14:cfRule type="containsText" priority="3472" stopIfTrue="1" operator="containsText" id="{C97B4514-0A2F-41E5-95B0-A57D6E8A0E5E}">
            <xm:f>NOT(ISERROR(SEARCH("byol",N31)))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N31 O31:P32</xm:sqref>
        </x14:conditionalFormatting>
        <x14:conditionalFormatting xmlns:xm="http://schemas.microsoft.com/office/excel/2006/main">
          <x14:cfRule type="containsText" priority="3473" stopIfTrue="1" operator="containsText" id="{BA1CC4FC-7D2C-4FCE-940B-043C35A5E8E6}">
            <xm:f>NOT(ISERROR(SEARCH(35,N31)))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N31 O31:P32</xm:sqref>
        </x14:conditionalFormatting>
        <x14:conditionalFormatting xmlns:xm="http://schemas.microsoft.com/office/excel/2006/main">
          <x14:cfRule type="containsText" priority="3470" stopIfTrue="1" operator="containsText" id="{61508E34-9FA9-472F-AB77-A9EDC553E0EB}">
            <xm:f>NOT(ISERROR(SEARCH("vente",N31)))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N31 O31:P32</xm:sqref>
        </x14:conditionalFormatting>
        <x14:conditionalFormatting xmlns:xm="http://schemas.microsoft.com/office/excel/2006/main">
          <x14:cfRule type="containsText" priority="3469" stopIfTrue="1" operator="containsText" id="{8BB64AF0-58E8-4756-A319-4AF8B9F24DF4}">
            <xm:f>NOT(ISERROR(SEARCH("byol",N31)))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N31 O31:P32</xm:sqref>
        </x14:conditionalFormatting>
        <x14:conditionalFormatting xmlns:xm="http://schemas.microsoft.com/office/excel/2006/main">
          <x14:cfRule type="containsText" priority="3468" stopIfTrue="1" operator="containsText" id="{9EC8871E-C008-449A-B3CC-290551D5B758}">
            <xm:f>NOT(ISERROR(SEARCH(35,N31)))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N31 O31:P32</xm:sqref>
        </x14:conditionalFormatting>
        <x14:conditionalFormatting xmlns:xm="http://schemas.microsoft.com/office/excel/2006/main">
          <x14:cfRule type="containsText" priority="3465" stopIfTrue="1" operator="containsText" id="{6AA021F3-7A88-4296-BEAC-5DC41E99A921}">
            <xm:f>NOT(ISERROR(SEARCH("vente",N31)))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N31 O31:P32</xm:sqref>
        </x14:conditionalFormatting>
        <x14:conditionalFormatting xmlns:xm="http://schemas.microsoft.com/office/excel/2006/main">
          <x14:cfRule type="containsText" priority="3466" stopIfTrue="1" operator="containsText" id="{F801C451-2F5C-449D-8A90-190A083D578F}">
            <xm:f>NOT(ISERROR(SEARCH("byol",N31)))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N31 O31:P32</xm:sqref>
        </x14:conditionalFormatting>
        <x14:conditionalFormatting xmlns:xm="http://schemas.microsoft.com/office/excel/2006/main">
          <x14:cfRule type="containsText" priority="3467" stopIfTrue="1" operator="containsText" id="{A6B00561-547A-4665-8B86-3C8C5E1810DD}">
            <xm:f>NOT(ISERROR(SEARCH(35,N31)))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N31 O31:P32</xm:sqref>
        </x14:conditionalFormatting>
        <x14:conditionalFormatting xmlns:xm="http://schemas.microsoft.com/office/excel/2006/main">
          <x14:cfRule type="containsText" priority="3462" stopIfTrue="1" operator="containsText" id="{F8AFC01E-90E9-4247-92E7-9FBB2DE39928}">
            <xm:f>NOT(ISERROR(SEARCH("vente",N31)))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N31 O31:P32</xm:sqref>
        </x14:conditionalFormatting>
        <x14:conditionalFormatting xmlns:xm="http://schemas.microsoft.com/office/excel/2006/main">
          <x14:cfRule type="containsText" priority="3463" stopIfTrue="1" operator="containsText" id="{7F702437-4D9E-42C6-AAA4-794DABE18C81}">
            <xm:f>NOT(ISERROR(SEARCH("byol",N31)))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N31 O31:P32</xm:sqref>
        </x14:conditionalFormatting>
        <x14:conditionalFormatting xmlns:xm="http://schemas.microsoft.com/office/excel/2006/main">
          <x14:cfRule type="containsText" priority="3464" stopIfTrue="1" operator="containsText" id="{B6B83E21-8BC2-4609-BF13-635F7D0410F2}">
            <xm:f>NOT(ISERROR(SEARCH(35,N31)))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N31 O31:P32</xm:sqref>
        </x14:conditionalFormatting>
        <x14:conditionalFormatting xmlns:xm="http://schemas.microsoft.com/office/excel/2006/main">
          <x14:cfRule type="containsText" priority="3459" stopIfTrue="1" operator="containsText" id="{08CD0128-BDA1-4A9E-9CAD-842275579C1C}">
            <xm:f>NOT(ISERROR(SEARCH("vente",N31)))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N31 O31:P32</xm:sqref>
        </x14:conditionalFormatting>
        <x14:conditionalFormatting xmlns:xm="http://schemas.microsoft.com/office/excel/2006/main">
          <x14:cfRule type="containsText" priority="3460" stopIfTrue="1" operator="containsText" id="{1E334DAA-5FBD-479A-BEF1-F3BCA781CF26}">
            <xm:f>NOT(ISERROR(SEARCH("byol",N31)))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N31 O31:P32</xm:sqref>
        </x14:conditionalFormatting>
        <x14:conditionalFormatting xmlns:xm="http://schemas.microsoft.com/office/excel/2006/main">
          <x14:cfRule type="containsText" priority="3461" stopIfTrue="1" operator="containsText" id="{E5E57548-6046-4AB4-B342-8A0A9D5A581B}">
            <xm:f>NOT(ISERROR(SEARCH(35,N31)))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N31 O31:P32</xm:sqref>
        </x14:conditionalFormatting>
        <x14:conditionalFormatting xmlns:xm="http://schemas.microsoft.com/office/excel/2006/main">
          <x14:cfRule type="containsText" priority="3458" stopIfTrue="1" operator="containsText" id="{7CF49591-A12D-4A55-A9C5-4C3B4EA4CBEC}">
            <xm:f>NOT(ISERROR(SEARCH("vente",N31)))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N31 O31:P32</xm:sqref>
        </x14:conditionalFormatting>
        <x14:conditionalFormatting xmlns:xm="http://schemas.microsoft.com/office/excel/2006/main">
          <x14:cfRule type="containsText" priority="3457" stopIfTrue="1" operator="containsText" id="{512C92E0-5B90-4EE2-86AB-61FC3B1DE347}">
            <xm:f>NOT(ISERROR(SEARCH("byol",N31)))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N31 O31:P32</xm:sqref>
        </x14:conditionalFormatting>
        <x14:conditionalFormatting xmlns:xm="http://schemas.microsoft.com/office/excel/2006/main">
          <x14:cfRule type="containsText" priority="3456" stopIfTrue="1" operator="containsText" id="{08BA26B3-B90B-4ACD-81BA-17277D1DB7F5}">
            <xm:f>NOT(ISERROR(SEARCH(35,N31)))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N31 O31:P32</xm:sqref>
        </x14:conditionalFormatting>
        <x14:conditionalFormatting xmlns:xm="http://schemas.microsoft.com/office/excel/2006/main">
          <x14:cfRule type="containsText" priority="3453" stopIfTrue="1" operator="containsText" id="{B8365338-E186-4C99-B381-E147A795372F}">
            <xm:f>NOT(ISERROR(SEARCH("vente",N31)))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N31 O31:P32</xm:sqref>
        </x14:conditionalFormatting>
        <x14:conditionalFormatting xmlns:xm="http://schemas.microsoft.com/office/excel/2006/main">
          <x14:cfRule type="containsText" priority="3454" stopIfTrue="1" operator="containsText" id="{5EE80490-5CCC-4C67-8FAF-DB309C142E81}">
            <xm:f>NOT(ISERROR(SEARCH("byol",N31)))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N31 O31:P32</xm:sqref>
        </x14:conditionalFormatting>
        <x14:conditionalFormatting xmlns:xm="http://schemas.microsoft.com/office/excel/2006/main">
          <x14:cfRule type="containsText" priority="3455" stopIfTrue="1" operator="containsText" id="{2BE1F228-E1E1-49A4-AD40-8116237C750D}">
            <xm:f>NOT(ISERROR(SEARCH(35,N31)))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N31 O31:P32</xm:sqref>
        </x14:conditionalFormatting>
        <x14:conditionalFormatting xmlns:xm="http://schemas.microsoft.com/office/excel/2006/main">
          <x14:cfRule type="containsText" priority="3450" stopIfTrue="1" operator="containsText" id="{B49ECB8C-8728-4E58-B2F9-3D6D831F4452}">
            <xm:f>NOT(ISERROR(SEARCH("vente",N31)))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N31 O31:P32</xm:sqref>
        </x14:conditionalFormatting>
        <x14:conditionalFormatting xmlns:xm="http://schemas.microsoft.com/office/excel/2006/main">
          <x14:cfRule type="containsText" priority="3451" stopIfTrue="1" operator="containsText" id="{5C78FE07-DFC2-4DA5-8C35-CF6D4635B178}">
            <xm:f>NOT(ISERROR(SEARCH("byol",N31)))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N31 O31:P32</xm:sqref>
        </x14:conditionalFormatting>
        <x14:conditionalFormatting xmlns:xm="http://schemas.microsoft.com/office/excel/2006/main">
          <x14:cfRule type="containsText" priority="3452" stopIfTrue="1" operator="containsText" id="{BB224BC1-8FA4-445B-9267-6AC69544FAB9}">
            <xm:f>NOT(ISERROR(SEARCH(35,N31)))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N31 O31:P32</xm:sqref>
        </x14:conditionalFormatting>
        <x14:conditionalFormatting xmlns:xm="http://schemas.microsoft.com/office/excel/2006/main">
          <x14:cfRule type="containsText" priority="3449" stopIfTrue="1" operator="containsText" id="{57D71EF7-B26D-4D93-97DB-744B68B83219}">
            <xm:f>NOT(ISERROR(SEARCH("vente",N31)))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N31 O31:P32</xm:sqref>
        </x14:conditionalFormatting>
        <x14:conditionalFormatting xmlns:xm="http://schemas.microsoft.com/office/excel/2006/main">
          <x14:cfRule type="containsText" priority="3448" stopIfTrue="1" operator="containsText" id="{7212B602-0C48-43F8-8231-0EAD0B66EDE4}">
            <xm:f>NOT(ISERROR(SEARCH("byol",N31)))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N31 O31:P32</xm:sqref>
        </x14:conditionalFormatting>
        <x14:conditionalFormatting xmlns:xm="http://schemas.microsoft.com/office/excel/2006/main">
          <x14:cfRule type="containsText" priority="3447" stopIfTrue="1" operator="containsText" id="{3F038CE5-7443-4DE4-A780-59AC676A66FA}">
            <xm:f>NOT(ISERROR(SEARCH(35,N31)))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N31 O31:P32</xm:sqref>
        </x14:conditionalFormatting>
        <x14:conditionalFormatting xmlns:xm="http://schemas.microsoft.com/office/excel/2006/main">
          <x14:cfRule type="containsText" priority="3444" stopIfTrue="1" operator="containsText" id="{7315A0BD-5852-4276-A75E-C455A7EDA6AE}">
            <xm:f>NOT(ISERROR(SEARCH("vente",N31)))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N31 O31:P32</xm:sqref>
        </x14:conditionalFormatting>
        <x14:conditionalFormatting xmlns:xm="http://schemas.microsoft.com/office/excel/2006/main">
          <x14:cfRule type="containsText" priority="3445" stopIfTrue="1" operator="containsText" id="{0240A74C-E6CF-4A4F-905C-421B65603596}">
            <xm:f>NOT(ISERROR(SEARCH("byol",N31)))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N31 O31:P32</xm:sqref>
        </x14:conditionalFormatting>
        <x14:conditionalFormatting xmlns:xm="http://schemas.microsoft.com/office/excel/2006/main">
          <x14:cfRule type="containsText" priority="3446" stopIfTrue="1" operator="containsText" id="{0504DC08-F853-435F-8934-FDC47F6F4A5A}">
            <xm:f>NOT(ISERROR(SEARCH(35,N31)))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N31 O31:P32</xm:sqref>
        </x14:conditionalFormatting>
        <x14:conditionalFormatting xmlns:xm="http://schemas.microsoft.com/office/excel/2006/main">
          <x14:cfRule type="containsText" priority="3441" stopIfTrue="1" operator="containsText" id="{CE445616-39EB-4826-8D38-B61844DA2DAA}">
            <xm:f>NOT(ISERROR(SEARCH("vente",N31)))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N31 O31:P32</xm:sqref>
        </x14:conditionalFormatting>
        <x14:conditionalFormatting xmlns:xm="http://schemas.microsoft.com/office/excel/2006/main">
          <x14:cfRule type="containsText" priority="3442" stopIfTrue="1" operator="containsText" id="{5A8B9F35-2144-40D6-A5E9-334D1EB1F107}">
            <xm:f>NOT(ISERROR(SEARCH("byol",N31)))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N31 O31:P32</xm:sqref>
        </x14:conditionalFormatting>
        <x14:conditionalFormatting xmlns:xm="http://schemas.microsoft.com/office/excel/2006/main">
          <x14:cfRule type="containsText" priority="3443" stopIfTrue="1" operator="containsText" id="{12BFE3F0-779E-4D8B-8D9A-A104F1DF52CC}">
            <xm:f>NOT(ISERROR(SEARCH(35,N31)))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N31 O31:P32</xm:sqref>
        </x14:conditionalFormatting>
        <x14:conditionalFormatting xmlns:xm="http://schemas.microsoft.com/office/excel/2006/main">
          <x14:cfRule type="containsText" priority="3423" stopIfTrue="1" operator="containsText" id="{EE419664-88D2-44BE-912A-31A9DC859A13}">
            <xm:f>NOT(ISERROR(SEARCH(35,I31)))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I31:I32</xm:sqref>
        </x14:conditionalFormatting>
        <x14:conditionalFormatting xmlns:xm="http://schemas.microsoft.com/office/excel/2006/main">
          <x14:cfRule type="containsText" priority="3422" stopIfTrue="1" operator="containsText" id="{7826381B-7814-4E29-B528-C06FBF89A68F}">
            <xm:f>NOT(ISERROR(SEARCH(35,I31)))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I31:I32</xm:sqref>
        </x14:conditionalFormatting>
        <x14:conditionalFormatting xmlns:xm="http://schemas.microsoft.com/office/excel/2006/main">
          <x14:cfRule type="containsText" priority="3394" stopIfTrue="1" operator="containsText" id="{6E13813F-3016-4D3C-A633-BAEBB21ED7A4}">
            <xm:f>NOT(ISERROR(SEARCH(35,O32)))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O32</xm:sqref>
        </x14:conditionalFormatting>
        <x14:conditionalFormatting xmlns:xm="http://schemas.microsoft.com/office/excel/2006/main">
          <x14:cfRule type="containsText" priority="3392" stopIfTrue="1" operator="containsText" id="{4D63A45D-5B1D-43C3-B70A-ABE148AB33AF}">
            <xm:f>NOT(ISERROR(SEARCH("vente",O32)))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O32</xm:sqref>
        </x14:conditionalFormatting>
        <x14:conditionalFormatting xmlns:xm="http://schemas.microsoft.com/office/excel/2006/main">
          <x14:cfRule type="containsText" priority="3393" stopIfTrue="1" operator="containsText" id="{7FB1B3D7-2CB2-419E-9F00-1B8B7826FB4F}">
            <xm:f>NOT(ISERROR(SEARCH("byol",O32)))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O32</xm:sqref>
        </x14:conditionalFormatting>
        <x14:conditionalFormatting xmlns:xm="http://schemas.microsoft.com/office/excel/2006/main">
          <x14:cfRule type="containsText" priority="3389" stopIfTrue="1" operator="containsText" id="{AF7C6605-4C50-49CF-A3D4-C0780DCA4DDA}">
            <xm:f>NOT(ISERROR(SEARCH(35,O32)))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O32</xm:sqref>
        </x14:conditionalFormatting>
        <x14:conditionalFormatting xmlns:xm="http://schemas.microsoft.com/office/excel/2006/main">
          <x14:cfRule type="containsText" priority="3390" stopIfTrue="1" operator="containsText" id="{35543FD3-5DF1-4F29-ADC9-00B8FC87513F}">
            <xm:f>NOT(ISERROR(SEARCH("vente",O32)))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O32</xm:sqref>
        </x14:conditionalFormatting>
        <x14:conditionalFormatting xmlns:xm="http://schemas.microsoft.com/office/excel/2006/main">
          <x14:cfRule type="containsText" priority="3391" stopIfTrue="1" operator="containsText" id="{87451119-D1E6-47E9-ACE2-64362C6CDB0F}">
            <xm:f>NOT(ISERROR(SEARCH("byol",O32)))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O32</xm:sqref>
        </x14:conditionalFormatting>
        <x14:conditionalFormatting xmlns:xm="http://schemas.microsoft.com/office/excel/2006/main">
          <x14:cfRule type="containsText" priority="3336" stopIfTrue="1" operator="containsText" id="{F1A34D07-DB7F-48A8-B911-06DC216CA904}">
            <xm:f>NOT(ISERROR(SEARCH(35,I35)))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I36:Q36 I38:Q38 I37:J37 Q37 I35:O35 Q35 M37:N37</xm:sqref>
        </x14:conditionalFormatting>
        <x14:conditionalFormatting xmlns:xm="http://schemas.microsoft.com/office/excel/2006/main">
          <x14:cfRule type="containsText" priority="3337" stopIfTrue="1" operator="containsText" id="{69CCF226-985C-480B-9640-57F3FF5DEEE4}">
            <xm:f>NOT(ISERROR(SEARCH("vente",I35)))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I36:Q36 I38:Q38 I37:J37 Q37 I35:O35 Q35 M37:N37</xm:sqref>
        </x14:conditionalFormatting>
        <x14:conditionalFormatting xmlns:xm="http://schemas.microsoft.com/office/excel/2006/main">
          <x14:cfRule type="containsText" priority="3338" stopIfTrue="1" operator="containsText" id="{0B360B4C-A030-45F4-AE49-B3DF28A35B66}">
            <xm:f>NOT(ISERROR(SEARCH("byol",I35)))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I36:Q36 I38:Q38 I37:J37 Q37 I35:O35 Q35 M37:N37</xm:sqref>
        </x14:conditionalFormatting>
        <x14:conditionalFormatting xmlns:xm="http://schemas.microsoft.com/office/excel/2006/main">
          <x14:cfRule type="containsText" priority="3316" stopIfTrue="1" operator="containsText" id="{B5191433-5481-42F3-A680-268DD09F003B}">
            <xm:f>NOT(ISERROR(SEARCH("vente",P36)))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P36 P38</xm:sqref>
        </x14:conditionalFormatting>
        <x14:conditionalFormatting xmlns:xm="http://schemas.microsoft.com/office/excel/2006/main">
          <x14:cfRule type="containsText" priority="3317" stopIfTrue="1" operator="containsText" id="{6871B178-3604-4C93-8694-2CACED20AEC8}">
            <xm:f>NOT(ISERROR(SEARCH("byol",P36)))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P36 P38</xm:sqref>
        </x14:conditionalFormatting>
        <x14:conditionalFormatting xmlns:xm="http://schemas.microsoft.com/office/excel/2006/main">
          <x14:cfRule type="containsText" priority="3318" stopIfTrue="1" operator="containsText" id="{B04975C7-CACA-4DDF-A92F-AC36954413E2}">
            <xm:f>NOT(ISERROR(SEARCH(35,P36)))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P36 P38</xm:sqref>
        </x14:conditionalFormatting>
        <x14:conditionalFormatting xmlns:xm="http://schemas.microsoft.com/office/excel/2006/main">
          <x14:cfRule type="containsText" priority="3313" stopIfTrue="1" operator="containsText" id="{173DB3A2-F066-4E86-872C-2FEF2B2642D9}">
            <xm:f>NOT(ISERROR(SEARCH(35,P36)))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P36 P38</xm:sqref>
        </x14:conditionalFormatting>
        <x14:conditionalFormatting xmlns:xm="http://schemas.microsoft.com/office/excel/2006/main">
          <x14:cfRule type="containsText" priority="3314" stopIfTrue="1" operator="containsText" id="{DB8D5D5F-974F-40AB-AF3D-8BDF9EC19042}">
            <xm:f>NOT(ISERROR(SEARCH("vente",P36)))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P36 P38</xm:sqref>
        </x14:conditionalFormatting>
        <x14:conditionalFormatting xmlns:xm="http://schemas.microsoft.com/office/excel/2006/main">
          <x14:cfRule type="containsText" priority="3315" stopIfTrue="1" operator="containsText" id="{ACBB3987-D20C-4461-96BA-F2D4E807F9B4}">
            <xm:f>NOT(ISERROR(SEARCH("byol",P36)))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P36 P38</xm:sqref>
        </x14:conditionalFormatting>
        <x14:conditionalFormatting xmlns:xm="http://schemas.microsoft.com/office/excel/2006/main">
          <x14:cfRule type="containsText" priority="3310" stopIfTrue="1" operator="containsText" id="{E8D483BB-ACB1-4D0F-BF58-192CCA2868E4}">
            <xm:f>NOT(ISERROR(SEARCH(35,P36)))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P36 P38</xm:sqref>
        </x14:conditionalFormatting>
        <x14:conditionalFormatting xmlns:xm="http://schemas.microsoft.com/office/excel/2006/main">
          <x14:cfRule type="containsText" priority="3311" stopIfTrue="1" operator="containsText" id="{F7E1508F-B3F7-4F35-B7B5-7D15C5A8042A}">
            <xm:f>NOT(ISERROR(SEARCH("vente",P36)))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P36 P38</xm:sqref>
        </x14:conditionalFormatting>
        <x14:conditionalFormatting xmlns:xm="http://schemas.microsoft.com/office/excel/2006/main">
          <x14:cfRule type="containsText" priority="3312" stopIfTrue="1" operator="containsText" id="{1A59D537-4D3B-44FA-B95A-E3016EC5AAE1}">
            <xm:f>NOT(ISERROR(SEARCH("byol",P36)))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P36 P38</xm:sqref>
        </x14:conditionalFormatting>
        <x14:conditionalFormatting xmlns:xm="http://schemas.microsoft.com/office/excel/2006/main">
          <x14:cfRule type="containsText" priority="3307" stopIfTrue="1" operator="containsText" id="{8276A858-5271-4549-9950-ABF175706B87}">
            <xm:f>NOT(ISERROR(SEARCH("vente",P36)))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P36 P38</xm:sqref>
        </x14:conditionalFormatting>
        <x14:conditionalFormatting xmlns:xm="http://schemas.microsoft.com/office/excel/2006/main">
          <x14:cfRule type="containsText" priority="3308" stopIfTrue="1" operator="containsText" id="{FE34E3EB-E690-4EF6-8E74-418F69B7B2AF}">
            <xm:f>NOT(ISERROR(SEARCH("byol",P36)))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P36 P38</xm:sqref>
        </x14:conditionalFormatting>
        <x14:conditionalFormatting xmlns:xm="http://schemas.microsoft.com/office/excel/2006/main">
          <x14:cfRule type="containsText" priority="3309" stopIfTrue="1" operator="containsText" id="{75ACACEB-C5D2-4C93-B39D-FC73A1C03679}">
            <xm:f>NOT(ISERROR(SEARCH(35,P36)))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P36 P38</xm:sqref>
        </x14:conditionalFormatting>
        <x14:conditionalFormatting xmlns:xm="http://schemas.microsoft.com/office/excel/2006/main">
          <x14:cfRule type="containsText" priority="3304" stopIfTrue="1" operator="containsText" id="{2BC041EA-A294-4CD8-B0B3-8B1028F5235B}">
            <xm:f>NOT(ISERROR(SEARCH(35,P36)))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P36 P38</xm:sqref>
        </x14:conditionalFormatting>
        <x14:conditionalFormatting xmlns:xm="http://schemas.microsoft.com/office/excel/2006/main">
          <x14:cfRule type="containsText" priority="3305" stopIfTrue="1" operator="containsText" id="{C478BE08-5132-449C-9821-24140F6B30B5}">
            <xm:f>NOT(ISERROR(SEARCH("vente",P36)))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P36 P38</xm:sqref>
        </x14:conditionalFormatting>
        <x14:conditionalFormatting xmlns:xm="http://schemas.microsoft.com/office/excel/2006/main">
          <x14:cfRule type="containsText" priority="3306" stopIfTrue="1" operator="containsText" id="{C114AB46-FF08-4B44-9BBF-9FE0275FE4DE}">
            <xm:f>NOT(ISERROR(SEARCH("byol",P36)))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P36 P38</xm:sqref>
        </x14:conditionalFormatting>
        <x14:conditionalFormatting xmlns:xm="http://schemas.microsoft.com/office/excel/2006/main">
          <x14:cfRule type="containsText" priority="3301" stopIfTrue="1" operator="containsText" id="{B71D4D55-C857-4A68-AE50-FB7B0F466A33}">
            <xm:f>NOT(ISERROR(SEARCH(35,P36)))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P36 P38</xm:sqref>
        </x14:conditionalFormatting>
        <x14:conditionalFormatting xmlns:xm="http://schemas.microsoft.com/office/excel/2006/main">
          <x14:cfRule type="containsText" priority="3302" stopIfTrue="1" operator="containsText" id="{861A6BA8-8E6D-493D-822D-7C44C9D2FE3E}">
            <xm:f>NOT(ISERROR(SEARCH("vente",P36)))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P36 P38</xm:sqref>
        </x14:conditionalFormatting>
        <x14:conditionalFormatting xmlns:xm="http://schemas.microsoft.com/office/excel/2006/main">
          <x14:cfRule type="containsText" priority="3303" stopIfTrue="1" operator="containsText" id="{9D649FF2-A53A-4210-800D-CB57F2CB474B}">
            <xm:f>NOT(ISERROR(SEARCH("byol",P36)))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P36 P38</xm:sqref>
        </x14:conditionalFormatting>
        <x14:conditionalFormatting xmlns:xm="http://schemas.microsoft.com/office/excel/2006/main">
          <x14:cfRule type="containsText" priority="3230" stopIfTrue="1" operator="containsText" id="{E71E917A-FD56-4BC5-86EA-F301C78F5E3A}">
            <xm:f>NOT(ISERROR(SEARCH(35,K40)))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K40:L40</xm:sqref>
        </x14:conditionalFormatting>
        <x14:conditionalFormatting xmlns:xm="http://schemas.microsoft.com/office/excel/2006/main">
          <x14:cfRule type="containsText" priority="3224" stopIfTrue="1" operator="containsText" id="{06059EE9-3A7E-4023-ABA6-6FB5B162E429}">
            <xm:f>NOT(ISERROR(SEARCH(35,K40)))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K40:L40</xm:sqref>
        </x14:conditionalFormatting>
        <x14:conditionalFormatting xmlns:xm="http://schemas.microsoft.com/office/excel/2006/main">
          <x14:cfRule type="containsText" priority="3212" stopIfTrue="1" operator="containsText" id="{D1DECD91-20A6-4107-8DBE-3FDEDC8D1F28}">
            <xm:f>NOT(ISERROR(SEARCH("byol",K40)))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K40:L40</xm:sqref>
        </x14:conditionalFormatting>
        <x14:conditionalFormatting xmlns:xm="http://schemas.microsoft.com/office/excel/2006/main">
          <x14:cfRule type="containsText" priority="3248" stopIfTrue="1" operator="containsText" id="{0A24B08A-4B89-43CF-8F8A-612362DE980A}">
            <xm:f>NOT(ISERROR(SEARCH(35,J39)))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J39 J41:J44 J40:R40</xm:sqref>
        </x14:conditionalFormatting>
        <x14:conditionalFormatting xmlns:xm="http://schemas.microsoft.com/office/excel/2006/main">
          <x14:cfRule type="containsText" priority="3249" stopIfTrue="1" operator="containsText" id="{EC3AF6AF-4DEE-4626-A2DF-11BB335AC8E6}">
            <xm:f>NOT(ISERROR(SEARCH("vente",J39)))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J39 J41:J44 J40:R40</xm:sqref>
        </x14:conditionalFormatting>
        <x14:conditionalFormatting xmlns:xm="http://schemas.microsoft.com/office/excel/2006/main">
          <x14:cfRule type="containsText" priority="3250" stopIfTrue="1" operator="containsText" id="{F5D5BCA0-9E77-4287-AE8B-E8B55040A561}">
            <xm:f>NOT(ISERROR(SEARCH("byol",J39)))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J39 J41:J44 J40:R40</xm:sqref>
        </x14:conditionalFormatting>
        <x14:conditionalFormatting xmlns:xm="http://schemas.microsoft.com/office/excel/2006/main">
          <x14:cfRule type="containsText" priority="3228" stopIfTrue="1" operator="containsText" id="{07D20590-718B-4CAB-BFD8-95A6E87229D9}">
            <xm:f>NOT(ISERROR(SEARCH("vente",K40)))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K40:L40</xm:sqref>
        </x14:conditionalFormatting>
        <x14:conditionalFormatting xmlns:xm="http://schemas.microsoft.com/office/excel/2006/main">
          <x14:cfRule type="containsText" priority="3229" stopIfTrue="1" operator="containsText" id="{50F63765-0066-4169-A80D-91A3D23501E9}">
            <xm:f>NOT(ISERROR(SEARCH("byol",K40)))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K40:L40</xm:sqref>
        </x14:conditionalFormatting>
        <x14:conditionalFormatting xmlns:xm="http://schemas.microsoft.com/office/excel/2006/main">
          <x14:cfRule type="containsText" priority="3225" stopIfTrue="1" operator="containsText" id="{2CB7A42A-5F8B-492B-AFAC-4A562B1FEDDE}">
            <xm:f>NOT(ISERROR(SEARCH(35,K40)))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K40:L40</xm:sqref>
        </x14:conditionalFormatting>
        <x14:conditionalFormatting xmlns:xm="http://schemas.microsoft.com/office/excel/2006/main">
          <x14:cfRule type="containsText" priority="3226" stopIfTrue="1" operator="containsText" id="{2F7536D9-50DB-48EE-B6E5-10F7FD134578}">
            <xm:f>NOT(ISERROR(SEARCH("vente",K40)))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K40:L40</xm:sqref>
        </x14:conditionalFormatting>
        <x14:conditionalFormatting xmlns:xm="http://schemas.microsoft.com/office/excel/2006/main">
          <x14:cfRule type="containsText" priority="3227" stopIfTrue="1" operator="containsText" id="{D042B90E-12A9-41DE-AF12-A655CC5679BD}">
            <xm:f>NOT(ISERROR(SEARCH("byol",K40)))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K40:L40</xm:sqref>
        </x14:conditionalFormatting>
        <x14:conditionalFormatting xmlns:xm="http://schemas.microsoft.com/office/excel/2006/main">
          <x14:cfRule type="containsText" priority="3222" stopIfTrue="1" operator="containsText" id="{2F538CB6-C2C6-4EA1-BB99-018826BEFB5F}">
            <xm:f>NOT(ISERROR(SEARCH("vente",K40)))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K40:L40</xm:sqref>
        </x14:conditionalFormatting>
        <x14:conditionalFormatting xmlns:xm="http://schemas.microsoft.com/office/excel/2006/main">
          <x14:cfRule type="containsText" priority="3223" stopIfTrue="1" operator="containsText" id="{90349E95-36AE-483E-86DF-6A72A0AEF083}">
            <xm:f>NOT(ISERROR(SEARCH("byol",K40)))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K40:L40</xm:sqref>
        </x14:conditionalFormatting>
        <x14:conditionalFormatting xmlns:xm="http://schemas.microsoft.com/office/excel/2006/main">
          <x14:cfRule type="containsText" priority="3219" stopIfTrue="1" operator="containsText" id="{C28BE8AD-015B-4420-9C9E-E56066B0686E}">
            <xm:f>NOT(ISERROR(SEARCH(35,K40)))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K40:L40</xm:sqref>
        </x14:conditionalFormatting>
        <x14:conditionalFormatting xmlns:xm="http://schemas.microsoft.com/office/excel/2006/main">
          <x14:cfRule type="containsText" priority="3220" stopIfTrue="1" operator="containsText" id="{DD63B593-B2A7-44DE-AC1F-6B11062CBEBD}">
            <xm:f>NOT(ISERROR(SEARCH("vente",K40)))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K40:L40</xm:sqref>
        </x14:conditionalFormatting>
        <x14:conditionalFormatting xmlns:xm="http://schemas.microsoft.com/office/excel/2006/main">
          <x14:cfRule type="containsText" priority="3221" stopIfTrue="1" operator="containsText" id="{F94777F8-E411-4B4F-8302-9E8D8708B10E}">
            <xm:f>NOT(ISERROR(SEARCH("byol",K40)))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K40:L40</xm:sqref>
        </x14:conditionalFormatting>
        <x14:conditionalFormatting xmlns:xm="http://schemas.microsoft.com/office/excel/2006/main">
          <x14:cfRule type="containsText" priority="3216" stopIfTrue="1" operator="containsText" id="{730EB376-86CE-4B75-B1DF-620EC5A0862C}">
            <xm:f>NOT(ISERROR(SEARCH(35,K40)))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K40:L40</xm:sqref>
        </x14:conditionalFormatting>
        <x14:conditionalFormatting xmlns:xm="http://schemas.microsoft.com/office/excel/2006/main">
          <x14:cfRule type="containsText" priority="3217" stopIfTrue="1" operator="containsText" id="{A7DCDE4D-AEDF-4E4D-B7EE-6BC2CD5AE17E}">
            <xm:f>NOT(ISERROR(SEARCH("vente",K40)))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K40:L40</xm:sqref>
        </x14:conditionalFormatting>
        <x14:conditionalFormatting xmlns:xm="http://schemas.microsoft.com/office/excel/2006/main">
          <x14:cfRule type="containsText" priority="3218" stopIfTrue="1" operator="containsText" id="{4EF6B066-9B13-4567-A427-1F7D710FAA8D}">
            <xm:f>NOT(ISERROR(SEARCH("byol",K40)))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K40:L40</xm:sqref>
        </x14:conditionalFormatting>
        <x14:conditionalFormatting xmlns:xm="http://schemas.microsoft.com/office/excel/2006/main">
          <x14:cfRule type="containsText" priority="3213" stopIfTrue="1" operator="containsText" id="{3F52D3CA-EE16-4E8B-B3D7-0C30CCDE5C24}">
            <xm:f>NOT(ISERROR(SEARCH(35,K40)))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K40:L40</xm:sqref>
        </x14:conditionalFormatting>
        <x14:conditionalFormatting xmlns:xm="http://schemas.microsoft.com/office/excel/2006/main">
          <x14:cfRule type="containsText" priority="3214" stopIfTrue="1" operator="containsText" id="{D27831D8-A227-48A4-9635-755025F6CF2C}">
            <xm:f>NOT(ISERROR(SEARCH("vente",K40)))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K40:L40</xm:sqref>
        </x14:conditionalFormatting>
        <x14:conditionalFormatting xmlns:xm="http://schemas.microsoft.com/office/excel/2006/main">
          <x14:cfRule type="containsText" priority="3215" stopIfTrue="1" operator="containsText" id="{790A87E4-9050-4C0F-9E2C-973D4FA0224E}">
            <xm:f>NOT(ISERROR(SEARCH("byol",K40)))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K40:L40</xm:sqref>
        </x14:conditionalFormatting>
        <x14:conditionalFormatting xmlns:xm="http://schemas.microsoft.com/office/excel/2006/main">
          <x14:cfRule type="containsText" priority="3210" stopIfTrue="1" operator="containsText" id="{414BDF35-B6ED-46FA-A1F1-788067322195}">
            <xm:f>NOT(ISERROR(SEARCH(35,K40)))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K40:L40</xm:sqref>
        </x14:conditionalFormatting>
        <x14:conditionalFormatting xmlns:xm="http://schemas.microsoft.com/office/excel/2006/main">
          <x14:cfRule type="containsText" priority="3211" stopIfTrue="1" operator="containsText" id="{2844189C-BD5D-48D6-AD83-FCF8700B7412}">
            <xm:f>NOT(ISERROR(SEARCH("vente",K40)))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K40:L40</xm:sqref>
        </x14:conditionalFormatting>
        <x14:conditionalFormatting xmlns:xm="http://schemas.microsoft.com/office/excel/2006/main">
          <x14:cfRule type="containsText" priority="3207" stopIfTrue="1" operator="containsText" id="{62B4D2F0-CA4D-47A2-9C76-90BB93D7EBE6}">
            <xm:f>NOT(ISERROR(SEARCH("vente",P40)))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P40:Q40</xm:sqref>
        </x14:conditionalFormatting>
        <x14:conditionalFormatting xmlns:xm="http://schemas.microsoft.com/office/excel/2006/main">
          <x14:cfRule type="containsText" priority="3208" stopIfTrue="1" operator="containsText" id="{A2295C04-E154-499B-BB03-39AF21248D7E}">
            <xm:f>NOT(ISERROR(SEARCH("byol",P40)))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P40:Q40</xm:sqref>
        </x14:conditionalFormatting>
        <x14:conditionalFormatting xmlns:xm="http://schemas.microsoft.com/office/excel/2006/main">
          <x14:cfRule type="containsText" priority="3209" stopIfTrue="1" operator="containsText" id="{CA8F3074-D2B4-45F6-8F9B-952F3675C5EC}">
            <xm:f>NOT(ISERROR(SEARCH(35,P40)))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P40:Q40</xm:sqref>
        </x14:conditionalFormatting>
        <x14:conditionalFormatting xmlns:xm="http://schemas.microsoft.com/office/excel/2006/main">
          <x14:cfRule type="containsText" priority="3204" stopIfTrue="1" operator="containsText" id="{41605967-0725-4133-AA0B-1C9AC395A5C6}">
            <xm:f>NOT(ISERROR(SEARCH(35,P40)))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P40:Q40</xm:sqref>
        </x14:conditionalFormatting>
        <x14:conditionalFormatting xmlns:xm="http://schemas.microsoft.com/office/excel/2006/main">
          <x14:cfRule type="containsText" priority="3205" stopIfTrue="1" operator="containsText" id="{3F1F0632-2792-4BC0-AF22-E3E6CA99606A}">
            <xm:f>NOT(ISERROR(SEARCH("vente",P40)))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P40:Q40</xm:sqref>
        </x14:conditionalFormatting>
        <x14:conditionalFormatting xmlns:xm="http://schemas.microsoft.com/office/excel/2006/main">
          <x14:cfRule type="containsText" priority="3206" stopIfTrue="1" operator="containsText" id="{73EA32B3-06B3-4BDE-BC2B-E89CBCD7E98A}">
            <xm:f>NOT(ISERROR(SEARCH("byol",P40)))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P40:Q40</xm:sqref>
        </x14:conditionalFormatting>
        <x14:conditionalFormatting xmlns:xm="http://schemas.microsoft.com/office/excel/2006/main">
          <x14:cfRule type="containsText" priority="3201" stopIfTrue="1" operator="containsText" id="{F5684F61-3170-4182-82F4-BB2FDD9C3DDF}">
            <xm:f>NOT(ISERROR(SEARCH(35,P40)))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P40:Q40</xm:sqref>
        </x14:conditionalFormatting>
        <x14:conditionalFormatting xmlns:xm="http://schemas.microsoft.com/office/excel/2006/main">
          <x14:cfRule type="containsText" priority="3202" stopIfTrue="1" operator="containsText" id="{98B5FFF9-4ABC-4EEF-9804-68033A6DF382}">
            <xm:f>NOT(ISERROR(SEARCH("vente",P40)))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P40:Q40</xm:sqref>
        </x14:conditionalFormatting>
        <x14:conditionalFormatting xmlns:xm="http://schemas.microsoft.com/office/excel/2006/main">
          <x14:cfRule type="containsText" priority="3203" stopIfTrue="1" operator="containsText" id="{3F0B7EBE-B244-4348-939F-C703C8E90726}">
            <xm:f>NOT(ISERROR(SEARCH("byol",P40)))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P40:Q40</xm:sqref>
        </x14:conditionalFormatting>
        <x14:conditionalFormatting xmlns:xm="http://schemas.microsoft.com/office/excel/2006/main">
          <x14:cfRule type="containsText" priority="3198" stopIfTrue="1" operator="containsText" id="{EB87500E-5A97-4B0A-9AEA-0679B999C8A6}">
            <xm:f>NOT(ISERROR(SEARCH("vente",P40)))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P40:Q40</xm:sqref>
        </x14:conditionalFormatting>
        <x14:conditionalFormatting xmlns:xm="http://schemas.microsoft.com/office/excel/2006/main">
          <x14:cfRule type="containsText" priority="3199" stopIfTrue="1" operator="containsText" id="{CF9E2D38-3D8F-44B4-89CF-C572B3C627FE}">
            <xm:f>NOT(ISERROR(SEARCH("byol",P40)))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P40:Q40</xm:sqref>
        </x14:conditionalFormatting>
        <x14:conditionalFormatting xmlns:xm="http://schemas.microsoft.com/office/excel/2006/main">
          <x14:cfRule type="containsText" priority="3200" stopIfTrue="1" operator="containsText" id="{F86A8A32-A2D2-450E-9595-C1D8311140F3}">
            <xm:f>NOT(ISERROR(SEARCH(35,P40)))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P40:Q40</xm:sqref>
        </x14:conditionalFormatting>
        <x14:conditionalFormatting xmlns:xm="http://schemas.microsoft.com/office/excel/2006/main">
          <x14:cfRule type="containsText" priority="3195" stopIfTrue="1" operator="containsText" id="{8E8A716C-129D-4840-828A-715BD0080BEA}">
            <xm:f>NOT(ISERROR(SEARCH(35,P40)))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P40:Q40</xm:sqref>
        </x14:conditionalFormatting>
        <x14:conditionalFormatting xmlns:xm="http://schemas.microsoft.com/office/excel/2006/main">
          <x14:cfRule type="containsText" priority="3196" stopIfTrue="1" operator="containsText" id="{725ABDE6-8FD4-49C9-8770-86E6403D2041}">
            <xm:f>NOT(ISERROR(SEARCH("vente",P40)))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P40:Q40</xm:sqref>
        </x14:conditionalFormatting>
        <x14:conditionalFormatting xmlns:xm="http://schemas.microsoft.com/office/excel/2006/main">
          <x14:cfRule type="containsText" priority="3197" stopIfTrue="1" operator="containsText" id="{BF7EC5A9-AD4F-4550-BC9A-AADBF9E74ABA}">
            <xm:f>NOT(ISERROR(SEARCH("byol",P40)))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P40:Q40</xm:sqref>
        </x14:conditionalFormatting>
        <x14:conditionalFormatting xmlns:xm="http://schemas.microsoft.com/office/excel/2006/main">
          <x14:cfRule type="containsText" priority="3192" stopIfTrue="1" operator="containsText" id="{82895BBE-7E1C-4FE2-9181-0DDC150AD2FE}">
            <xm:f>NOT(ISERROR(SEARCH(35,P40)))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P40:Q40</xm:sqref>
        </x14:conditionalFormatting>
        <x14:conditionalFormatting xmlns:xm="http://schemas.microsoft.com/office/excel/2006/main">
          <x14:cfRule type="containsText" priority="3193" stopIfTrue="1" operator="containsText" id="{AFDBBBD5-A0DE-4B5D-B70C-1000266326FC}">
            <xm:f>NOT(ISERROR(SEARCH("vente",P40)))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P40:Q40</xm:sqref>
        </x14:conditionalFormatting>
        <x14:conditionalFormatting xmlns:xm="http://schemas.microsoft.com/office/excel/2006/main">
          <x14:cfRule type="containsText" priority="3194" stopIfTrue="1" operator="containsText" id="{0B28731D-018C-4060-9FA7-36D02CEB5284}">
            <xm:f>NOT(ISERROR(SEARCH("byol",P40)))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P40:Q40</xm:sqref>
        </x14:conditionalFormatting>
        <x14:conditionalFormatting xmlns:xm="http://schemas.microsoft.com/office/excel/2006/main">
          <x14:cfRule type="containsText" priority="2995" stopIfTrue="1" operator="containsText" id="{367F21D0-4B3C-4750-896F-8DAF042454EB}">
            <xm:f>NOT(ISERROR(SEARCH("vente",K52)))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K53 M53:P53 K52:M52</xm:sqref>
        </x14:conditionalFormatting>
        <x14:conditionalFormatting xmlns:xm="http://schemas.microsoft.com/office/excel/2006/main">
          <x14:cfRule type="containsText" priority="2989" stopIfTrue="1" operator="containsText" id="{782DB496-DEFE-44B4-B426-F0133EFE48CE}">
            <xm:f>NOT(ISERROR(SEARCH(35,K52)))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K53 M53:P53 K52:M52</xm:sqref>
        </x14:conditionalFormatting>
        <x14:conditionalFormatting xmlns:xm="http://schemas.microsoft.com/office/excel/2006/main">
          <x14:cfRule type="containsText" priority="3139" stopIfTrue="1" operator="containsText" id="{228A75C8-C2E5-40F8-8801-313F2E2079B6}">
            <xm:f>NOT(ISERROR(SEARCH(35,N64)))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N64</xm:sqref>
        </x14:conditionalFormatting>
        <x14:conditionalFormatting xmlns:xm="http://schemas.microsoft.com/office/excel/2006/main">
          <x14:cfRule type="containsText" priority="3140" stopIfTrue="1" operator="containsText" id="{F9B56193-D2E3-4784-A087-EDB0D6E2BB6D}">
            <xm:f>NOT(ISERROR(SEARCH("vente",N64)))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N64</xm:sqref>
        </x14:conditionalFormatting>
        <x14:conditionalFormatting xmlns:xm="http://schemas.microsoft.com/office/excel/2006/main">
          <x14:cfRule type="containsText" priority="3141" stopIfTrue="1" operator="containsText" id="{DE547E2C-9E94-4F85-B065-C41803AD3B2B}">
            <xm:f>NOT(ISERROR(SEARCH("byol",N64)))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N64</xm:sqref>
        </x14:conditionalFormatting>
        <x14:conditionalFormatting xmlns:xm="http://schemas.microsoft.com/office/excel/2006/main">
          <x14:cfRule type="containsText" priority="3004" stopIfTrue="1" operator="containsText" id="{CEE95172-5D0F-4097-8898-7BFD1ACF2512}">
            <xm:f>NOT(ISERROR(SEARCH("vente",K52)))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K53 M53:P53 K52:M52</xm:sqref>
        </x14:conditionalFormatting>
        <x14:conditionalFormatting xmlns:xm="http://schemas.microsoft.com/office/excel/2006/main">
          <x14:cfRule type="containsText" priority="3005" stopIfTrue="1" operator="containsText" id="{A6AAF738-E584-42E4-82A8-EAF11967F2E1}">
            <xm:f>NOT(ISERROR(SEARCH("byol",K52)))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K53 M53:P53 K52:M52</xm:sqref>
        </x14:conditionalFormatting>
        <x14:conditionalFormatting xmlns:xm="http://schemas.microsoft.com/office/excel/2006/main">
          <x14:cfRule type="containsText" priority="3006" stopIfTrue="1" operator="containsText" id="{50716939-D6C2-4090-B031-5417337CD333}">
            <xm:f>NOT(ISERROR(SEARCH(35,K52)))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K53 M53:P53 K52:M52</xm:sqref>
        </x14:conditionalFormatting>
        <x14:conditionalFormatting xmlns:xm="http://schemas.microsoft.com/office/excel/2006/main">
          <x14:cfRule type="containsText" priority="3001" stopIfTrue="1" operator="containsText" id="{5C3EF2AD-BC8F-4712-AFE0-FEE4DFE167E9}">
            <xm:f>NOT(ISERROR(SEARCH(35,K52)))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K53 M53:P53 K52:M52</xm:sqref>
        </x14:conditionalFormatting>
        <x14:conditionalFormatting xmlns:xm="http://schemas.microsoft.com/office/excel/2006/main">
          <x14:cfRule type="containsText" priority="3002" stopIfTrue="1" operator="containsText" id="{430B073D-F92A-4917-A5A7-12C7D278CBF6}">
            <xm:f>NOT(ISERROR(SEARCH("vente",K52)))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K53 M53:P53 K52:M52</xm:sqref>
        </x14:conditionalFormatting>
        <x14:conditionalFormatting xmlns:xm="http://schemas.microsoft.com/office/excel/2006/main">
          <x14:cfRule type="containsText" priority="3003" stopIfTrue="1" operator="containsText" id="{67E2ADE5-EF24-455E-806A-531B322A5571}">
            <xm:f>NOT(ISERROR(SEARCH("byol",K52)))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K53 M53:P53 K52:M52</xm:sqref>
        </x14:conditionalFormatting>
        <x14:conditionalFormatting xmlns:xm="http://schemas.microsoft.com/office/excel/2006/main">
          <x14:cfRule type="containsText" priority="2998" stopIfTrue="1" operator="containsText" id="{B5B15CBB-7336-4F42-A4ED-AF2CFC7CDA35}">
            <xm:f>NOT(ISERROR(SEARCH(35,K52)))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K53 M53:P53 K52:M52</xm:sqref>
        </x14:conditionalFormatting>
        <x14:conditionalFormatting xmlns:xm="http://schemas.microsoft.com/office/excel/2006/main">
          <x14:cfRule type="containsText" priority="2999" stopIfTrue="1" operator="containsText" id="{67E1FCE1-D0F3-4B30-AEC0-D96A24EFDDB6}">
            <xm:f>NOT(ISERROR(SEARCH("vente",K52)))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K53 M53:P53 K52:M52</xm:sqref>
        </x14:conditionalFormatting>
        <x14:conditionalFormatting xmlns:xm="http://schemas.microsoft.com/office/excel/2006/main">
          <x14:cfRule type="containsText" priority="3000" stopIfTrue="1" operator="containsText" id="{D47FA24B-0811-4DC2-8DEC-7EF043C2EE1D}">
            <xm:f>NOT(ISERROR(SEARCH("byol",K52)))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K53 M53:P53 K52:M52</xm:sqref>
        </x14:conditionalFormatting>
        <x14:conditionalFormatting xmlns:xm="http://schemas.microsoft.com/office/excel/2006/main">
          <x14:cfRule type="containsText" priority="2996" stopIfTrue="1" operator="containsText" id="{2D07D0CD-787B-408B-B396-A3AC17E747F1}">
            <xm:f>NOT(ISERROR(SEARCH("byol",K52)))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K53 M53:P53 K52:M52</xm:sqref>
        </x14:conditionalFormatting>
        <x14:conditionalFormatting xmlns:xm="http://schemas.microsoft.com/office/excel/2006/main">
          <x14:cfRule type="containsText" priority="2997" stopIfTrue="1" operator="containsText" id="{80E0308C-21BE-4505-B9C4-FF88005FCDE8}">
            <xm:f>NOT(ISERROR(SEARCH(35,K52)))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K53 M53:P53 K52:M52</xm:sqref>
        </x14:conditionalFormatting>
        <x14:conditionalFormatting xmlns:xm="http://schemas.microsoft.com/office/excel/2006/main">
          <x14:cfRule type="containsText" priority="2992" stopIfTrue="1" operator="containsText" id="{CED3E245-EBC2-420F-B38F-7AB67EBAEA05}">
            <xm:f>NOT(ISERROR(SEARCH(35,K52)))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K53 M53:P53 K52:M52</xm:sqref>
        </x14:conditionalFormatting>
        <x14:conditionalFormatting xmlns:xm="http://schemas.microsoft.com/office/excel/2006/main">
          <x14:cfRule type="containsText" priority="2993" stopIfTrue="1" operator="containsText" id="{C7C85AC7-110D-4486-A4CF-17D8FEC54CB3}">
            <xm:f>NOT(ISERROR(SEARCH("vente",K52)))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K53 M53:P53 K52:M52</xm:sqref>
        </x14:conditionalFormatting>
        <x14:conditionalFormatting xmlns:xm="http://schemas.microsoft.com/office/excel/2006/main">
          <x14:cfRule type="containsText" priority="2994" stopIfTrue="1" operator="containsText" id="{4B46BFD1-18DE-49C3-8BF1-BEEBF8B406F7}">
            <xm:f>NOT(ISERROR(SEARCH("byol",K52)))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K53 M53:P53 K52:M52</xm:sqref>
        </x14:conditionalFormatting>
        <x14:conditionalFormatting xmlns:xm="http://schemas.microsoft.com/office/excel/2006/main">
          <x14:cfRule type="containsText" priority="2990" stopIfTrue="1" operator="containsText" id="{D42AA5D2-5681-46AB-95A0-250BFFBC1FC4}">
            <xm:f>NOT(ISERROR(SEARCH("vente",K52)))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K53 M53:P53 K52:M52</xm:sqref>
        </x14:conditionalFormatting>
        <x14:conditionalFormatting xmlns:xm="http://schemas.microsoft.com/office/excel/2006/main">
          <x14:cfRule type="containsText" priority="2991" stopIfTrue="1" operator="containsText" id="{43BF46D0-31AB-43A0-98BF-7EA4BC5F3E27}">
            <xm:f>NOT(ISERROR(SEARCH("byol",K52)))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K53 M53:P53 K52:M52</xm:sqref>
        </x14:conditionalFormatting>
        <x14:conditionalFormatting xmlns:xm="http://schemas.microsoft.com/office/excel/2006/main">
          <x14:cfRule type="containsText" priority="2974" stopIfTrue="1" operator="containsText" id="{D96CC434-8FF4-430D-A3BB-A1D853E44A41}">
            <xm:f>NOT(ISERROR(SEARCH(35,N63)))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N63</xm:sqref>
        </x14:conditionalFormatting>
        <x14:conditionalFormatting xmlns:xm="http://schemas.microsoft.com/office/excel/2006/main">
          <x14:cfRule type="containsText" priority="2975" stopIfTrue="1" operator="containsText" id="{04C98E09-6018-4F04-86E7-66EAB482E68C}">
            <xm:f>NOT(ISERROR(SEARCH("vente",N63)))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N63</xm:sqref>
        </x14:conditionalFormatting>
        <x14:conditionalFormatting xmlns:xm="http://schemas.microsoft.com/office/excel/2006/main">
          <x14:cfRule type="containsText" priority="2976" stopIfTrue="1" operator="containsText" id="{450D0590-BD9C-4A10-B61D-28A10AA253D6}">
            <xm:f>NOT(ISERROR(SEARCH("byol",N63)))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N63</xm:sqref>
        </x14:conditionalFormatting>
        <x14:conditionalFormatting xmlns:xm="http://schemas.microsoft.com/office/excel/2006/main">
          <x14:cfRule type="containsText" priority="2900" stopIfTrue="1" operator="containsText" id="{421A856F-64D8-43B4-A540-392245CF17EB}">
            <xm:f>NOT(ISERROR(SEARCH(35,O63)))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O63:R63</xm:sqref>
        </x14:conditionalFormatting>
        <x14:conditionalFormatting xmlns:xm="http://schemas.microsoft.com/office/excel/2006/main">
          <x14:cfRule type="containsText" priority="2901" stopIfTrue="1" operator="containsText" id="{7539588A-6FB6-4796-B8D5-F734EF8563F4}">
            <xm:f>NOT(ISERROR(SEARCH("vente",O63)))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O63:R63</xm:sqref>
        </x14:conditionalFormatting>
        <x14:conditionalFormatting xmlns:xm="http://schemas.microsoft.com/office/excel/2006/main">
          <x14:cfRule type="containsText" priority="2902" stopIfTrue="1" operator="containsText" id="{A96F7E7D-781C-4D8F-BC8F-EF6A5642DD83}">
            <xm:f>NOT(ISERROR(SEARCH("byol",O63)))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O63:R63</xm:sqref>
        </x14:conditionalFormatting>
        <x14:conditionalFormatting xmlns:xm="http://schemas.microsoft.com/office/excel/2006/main">
          <x14:cfRule type="containsText" priority="2953" stopIfTrue="1" operator="containsText" id="{E8A928E8-A6F6-40BD-BAEF-F0B61DB5414D}">
            <xm:f>NOT(ISERROR(SEARCH("vente",R63)))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R63</xm:sqref>
        </x14:conditionalFormatting>
        <x14:conditionalFormatting xmlns:xm="http://schemas.microsoft.com/office/excel/2006/main">
          <x14:cfRule type="containsText" priority="2954" stopIfTrue="1" operator="containsText" id="{30A9CAC7-80AF-426B-8D91-7425F249E119}">
            <xm:f>NOT(ISERROR(SEARCH("byol",R63)))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R63</xm:sqref>
        </x14:conditionalFormatting>
        <x14:conditionalFormatting xmlns:xm="http://schemas.microsoft.com/office/excel/2006/main">
          <x14:cfRule type="containsText" priority="2955" stopIfTrue="1" operator="containsText" id="{1CF4DFEA-DCA5-4DA4-89DD-E6370B7B41AD}">
            <xm:f>NOT(ISERROR(SEARCH(35,R63)))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R63</xm:sqref>
        </x14:conditionalFormatting>
        <x14:conditionalFormatting xmlns:xm="http://schemas.microsoft.com/office/excel/2006/main">
          <x14:cfRule type="containsText" priority="2956" stopIfTrue="1" operator="containsText" id="{981CA521-CB59-41F1-8A3C-26A8DC83D96F}">
            <xm:f>NOT(ISERROR(SEARCH(35,R63)))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R63</xm:sqref>
        </x14:conditionalFormatting>
        <x14:conditionalFormatting xmlns:xm="http://schemas.microsoft.com/office/excel/2006/main">
          <x14:cfRule type="containsText" priority="2957" stopIfTrue="1" operator="containsText" id="{DFEA99BB-4668-4083-B901-3B004D8A368A}">
            <xm:f>NOT(ISERROR(SEARCH("vente",R63)))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R63</xm:sqref>
        </x14:conditionalFormatting>
        <x14:conditionalFormatting xmlns:xm="http://schemas.microsoft.com/office/excel/2006/main">
          <x14:cfRule type="containsText" priority="2958" stopIfTrue="1" operator="containsText" id="{D5C18234-DB27-4B1A-9468-93C91886520B}">
            <xm:f>NOT(ISERROR(SEARCH("byol",R63)))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R63</xm:sqref>
        </x14:conditionalFormatting>
        <x14:conditionalFormatting xmlns:xm="http://schemas.microsoft.com/office/excel/2006/main">
          <x14:cfRule type="containsText" priority="2959" stopIfTrue="1" operator="containsText" id="{36F3D586-8288-4D96-8229-CECC2912AC0F}">
            <xm:f>NOT(ISERROR(SEARCH(35,R63)))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R63</xm:sqref>
        </x14:conditionalFormatting>
        <x14:conditionalFormatting xmlns:xm="http://schemas.microsoft.com/office/excel/2006/main">
          <x14:cfRule type="containsText" priority="2960" stopIfTrue="1" operator="containsText" id="{5A206082-9DE9-4809-9898-120BAAF024FF}">
            <xm:f>NOT(ISERROR(SEARCH("vente",R63)))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R63</xm:sqref>
        </x14:conditionalFormatting>
        <x14:conditionalFormatting xmlns:xm="http://schemas.microsoft.com/office/excel/2006/main">
          <x14:cfRule type="containsText" priority="2961" stopIfTrue="1" operator="containsText" id="{9898D46D-3079-42FA-92E9-5287CA55F70D}">
            <xm:f>NOT(ISERROR(SEARCH("byol",R63)))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R63</xm:sqref>
        </x14:conditionalFormatting>
        <x14:conditionalFormatting xmlns:xm="http://schemas.microsoft.com/office/excel/2006/main">
          <x14:cfRule type="containsText" priority="2962" stopIfTrue="1" operator="containsText" id="{8B7C4D65-407A-4605-A3EA-2F40860364FB}">
            <xm:f>NOT(ISERROR(SEARCH("vente",R63)))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R63</xm:sqref>
        </x14:conditionalFormatting>
        <x14:conditionalFormatting xmlns:xm="http://schemas.microsoft.com/office/excel/2006/main">
          <x14:cfRule type="containsText" priority="2963" stopIfTrue="1" operator="containsText" id="{DBD41A73-0B3F-4DEC-97C4-01041D936CE3}">
            <xm:f>NOT(ISERROR(SEARCH("byol",R63)))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R63</xm:sqref>
        </x14:conditionalFormatting>
        <x14:conditionalFormatting xmlns:xm="http://schemas.microsoft.com/office/excel/2006/main">
          <x14:cfRule type="containsText" priority="2964" stopIfTrue="1" operator="containsText" id="{F28F0492-1167-4BC0-9288-CBD30BEB0DA7}">
            <xm:f>NOT(ISERROR(SEARCH(35,R63)))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R63</xm:sqref>
        </x14:conditionalFormatting>
        <x14:conditionalFormatting xmlns:xm="http://schemas.microsoft.com/office/excel/2006/main">
          <x14:cfRule type="containsText" priority="2965" stopIfTrue="1" operator="containsText" id="{C475B8F8-5BD1-489D-AB3D-8FB832887B91}">
            <xm:f>NOT(ISERROR(SEARCH(35,R63)))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R63</xm:sqref>
        </x14:conditionalFormatting>
        <x14:conditionalFormatting xmlns:xm="http://schemas.microsoft.com/office/excel/2006/main">
          <x14:cfRule type="containsText" priority="2966" stopIfTrue="1" operator="containsText" id="{7283DEBD-1EC9-496D-B649-7587B11BFB12}">
            <xm:f>NOT(ISERROR(SEARCH("vente",R63)))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R63</xm:sqref>
        </x14:conditionalFormatting>
        <x14:conditionalFormatting xmlns:xm="http://schemas.microsoft.com/office/excel/2006/main">
          <x14:cfRule type="containsText" priority="2967" stopIfTrue="1" operator="containsText" id="{4CDE612E-4AD1-4958-806E-6020E8B2EEED}">
            <xm:f>NOT(ISERROR(SEARCH("byol",R63)))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R63</xm:sqref>
        </x14:conditionalFormatting>
        <x14:conditionalFormatting xmlns:xm="http://schemas.microsoft.com/office/excel/2006/main">
          <x14:cfRule type="containsText" priority="2968" stopIfTrue="1" operator="containsText" id="{19A5C92B-5E8B-43A8-A8AC-3C703E356EB3}">
            <xm:f>NOT(ISERROR(SEARCH(35,R63)))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R63</xm:sqref>
        </x14:conditionalFormatting>
        <x14:conditionalFormatting xmlns:xm="http://schemas.microsoft.com/office/excel/2006/main">
          <x14:cfRule type="containsText" priority="1999" stopIfTrue="1" operator="containsText" id="{68C32E10-CE00-433A-A3AF-37844B4ACF9B}">
            <xm:f>NOT(ISERROR(SEARCH(35,L56)))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L56</xm:sqref>
        </x14:conditionalFormatting>
        <x14:conditionalFormatting xmlns:xm="http://schemas.microsoft.com/office/excel/2006/main">
          <x14:cfRule type="containsText" priority="2000" stopIfTrue="1" operator="containsText" id="{895AEE71-0CA2-49EA-9B92-666127099AD0}">
            <xm:f>NOT(ISERROR(SEARCH("vente",L56)))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L56</xm:sqref>
        </x14:conditionalFormatting>
        <x14:conditionalFormatting xmlns:xm="http://schemas.microsoft.com/office/excel/2006/main">
          <x14:cfRule type="containsText" priority="2001" stopIfTrue="1" operator="containsText" id="{DDC72BE1-3137-4663-9B95-0FC99972F95F}">
            <xm:f>NOT(ISERROR(SEARCH("byol",L56)))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L56</xm:sqref>
        </x14:conditionalFormatting>
        <x14:conditionalFormatting xmlns:xm="http://schemas.microsoft.com/office/excel/2006/main">
          <x14:cfRule type="containsText" priority="1995" stopIfTrue="1" operator="containsText" id="{4E8BA5E2-B10E-4105-AA5A-2F5735965C1E}">
            <xm:f>NOT(ISERROR(SEARCH(35,L56)))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L56</xm:sqref>
        </x14:conditionalFormatting>
        <x14:conditionalFormatting xmlns:xm="http://schemas.microsoft.com/office/excel/2006/main">
          <x14:cfRule type="containsText" priority="1998" stopIfTrue="1" operator="containsText" id="{D228ABE6-9EF1-42DB-B253-74135E26F4F7}">
            <xm:f>NOT(ISERROR(SEARCH("vente",L56)))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L56</xm:sqref>
        </x14:conditionalFormatting>
        <x14:conditionalFormatting xmlns:xm="http://schemas.microsoft.com/office/excel/2006/main">
          <x14:cfRule type="containsText" priority="1997" stopIfTrue="1" operator="containsText" id="{0D58A46B-E72A-4C9A-B33D-135F5DFCAABE}">
            <xm:f>NOT(ISERROR(SEARCH("byol",L56)))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L56</xm:sqref>
        </x14:conditionalFormatting>
        <x14:conditionalFormatting xmlns:xm="http://schemas.microsoft.com/office/excel/2006/main">
          <x14:cfRule type="containsText" priority="1996" stopIfTrue="1" operator="containsText" id="{32A2E695-0211-463F-BF59-0736D0A95800}">
            <xm:f>NOT(ISERROR(SEARCH(35,L56)))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L56</xm:sqref>
        </x14:conditionalFormatting>
        <x14:conditionalFormatting xmlns:xm="http://schemas.microsoft.com/office/excel/2006/main">
          <x14:cfRule type="containsText" priority="1993" stopIfTrue="1" operator="containsText" id="{3A7D3A88-3801-4FC7-AC48-542F1B13F297}">
            <xm:f>NOT(ISERROR(SEARCH("vente",L56)))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L56</xm:sqref>
        </x14:conditionalFormatting>
        <x14:conditionalFormatting xmlns:xm="http://schemas.microsoft.com/office/excel/2006/main">
          <x14:cfRule type="containsText" priority="1994" stopIfTrue="1" operator="containsText" id="{56FE49BE-75F2-44C6-8DA1-EE3E3A5AF8A1}">
            <xm:f>NOT(ISERROR(SEARCH("byol",L56)))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L56</xm:sqref>
        </x14:conditionalFormatting>
        <x14:conditionalFormatting xmlns:xm="http://schemas.microsoft.com/office/excel/2006/main">
          <x14:cfRule type="containsText" priority="1992" stopIfTrue="1" operator="containsText" id="{96AAB5AB-9120-4E7B-8B04-72F2F7AC1876}">
            <xm:f>NOT(ISERROR(SEARCH("vente",L56)))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L56</xm:sqref>
        </x14:conditionalFormatting>
        <x14:conditionalFormatting xmlns:xm="http://schemas.microsoft.com/office/excel/2006/main">
          <x14:cfRule type="containsText" priority="1991" stopIfTrue="1" operator="containsText" id="{00A3FA5C-A3F3-4C2C-ABE3-F73F176D5C25}">
            <xm:f>NOT(ISERROR(SEARCH("byol",L56)))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L56</xm:sqref>
        </x14:conditionalFormatting>
        <x14:conditionalFormatting xmlns:xm="http://schemas.microsoft.com/office/excel/2006/main">
          <x14:cfRule type="containsText" priority="1990" stopIfTrue="1" operator="containsText" id="{E2F515B0-26DA-4AA1-9C80-987366BBCFCB}">
            <xm:f>NOT(ISERROR(SEARCH(35,L56)))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L56</xm:sqref>
        </x14:conditionalFormatting>
        <x14:conditionalFormatting xmlns:xm="http://schemas.microsoft.com/office/excel/2006/main">
          <x14:cfRule type="containsText" priority="1987" stopIfTrue="1" operator="containsText" id="{D7892C3A-9F5C-4B3B-A815-295B94F5B814}">
            <xm:f>NOT(ISERROR(SEARCH("vente",L56)))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L56</xm:sqref>
        </x14:conditionalFormatting>
        <x14:conditionalFormatting xmlns:xm="http://schemas.microsoft.com/office/excel/2006/main">
          <x14:cfRule type="containsText" priority="1988" stopIfTrue="1" operator="containsText" id="{FC764BA7-9200-429E-A5E4-213A7C62DA94}">
            <xm:f>NOT(ISERROR(SEARCH("byol",L56)))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L56</xm:sqref>
        </x14:conditionalFormatting>
        <x14:conditionalFormatting xmlns:xm="http://schemas.microsoft.com/office/excel/2006/main">
          <x14:cfRule type="containsText" priority="1989" stopIfTrue="1" operator="containsText" id="{7C7CB428-E29A-4764-96D0-80098D0E6896}">
            <xm:f>NOT(ISERROR(SEARCH(35,L56)))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L56</xm:sqref>
        </x14:conditionalFormatting>
        <x14:conditionalFormatting xmlns:xm="http://schemas.microsoft.com/office/excel/2006/main">
          <x14:cfRule type="containsText" priority="1984" stopIfTrue="1" operator="containsText" id="{33F97430-ECB6-489F-B5B9-1434B46C9A7B}">
            <xm:f>NOT(ISERROR(SEARCH("vente",L56)))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L56</xm:sqref>
        </x14:conditionalFormatting>
        <x14:conditionalFormatting xmlns:xm="http://schemas.microsoft.com/office/excel/2006/main">
          <x14:cfRule type="containsText" priority="1985" stopIfTrue="1" operator="containsText" id="{74B9C061-C7E9-42CE-BA3E-DE2C1C14AE4D}">
            <xm:f>NOT(ISERROR(SEARCH("byol",L56)))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L56</xm:sqref>
        </x14:conditionalFormatting>
        <x14:conditionalFormatting xmlns:xm="http://schemas.microsoft.com/office/excel/2006/main">
          <x14:cfRule type="containsText" priority="1986" stopIfTrue="1" operator="containsText" id="{1AA91FA4-7200-4FFB-A8EB-CB58AE7FBC1D}">
            <xm:f>NOT(ISERROR(SEARCH(35,L56)))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L56</xm:sqref>
        </x14:conditionalFormatting>
        <x14:conditionalFormatting xmlns:xm="http://schemas.microsoft.com/office/excel/2006/main">
          <x14:cfRule type="containsText" priority="1983" stopIfTrue="1" operator="containsText" id="{2BF8C935-2E7E-4F3F-BFCD-F6BE6A158D0F}">
            <xm:f>NOT(ISERROR(SEARCH("vente",L56)))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L56</xm:sqref>
        </x14:conditionalFormatting>
        <x14:conditionalFormatting xmlns:xm="http://schemas.microsoft.com/office/excel/2006/main">
          <x14:cfRule type="containsText" priority="1982" stopIfTrue="1" operator="containsText" id="{B2A83F2A-BD31-44F0-ABEB-94BC7219A859}">
            <xm:f>NOT(ISERROR(SEARCH("byol",L56)))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L56</xm:sqref>
        </x14:conditionalFormatting>
        <x14:conditionalFormatting xmlns:xm="http://schemas.microsoft.com/office/excel/2006/main">
          <x14:cfRule type="containsText" priority="1981" stopIfTrue="1" operator="containsText" id="{F5B95A71-0C70-4960-8721-71FEAFC1A9C9}">
            <xm:f>NOT(ISERROR(SEARCH(35,L56)))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L56</xm:sqref>
        </x14:conditionalFormatting>
        <x14:conditionalFormatting xmlns:xm="http://schemas.microsoft.com/office/excel/2006/main">
          <x14:cfRule type="containsText" priority="1978" stopIfTrue="1" operator="containsText" id="{AC604786-DBE5-4A4F-945E-CAF63E6BA0AA}">
            <xm:f>NOT(ISERROR(SEARCH("vente",L56)))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L56</xm:sqref>
        </x14:conditionalFormatting>
        <x14:conditionalFormatting xmlns:xm="http://schemas.microsoft.com/office/excel/2006/main">
          <x14:cfRule type="containsText" priority="1979" stopIfTrue="1" operator="containsText" id="{FCC3B38A-F628-47E3-A622-5747773E3C7C}">
            <xm:f>NOT(ISERROR(SEARCH("byol",L56)))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L56</xm:sqref>
        </x14:conditionalFormatting>
        <x14:conditionalFormatting xmlns:xm="http://schemas.microsoft.com/office/excel/2006/main">
          <x14:cfRule type="containsText" priority="1980" stopIfTrue="1" operator="containsText" id="{0EB2D333-CBE8-4EE2-9DFA-B6B7CBC65425}">
            <xm:f>NOT(ISERROR(SEARCH(35,L56)))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L56</xm:sqref>
        </x14:conditionalFormatting>
        <x14:conditionalFormatting xmlns:xm="http://schemas.microsoft.com/office/excel/2006/main">
          <x14:cfRule type="containsText" priority="1975" stopIfTrue="1" operator="containsText" id="{83002591-710C-4B1E-9E32-885273EDE9DE}">
            <xm:f>NOT(ISERROR(SEARCH("vente",L56)))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L56</xm:sqref>
        </x14:conditionalFormatting>
        <x14:conditionalFormatting xmlns:xm="http://schemas.microsoft.com/office/excel/2006/main">
          <x14:cfRule type="containsText" priority="1976" stopIfTrue="1" operator="containsText" id="{31E83547-1650-442C-A24E-A117F98F9026}">
            <xm:f>NOT(ISERROR(SEARCH("byol",L56)))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L56</xm:sqref>
        </x14:conditionalFormatting>
        <x14:conditionalFormatting xmlns:xm="http://schemas.microsoft.com/office/excel/2006/main">
          <x14:cfRule type="containsText" priority="1977" stopIfTrue="1" operator="containsText" id="{FE85B23B-05AE-4E9C-851C-CE1475FE13DD}">
            <xm:f>NOT(ISERROR(SEARCH(35,L56)))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L56</xm:sqref>
        </x14:conditionalFormatting>
        <x14:conditionalFormatting xmlns:xm="http://schemas.microsoft.com/office/excel/2006/main">
          <x14:cfRule type="containsText" priority="1972" stopIfTrue="1" operator="containsText" id="{789F227B-03D5-482E-8F20-5BD8C976EEB1}">
            <xm:f>NOT(ISERROR(SEARCH("vente",L56)))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L56</xm:sqref>
        </x14:conditionalFormatting>
        <x14:conditionalFormatting xmlns:xm="http://schemas.microsoft.com/office/excel/2006/main">
          <x14:cfRule type="containsText" priority="1973" stopIfTrue="1" operator="containsText" id="{8E9B6401-462C-4CDA-8B6C-2E2384EE65A7}">
            <xm:f>NOT(ISERROR(SEARCH("byol",L56)))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L56</xm:sqref>
        </x14:conditionalFormatting>
        <x14:conditionalFormatting xmlns:xm="http://schemas.microsoft.com/office/excel/2006/main">
          <x14:cfRule type="containsText" priority="1974" stopIfTrue="1" operator="containsText" id="{B9C7B242-EE49-4998-9632-30F094A53899}">
            <xm:f>NOT(ISERROR(SEARCH(35,L56)))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L56</xm:sqref>
        </x14:conditionalFormatting>
        <x14:conditionalFormatting xmlns:xm="http://schemas.microsoft.com/office/excel/2006/main">
          <x14:cfRule type="containsText" priority="1970" stopIfTrue="1" operator="containsText" id="{4282C65A-23DA-4FE2-8C5B-D9270A17F858}">
            <xm:f>NOT(ISERROR(SEARCH("byol",L56)))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L56</xm:sqref>
        </x14:conditionalFormatting>
        <x14:conditionalFormatting xmlns:xm="http://schemas.microsoft.com/office/excel/2006/main">
          <x14:cfRule type="containsText" priority="1969" stopIfTrue="1" operator="containsText" id="{64541D5F-2051-4013-82DA-FEE2A2627D89}">
            <xm:f>NOT(ISERROR(SEARCH(35,L56)))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L56</xm:sqref>
        </x14:conditionalFormatting>
        <x14:conditionalFormatting xmlns:xm="http://schemas.microsoft.com/office/excel/2006/main">
          <x14:cfRule type="containsText" priority="1966" stopIfTrue="1" operator="containsText" id="{42F17466-8052-43FF-8B62-7975DA924047}">
            <xm:f>NOT(ISERROR(SEARCH("vente",L56)))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L56</xm:sqref>
        </x14:conditionalFormatting>
        <x14:conditionalFormatting xmlns:xm="http://schemas.microsoft.com/office/excel/2006/main">
          <x14:cfRule type="containsText" priority="1967" stopIfTrue="1" operator="containsText" id="{C769B972-27F1-4C31-9678-80749E101632}">
            <xm:f>NOT(ISERROR(SEARCH("byol",L56)))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L56</xm:sqref>
        </x14:conditionalFormatting>
        <x14:conditionalFormatting xmlns:xm="http://schemas.microsoft.com/office/excel/2006/main">
          <x14:cfRule type="containsText" priority="1968" stopIfTrue="1" operator="containsText" id="{D9B3C6E6-7D52-473D-BE40-DC820C2ABC02}">
            <xm:f>NOT(ISERROR(SEARCH(35,L56)))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L56</xm:sqref>
        </x14:conditionalFormatting>
        <x14:conditionalFormatting xmlns:xm="http://schemas.microsoft.com/office/excel/2006/main">
          <x14:cfRule type="containsText" priority="1963" stopIfTrue="1" operator="containsText" id="{37CE3BB8-6A57-464B-9BEF-A93BB74DED1A}">
            <xm:f>NOT(ISERROR(SEARCH("vente",L56)))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L56</xm:sqref>
        </x14:conditionalFormatting>
        <x14:conditionalFormatting xmlns:xm="http://schemas.microsoft.com/office/excel/2006/main">
          <x14:cfRule type="containsText" priority="1964" stopIfTrue="1" operator="containsText" id="{AB3550BF-A39D-4944-BA69-E48E5847BB00}">
            <xm:f>NOT(ISERROR(SEARCH("byol",L56)))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L56</xm:sqref>
        </x14:conditionalFormatting>
        <x14:conditionalFormatting xmlns:xm="http://schemas.microsoft.com/office/excel/2006/main">
          <x14:cfRule type="containsText" priority="1965" stopIfTrue="1" operator="containsText" id="{2F06D9CA-BADA-4374-B0F1-B5F65655CAAE}">
            <xm:f>NOT(ISERROR(SEARCH(35,L56)))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L56</xm:sqref>
        </x14:conditionalFormatting>
        <x14:conditionalFormatting xmlns:xm="http://schemas.microsoft.com/office/excel/2006/main">
          <x14:cfRule type="containsText" priority="1961" stopIfTrue="1" operator="containsText" id="{4F5672D9-5A4F-47F9-B7A1-39A03DE8D861}">
            <xm:f>NOT(ISERROR(SEARCH("byol",L56)))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L56</xm:sqref>
        </x14:conditionalFormatting>
        <x14:conditionalFormatting xmlns:xm="http://schemas.microsoft.com/office/excel/2006/main">
          <x14:cfRule type="containsText" priority="1960" stopIfTrue="1" operator="containsText" id="{033A0DE8-7FBA-41D0-96AF-C52770A19340}">
            <xm:f>NOT(ISERROR(SEARCH(35,L56)))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L56</xm:sqref>
        </x14:conditionalFormatting>
        <x14:conditionalFormatting xmlns:xm="http://schemas.microsoft.com/office/excel/2006/main">
          <x14:cfRule type="containsText" priority="1957" stopIfTrue="1" operator="containsText" id="{B6B62FC9-F174-46FC-B46C-AC85A7B0FC10}">
            <xm:f>NOT(ISERROR(SEARCH("vente",L56)))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L56</xm:sqref>
        </x14:conditionalFormatting>
        <x14:conditionalFormatting xmlns:xm="http://schemas.microsoft.com/office/excel/2006/main">
          <x14:cfRule type="containsText" priority="1958" stopIfTrue="1" operator="containsText" id="{C44FC74E-AE2D-4102-9124-C50D8F40E482}">
            <xm:f>NOT(ISERROR(SEARCH("byol",L56)))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L56</xm:sqref>
        </x14:conditionalFormatting>
        <x14:conditionalFormatting xmlns:xm="http://schemas.microsoft.com/office/excel/2006/main">
          <x14:cfRule type="containsText" priority="1959" stopIfTrue="1" operator="containsText" id="{23F3A12F-EC10-42DA-807F-9218F158FF5B}">
            <xm:f>NOT(ISERROR(SEARCH(35,L56)))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L56</xm:sqref>
        </x14:conditionalFormatting>
        <x14:conditionalFormatting xmlns:xm="http://schemas.microsoft.com/office/excel/2006/main">
          <x14:cfRule type="containsText" priority="1954" stopIfTrue="1" operator="containsText" id="{9EBEAEA1-317E-4F1D-8BC0-3F8A4CE2BB4C}">
            <xm:f>NOT(ISERROR(SEARCH("vente",L56)))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L56</xm:sqref>
        </x14:conditionalFormatting>
        <x14:conditionalFormatting xmlns:xm="http://schemas.microsoft.com/office/excel/2006/main">
          <x14:cfRule type="containsText" priority="1955" stopIfTrue="1" operator="containsText" id="{DDE202C0-D624-41AE-B841-5DF1E1242B24}">
            <xm:f>NOT(ISERROR(SEARCH("byol",L56)))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L56</xm:sqref>
        </x14:conditionalFormatting>
        <x14:conditionalFormatting xmlns:xm="http://schemas.microsoft.com/office/excel/2006/main">
          <x14:cfRule type="containsText" priority="1956" stopIfTrue="1" operator="containsText" id="{35C6D41F-5452-4159-914D-0F8FFBF27E2F}">
            <xm:f>NOT(ISERROR(SEARCH(35,L56)))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L56</xm:sqref>
        </x14:conditionalFormatting>
        <x14:conditionalFormatting xmlns:xm="http://schemas.microsoft.com/office/excel/2006/main">
          <x14:cfRule type="containsText" priority="1918" stopIfTrue="1" operator="containsText" id="{426DFF64-14F7-45FF-A952-A60961DD2407}">
            <xm:f>NOT(ISERROR(SEARCH(35,L56)))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L56</xm:sqref>
        </x14:conditionalFormatting>
        <x14:conditionalFormatting xmlns:xm="http://schemas.microsoft.com/office/excel/2006/main">
          <x14:cfRule type="containsText" priority="1916" stopIfTrue="1" operator="containsText" id="{4C7DC168-4F86-4BFC-8EF4-F07B34EC75B5}">
            <xm:f>NOT(ISERROR(SEARCH("vente",L56)))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L56</xm:sqref>
        </x14:conditionalFormatting>
        <x14:conditionalFormatting xmlns:xm="http://schemas.microsoft.com/office/excel/2006/main">
          <x14:cfRule type="containsText" priority="1917" stopIfTrue="1" operator="containsText" id="{58F8A5FE-D67E-4386-9104-C71760AADF12}">
            <xm:f>NOT(ISERROR(SEARCH("byol",L56)))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L56</xm:sqref>
        </x14:conditionalFormatting>
        <x14:conditionalFormatting xmlns:xm="http://schemas.microsoft.com/office/excel/2006/main">
          <x14:cfRule type="containsText" priority="1913" stopIfTrue="1" operator="containsText" id="{5ACDA8F7-D15F-458F-947A-1D2682C45787}">
            <xm:f>NOT(ISERROR(SEARCH(35,L56)))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L56</xm:sqref>
        </x14:conditionalFormatting>
        <x14:conditionalFormatting xmlns:xm="http://schemas.microsoft.com/office/excel/2006/main">
          <x14:cfRule type="containsText" priority="1914" stopIfTrue="1" operator="containsText" id="{9091B83E-FA18-4B44-ACAF-65166E3935DE}">
            <xm:f>NOT(ISERROR(SEARCH("vente",L56)))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L56</xm:sqref>
        </x14:conditionalFormatting>
        <x14:conditionalFormatting xmlns:xm="http://schemas.microsoft.com/office/excel/2006/main">
          <x14:cfRule type="containsText" priority="1915" stopIfTrue="1" operator="containsText" id="{58631ADB-6D25-4F7F-8F29-EFF5E24CCFF8}">
            <xm:f>NOT(ISERROR(SEARCH("byol",L56)))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L56</xm:sqref>
        </x14:conditionalFormatting>
        <x14:conditionalFormatting xmlns:xm="http://schemas.microsoft.com/office/excel/2006/main">
          <x14:cfRule type="containsText" priority="1560" stopIfTrue="1" operator="containsText" id="{566906AF-1119-421F-9D10-3C6B2024B6EC}">
            <xm:f>NOT(ISERROR(SEARCH(35,L53)))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L53</xm:sqref>
        </x14:conditionalFormatting>
        <x14:conditionalFormatting xmlns:xm="http://schemas.microsoft.com/office/excel/2006/main">
          <x14:cfRule type="containsText" priority="1561" stopIfTrue="1" operator="containsText" id="{62C4D83C-8F2C-40BE-90D2-93F002CBE5C5}">
            <xm:f>NOT(ISERROR(SEARCH("vente",L53)))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L53</xm:sqref>
        </x14:conditionalFormatting>
        <x14:conditionalFormatting xmlns:xm="http://schemas.microsoft.com/office/excel/2006/main">
          <x14:cfRule type="containsText" priority="1562" stopIfTrue="1" operator="containsText" id="{99A1E182-2FCC-40A0-906F-E07B82E282FA}">
            <xm:f>NOT(ISERROR(SEARCH("byol",L53)))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L53</xm:sqref>
        </x14:conditionalFormatting>
        <x14:conditionalFormatting xmlns:xm="http://schemas.microsoft.com/office/excel/2006/main">
          <x14:cfRule type="containsText" priority="1492" stopIfTrue="1" operator="containsText" id="{FA60A391-BB62-4043-981E-AD402BFBC7E9}">
            <xm:f>NOT(ISERROR(SEARCH(35,J26)))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J26</xm:sqref>
        </x14:conditionalFormatting>
        <x14:conditionalFormatting xmlns:xm="http://schemas.microsoft.com/office/excel/2006/main">
          <x14:cfRule type="containsText" priority="1493" stopIfTrue="1" operator="containsText" id="{A816B7A9-5E52-4269-961F-02A5AC31AB59}">
            <xm:f>NOT(ISERROR(SEARCH("vente",J26)))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J26</xm:sqref>
        </x14:conditionalFormatting>
        <x14:conditionalFormatting xmlns:xm="http://schemas.microsoft.com/office/excel/2006/main">
          <x14:cfRule type="containsText" priority="1494" stopIfTrue="1" operator="containsText" id="{173B0B16-3A16-4CFA-96E9-02BD93DBE07D}">
            <xm:f>NOT(ISERROR(SEARCH("byol",J26)))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J26</xm:sqref>
        </x14:conditionalFormatting>
        <x14:conditionalFormatting xmlns:xm="http://schemas.microsoft.com/office/excel/2006/main">
          <x14:cfRule type="containsText" priority="1254" stopIfTrue="1" operator="containsText" id="{76351048-AD0E-47CA-83E4-790D4F4FA7E9}">
            <xm:f>NOT(ISERROR(SEARCH(35,K25)))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K25</xm:sqref>
        </x14:conditionalFormatting>
        <x14:conditionalFormatting xmlns:xm="http://schemas.microsoft.com/office/excel/2006/main">
          <x14:cfRule type="containsText" priority="1255" stopIfTrue="1" operator="containsText" id="{39DD5DDA-B946-4929-9C24-4CCA8D784C08}">
            <xm:f>NOT(ISERROR(SEARCH("vente",K25)))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K25</xm:sqref>
        </x14:conditionalFormatting>
        <x14:conditionalFormatting xmlns:xm="http://schemas.microsoft.com/office/excel/2006/main">
          <x14:cfRule type="containsText" priority="1256" stopIfTrue="1" operator="containsText" id="{FEBB4CA7-9E48-4252-9ED0-B806EF32B65F}">
            <xm:f>NOT(ISERROR(SEARCH("byol",K25)))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K25</xm:sqref>
        </x14:conditionalFormatting>
        <x14:conditionalFormatting xmlns:xm="http://schemas.microsoft.com/office/excel/2006/main">
          <x14:cfRule type="containsText" priority="1016" stopIfTrue="1" operator="containsText" id="{E1000D87-EBC9-4485-AFD3-0F3466FEC78A}">
            <xm:f>NOT(ISERROR(SEARCH(35,J32)))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J32</xm:sqref>
        </x14:conditionalFormatting>
        <x14:conditionalFormatting xmlns:xm="http://schemas.microsoft.com/office/excel/2006/main">
          <x14:cfRule type="containsText" priority="1017" stopIfTrue="1" operator="containsText" id="{3C3CBBD2-9003-4D59-BE89-82E5B8AED68D}">
            <xm:f>NOT(ISERROR(SEARCH("vente",J32)))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J32</xm:sqref>
        </x14:conditionalFormatting>
        <x14:conditionalFormatting xmlns:xm="http://schemas.microsoft.com/office/excel/2006/main">
          <x14:cfRule type="containsText" priority="1018" stopIfTrue="1" operator="containsText" id="{4249F4B2-ADBD-4BDC-9627-831865729D9F}">
            <xm:f>NOT(ISERROR(SEARCH("byol",J32)))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J32</xm:sqref>
        </x14:conditionalFormatting>
        <x14:conditionalFormatting xmlns:xm="http://schemas.microsoft.com/office/excel/2006/main">
          <x14:cfRule type="containsText" priority="735" stopIfTrue="1" operator="containsText" id="{947C4454-9F5D-41FC-99FA-9909834B9AF1}">
            <xm:f>NOT(ISERROR(SEARCH(35,K39)))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K39:Q39</xm:sqref>
        </x14:conditionalFormatting>
        <x14:conditionalFormatting xmlns:xm="http://schemas.microsoft.com/office/excel/2006/main">
          <x14:cfRule type="containsText" priority="736" stopIfTrue="1" operator="containsText" id="{11867C1B-3A40-45B2-B203-3F235473D918}">
            <xm:f>NOT(ISERROR(SEARCH("vente",K39)))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K39:Q39</xm:sqref>
        </x14:conditionalFormatting>
        <x14:conditionalFormatting xmlns:xm="http://schemas.microsoft.com/office/excel/2006/main">
          <x14:cfRule type="containsText" priority="737" stopIfTrue="1" operator="containsText" id="{652E1582-0E6E-409B-9185-9D998B26896A}">
            <xm:f>NOT(ISERROR(SEARCH("byol",K39)))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K39:Q39</xm:sqref>
        </x14:conditionalFormatting>
        <x14:conditionalFormatting xmlns:xm="http://schemas.microsoft.com/office/excel/2006/main">
          <x14:cfRule type="containsText" priority="715" stopIfTrue="1" operator="containsText" id="{E8F94517-3B86-468D-9384-479F0732C6A5}">
            <xm:f>NOT(ISERROR(SEARCH(35,R39)))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R39</xm:sqref>
        </x14:conditionalFormatting>
        <x14:conditionalFormatting xmlns:xm="http://schemas.microsoft.com/office/excel/2006/main">
          <x14:cfRule type="containsText" priority="716" stopIfTrue="1" operator="containsText" id="{B3612FB9-AB18-47F8-BA05-349EE095BDD7}">
            <xm:f>NOT(ISERROR(SEARCH("vente",R39)))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R39</xm:sqref>
        </x14:conditionalFormatting>
        <x14:conditionalFormatting xmlns:xm="http://schemas.microsoft.com/office/excel/2006/main">
          <x14:cfRule type="containsText" priority="717" stopIfTrue="1" operator="containsText" id="{2275F2AC-A024-40B8-9583-0F611A427B2A}">
            <xm:f>NOT(ISERROR(SEARCH("byol",R39)))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R39</xm:sqref>
        </x14:conditionalFormatting>
        <x14:conditionalFormatting xmlns:xm="http://schemas.microsoft.com/office/excel/2006/main">
          <x14:cfRule type="containsText" priority="691" stopIfTrue="1" operator="containsText" id="{6BDFAD82-0316-49F2-8A81-7210551B2B36}">
            <xm:f>NOT(ISERROR(SEARCH(35,O37)))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O37:P37</xm:sqref>
        </x14:conditionalFormatting>
        <x14:conditionalFormatting xmlns:xm="http://schemas.microsoft.com/office/excel/2006/main">
          <x14:cfRule type="containsText" priority="692" stopIfTrue="1" operator="containsText" id="{F34D3413-6F70-410B-8387-BFCD78D7F6CA}">
            <xm:f>NOT(ISERROR(SEARCH("vente",O37)))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O37:P37</xm:sqref>
        </x14:conditionalFormatting>
        <x14:conditionalFormatting xmlns:xm="http://schemas.microsoft.com/office/excel/2006/main">
          <x14:cfRule type="containsText" priority="693" stopIfTrue="1" operator="containsText" id="{F62C864B-2962-4F25-8140-05860D0FB783}">
            <xm:f>NOT(ISERROR(SEARCH("byol",O37)))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O37:P37</xm:sqref>
        </x14:conditionalFormatting>
        <x14:conditionalFormatting xmlns:xm="http://schemas.microsoft.com/office/excel/2006/main">
          <x14:cfRule type="containsText" priority="453" stopIfTrue="1" operator="containsText" id="{B4E2EBEF-03C0-496C-8A90-91D250787DD2}">
            <xm:f>NOT(ISERROR(SEARCH(35,P35)))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P35</xm:sqref>
        </x14:conditionalFormatting>
        <x14:conditionalFormatting xmlns:xm="http://schemas.microsoft.com/office/excel/2006/main">
          <x14:cfRule type="containsText" priority="454" stopIfTrue="1" operator="containsText" id="{028DD83A-EE70-402D-BEC2-636961115702}">
            <xm:f>NOT(ISERROR(SEARCH("vente",P35)))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P35</xm:sqref>
        </x14:conditionalFormatting>
        <x14:conditionalFormatting xmlns:xm="http://schemas.microsoft.com/office/excel/2006/main">
          <x14:cfRule type="containsText" priority="455" stopIfTrue="1" operator="containsText" id="{18D04E36-FFD6-4B08-AB2E-B197D2F65373}">
            <xm:f>NOT(ISERROR(SEARCH("byol",P35)))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P35</xm:sqref>
        </x14:conditionalFormatting>
        <x14:conditionalFormatting xmlns:xm="http://schemas.microsoft.com/office/excel/2006/main">
          <x14:cfRule type="containsText" priority="215" stopIfTrue="1" operator="containsText" id="{D9A460F7-99F8-47ED-8C20-F47E12A1251E}">
            <xm:f>NOT(ISERROR(SEARCH(35,K37)))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K37:L37</xm:sqref>
        </x14:conditionalFormatting>
        <x14:conditionalFormatting xmlns:xm="http://schemas.microsoft.com/office/excel/2006/main">
          <x14:cfRule type="containsText" priority="216" stopIfTrue="1" operator="containsText" id="{983DD85F-0DD9-4CAF-9CA6-76250BDAE89E}">
            <xm:f>NOT(ISERROR(SEARCH("vente",K37)))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K37:L37</xm:sqref>
        </x14:conditionalFormatting>
        <x14:conditionalFormatting xmlns:xm="http://schemas.microsoft.com/office/excel/2006/main">
          <x14:cfRule type="containsText" priority="217" stopIfTrue="1" operator="containsText" id="{BF87A601-9F8E-4A67-90C1-81A3D2043359}">
            <xm:f>NOT(ISERROR(SEARCH("byol",K37)))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K37:L37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pageSetUpPr fitToPage="1"/>
  </sheetPr>
  <dimension ref="A1:W90"/>
  <sheetViews>
    <sheetView showGridLines="0" topLeftCell="A33" zoomScaleNormal="100" zoomScaleSheetLayoutView="100" workbookViewId="0">
      <selection activeCell="M30" sqref="M30"/>
    </sheetView>
  </sheetViews>
  <sheetFormatPr baseColWidth="10" defaultColWidth="11.42578125" defaultRowHeight="15" x14ac:dyDescent="0.25"/>
  <cols>
    <col min="1" max="1" width="11.42578125" customWidth="1"/>
    <col min="2" max="2" width="22.85546875" bestFit="1" customWidth="1"/>
    <col min="3" max="3" width="19.7109375" customWidth="1"/>
    <col min="4" max="4" width="22.28515625" bestFit="1" customWidth="1"/>
    <col min="5" max="5" width="11.7109375" customWidth="1"/>
    <col min="6" max="6" width="12.28515625" customWidth="1"/>
    <col min="7" max="23" width="7.7109375" customWidth="1"/>
  </cols>
  <sheetData>
    <row r="1" spans="1:23" ht="15.75" thickBot="1" x14ac:dyDescent="0.3">
      <c r="A1" s="1"/>
      <c r="B1" s="1"/>
      <c r="C1" s="1"/>
      <c r="D1" s="2"/>
      <c r="E1" s="2"/>
      <c r="F1" s="2"/>
      <c r="G1" s="3" t="s">
        <v>0</v>
      </c>
      <c r="H1" s="4" t="s">
        <v>1</v>
      </c>
      <c r="I1" s="4" t="s">
        <v>2</v>
      </c>
      <c r="J1" s="4" t="s">
        <v>3</v>
      </c>
      <c r="K1" s="4" t="s">
        <v>4</v>
      </c>
      <c r="L1" s="4" t="s">
        <v>5</v>
      </c>
      <c r="M1" s="4" t="s">
        <v>6</v>
      </c>
      <c r="N1" s="4" t="s">
        <v>7</v>
      </c>
      <c r="O1" s="4" t="s">
        <v>8</v>
      </c>
      <c r="P1" s="4" t="s">
        <v>9</v>
      </c>
      <c r="Q1" s="4" t="s">
        <v>10</v>
      </c>
      <c r="R1" s="4" t="s">
        <v>11</v>
      </c>
      <c r="S1" s="4" t="s">
        <v>12</v>
      </c>
      <c r="T1" s="4" t="s">
        <v>13</v>
      </c>
      <c r="U1" s="4" t="s">
        <v>14</v>
      </c>
      <c r="V1" s="5" t="s">
        <v>15</v>
      </c>
    </row>
    <row r="2" spans="1:23" ht="15.75" customHeight="1" thickBot="1" x14ac:dyDescent="0.3">
      <c r="A2" s="1"/>
      <c r="B2" s="1"/>
      <c r="C2" s="1"/>
      <c r="D2" s="2"/>
      <c r="E2" s="2"/>
      <c r="F2" s="2"/>
      <c r="G2" s="483" t="s">
        <v>89</v>
      </c>
      <c r="H2" s="484"/>
      <c r="I2" s="484"/>
      <c r="J2" s="484"/>
      <c r="K2" s="463">
        <f>datevendredi</f>
        <v>43455</v>
      </c>
      <c r="L2" s="463"/>
      <c r="M2" s="463"/>
      <c r="N2" s="464"/>
      <c r="O2" s="6"/>
      <c r="P2" s="6"/>
      <c r="Q2" s="6"/>
      <c r="R2" s="6"/>
      <c r="S2" s="6"/>
      <c r="T2" s="6"/>
      <c r="U2" s="6"/>
      <c r="V2" s="6"/>
    </row>
    <row r="3" spans="1:23" ht="15.75" customHeight="1" thickBot="1" x14ac:dyDescent="0.3">
      <c r="A3" s="1"/>
      <c r="B3" s="7" t="s">
        <v>16</v>
      </c>
      <c r="C3" s="8" t="s">
        <v>17</v>
      </c>
      <c r="D3" s="9" t="s">
        <v>18</v>
      </c>
      <c r="E3" s="477"/>
      <c r="F3" s="477"/>
      <c r="G3" s="485"/>
      <c r="H3" s="486"/>
      <c r="I3" s="486"/>
      <c r="J3" s="486"/>
      <c r="K3" s="465"/>
      <c r="L3" s="465"/>
      <c r="M3" s="465"/>
      <c r="N3" s="466"/>
      <c r="O3" s="6"/>
      <c r="P3" s="6"/>
      <c r="Q3" s="6"/>
      <c r="R3" s="6"/>
      <c r="S3" s="6"/>
      <c r="T3" s="6"/>
      <c r="U3" s="6"/>
      <c r="V3" s="6"/>
    </row>
    <row r="4" spans="1:23" ht="32.25" thickBot="1" x14ac:dyDescent="0.55000000000000004">
      <c r="A4" s="1"/>
      <c r="B4" s="69">
        <f xml:space="preserve"> FCTVENDREDI</f>
        <v>24</v>
      </c>
      <c r="C4" s="10">
        <f>REELVENDREDI</f>
        <v>23.5</v>
      </c>
      <c r="D4" s="11">
        <f>ECARTVENDREDI</f>
        <v>-0.5</v>
      </c>
      <c r="E4" s="478"/>
      <c r="F4" s="478"/>
      <c r="G4" s="479"/>
      <c r="H4" s="480"/>
      <c r="I4" s="480"/>
      <c r="J4" s="480"/>
      <c r="K4" s="480"/>
      <c r="L4" s="480"/>
      <c r="M4" s="480"/>
      <c r="N4" s="480"/>
      <c r="O4" s="480"/>
      <c r="P4" s="480"/>
      <c r="Q4" s="6"/>
      <c r="R4" s="6"/>
      <c r="S4" s="6"/>
      <c r="T4" s="6"/>
      <c r="U4" s="6"/>
      <c r="V4" s="6"/>
    </row>
    <row r="5" spans="1:23" ht="15" customHeight="1" thickBot="1" x14ac:dyDescent="0.55000000000000004">
      <c r="A5" s="1"/>
      <c r="B5" s="214"/>
      <c r="C5" s="214"/>
      <c r="D5" s="214"/>
      <c r="E5" s="214"/>
      <c r="F5" s="214"/>
      <c r="G5" s="2"/>
      <c r="H5" s="6"/>
      <c r="I5" s="71"/>
      <c r="J5" s="71"/>
      <c r="K5" s="71"/>
      <c r="L5" s="71"/>
      <c r="M5" s="71"/>
      <c r="N5" s="71"/>
      <c r="O5" s="6"/>
      <c r="P5" s="6"/>
      <c r="Q5" s="6"/>
      <c r="R5" s="6"/>
      <c r="S5" s="6"/>
      <c r="T5" s="6"/>
      <c r="U5" s="6"/>
      <c r="V5" s="6"/>
    </row>
    <row r="6" spans="1:23" ht="15" customHeight="1" x14ac:dyDescent="0.25">
      <c r="A6" s="6"/>
      <c r="B6" s="469" t="s">
        <v>91</v>
      </c>
      <c r="C6" s="471" t="s">
        <v>19</v>
      </c>
      <c r="D6" s="473" t="s">
        <v>20</v>
      </c>
      <c r="E6" s="474" t="s">
        <v>21</v>
      </c>
      <c r="F6" s="474" t="s">
        <v>22</v>
      </c>
      <c r="G6" s="467" t="s">
        <v>0</v>
      </c>
      <c r="H6" s="467" t="s">
        <v>1</v>
      </c>
      <c r="I6" s="467" t="s">
        <v>2</v>
      </c>
      <c r="J6" s="467" t="s">
        <v>3</v>
      </c>
      <c r="K6" s="467" t="s">
        <v>4</v>
      </c>
      <c r="L6" s="467" t="s">
        <v>5</v>
      </c>
      <c r="M6" s="467" t="s">
        <v>6</v>
      </c>
      <c r="N6" s="467" t="s">
        <v>7</v>
      </c>
      <c r="O6" s="467" t="s">
        <v>8</v>
      </c>
      <c r="P6" s="467" t="s">
        <v>9</v>
      </c>
      <c r="Q6" s="467" t="s">
        <v>10</v>
      </c>
      <c r="R6" s="467" t="s">
        <v>11</v>
      </c>
      <c r="S6" s="467" t="s">
        <v>12</v>
      </c>
      <c r="T6" s="467" t="s">
        <v>13</v>
      </c>
      <c r="U6" s="467" t="s">
        <v>14</v>
      </c>
      <c r="V6" s="467" t="s">
        <v>15</v>
      </c>
      <c r="W6" s="487" t="s">
        <v>60</v>
      </c>
    </row>
    <row r="7" spans="1:23" ht="15.75" thickBot="1" x14ac:dyDescent="0.3">
      <c r="A7" s="6"/>
      <c r="B7" s="470"/>
      <c r="C7" s="472"/>
      <c r="D7" s="472"/>
      <c r="E7" s="475"/>
      <c r="F7" s="476"/>
      <c r="G7" s="468"/>
      <c r="H7" s="468"/>
      <c r="I7" s="468"/>
      <c r="J7" s="468"/>
      <c r="K7" s="468"/>
      <c r="L7" s="468"/>
      <c r="M7" s="468"/>
      <c r="N7" s="468"/>
      <c r="O7" s="468"/>
      <c r="P7" s="468"/>
      <c r="Q7" s="468"/>
      <c r="R7" s="468"/>
      <c r="S7" s="468"/>
      <c r="T7" s="468"/>
      <c r="U7" s="468"/>
      <c r="V7" s="468"/>
      <c r="W7" s="488"/>
    </row>
    <row r="8" spans="1:23" x14ac:dyDescent="0.25">
      <c r="A8" s="72"/>
      <c r="B8" s="161" t="str">
        <f>'Etat staff'!L13</f>
        <v>KARINE</v>
      </c>
      <c r="C8" s="161" t="str">
        <f>'Etat staff'!K13</f>
        <v>7h35-15h40</v>
      </c>
      <c r="D8" s="162"/>
      <c r="E8" s="163"/>
      <c r="F8" s="164"/>
      <c r="G8" s="73" t="s">
        <v>61</v>
      </c>
      <c r="H8" s="12" t="s">
        <v>61</v>
      </c>
      <c r="I8" s="12" t="s">
        <v>62</v>
      </c>
      <c r="J8" s="12" t="s">
        <v>63</v>
      </c>
      <c r="K8" s="13" t="s">
        <v>23</v>
      </c>
      <c r="L8" s="14" t="s">
        <v>63</v>
      </c>
      <c r="M8" s="14" t="s">
        <v>61</v>
      </c>
      <c r="N8" s="14" t="s">
        <v>63</v>
      </c>
      <c r="O8" s="15"/>
      <c r="P8" s="15"/>
      <c r="Q8" s="15"/>
      <c r="R8" s="15"/>
      <c r="S8" s="15"/>
      <c r="T8" s="15"/>
      <c r="U8" s="15"/>
      <c r="V8" s="15"/>
      <c r="W8" s="16"/>
    </row>
    <row r="9" spans="1:23" x14ac:dyDescent="0.25">
      <c r="A9" s="72"/>
      <c r="B9" s="165" t="str">
        <f>'Etat staff'!L31</f>
        <v>ALADIN</v>
      </c>
      <c r="C9" s="165" t="str">
        <f>'Etat staff'!K31</f>
        <v>11h50-19h55</v>
      </c>
      <c r="D9" s="166"/>
      <c r="E9" s="167"/>
      <c r="F9" s="168"/>
      <c r="G9" s="57"/>
      <c r="H9" s="18"/>
      <c r="I9" s="18"/>
      <c r="J9" s="19" t="s">
        <v>63</v>
      </c>
      <c r="K9" s="20" t="s">
        <v>61</v>
      </c>
      <c r="L9" s="20" t="s">
        <v>61</v>
      </c>
      <c r="M9" s="21" t="s">
        <v>23</v>
      </c>
      <c r="N9" s="22" t="s">
        <v>61</v>
      </c>
      <c r="O9" s="22" t="s">
        <v>61</v>
      </c>
      <c r="P9" s="20" t="s">
        <v>61</v>
      </c>
      <c r="Q9" s="22" t="s">
        <v>64</v>
      </c>
      <c r="R9" s="27" t="s">
        <v>63</v>
      </c>
      <c r="S9" s="18"/>
      <c r="T9" s="18"/>
      <c r="U9" s="18"/>
      <c r="V9" s="18"/>
      <c r="W9" s="23"/>
    </row>
    <row r="10" spans="1:23" x14ac:dyDescent="0.25">
      <c r="A10" s="72"/>
      <c r="B10" s="165" t="str">
        <f>'Etat staff'!L50</f>
        <v>MICHELA</v>
      </c>
      <c r="C10" s="165" t="str">
        <f>'Etat staff'!K50</f>
        <v>12h50-20h55</v>
      </c>
      <c r="D10" s="167"/>
      <c r="E10" s="167"/>
      <c r="F10" s="168"/>
      <c r="G10" s="57"/>
      <c r="H10" s="18"/>
      <c r="I10" s="18"/>
      <c r="J10" s="19"/>
      <c r="K10" s="19"/>
      <c r="L10" s="19"/>
      <c r="M10" s="19"/>
      <c r="N10" s="19" t="s">
        <v>27</v>
      </c>
      <c r="O10" s="20" t="s">
        <v>63</v>
      </c>
      <c r="P10" s="21" t="s">
        <v>23</v>
      </c>
      <c r="Q10" s="22" t="s">
        <v>61</v>
      </c>
      <c r="R10" s="22" t="s">
        <v>61</v>
      </c>
      <c r="S10" s="22" t="s">
        <v>61</v>
      </c>
      <c r="T10" s="22" t="s">
        <v>61</v>
      </c>
      <c r="U10" s="18"/>
      <c r="V10" s="18"/>
      <c r="W10" s="23"/>
    </row>
    <row r="11" spans="1:23" ht="15.75" thickBot="1" x14ac:dyDescent="0.3">
      <c r="A11" s="72"/>
      <c r="B11" s="169">
        <f>'Etat staff'!L51</f>
        <v>0</v>
      </c>
      <c r="C11" s="169" t="str">
        <f>'Etat staff'!K51</f>
        <v>12h50-20h55</v>
      </c>
      <c r="D11" s="170"/>
      <c r="E11" s="170"/>
      <c r="F11" s="171"/>
      <c r="G11" s="58"/>
      <c r="H11" s="24"/>
      <c r="I11" s="24"/>
      <c r="J11" s="78"/>
      <c r="K11" s="78"/>
      <c r="L11" s="78"/>
      <c r="M11" s="78"/>
      <c r="N11" s="78"/>
      <c r="O11" s="79"/>
      <c r="P11" s="52"/>
      <c r="Q11" s="25"/>
      <c r="R11" s="25"/>
      <c r="S11" s="25"/>
      <c r="T11" s="25"/>
      <c r="U11" s="24"/>
      <c r="V11" s="24"/>
      <c r="W11" s="274"/>
    </row>
    <row r="12" spans="1:23" ht="15" customHeight="1" thickBot="1" x14ac:dyDescent="0.3">
      <c r="A12" s="72"/>
      <c r="B12" s="80"/>
      <c r="C12" s="81"/>
      <c r="D12" s="66"/>
      <c r="E12" s="66"/>
      <c r="F12" s="66"/>
      <c r="G12" s="67"/>
      <c r="H12" s="67"/>
      <c r="I12" s="67"/>
      <c r="J12" s="67"/>
      <c r="K12" s="67"/>
      <c r="L12" s="67"/>
      <c r="M12" s="67"/>
      <c r="N12" s="67"/>
      <c r="O12" s="67"/>
      <c r="P12" s="68"/>
      <c r="Q12" s="67"/>
      <c r="R12" s="67"/>
      <c r="S12" s="67"/>
      <c r="T12" s="67"/>
      <c r="U12" s="67"/>
      <c r="V12" s="67"/>
      <c r="W12" s="67"/>
    </row>
    <row r="13" spans="1:23" ht="30.75" thickBot="1" x14ac:dyDescent="0.3">
      <c r="A13" s="72"/>
      <c r="B13" s="82" t="s">
        <v>90</v>
      </c>
      <c r="C13" s="349" t="s">
        <v>19</v>
      </c>
      <c r="D13" s="83" t="s">
        <v>20</v>
      </c>
      <c r="E13" s="213" t="s">
        <v>21</v>
      </c>
      <c r="F13" s="213" t="s">
        <v>22</v>
      </c>
      <c r="G13" s="191" t="s">
        <v>0</v>
      </c>
      <c r="H13" s="191" t="s">
        <v>1</v>
      </c>
      <c r="I13" s="191" t="s">
        <v>2</v>
      </c>
      <c r="J13" s="191" t="s">
        <v>3</v>
      </c>
      <c r="K13" s="191" t="s">
        <v>4</v>
      </c>
      <c r="L13" s="191" t="s">
        <v>5</v>
      </c>
      <c r="M13" s="191" t="s">
        <v>6</v>
      </c>
      <c r="N13" s="191" t="s">
        <v>7</v>
      </c>
      <c r="O13" s="191" t="s">
        <v>8</v>
      </c>
      <c r="P13" s="191" t="s">
        <v>9</v>
      </c>
      <c r="Q13" s="191" t="s">
        <v>10</v>
      </c>
      <c r="R13" s="191" t="s">
        <v>11</v>
      </c>
      <c r="S13" s="191" t="s">
        <v>12</v>
      </c>
      <c r="T13" s="191" t="s">
        <v>13</v>
      </c>
      <c r="U13" s="191" t="s">
        <v>14</v>
      </c>
      <c r="V13" s="191" t="s">
        <v>15</v>
      </c>
      <c r="W13" s="191" t="s">
        <v>60</v>
      </c>
    </row>
    <row r="14" spans="1:23" ht="15.75" x14ac:dyDescent="0.25">
      <c r="A14" s="72"/>
      <c r="B14" s="347">
        <f>'Etat staff'!L29</f>
        <v>0</v>
      </c>
      <c r="C14" s="347" t="str">
        <f>'Etat staff'!K29</f>
        <v>10h50-18h55</v>
      </c>
      <c r="D14" s="348"/>
      <c r="E14" s="208"/>
      <c r="F14" s="208"/>
      <c r="G14" s="216"/>
      <c r="H14" s="15"/>
      <c r="I14" s="15" t="s">
        <v>27</v>
      </c>
      <c r="J14" s="14" t="s">
        <v>35</v>
      </c>
      <c r="K14" s="14" t="s">
        <v>35</v>
      </c>
      <c r="L14" s="14" t="s">
        <v>35</v>
      </c>
      <c r="M14" s="275" t="s">
        <v>23</v>
      </c>
      <c r="N14" s="54" t="s">
        <v>35</v>
      </c>
      <c r="O14" s="54" t="s">
        <v>35</v>
      </c>
      <c r="P14" s="54" t="s">
        <v>35</v>
      </c>
      <c r="Q14" s="54" t="s">
        <v>55</v>
      </c>
      <c r="R14" s="15"/>
      <c r="S14" s="15"/>
      <c r="T14" s="15"/>
      <c r="U14" s="15"/>
      <c r="V14" s="15"/>
      <c r="W14" s="16"/>
    </row>
    <row r="15" spans="1:23" ht="15" customHeight="1" x14ac:dyDescent="0.25">
      <c r="A15" s="72"/>
      <c r="B15" s="204">
        <f>'Etat staff'!L32</f>
        <v>0</v>
      </c>
      <c r="C15" s="204" t="str">
        <f>'Etat staff'!K32</f>
        <v>11h50-19h55</v>
      </c>
      <c r="D15" s="207"/>
      <c r="E15" s="209"/>
      <c r="F15" s="209"/>
      <c r="G15" s="84"/>
      <c r="H15" s="85"/>
      <c r="I15" s="85"/>
      <c r="J15" s="85" t="s">
        <v>27</v>
      </c>
      <c r="K15" s="86" t="s">
        <v>35</v>
      </c>
      <c r="L15" s="86" t="s">
        <v>35</v>
      </c>
      <c r="M15" s="86" t="s">
        <v>35</v>
      </c>
      <c r="N15" s="192" t="s">
        <v>23</v>
      </c>
      <c r="O15" s="93" t="s">
        <v>35</v>
      </c>
      <c r="P15" s="93" t="s">
        <v>35</v>
      </c>
      <c r="Q15" s="93" t="s">
        <v>55</v>
      </c>
      <c r="R15" s="93" t="s">
        <v>37</v>
      </c>
      <c r="S15" s="85"/>
      <c r="T15" s="85"/>
      <c r="U15" s="18"/>
      <c r="V15" s="18"/>
      <c r="W15" s="23"/>
    </row>
    <row r="16" spans="1:23" x14ac:dyDescent="0.25">
      <c r="A16" s="72"/>
      <c r="B16" s="204">
        <f>'Etat staff'!L40</f>
        <v>0</v>
      </c>
      <c r="C16" s="204" t="str">
        <f>'Etat staff'!K40</f>
        <v>12h50-20h55</v>
      </c>
      <c r="D16" s="207"/>
      <c r="E16" s="210"/>
      <c r="F16" s="210"/>
      <c r="G16" s="57"/>
      <c r="H16" s="18"/>
      <c r="I16" s="18"/>
      <c r="J16" s="19"/>
      <c r="K16" s="19" t="s">
        <v>27</v>
      </c>
      <c r="L16" s="27" t="s">
        <v>35</v>
      </c>
      <c r="M16" s="27" t="s">
        <v>35</v>
      </c>
      <c r="N16" s="27" t="s">
        <v>35</v>
      </c>
      <c r="O16" s="87" t="s">
        <v>23</v>
      </c>
      <c r="P16" s="27" t="s">
        <v>35</v>
      </c>
      <c r="Q16" s="27" t="s">
        <v>35</v>
      </c>
      <c r="R16" s="27" t="s">
        <v>55</v>
      </c>
      <c r="S16" s="27" t="s">
        <v>37</v>
      </c>
      <c r="T16" s="85"/>
      <c r="U16" s="18"/>
      <c r="V16" s="18"/>
      <c r="W16" s="23"/>
    </row>
    <row r="17" spans="1:23" x14ac:dyDescent="0.25">
      <c r="A17" s="72"/>
      <c r="B17" s="204" t="str">
        <f>'Etat staff'!L52</f>
        <v>LAURA MO</v>
      </c>
      <c r="C17" s="204" t="str">
        <f>'Etat staff'!K52</f>
        <v>12h50-20h55</v>
      </c>
      <c r="D17" s="207"/>
      <c r="E17" s="210"/>
      <c r="F17" s="210"/>
      <c r="G17" s="88"/>
      <c r="H17" s="64"/>
      <c r="I17" s="64"/>
      <c r="J17" s="65"/>
      <c r="K17" s="65"/>
      <c r="L17" s="65"/>
      <c r="M17" s="65"/>
      <c r="N17" s="65" t="s">
        <v>27</v>
      </c>
      <c r="O17" s="27" t="s">
        <v>35</v>
      </c>
      <c r="P17" s="87" t="s">
        <v>23</v>
      </c>
      <c r="Q17" s="27" t="s">
        <v>35</v>
      </c>
      <c r="R17" s="27" t="s">
        <v>35</v>
      </c>
      <c r="S17" s="27" t="s">
        <v>55</v>
      </c>
      <c r="T17" s="27" t="s">
        <v>35</v>
      </c>
      <c r="U17" s="27" t="s">
        <v>35</v>
      </c>
      <c r="V17" s="27" t="s">
        <v>37</v>
      </c>
      <c r="W17" s="23"/>
    </row>
    <row r="18" spans="1:23" ht="15.75" thickBot="1" x14ac:dyDescent="0.3">
      <c r="A18" s="72"/>
      <c r="B18" s="205" t="str">
        <f>'Etat staff'!L53</f>
        <v>OLYMPE</v>
      </c>
      <c r="C18" s="205" t="str">
        <f>'Etat staff'!K53</f>
        <v>12h50-20h55</v>
      </c>
      <c r="D18" s="160"/>
      <c r="E18" s="160"/>
      <c r="F18" s="160"/>
      <c r="G18" s="58"/>
      <c r="H18" s="24"/>
      <c r="I18" s="24"/>
      <c r="J18" s="78"/>
      <c r="K18" s="78"/>
      <c r="L18" s="78"/>
      <c r="M18" s="78"/>
      <c r="N18" s="78" t="s">
        <v>27</v>
      </c>
      <c r="O18" s="79" t="s">
        <v>35</v>
      </c>
      <c r="P18" s="79" t="s">
        <v>35</v>
      </c>
      <c r="Q18" s="52" t="s">
        <v>23</v>
      </c>
      <c r="R18" s="25" t="s">
        <v>35</v>
      </c>
      <c r="S18" s="25" t="s">
        <v>55</v>
      </c>
      <c r="T18" s="55" t="s">
        <v>35</v>
      </c>
      <c r="U18" s="55" t="s">
        <v>35</v>
      </c>
      <c r="V18" s="55" t="s">
        <v>37</v>
      </c>
      <c r="W18" s="274"/>
    </row>
    <row r="19" spans="1:23" ht="15.75" thickBot="1" x14ac:dyDescent="0.3">
      <c r="A19" s="72"/>
      <c r="B19" s="80"/>
      <c r="C19" s="26"/>
      <c r="D19" s="89"/>
      <c r="E19" s="26"/>
      <c r="F19" s="26"/>
      <c r="G19" s="26"/>
      <c r="H19" s="26"/>
      <c r="I19" s="26"/>
      <c r="J19" s="26"/>
      <c r="K19" s="81"/>
      <c r="L19" s="81"/>
      <c r="M19" s="81"/>
      <c r="N19" s="90"/>
      <c r="O19" s="81"/>
      <c r="P19" s="81"/>
      <c r="Q19" s="81"/>
      <c r="R19" s="81"/>
      <c r="S19" s="81"/>
      <c r="T19" s="26"/>
      <c r="U19" s="26"/>
      <c r="V19" s="26"/>
      <c r="W19" s="26"/>
    </row>
    <row r="20" spans="1:23" x14ac:dyDescent="0.25">
      <c r="A20" s="6"/>
      <c r="B20" s="489"/>
      <c r="C20" s="491" t="s">
        <v>19</v>
      </c>
      <c r="D20" s="493" t="s">
        <v>20</v>
      </c>
      <c r="E20" s="495" t="s">
        <v>21</v>
      </c>
      <c r="F20" s="495" t="s">
        <v>22</v>
      </c>
      <c r="G20" s="481" t="s">
        <v>0</v>
      </c>
      <c r="H20" s="481" t="s">
        <v>1</v>
      </c>
      <c r="I20" s="481" t="s">
        <v>2</v>
      </c>
      <c r="J20" s="481" t="s">
        <v>3</v>
      </c>
      <c r="K20" s="481" t="s">
        <v>4</v>
      </c>
      <c r="L20" s="481" t="s">
        <v>5</v>
      </c>
      <c r="M20" s="481" t="s">
        <v>6</v>
      </c>
      <c r="N20" s="481" t="s">
        <v>7</v>
      </c>
      <c r="O20" s="481" t="s">
        <v>8</v>
      </c>
      <c r="P20" s="481" t="s">
        <v>9</v>
      </c>
      <c r="Q20" s="481" t="s">
        <v>10</v>
      </c>
      <c r="R20" s="481" t="s">
        <v>11</v>
      </c>
      <c r="S20" s="481" t="s">
        <v>12</v>
      </c>
      <c r="T20" s="481" t="s">
        <v>13</v>
      </c>
      <c r="U20" s="481" t="s">
        <v>14</v>
      </c>
      <c r="V20" s="501" t="s">
        <v>15</v>
      </c>
      <c r="W20" s="501" t="s">
        <v>60</v>
      </c>
    </row>
    <row r="21" spans="1:23" ht="15.75" thickBot="1" x14ac:dyDescent="0.3">
      <c r="A21" s="6"/>
      <c r="B21" s="490"/>
      <c r="C21" s="492"/>
      <c r="D21" s="494"/>
      <c r="E21" s="496"/>
      <c r="F21" s="496"/>
      <c r="G21" s="497"/>
      <c r="H21" s="482"/>
      <c r="I21" s="482"/>
      <c r="J21" s="482"/>
      <c r="K21" s="482"/>
      <c r="L21" s="482"/>
      <c r="M21" s="482"/>
      <c r="N21" s="482"/>
      <c r="O21" s="482"/>
      <c r="P21" s="482"/>
      <c r="Q21" s="482"/>
      <c r="R21" s="482"/>
      <c r="S21" s="482"/>
      <c r="T21" s="482"/>
      <c r="U21" s="482"/>
      <c r="V21" s="502"/>
      <c r="W21" s="502"/>
    </row>
    <row r="22" spans="1:23" x14ac:dyDescent="0.25">
      <c r="A22" s="6"/>
      <c r="B22" s="182" t="str">
        <f>'Etat staff'!L9</f>
        <v>MANOJAN</v>
      </c>
      <c r="C22" s="148" t="str">
        <f>'Etat staff'!K9</f>
        <v>8h00-16h00</v>
      </c>
      <c r="D22" s="187" t="s">
        <v>100</v>
      </c>
      <c r="E22" s="149"/>
      <c r="F22" s="149"/>
      <c r="G22" s="91" t="s">
        <v>65</v>
      </c>
      <c r="H22" s="54" t="s">
        <v>65</v>
      </c>
      <c r="I22" s="54" t="s">
        <v>65</v>
      </c>
      <c r="J22" s="54" t="s">
        <v>65</v>
      </c>
      <c r="K22" s="54" t="s">
        <v>23</v>
      </c>
      <c r="L22" s="54" t="s">
        <v>66</v>
      </c>
      <c r="M22" s="54" t="s">
        <v>67</v>
      </c>
      <c r="N22" s="54" t="s">
        <v>68</v>
      </c>
      <c r="O22" s="15"/>
      <c r="P22" s="15"/>
      <c r="Q22" s="15"/>
      <c r="R22" s="15"/>
      <c r="S22" s="15"/>
      <c r="T22" s="15"/>
      <c r="U22" s="15"/>
      <c r="V22" s="15"/>
      <c r="W22" s="16"/>
    </row>
    <row r="23" spans="1:23" x14ac:dyDescent="0.25">
      <c r="A23" s="6"/>
      <c r="B23" s="183" t="str">
        <f>'Etat staff'!L10</f>
        <v>CHARLOTTE</v>
      </c>
      <c r="C23" s="150" t="str">
        <f>'Etat staff'!K10</f>
        <v>10h30-18h30</v>
      </c>
      <c r="D23" s="188" t="s">
        <v>100</v>
      </c>
      <c r="E23" s="151"/>
      <c r="F23" s="151"/>
      <c r="G23" s="267"/>
      <c r="H23" s="92"/>
      <c r="I23" s="93" t="s">
        <v>65</v>
      </c>
      <c r="J23" s="93" t="s">
        <v>65</v>
      </c>
      <c r="K23" s="93" t="s">
        <v>65</v>
      </c>
      <c r="L23" s="93" t="s">
        <v>23</v>
      </c>
      <c r="M23" s="93" t="s">
        <v>65</v>
      </c>
      <c r="N23" s="93" t="s">
        <v>65</v>
      </c>
      <c r="O23" s="94" t="s">
        <v>65</v>
      </c>
      <c r="P23" s="94" t="s">
        <v>65</v>
      </c>
      <c r="Q23" s="85"/>
      <c r="R23" s="85"/>
      <c r="S23" s="85"/>
      <c r="T23" s="85"/>
      <c r="U23" s="85"/>
      <c r="V23" s="85"/>
      <c r="W23" s="268"/>
    </row>
    <row r="24" spans="1:23" x14ac:dyDescent="0.25">
      <c r="A24" s="6"/>
      <c r="B24" s="183" t="str">
        <f>'Etat staff'!L11</f>
        <v>CLEMENT</v>
      </c>
      <c r="C24" s="150" t="str">
        <f>'Etat staff'!K11</f>
        <v>11h00-19h00</v>
      </c>
      <c r="D24" s="188" t="s">
        <v>100</v>
      </c>
      <c r="E24" s="151"/>
      <c r="F24" s="151"/>
      <c r="G24" s="267"/>
      <c r="H24" s="92"/>
      <c r="I24" s="92"/>
      <c r="J24" s="92"/>
      <c r="K24" s="93" t="s">
        <v>65</v>
      </c>
      <c r="L24" s="93" t="s">
        <v>65</v>
      </c>
      <c r="M24" s="93" t="s">
        <v>65</v>
      </c>
      <c r="N24" s="93" t="s">
        <v>23</v>
      </c>
      <c r="O24" s="94" t="s">
        <v>65</v>
      </c>
      <c r="P24" s="94" t="s">
        <v>65</v>
      </c>
      <c r="Q24" s="94" t="s">
        <v>65</v>
      </c>
      <c r="R24" s="94" t="s">
        <v>65</v>
      </c>
      <c r="S24" s="85"/>
      <c r="T24" s="85"/>
      <c r="U24" s="85"/>
      <c r="V24" s="85"/>
      <c r="W24" s="268"/>
    </row>
    <row r="25" spans="1:23" x14ac:dyDescent="0.25">
      <c r="A25" s="72"/>
      <c r="B25" s="183">
        <f>'Etat staff'!L12</f>
        <v>0</v>
      </c>
      <c r="C25" s="150" t="str">
        <f>'Etat staff'!K12</f>
        <v>13h00-21h00</v>
      </c>
      <c r="D25" s="188" t="s">
        <v>100</v>
      </c>
      <c r="E25" s="151"/>
      <c r="F25" s="151"/>
      <c r="G25" s="95"/>
      <c r="H25" s="96"/>
      <c r="I25" s="96"/>
      <c r="J25" s="96"/>
      <c r="K25" s="96"/>
      <c r="L25" s="27" t="s">
        <v>65</v>
      </c>
      <c r="M25" s="27" t="s">
        <v>65</v>
      </c>
      <c r="N25" s="27" t="s">
        <v>65</v>
      </c>
      <c r="O25" s="85" t="s">
        <v>23</v>
      </c>
      <c r="P25" s="85" t="s">
        <v>65</v>
      </c>
      <c r="Q25" s="85" t="s">
        <v>65</v>
      </c>
      <c r="R25" s="85" t="s">
        <v>65</v>
      </c>
      <c r="S25" s="85" t="s">
        <v>65</v>
      </c>
      <c r="T25" s="85"/>
      <c r="U25" s="85"/>
      <c r="V25" s="85"/>
      <c r="W25" s="268"/>
    </row>
    <row r="26" spans="1:23" x14ac:dyDescent="0.25">
      <c r="A26" s="72"/>
      <c r="B26" s="184" t="str">
        <f>'Etat staff'!L14</f>
        <v>CHIARA</v>
      </c>
      <c r="C26" s="110" t="str">
        <f>'Etat staff'!K14</f>
        <v>7h35-15h40</v>
      </c>
      <c r="D26" s="189"/>
      <c r="E26" s="132"/>
      <c r="F26" s="132"/>
      <c r="G26" s="417">
        <v>1</v>
      </c>
      <c r="H26" s="418">
        <v>1</v>
      </c>
      <c r="I26" s="418">
        <v>1</v>
      </c>
      <c r="J26" s="419" t="s">
        <v>23</v>
      </c>
      <c r="K26" s="420">
        <v>37</v>
      </c>
      <c r="L26" s="420">
        <v>37</v>
      </c>
      <c r="M26" s="421" t="s">
        <v>74</v>
      </c>
      <c r="N26" s="28" t="s">
        <v>24</v>
      </c>
      <c r="O26" s="18"/>
      <c r="P26" s="18"/>
      <c r="Q26" s="18"/>
      <c r="R26" s="18"/>
      <c r="S26" s="18"/>
      <c r="T26" s="18"/>
      <c r="U26" s="18"/>
      <c r="V26" s="18"/>
      <c r="W26" s="23"/>
    </row>
    <row r="27" spans="1:23" x14ac:dyDescent="0.25">
      <c r="A27" s="72"/>
      <c r="B27" s="184" t="str">
        <f>'Etat staff'!L15</f>
        <v>ELENA</v>
      </c>
      <c r="C27" s="110" t="str">
        <f>'Etat staff'!K15</f>
        <v>7h35-15h40</v>
      </c>
      <c r="D27" s="144"/>
      <c r="E27" s="132"/>
      <c r="F27" s="132"/>
      <c r="G27" s="422">
        <v>39</v>
      </c>
      <c r="H27" s="423">
        <v>39</v>
      </c>
      <c r="I27" s="423">
        <v>39</v>
      </c>
      <c r="J27" s="424" t="s">
        <v>23</v>
      </c>
      <c r="K27" s="425" t="s">
        <v>197</v>
      </c>
      <c r="L27" s="426">
        <v>38</v>
      </c>
      <c r="M27" s="411" t="s">
        <v>220</v>
      </c>
      <c r="N27" s="28" t="s">
        <v>24</v>
      </c>
      <c r="O27" s="18"/>
      <c r="P27" s="18"/>
      <c r="Q27" s="18"/>
      <c r="R27" s="18"/>
      <c r="S27" s="18"/>
      <c r="T27" s="18"/>
      <c r="U27" s="18"/>
      <c r="V27" s="18"/>
      <c r="W27" s="23"/>
    </row>
    <row r="28" spans="1:23" x14ac:dyDescent="0.25">
      <c r="A28" s="72"/>
      <c r="B28" s="184" t="str">
        <f>'Etat staff'!L16</f>
        <v>REMI</v>
      </c>
      <c r="C28" s="110" t="str">
        <f>'Etat staff'!K16</f>
        <v>7h35-15h40</v>
      </c>
      <c r="D28" s="144"/>
      <c r="E28" s="132"/>
      <c r="F28" s="132"/>
      <c r="G28" s="427">
        <v>30</v>
      </c>
      <c r="H28" s="428">
        <v>30</v>
      </c>
      <c r="I28" s="429">
        <v>30</v>
      </c>
      <c r="J28" s="424" t="s">
        <v>23</v>
      </c>
      <c r="K28" s="421" t="s">
        <v>102</v>
      </c>
      <c r="L28" s="421" t="s">
        <v>104</v>
      </c>
      <c r="M28" s="425" t="s">
        <v>197</v>
      </c>
      <c r="N28" s="28" t="s">
        <v>24</v>
      </c>
      <c r="O28" s="18"/>
      <c r="P28" s="18"/>
      <c r="Q28" s="18"/>
      <c r="R28" s="18"/>
      <c r="S28" s="18"/>
      <c r="T28" s="18"/>
      <c r="U28" s="18"/>
      <c r="V28" s="18"/>
      <c r="W28" s="23"/>
    </row>
    <row r="29" spans="1:23" x14ac:dyDescent="0.25">
      <c r="A29" s="72"/>
      <c r="B29" s="184" t="str">
        <f>'Etat staff'!L17</f>
        <v>SOAD</v>
      </c>
      <c r="C29" s="110" t="str">
        <f>'Etat staff'!K17</f>
        <v>7h35-15h40</v>
      </c>
      <c r="D29" s="144"/>
      <c r="E29" s="132"/>
      <c r="F29" s="132"/>
      <c r="G29" s="431" t="s">
        <v>35</v>
      </c>
      <c r="H29" s="432">
        <v>33</v>
      </c>
      <c r="I29" s="27" t="s">
        <v>55</v>
      </c>
      <c r="J29" s="425">
        <v>33</v>
      </c>
      <c r="K29" s="424" t="s">
        <v>23</v>
      </c>
      <c r="L29" s="433">
        <v>30</v>
      </c>
      <c r="M29" s="421" t="s">
        <v>196</v>
      </c>
      <c r="N29" s="28" t="s">
        <v>72</v>
      </c>
      <c r="O29" s="18"/>
      <c r="P29" s="18"/>
      <c r="Q29" s="18"/>
      <c r="R29" s="18"/>
      <c r="S29" s="18"/>
      <c r="T29" s="18"/>
      <c r="U29" s="18"/>
      <c r="V29" s="18"/>
      <c r="W29" s="23"/>
    </row>
    <row r="30" spans="1:23" x14ac:dyDescent="0.25">
      <c r="A30" s="72"/>
      <c r="B30" s="184">
        <f>'Etat staff'!L18</f>
        <v>0</v>
      </c>
      <c r="C30" s="110" t="str">
        <f>'Etat staff'!K18</f>
        <v>7h35-15h40</v>
      </c>
      <c r="D30" s="144"/>
      <c r="E30" s="132"/>
      <c r="F30" s="132"/>
      <c r="G30" s="271"/>
      <c r="H30" s="28"/>
      <c r="I30" s="104"/>
      <c r="J30" s="104"/>
      <c r="K30" s="104"/>
      <c r="L30" s="104"/>
      <c r="M30" s="193"/>
      <c r="N30" s="28"/>
      <c r="O30" s="18"/>
      <c r="P30" s="18"/>
      <c r="Q30" s="18"/>
      <c r="R30" s="18"/>
      <c r="S30" s="18"/>
      <c r="T30" s="18"/>
      <c r="U30" s="18"/>
      <c r="V30" s="18"/>
      <c r="W30" s="23"/>
    </row>
    <row r="31" spans="1:23" x14ac:dyDescent="0.25">
      <c r="A31" s="72"/>
      <c r="B31" s="184">
        <f>'Etat staff'!L19</f>
        <v>0</v>
      </c>
      <c r="C31" s="110" t="str">
        <f>'Etat staff'!K19</f>
        <v>7h35-15h40</v>
      </c>
      <c r="D31" s="144"/>
      <c r="E31" s="132"/>
      <c r="F31" s="132"/>
      <c r="G31" s="271"/>
      <c r="H31" s="28"/>
      <c r="I31" s="104"/>
      <c r="J31" s="104"/>
      <c r="K31" s="104"/>
      <c r="L31" s="104"/>
      <c r="M31" s="193"/>
      <c r="N31" s="28"/>
      <c r="O31" s="18"/>
      <c r="P31" s="18"/>
      <c r="Q31" s="18"/>
      <c r="R31" s="18"/>
      <c r="S31" s="18"/>
      <c r="T31" s="18"/>
      <c r="U31" s="18"/>
      <c r="V31" s="18"/>
      <c r="W31" s="23"/>
    </row>
    <row r="32" spans="1:23" x14ac:dyDescent="0.25">
      <c r="A32" s="72"/>
      <c r="B32" s="185">
        <f>'Etat staff'!L20</f>
        <v>0</v>
      </c>
      <c r="C32" s="138">
        <f>'Etat staff'!K20</f>
        <v>0</v>
      </c>
      <c r="D32" s="144"/>
      <c r="E32" s="132"/>
      <c r="F32" s="132"/>
      <c r="G32" s="271"/>
      <c r="H32" s="28"/>
      <c r="I32" s="104"/>
      <c r="J32" s="104"/>
      <c r="K32" s="104"/>
      <c r="L32" s="104"/>
      <c r="M32" s="193"/>
      <c r="N32" s="28"/>
      <c r="O32" s="18"/>
      <c r="P32" s="18"/>
      <c r="Q32" s="18"/>
      <c r="R32" s="18"/>
      <c r="S32" s="18"/>
      <c r="T32" s="18"/>
      <c r="U32" s="18"/>
      <c r="V32" s="18"/>
      <c r="W32" s="23"/>
    </row>
    <row r="33" spans="1:23" x14ac:dyDescent="0.25">
      <c r="A33" s="72"/>
      <c r="B33" s="409" t="str">
        <f>'Etat staff'!L22</f>
        <v>INT</v>
      </c>
      <c r="C33" s="110" t="str">
        <f>'Etat staff'!K22</f>
        <v>09h50-17h55</v>
      </c>
      <c r="D33" s="144"/>
      <c r="E33" s="102"/>
      <c r="F33" s="102"/>
      <c r="G33" s="57"/>
      <c r="H33" s="29" t="s">
        <v>27</v>
      </c>
      <c r="I33" s="104">
        <v>35</v>
      </c>
      <c r="J33" s="104">
        <v>35</v>
      </c>
      <c r="K33" s="104">
        <v>35</v>
      </c>
      <c r="L33" s="424" t="s">
        <v>23</v>
      </c>
      <c r="M33" s="193">
        <v>36</v>
      </c>
      <c r="N33" s="28" t="s">
        <v>197</v>
      </c>
      <c r="O33" s="28">
        <v>37</v>
      </c>
      <c r="P33" s="27" t="s">
        <v>24</v>
      </c>
      <c r="Q33" s="18"/>
      <c r="R33" s="18"/>
      <c r="S33" s="18"/>
      <c r="T33" s="18"/>
      <c r="U33" s="18"/>
      <c r="V33" s="18"/>
      <c r="W33" s="23"/>
    </row>
    <row r="34" spans="1:23" x14ac:dyDescent="0.25">
      <c r="A34" s="72"/>
      <c r="B34" s="184">
        <f>'Etat staff'!L23</f>
        <v>0</v>
      </c>
      <c r="C34" s="110" t="str">
        <f>'Etat staff'!K23</f>
        <v>09h50-17h55</v>
      </c>
      <c r="D34" s="144"/>
      <c r="E34" s="102"/>
      <c r="F34" s="102"/>
      <c r="G34" s="57"/>
      <c r="H34" s="29" t="s">
        <v>27</v>
      </c>
      <c r="I34" s="434">
        <v>33</v>
      </c>
      <c r="J34" s="418">
        <v>1</v>
      </c>
      <c r="K34" s="109" t="s">
        <v>206</v>
      </c>
      <c r="L34" s="424" t="s">
        <v>23</v>
      </c>
      <c r="M34" s="435">
        <v>1</v>
      </c>
      <c r="N34" s="435">
        <v>1</v>
      </c>
      <c r="O34" s="109" t="s">
        <v>206</v>
      </c>
      <c r="P34" s="27" t="s">
        <v>24</v>
      </c>
      <c r="Q34" s="18"/>
      <c r="R34" s="18"/>
      <c r="S34" s="18"/>
      <c r="T34" s="18"/>
      <c r="U34" s="18"/>
      <c r="V34" s="18"/>
      <c r="W34" s="23"/>
    </row>
    <row r="35" spans="1:23" x14ac:dyDescent="0.25">
      <c r="A35" s="72"/>
      <c r="B35" s="184">
        <f>'Etat staff'!L24</f>
        <v>0</v>
      </c>
      <c r="C35" s="110" t="str">
        <f>'Etat staff'!K24</f>
        <v>09h50-17h55</v>
      </c>
      <c r="D35" s="189"/>
      <c r="E35" s="102"/>
      <c r="F35" s="102"/>
      <c r="G35" s="57"/>
      <c r="H35" s="29" t="s">
        <v>27</v>
      </c>
      <c r="I35" s="104"/>
      <c r="J35" s="104"/>
      <c r="K35" s="104"/>
      <c r="L35" s="104"/>
      <c r="M35" s="104"/>
      <c r="N35" s="104"/>
      <c r="O35" s="104"/>
      <c r="P35" s="104"/>
      <c r="Q35" s="18"/>
      <c r="R35" s="18"/>
      <c r="S35" s="18"/>
      <c r="T35" s="18"/>
      <c r="U35" s="18"/>
      <c r="V35" s="18"/>
      <c r="W35" s="23"/>
    </row>
    <row r="36" spans="1:23" x14ac:dyDescent="0.25">
      <c r="A36" s="72"/>
      <c r="B36" s="185">
        <f>'Etat staff'!L25</f>
        <v>0</v>
      </c>
      <c r="C36" s="138">
        <f>'Etat staff'!K25</f>
        <v>0</v>
      </c>
      <c r="D36" s="189"/>
      <c r="E36" s="102"/>
      <c r="F36" s="102"/>
      <c r="G36" s="57"/>
      <c r="H36" s="28"/>
      <c r="I36" s="104"/>
      <c r="J36" s="104"/>
      <c r="K36" s="104"/>
      <c r="L36" s="104"/>
      <c r="M36" s="104"/>
      <c r="N36" s="104"/>
      <c r="O36" s="104"/>
      <c r="P36" s="104"/>
      <c r="Q36" s="18"/>
      <c r="R36" s="18"/>
      <c r="S36" s="18"/>
      <c r="T36" s="18"/>
      <c r="U36" s="18"/>
      <c r="V36" s="18"/>
      <c r="W36" s="23"/>
    </row>
    <row r="37" spans="1:23" x14ac:dyDescent="0.25">
      <c r="A37" s="72"/>
      <c r="B37" s="184" t="str">
        <f>'Etat staff'!L26</f>
        <v>VIRGINIE</v>
      </c>
      <c r="C37" s="110" t="str">
        <f>'Etat staff'!K26</f>
        <v>10h50-18h55</v>
      </c>
      <c r="D37" s="144"/>
      <c r="E37" s="102"/>
      <c r="F37" s="102"/>
      <c r="G37" s="57"/>
      <c r="H37" s="18"/>
      <c r="I37" s="29" t="s">
        <v>27</v>
      </c>
      <c r="J37" s="430">
        <v>39</v>
      </c>
      <c r="K37" s="423">
        <v>39</v>
      </c>
      <c r="L37" s="436" t="s">
        <v>199</v>
      </c>
      <c r="M37" s="424" t="s">
        <v>23</v>
      </c>
      <c r="N37" s="437">
        <v>35</v>
      </c>
      <c r="O37" s="437">
        <v>35</v>
      </c>
      <c r="P37" s="421">
        <v>35</v>
      </c>
      <c r="Q37" s="28" t="s">
        <v>24</v>
      </c>
      <c r="R37" s="18"/>
      <c r="S37" s="18"/>
      <c r="T37" s="18"/>
      <c r="U37" s="18"/>
      <c r="V37" s="18"/>
      <c r="W37" s="23"/>
    </row>
    <row r="38" spans="1:23" x14ac:dyDescent="0.25">
      <c r="A38" s="72"/>
      <c r="B38" s="184" t="str">
        <f>'Etat staff'!L27</f>
        <v>DAISY</v>
      </c>
      <c r="C38" s="110" t="str">
        <f>'Etat staff'!K27</f>
        <v>10h50-18h55</v>
      </c>
      <c r="D38" s="144"/>
      <c r="E38" s="102"/>
      <c r="F38" s="102"/>
      <c r="G38" s="57"/>
      <c r="H38" s="18"/>
      <c r="I38" s="29" t="s">
        <v>27</v>
      </c>
      <c r="J38" s="429">
        <v>30</v>
      </c>
      <c r="K38" s="428">
        <v>30</v>
      </c>
      <c r="L38" s="421" t="s">
        <v>103</v>
      </c>
      <c r="M38" s="424" t="s">
        <v>23</v>
      </c>
      <c r="N38" s="438">
        <v>36</v>
      </c>
      <c r="O38" s="438">
        <v>36</v>
      </c>
      <c r="P38" s="438">
        <v>36</v>
      </c>
      <c r="Q38" s="28" t="s">
        <v>24</v>
      </c>
      <c r="R38" s="18"/>
      <c r="S38" s="18"/>
      <c r="T38" s="18"/>
      <c r="U38" s="18"/>
      <c r="V38" s="18"/>
      <c r="W38" s="23"/>
    </row>
    <row r="39" spans="1:23" x14ac:dyDescent="0.25">
      <c r="A39" s="72"/>
      <c r="B39" s="184" t="str">
        <f>'Etat staff'!L28</f>
        <v>CAMILLE</v>
      </c>
      <c r="C39" s="110" t="str">
        <f>'Etat staff'!K28</f>
        <v>10h50-18h55</v>
      </c>
      <c r="D39" s="144"/>
      <c r="E39" s="102"/>
      <c r="F39" s="102"/>
      <c r="G39" s="57"/>
      <c r="H39" s="18"/>
      <c r="I39" s="29" t="s">
        <v>27</v>
      </c>
      <c r="J39" s="439" t="s">
        <v>197</v>
      </c>
      <c r="K39" s="438">
        <v>36</v>
      </c>
      <c r="L39" s="438">
        <v>36</v>
      </c>
      <c r="M39" s="424" t="s">
        <v>23</v>
      </c>
      <c r="N39" s="434">
        <v>39</v>
      </c>
      <c r="O39" s="434">
        <v>39</v>
      </c>
      <c r="P39" s="440" t="s">
        <v>36</v>
      </c>
      <c r="Q39" s="28" t="s">
        <v>24</v>
      </c>
      <c r="R39" s="18"/>
      <c r="S39" s="18"/>
      <c r="T39" s="18"/>
      <c r="U39" s="18"/>
      <c r="V39" s="18"/>
      <c r="W39" s="23"/>
    </row>
    <row r="40" spans="1:23" x14ac:dyDescent="0.25">
      <c r="A40" s="72"/>
      <c r="B40" s="185">
        <f>'Etat staff'!L30</f>
        <v>0</v>
      </c>
      <c r="C40" s="138" t="str">
        <f>'Etat staff'!K30</f>
        <v>10h50-18h55</v>
      </c>
      <c r="D40" s="144"/>
      <c r="E40" s="102"/>
      <c r="F40" s="102"/>
      <c r="G40" s="57"/>
      <c r="H40" s="18"/>
      <c r="I40" s="29" t="s">
        <v>27</v>
      </c>
      <c r="J40" s="104"/>
      <c r="K40" s="104"/>
      <c r="L40" s="104"/>
      <c r="M40" s="104"/>
      <c r="N40" s="104"/>
      <c r="O40" s="104"/>
      <c r="P40" s="104"/>
      <c r="Q40" s="28" t="s">
        <v>24</v>
      </c>
      <c r="R40" s="18"/>
      <c r="S40" s="18"/>
      <c r="T40" s="18"/>
      <c r="U40" s="18"/>
      <c r="V40" s="18"/>
      <c r="W40" s="23"/>
    </row>
    <row r="41" spans="1:23" x14ac:dyDescent="0.25">
      <c r="A41" s="72"/>
      <c r="B41" s="184" t="str">
        <f>'Etat staff'!L33</f>
        <v>LILIAN</v>
      </c>
      <c r="C41" s="110" t="str">
        <f>'Etat staff'!K33</f>
        <v>11h50-19h55</v>
      </c>
      <c r="D41" s="144"/>
      <c r="E41" s="102"/>
      <c r="F41" s="102"/>
      <c r="G41" s="57"/>
      <c r="H41" s="18"/>
      <c r="I41" s="18"/>
      <c r="J41" s="29" t="s">
        <v>27</v>
      </c>
      <c r="K41" s="440">
        <v>33</v>
      </c>
      <c r="L41" s="425" t="s">
        <v>65</v>
      </c>
      <c r="M41" s="419" t="s">
        <v>23</v>
      </c>
      <c r="N41" s="109" t="s">
        <v>206</v>
      </c>
      <c r="O41" s="428">
        <v>33</v>
      </c>
      <c r="P41" s="441" t="s">
        <v>206</v>
      </c>
      <c r="Q41" s="428">
        <v>33</v>
      </c>
      <c r="R41" s="28" t="s">
        <v>24</v>
      </c>
      <c r="S41" s="18"/>
      <c r="T41" s="18"/>
      <c r="U41" s="18"/>
      <c r="V41" s="18"/>
      <c r="W41" s="23"/>
    </row>
    <row r="42" spans="1:23" x14ac:dyDescent="0.25">
      <c r="A42" s="72"/>
      <c r="B42" s="410" t="str">
        <f>'Etat staff'!L34</f>
        <v>BESOIN</v>
      </c>
      <c r="C42" s="110" t="str">
        <f>'Etat staff'!K34</f>
        <v>11h50-19h55</v>
      </c>
      <c r="D42" s="144"/>
      <c r="E42" s="102"/>
      <c r="F42" s="102"/>
      <c r="G42" s="57"/>
      <c r="H42" s="18"/>
      <c r="I42" s="18"/>
      <c r="J42" s="29" t="s">
        <v>27</v>
      </c>
      <c r="K42" s="418">
        <v>1</v>
      </c>
      <c r="L42" s="425" t="s">
        <v>197</v>
      </c>
      <c r="M42" s="419" t="s">
        <v>23</v>
      </c>
      <c r="N42" s="435">
        <v>33</v>
      </c>
      <c r="O42" s="442" t="s">
        <v>217</v>
      </c>
      <c r="P42" s="432">
        <v>30</v>
      </c>
      <c r="Q42" s="432">
        <v>30</v>
      </c>
      <c r="R42" s="28" t="s">
        <v>24</v>
      </c>
      <c r="S42" s="18"/>
      <c r="T42" s="18"/>
      <c r="U42" s="18"/>
      <c r="V42" s="18"/>
      <c r="W42" s="23"/>
    </row>
    <row r="43" spans="1:23" x14ac:dyDescent="0.25">
      <c r="A43" s="72"/>
      <c r="B43" s="409" t="str">
        <f>'Etat staff'!L35</f>
        <v>INT</v>
      </c>
      <c r="C43" s="110" t="str">
        <f>'Etat staff'!K35</f>
        <v>11h50-19h55</v>
      </c>
      <c r="D43" s="144"/>
      <c r="E43" s="102"/>
      <c r="F43" s="102"/>
      <c r="G43" s="57"/>
      <c r="H43" s="18"/>
      <c r="I43" s="18"/>
      <c r="J43" s="29" t="s">
        <v>27</v>
      </c>
      <c r="K43" s="28"/>
      <c r="L43" s="28"/>
      <c r="M43" s="28"/>
      <c r="N43" s="28"/>
      <c r="O43" s="28"/>
      <c r="P43" s="28"/>
      <c r="Q43" s="28"/>
      <c r="R43" s="28" t="s">
        <v>24</v>
      </c>
      <c r="S43" s="18"/>
      <c r="T43" s="18"/>
      <c r="U43" s="18"/>
      <c r="V43" s="18"/>
      <c r="W43" s="23"/>
    </row>
    <row r="44" spans="1:23" x14ac:dyDescent="0.25">
      <c r="A44" s="72"/>
      <c r="B44" s="184">
        <f>'Etat staff'!L36</f>
        <v>0</v>
      </c>
      <c r="C44" s="110" t="str">
        <f>'Etat staff'!K36</f>
        <v>11h50-19h55</v>
      </c>
      <c r="D44" s="144"/>
      <c r="E44" s="102"/>
      <c r="F44" s="102"/>
      <c r="G44" s="57"/>
      <c r="H44" s="18"/>
      <c r="I44" s="18"/>
      <c r="J44" s="29" t="s">
        <v>27</v>
      </c>
      <c r="K44" s="28"/>
      <c r="L44" s="28"/>
      <c r="M44" s="28"/>
      <c r="N44" s="28"/>
      <c r="O44" s="28"/>
      <c r="P44" s="28"/>
      <c r="Q44" s="28"/>
      <c r="R44" s="28"/>
      <c r="S44" s="18"/>
      <c r="T44" s="18"/>
      <c r="U44" s="18"/>
      <c r="V44" s="18"/>
      <c r="W44" s="23"/>
    </row>
    <row r="45" spans="1:23" x14ac:dyDescent="0.25">
      <c r="A45" s="72"/>
      <c r="B45" s="184">
        <f>'Etat staff'!L37</f>
        <v>0</v>
      </c>
      <c r="C45" s="110" t="str">
        <f>'Etat staff'!K37</f>
        <v>11H50-17H25</v>
      </c>
      <c r="D45" s="144"/>
      <c r="E45" s="102"/>
      <c r="F45" s="102"/>
      <c r="G45" s="57"/>
      <c r="H45" s="18"/>
      <c r="I45" s="18"/>
      <c r="J45" s="29" t="s">
        <v>27</v>
      </c>
      <c r="K45" s="28"/>
      <c r="L45" s="28"/>
      <c r="M45" s="28"/>
      <c r="N45" s="28"/>
      <c r="O45" s="28"/>
      <c r="P45" s="28"/>
      <c r="Q45" s="28"/>
      <c r="R45" s="28"/>
      <c r="S45" s="18"/>
      <c r="T45" s="18"/>
      <c r="U45" s="18"/>
      <c r="V45" s="18"/>
      <c r="W45" s="23"/>
    </row>
    <row r="46" spans="1:23" x14ac:dyDescent="0.25">
      <c r="A46" s="72"/>
      <c r="B46" s="184">
        <f>'Etat staff'!L38</f>
        <v>0</v>
      </c>
      <c r="C46" s="110">
        <f>'Etat staff'!K38</f>
        <v>0</v>
      </c>
      <c r="D46" s="144"/>
      <c r="E46" s="102"/>
      <c r="F46" s="102"/>
      <c r="G46" s="57"/>
      <c r="H46" s="18"/>
      <c r="I46" s="18"/>
      <c r="J46" s="29" t="s">
        <v>27</v>
      </c>
      <c r="K46" s="28"/>
      <c r="L46" s="28"/>
      <c r="M46" s="28"/>
      <c r="N46" s="28"/>
      <c r="O46" s="28"/>
      <c r="P46" s="28"/>
      <c r="Q46" s="28"/>
      <c r="R46" s="28"/>
      <c r="S46" s="18"/>
      <c r="T46" s="18"/>
      <c r="U46" s="18"/>
      <c r="V46" s="18"/>
      <c r="W46" s="23"/>
    </row>
    <row r="47" spans="1:23" x14ac:dyDescent="0.25">
      <c r="A47" s="72"/>
      <c r="B47" s="184">
        <f>'Etat staff'!L41</f>
        <v>0</v>
      </c>
      <c r="C47" s="110" t="str">
        <f>'Etat staff'!K41</f>
        <v>12h50-20h55</v>
      </c>
      <c r="D47" s="189"/>
      <c r="E47" s="102"/>
      <c r="F47" s="102"/>
      <c r="G47" s="57"/>
      <c r="H47" s="18"/>
      <c r="I47" s="18"/>
      <c r="J47" s="18"/>
      <c r="K47" s="29" t="s">
        <v>27</v>
      </c>
      <c r="L47" s="28"/>
      <c r="M47" s="28"/>
      <c r="N47" s="28"/>
      <c r="O47" s="28"/>
      <c r="P47" s="28"/>
      <c r="Q47" s="28"/>
      <c r="R47" s="28"/>
      <c r="S47" s="28"/>
      <c r="T47" s="18"/>
      <c r="U47" s="18"/>
      <c r="V47" s="18"/>
      <c r="W47" s="23"/>
    </row>
    <row r="48" spans="1:23" x14ac:dyDescent="0.25">
      <c r="A48" s="72"/>
      <c r="B48" s="184">
        <f>'Etat staff'!L42</f>
        <v>0</v>
      </c>
      <c r="C48" s="110" t="str">
        <f>'Etat staff'!K42</f>
        <v>12h50-20h55</v>
      </c>
      <c r="D48" s="144"/>
      <c r="E48" s="102"/>
      <c r="F48" s="102"/>
      <c r="G48" s="57"/>
      <c r="H48" s="18"/>
      <c r="I48" s="18"/>
      <c r="J48" s="18"/>
      <c r="K48" s="29" t="s">
        <v>27</v>
      </c>
      <c r="L48" s="28"/>
      <c r="M48" s="28"/>
      <c r="N48" s="28"/>
      <c r="O48" s="28"/>
      <c r="P48" s="28"/>
      <c r="Q48" s="28"/>
      <c r="R48" s="28"/>
      <c r="S48" s="28"/>
      <c r="T48" s="18"/>
      <c r="U48" s="18"/>
      <c r="V48" s="18"/>
      <c r="W48" s="23"/>
    </row>
    <row r="49" spans="1:23" x14ac:dyDescent="0.25">
      <c r="A49" s="72"/>
      <c r="B49" s="184">
        <f>'Etat staff'!L43</f>
        <v>0</v>
      </c>
      <c r="C49" s="110" t="str">
        <f>'Etat staff'!K43</f>
        <v>12h50-20h55</v>
      </c>
      <c r="D49" s="144"/>
      <c r="E49" s="102"/>
      <c r="F49" s="102"/>
      <c r="G49" s="57"/>
      <c r="H49" s="18"/>
      <c r="I49" s="18"/>
      <c r="J49" s="18"/>
      <c r="K49" s="29" t="s">
        <v>27</v>
      </c>
      <c r="L49" s="28"/>
      <c r="M49" s="28"/>
      <c r="N49" s="28"/>
      <c r="O49" s="28"/>
      <c r="P49" s="28"/>
      <c r="Q49" s="28"/>
      <c r="R49" s="28"/>
      <c r="S49" s="28"/>
      <c r="T49" s="18"/>
      <c r="U49" s="18"/>
      <c r="V49" s="18"/>
      <c r="W49" s="23"/>
    </row>
    <row r="50" spans="1:23" x14ac:dyDescent="0.25">
      <c r="A50" s="72"/>
      <c r="B50" s="184">
        <f>'Etat staff'!L44</f>
        <v>0</v>
      </c>
      <c r="C50" s="110" t="str">
        <f>'Etat staff'!K44</f>
        <v>12h50-20h55</v>
      </c>
      <c r="D50" s="144"/>
      <c r="E50" s="102"/>
      <c r="F50" s="102"/>
      <c r="G50" s="57"/>
      <c r="H50" s="18"/>
      <c r="I50" s="18"/>
      <c r="J50" s="18"/>
      <c r="K50" s="29" t="s">
        <v>27</v>
      </c>
      <c r="L50" s="28"/>
      <c r="M50" s="28"/>
      <c r="N50" s="28"/>
      <c r="O50" s="28"/>
      <c r="P50" s="28"/>
      <c r="Q50" s="28"/>
      <c r="R50" s="28"/>
      <c r="S50" s="28"/>
      <c r="T50" s="18"/>
      <c r="U50" s="18"/>
      <c r="V50" s="18"/>
      <c r="W50" s="23"/>
    </row>
    <row r="51" spans="1:23" x14ac:dyDescent="0.25">
      <c r="A51" s="72"/>
      <c r="B51" s="184">
        <f>'Etat staff'!L45</f>
        <v>0</v>
      </c>
      <c r="C51" s="110" t="str">
        <f>'Etat staff'!K45</f>
        <v>12h50-20h55</v>
      </c>
      <c r="D51" s="144"/>
      <c r="E51" s="102"/>
      <c r="F51" s="102"/>
      <c r="G51" s="57"/>
      <c r="H51" s="18"/>
      <c r="I51" s="18"/>
      <c r="J51" s="18"/>
      <c r="K51" s="29" t="s">
        <v>27</v>
      </c>
      <c r="L51" s="28"/>
      <c r="M51" s="28"/>
      <c r="N51" s="28"/>
      <c r="O51" s="28"/>
      <c r="P51" s="28"/>
      <c r="Q51" s="28"/>
      <c r="R51" s="28"/>
      <c r="S51" s="28"/>
      <c r="T51" s="18"/>
      <c r="U51" s="18"/>
      <c r="V51" s="18"/>
      <c r="W51" s="23"/>
    </row>
    <row r="52" spans="1:23" x14ac:dyDescent="0.25">
      <c r="A52" s="72"/>
      <c r="B52" s="184">
        <f>'Etat staff'!L46</f>
        <v>0</v>
      </c>
      <c r="C52" s="110" t="str">
        <f>'Etat staff'!K46</f>
        <v>12h50-20h55</v>
      </c>
      <c r="D52" s="144"/>
      <c r="E52" s="102"/>
      <c r="F52" s="102"/>
      <c r="G52" s="57"/>
      <c r="H52" s="18"/>
      <c r="I52" s="18"/>
      <c r="J52" s="18"/>
      <c r="K52" s="29" t="s">
        <v>27</v>
      </c>
      <c r="L52" s="28"/>
      <c r="M52" s="28"/>
      <c r="N52" s="28"/>
      <c r="O52" s="28"/>
      <c r="P52" s="28"/>
      <c r="Q52" s="28"/>
      <c r="R52" s="28"/>
      <c r="S52" s="28"/>
      <c r="T52" s="18"/>
      <c r="U52" s="18"/>
      <c r="V52" s="18"/>
      <c r="W52" s="23"/>
    </row>
    <row r="53" spans="1:23" x14ac:dyDescent="0.25">
      <c r="A53" s="72"/>
      <c r="B53" s="184">
        <f>'Etat staff'!L47</f>
        <v>0</v>
      </c>
      <c r="C53" s="110" t="str">
        <f>'Etat staff'!K47</f>
        <v>14H20-23H25</v>
      </c>
      <c r="D53" s="144"/>
      <c r="E53" s="102"/>
      <c r="F53" s="102"/>
      <c r="G53" s="57"/>
      <c r="H53" s="18"/>
      <c r="I53" s="18"/>
      <c r="J53" s="18"/>
      <c r="K53" s="18"/>
      <c r="L53" s="18"/>
      <c r="M53" s="29"/>
      <c r="N53" s="27"/>
      <c r="O53" s="27"/>
      <c r="P53" s="28"/>
      <c r="Q53" s="104"/>
      <c r="R53" s="104"/>
      <c r="S53" s="27"/>
      <c r="T53" s="441"/>
      <c r="U53" s="441"/>
      <c r="V53" s="27"/>
      <c r="W53" s="23"/>
    </row>
    <row r="54" spans="1:23" x14ac:dyDescent="0.25">
      <c r="A54" s="72"/>
      <c r="B54" s="184">
        <f>'Etat staff'!L48</f>
        <v>0</v>
      </c>
      <c r="C54" s="110" t="str">
        <f>'Etat staff'!K48</f>
        <v>14H20-23H25</v>
      </c>
      <c r="D54" s="144"/>
      <c r="E54" s="102"/>
      <c r="F54" s="102"/>
      <c r="G54" s="57"/>
      <c r="H54" s="18"/>
      <c r="I54" s="18"/>
      <c r="J54" s="18"/>
      <c r="K54" s="18"/>
      <c r="L54" s="18"/>
      <c r="M54" s="29"/>
      <c r="N54" s="27"/>
      <c r="O54" s="27"/>
      <c r="P54" s="28"/>
      <c r="Q54" s="104"/>
      <c r="R54" s="104"/>
      <c r="S54" s="27"/>
      <c r="T54" s="441"/>
      <c r="U54" s="441"/>
      <c r="V54" s="27"/>
      <c r="W54" s="23"/>
    </row>
    <row r="55" spans="1:23" x14ac:dyDescent="0.25">
      <c r="A55" s="72"/>
      <c r="B55" s="184">
        <f>'Etat staff'!L49</f>
        <v>0</v>
      </c>
      <c r="C55" s="110" t="str">
        <f>'Etat staff'!K49</f>
        <v>14H20-23H25</v>
      </c>
      <c r="D55" s="144"/>
      <c r="E55" s="102"/>
      <c r="F55" s="102"/>
      <c r="G55" s="57"/>
      <c r="H55" s="18"/>
      <c r="I55" s="18"/>
      <c r="J55" s="18"/>
      <c r="K55" s="18"/>
      <c r="L55" s="18"/>
      <c r="M55" s="29"/>
      <c r="N55" s="27"/>
      <c r="O55" s="27"/>
      <c r="P55" s="28"/>
      <c r="Q55" s="28"/>
      <c r="R55" s="28"/>
      <c r="S55" s="27"/>
      <c r="T55" s="441"/>
      <c r="U55" s="441"/>
      <c r="V55" s="27"/>
      <c r="W55" s="23"/>
    </row>
    <row r="56" spans="1:23" x14ac:dyDescent="0.25">
      <c r="A56" s="72"/>
      <c r="B56" s="184" t="str">
        <f>'Etat staff'!L54</f>
        <v>FATOU</v>
      </c>
      <c r="C56" s="110" t="str">
        <f>'Etat staff'!K54</f>
        <v>12h50-20h55</v>
      </c>
      <c r="D56" s="144"/>
      <c r="E56" s="102"/>
      <c r="F56" s="102"/>
      <c r="G56" s="57"/>
      <c r="H56" s="18"/>
      <c r="I56" s="18"/>
      <c r="J56" s="18"/>
      <c r="K56" s="29" t="s">
        <v>27</v>
      </c>
      <c r="L56" s="435">
        <v>1</v>
      </c>
      <c r="M56" s="435">
        <v>30</v>
      </c>
      <c r="N56" s="424">
        <v>30</v>
      </c>
      <c r="O56" s="424" t="s">
        <v>23</v>
      </c>
      <c r="P56" s="425" t="s">
        <v>197</v>
      </c>
      <c r="Q56" s="27" t="s">
        <v>24</v>
      </c>
      <c r="R56" s="441" t="s">
        <v>35</v>
      </c>
      <c r="S56" s="27" t="s">
        <v>37</v>
      </c>
      <c r="T56" s="114"/>
      <c r="U56" s="114"/>
      <c r="V56" s="114"/>
      <c r="W56" s="23"/>
    </row>
    <row r="57" spans="1:23" x14ac:dyDescent="0.25">
      <c r="A57" s="72"/>
      <c r="B57" s="184" t="str">
        <f>'Etat staff'!L55</f>
        <v>LANCELOT</v>
      </c>
      <c r="C57" s="110" t="str">
        <f>'Etat staff'!K55</f>
        <v>12h50-20h55</v>
      </c>
      <c r="D57" s="144"/>
      <c r="E57" s="102"/>
      <c r="F57" s="102"/>
      <c r="G57" s="57"/>
      <c r="H57" s="18"/>
      <c r="I57" s="18"/>
      <c r="J57" s="18"/>
      <c r="K57" s="29" t="s">
        <v>27</v>
      </c>
      <c r="L57" s="423">
        <v>39</v>
      </c>
      <c r="M57" s="423">
        <v>39</v>
      </c>
      <c r="N57" s="419" t="s">
        <v>23</v>
      </c>
      <c r="O57" s="435">
        <v>1</v>
      </c>
      <c r="P57" s="435">
        <v>1</v>
      </c>
      <c r="Q57" s="27" t="s">
        <v>24</v>
      </c>
      <c r="R57" s="441" t="s">
        <v>35</v>
      </c>
      <c r="S57" s="27" t="s">
        <v>37</v>
      </c>
      <c r="T57" s="114"/>
      <c r="U57" s="114"/>
      <c r="V57" s="114"/>
      <c r="W57" s="23"/>
    </row>
    <row r="58" spans="1:23" x14ac:dyDescent="0.25">
      <c r="A58" s="72"/>
      <c r="B58" s="184" t="str">
        <f>'Etat staff'!L56</f>
        <v>ERICKA</v>
      </c>
      <c r="C58" s="110" t="str">
        <f>'Etat staff'!K56</f>
        <v>12h50-20h55</v>
      </c>
      <c r="D58" s="144"/>
      <c r="E58" s="102"/>
      <c r="F58" s="102"/>
      <c r="G58" s="57"/>
      <c r="H58" s="18"/>
      <c r="I58" s="18"/>
      <c r="J58" s="18"/>
      <c r="K58" s="29" t="s">
        <v>27</v>
      </c>
      <c r="L58" s="434">
        <v>35</v>
      </c>
      <c r="M58" s="434">
        <v>38</v>
      </c>
      <c r="N58" s="419" t="s">
        <v>23</v>
      </c>
      <c r="O58" s="443">
        <v>30</v>
      </c>
      <c r="P58" s="421" t="s">
        <v>102</v>
      </c>
      <c r="Q58" s="27" t="s">
        <v>24</v>
      </c>
      <c r="R58" s="441" t="s">
        <v>35</v>
      </c>
      <c r="S58" s="27" t="s">
        <v>37</v>
      </c>
      <c r="T58" s="114"/>
      <c r="U58" s="114"/>
      <c r="V58" s="114"/>
      <c r="W58" s="23"/>
    </row>
    <row r="59" spans="1:23" x14ac:dyDescent="0.25">
      <c r="A59" s="72"/>
      <c r="B59" s="184" t="str">
        <f>'Etat staff'!L57</f>
        <v>PHILIPPINE</v>
      </c>
      <c r="C59" s="110" t="str">
        <f>'Etat staff'!K57</f>
        <v>12h50-20h55</v>
      </c>
      <c r="D59" s="144"/>
      <c r="E59" s="102"/>
      <c r="F59" s="102"/>
      <c r="G59" s="57"/>
      <c r="H59" s="18"/>
      <c r="I59" s="18"/>
      <c r="J59" s="18"/>
      <c r="K59" s="29" t="s">
        <v>27</v>
      </c>
      <c r="L59" s="441">
        <v>33</v>
      </c>
      <c r="M59" s="432">
        <v>33</v>
      </c>
      <c r="N59" s="424">
        <v>38</v>
      </c>
      <c r="O59" s="424" t="s">
        <v>23</v>
      </c>
      <c r="P59" s="437">
        <v>33</v>
      </c>
      <c r="Q59" s="27" t="s">
        <v>24</v>
      </c>
      <c r="R59" s="441" t="s">
        <v>35</v>
      </c>
      <c r="S59" s="27" t="s">
        <v>37</v>
      </c>
      <c r="T59" s="114"/>
      <c r="U59" s="114"/>
      <c r="V59" s="114"/>
      <c r="W59" s="23"/>
    </row>
    <row r="60" spans="1:23" x14ac:dyDescent="0.25">
      <c r="A60" s="72"/>
      <c r="B60" s="184" t="str">
        <f>'Etat staff'!L58</f>
        <v>MEGANE</v>
      </c>
      <c r="C60" s="110" t="str">
        <f>'Etat staff'!K58</f>
        <v>12h50-20h55</v>
      </c>
      <c r="D60" s="144"/>
      <c r="E60" s="102"/>
      <c r="F60" s="102"/>
      <c r="G60" s="57"/>
      <c r="H60" s="18"/>
      <c r="I60" s="18"/>
      <c r="J60" s="18"/>
      <c r="K60" s="29" t="s">
        <v>27</v>
      </c>
      <c r="L60" s="104" t="s">
        <v>106</v>
      </c>
      <c r="M60" s="442" t="s">
        <v>204</v>
      </c>
      <c r="N60" s="104" t="s">
        <v>204</v>
      </c>
      <c r="O60" s="424" t="s">
        <v>23</v>
      </c>
      <c r="P60" s="442" t="s">
        <v>204</v>
      </c>
      <c r="Q60" s="27" t="s">
        <v>24</v>
      </c>
      <c r="R60" s="441" t="s">
        <v>35</v>
      </c>
      <c r="S60" s="27" t="s">
        <v>37</v>
      </c>
      <c r="T60" s="114"/>
      <c r="U60" s="114"/>
      <c r="V60" s="114"/>
      <c r="W60" s="23"/>
    </row>
    <row r="61" spans="1:23" x14ac:dyDescent="0.25">
      <c r="A61" s="72"/>
      <c r="B61" s="184" t="str">
        <f>'Etat staff'!L59</f>
        <v>SOFIA</v>
      </c>
      <c r="C61" s="110" t="str">
        <f>'Etat staff'!K59</f>
        <v>12h50-20h55</v>
      </c>
      <c r="D61" s="144"/>
      <c r="E61" s="102"/>
      <c r="F61" s="102"/>
      <c r="G61" s="57"/>
      <c r="H61" s="18"/>
      <c r="I61" s="18"/>
      <c r="J61" s="18"/>
      <c r="K61" s="29" t="s">
        <v>27</v>
      </c>
      <c r="L61" s="104" t="s">
        <v>198</v>
      </c>
      <c r="M61" s="437">
        <v>37</v>
      </c>
      <c r="N61" s="424" t="s">
        <v>23</v>
      </c>
      <c r="O61" s="426">
        <v>38</v>
      </c>
      <c r="P61" s="426">
        <v>38</v>
      </c>
      <c r="Q61" s="27" t="s">
        <v>24</v>
      </c>
      <c r="R61" s="441" t="s">
        <v>35</v>
      </c>
      <c r="S61" s="27" t="s">
        <v>37</v>
      </c>
      <c r="T61" s="114"/>
      <c r="U61" s="114"/>
      <c r="V61" s="114"/>
      <c r="W61" s="23"/>
    </row>
    <row r="62" spans="1:23" x14ac:dyDescent="0.25">
      <c r="A62" s="72"/>
      <c r="B62" s="184" t="str">
        <f>'Etat staff'!L60</f>
        <v>OPHELIE</v>
      </c>
      <c r="C62" s="110" t="str">
        <f>'Etat staff'!K60</f>
        <v>12h50-20h55</v>
      </c>
      <c r="D62" s="144"/>
      <c r="E62" s="102"/>
      <c r="F62" s="102"/>
      <c r="G62" s="57"/>
      <c r="H62" s="18"/>
      <c r="I62" s="18"/>
      <c r="J62" s="18"/>
      <c r="K62" s="29" t="s">
        <v>27</v>
      </c>
      <c r="L62" s="114" t="s">
        <v>204</v>
      </c>
      <c r="M62" s="114">
        <v>35</v>
      </c>
      <c r="N62" s="114">
        <v>37</v>
      </c>
      <c r="O62" s="114" t="s">
        <v>23</v>
      </c>
      <c r="P62" s="114">
        <v>37</v>
      </c>
      <c r="Q62" s="27" t="s">
        <v>24</v>
      </c>
      <c r="R62" s="441" t="s">
        <v>35</v>
      </c>
      <c r="S62" s="27" t="s">
        <v>37</v>
      </c>
      <c r="T62" s="114"/>
      <c r="U62" s="114"/>
      <c r="V62" s="114"/>
      <c r="W62" s="23"/>
    </row>
    <row r="63" spans="1:23" x14ac:dyDescent="0.25">
      <c r="A63" s="72"/>
      <c r="B63" s="409" t="str">
        <f>'Etat staff'!L61</f>
        <v>INT</v>
      </c>
      <c r="C63" s="110" t="str">
        <f>'Etat staff'!K61</f>
        <v>12h50-20h55</v>
      </c>
      <c r="D63" s="189"/>
      <c r="E63" s="102"/>
      <c r="F63" s="102"/>
      <c r="G63" s="57"/>
      <c r="H63" s="18"/>
      <c r="I63" s="18"/>
      <c r="J63" s="18"/>
      <c r="K63" s="18"/>
      <c r="L63" s="114"/>
      <c r="M63" s="114"/>
      <c r="N63" s="114"/>
      <c r="O63" s="114"/>
      <c r="P63" s="114"/>
      <c r="Q63" s="114"/>
      <c r="R63" s="114"/>
      <c r="S63" s="114"/>
      <c r="T63" s="114"/>
      <c r="U63" s="114"/>
      <c r="V63" s="114"/>
      <c r="W63" s="23"/>
    </row>
    <row r="64" spans="1:23" x14ac:dyDescent="0.25">
      <c r="A64" s="72"/>
      <c r="B64" s="184">
        <f>'Etat staff'!L62</f>
        <v>0</v>
      </c>
      <c r="C64" s="110" t="str">
        <f>'Etat staff'!K62</f>
        <v>12h50-20h55</v>
      </c>
      <c r="D64" s="143"/>
      <c r="E64" s="112"/>
      <c r="F64" s="112"/>
      <c r="G64" s="57"/>
      <c r="H64" s="18"/>
      <c r="I64" s="18"/>
      <c r="J64" s="18"/>
      <c r="K64" s="18"/>
      <c r="L64" s="18"/>
      <c r="M64" s="18"/>
      <c r="N64" s="114"/>
      <c r="O64" s="114"/>
      <c r="P64" s="114"/>
      <c r="Q64" s="114"/>
      <c r="R64" s="114"/>
      <c r="S64" s="114"/>
      <c r="T64" s="114"/>
      <c r="U64" s="114"/>
      <c r="V64" s="114"/>
      <c r="W64" s="23"/>
    </row>
    <row r="65" spans="1:23" x14ac:dyDescent="0.25">
      <c r="A65" s="72"/>
      <c r="B65" s="184">
        <f>'Etat staff'!L63</f>
        <v>0</v>
      </c>
      <c r="C65" s="110" t="str">
        <f>'Etat staff'!K63</f>
        <v>12h50-20h55</v>
      </c>
      <c r="D65" s="143"/>
      <c r="E65" s="112"/>
      <c r="F65" s="112"/>
      <c r="G65" s="57"/>
      <c r="H65" s="18"/>
      <c r="I65" s="18"/>
      <c r="J65" s="18"/>
      <c r="K65" s="18"/>
      <c r="L65" s="18"/>
      <c r="M65" s="18"/>
      <c r="N65" s="114"/>
      <c r="O65" s="114"/>
      <c r="P65" s="114"/>
      <c r="Q65" s="114"/>
      <c r="R65" s="114"/>
      <c r="S65" s="114"/>
      <c r="T65" s="114"/>
      <c r="U65" s="114"/>
      <c r="V65" s="114"/>
      <c r="W65" s="23"/>
    </row>
    <row r="66" spans="1:23" x14ac:dyDescent="0.25">
      <c r="A66" s="72"/>
      <c r="B66" s="184">
        <f>'Etat staff'!L64</f>
        <v>0</v>
      </c>
      <c r="C66" s="110" t="str">
        <f>'Etat staff'!K64</f>
        <v>12h50-20h55</v>
      </c>
      <c r="D66" s="143"/>
      <c r="E66" s="112"/>
      <c r="F66" s="112"/>
      <c r="G66" s="88"/>
      <c r="H66" s="64"/>
      <c r="I66" s="64"/>
      <c r="J66" s="64"/>
      <c r="K66" s="64"/>
      <c r="L66" s="64"/>
      <c r="M66" s="64"/>
      <c r="N66" s="114"/>
      <c r="O66" s="114"/>
      <c r="P66" s="114"/>
      <c r="Q66" s="114"/>
      <c r="R66" s="114"/>
      <c r="S66" s="114"/>
      <c r="T66" s="114"/>
      <c r="U66" s="114"/>
      <c r="V66" s="114"/>
      <c r="W66" s="23"/>
    </row>
    <row r="67" spans="1:23" x14ac:dyDescent="0.25">
      <c r="A67" s="72"/>
      <c r="B67" s="184" t="str">
        <f>'Etat staff'!L65</f>
        <v>HASSINA</v>
      </c>
      <c r="C67" s="110" t="str">
        <f>'Etat staff'!K65</f>
        <v>16H30-19H55</v>
      </c>
      <c r="D67" s="143"/>
      <c r="E67" s="112"/>
      <c r="F67" s="112"/>
      <c r="G67" s="88"/>
      <c r="H67" s="64"/>
      <c r="I67" s="64"/>
      <c r="J67" s="64"/>
      <c r="K67" s="64"/>
      <c r="L67" s="64"/>
      <c r="M67" s="64"/>
      <c r="N67" s="64"/>
      <c r="O67" s="140" t="s">
        <v>27</v>
      </c>
      <c r="P67" s="444">
        <v>39</v>
      </c>
      <c r="Q67" s="445">
        <v>39</v>
      </c>
      <c r="R67" s="114" t="s">
        <v>24</v>
      </c>
      <c r="S67" s="23"/>
      <c r="T67" s="114"/>
      <c r="U67" s="114"/>
      <c r="V67" s="114"/>
      <c r="W67" s="23"/>
    </row>
    <row r="68" spans="1:23" x14ac:dyDescent="0.25">
      <c r="A68" s="72"/>
      <c r="B68" s="185">
        <f>'Etat staff'!L66</f>
        <v>0</v>
      </c>
      <c r="C68" s="138" t="str">
        <f>'Etat staff'!K66</f>
        <v>17H50-23H25</v>
      </c>
      <c r="D68" s="144"/>
      <c r="E68" s="102"/>
      <c r="F68" s="102"/>
      <c r="G68" s="57"/>
      <c r="H68" s="18"/>
      <c r="I68" s="18"/>
      <c r="J68" s="18"/>
      <c r="K68" s="18"/>
      <c r="L68" s="18"/>
      <c r="M68" s="18"/>
      <c r="N68" s="29" t="s">
        <v>27</v>
      </c>
      <c r="O68" s="27"/>
      <c r="P68" s="27"/>
      <c r="Q68" s="28"/>
      <c r="R68" s="27"/>
      <c r="S68" s="27"/>
      <c r="T68" s="27"/>
      <c r="U68" s="27"/>
      <c r="V68" s="27"/>
      <c r="W68" s="23"/>
    </row>
    <row r="69" spans="1:23" x14ac:dyDescent="0.25">
      <c r="A69" s="72"/>
      <c r="B69" s="185">
        <f>'Etat staff'!L67</f>
        <v>0</v>
      </c>
      <c r="C69" s="138" t="str">
        <f>'Etat staff'!K67</f>
        <v>17H50-23H25</v>
      </c>
      <c r="D69" s="144"/>
      <c r="E69" s="102"/>
      <c r="F69" s="102"/>
      <c r="G69" s="88"/>
      <c r="H69" s="64"/>
      <c r="I69" s="64"/>
      <c r="J69" s="64"/>
      <c r="K69" s="64"/>
      <c r="L69" s="64"/>
      <c r="M69" s="64"/>
      <c r="N69" s="29" t="s">
        <v>27</v>
      </c>
      <c r="O69" s="114"/>
      <c r="P69" s="114"/>
      <c r="Q69" s="115"/>
      <c r="R69" s="114"/>
      <c r="S69" s="114"/>
      <c r="T69" s="114"/>
      <c r="U69" s="114"/>
      <c r="V69" s="114"/>
      <c r="W69" s="23"/>
    </row>
    <row r="70" spans="1:23" ht="15.75" thickBot="1" x14ac:dyDescent="0.3">
      <c r="A70" s="72"/>
      <c r="B70" s="186">
        <f>'Etat staff'!L68</f>
        <v>0</v>
      </c>
      <c r="C70" s="139" t="str">
        <f>'Etat staff'!K68</f>
        <v>17H50-23H25</v>
      </c>
      <c r="D70" s="144"/>
      <c r="E70" s="102"/>
      <c r="F70" s="102"/>
      <c r="G70" s="58"/>
      <c r="H70" s="24"/>
      <c r="I70" s="24"/>
      <c r="J70" s="24"/>
      <c r="K70" s="24"/>
      <c r="L70" s="24"/>
      <c r="M70" s="24"/>
      <c r="N70" s="272" t="s">
        <v>27</v>
      </c>
      <c r="O70" s="55"/>
      <c r="P70" s="55"/>
      <c r="Q70" s="273"/>
      <c r="R70" s="55"/>
      <c r="S70" s="55"/>
      <c r="T70" s="55"/>
      <c r="U70" s="55"/>
      <c r="V70" s="55"/>
      <c r="W70" s="274"/>
    </row>
    <row r="71" spans="1:23" ht="16.5" thickBot="1" x14ac:dyDescent="0.3">
      <c r="A71" s="6"/>
      <c r="B71" s="133" t="s">
        <v>28</v>
      </c>
      <c r="C71" s="190"/>
      <c r="D71" s="141"/>
      <c r="E71" s="141"/>
      <c r="F71" s="141"/>
      <c r="G71" s="45">
        <f t="shared" ref="G71:W71" si="0">COUNT(G22:G66)</f>
        <v>3</v>
      </c>
      <c r="H71" s="142">
        <f t="shared" si="0"/>
        <v>4</v>
      </c>
      <c r="I71" s="142">
        <f t="shared" si="0"/>
        <v>5</v>
      </c>
      <c r="J71" s="142">
        <f t="shared" si="0"/>
        <v>5</v>
      </c>
      <c r="K71" s="142">
        <f t="shared" si="0"/>
        <v>7</v>
      </c>
      <c r="L71" s="142">
        <f t="shared" si="0"/>
        <v>8</v>
      </c>
      <c r="M71" s="142">
        <f t="shared" si="0"/>
        <v>8</v>
      </c>
      <c r="N71" s="142">
        <f t="shared" si="0"/>
        <v>8</v>
      </c>
      <c r="O71" s="142">
        <f t="shared" si="0"/>
        <v>8</v>
      </c>
      <c r="P71" s="142">
        <f t="shared" si="0"/>
        <v>7</v>
      </c>
      <c r="Q71" s="142">
        <f t="shared" si="0"/>
        <v>2</v>
      </c>
      <c r="R71" s="142">
        <f t="shared" si="0"/>
        <v>0</v>
      </c>
      <c r="S71" s="142">
        <f t="shared" si="0"/>
        <v>0</v>
      </c>
      <c r="T71" s="142">
        <f t="shared" si="0"/>
        <v>0</v>
      </c>
      <c r="U71" s="142">
        <f t="shared" si="0"/>
        <v>0</v>
      </c>
      <c r="V71" s="142">
        <f t="shared" si="0"/>
        <v>0</v>
      </c>
      <c r="W71" s="142">
        <f t="shared" si="0"/>
        <v>0</v>
      </c>
    </row>
    <row r="72" spans="1:23" ht="16.5" thickBot="1" x14ac:dyDescent="0.3">
      <c r="A72" s="6"/>
      <c r="B72" s="34"/>
      <c r="C72" s="34"/>
      <c r="D72" s="34"/>
      <c r="E72" s="34"/>
      <c r="F72" s="34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</row>
    <row r="73" spans="1:23" ht="16.5" thickBot="1" x14ac:dyDescent="0.3">
      <c r="A73" s="6"/>
      <c r="B73" s="503" t="s">
        <v>29</v>
      </c>
      <c r="C73" s="504"/>
      <c r="D73" s="505"/>
      <c r="E73" s="506" t="s">
        <v>30</v>
      </c>
      <c r="F73" s="507"/>
      <c r="G73" s="507"/>
      <c r="H73" s="507"/>
      <c r="I73" s="506" t="s">
        <v>31</v>
      </c>
      <c r="J73" s="507"/>
      <c r="K73" s="507"/>
      <c r="L73" s="507"/>
      <c r="M73" s="508"/>
      <c r="N73" s="509" t="s">
        <v>32</v>
      </c>
      <c r="O73" s="510"/>
      <c r="P73" s="511"/>
      <c r="Q73" s="512" t="s">
        <v>33</v>
      </c>
      <c r="R73" s="513"/>
      <c r="S73" s="513"/>
      <c r="T73" s="513"/>
      <c r="U73" s="513"/>
      <c r="V73" s="513"/>
      <c r="W73" s="514"/>
    </row>
    <row r="74" spans="1:23" ht="15.75" x14ac:dyDescent="0.25">
      <c r="A74" s="72"/>
      <c r="B74" s="36"/>
      <c r="C74" s="37"/>
      <c r="D74" s="38"/>
      <c r="E74" s="39"/>
      <c r="F74" s="34"/>
      <c r="G74" s="35"/>
      <c r="H74" s="35"/>
      <c r="I74" s="119"/>
      <c r="J74" s="120"/>
      <c r="K74" s="35"/>
      <c r="L74" s="35"/>
      <c r="M74" s="40"/>
      <c r="N74" s="498"/>
      <c r="O74" s="499"/>
      <c r="P74" s="500"/>
      <c r="Q74" s="121"/>
      <c r="R74" s="122"/>
      <c r="S74" s="122"/>
      <c r="T74" s="122"/>
      <c r="U74" s="122"/>
      <c r="V74" s="122"/>
      <c r="W74" s="123"/>
    </row>
    <row r="75" spans="1:23" ht="15.75" x14ac:dyDescent="0.25">
      <c r="A75" s="72"/>
      <c r="B75" s="124"/>
      <c r="C75" s="34"/>
      <c r="D75" s="41"/>
      <c r="E75" s="39"/>
      <c r="F75" s="34"/>
      <c r="G75" s="35"/>
      <c r="H75" s="35"/>
      <c r="I75" s="39"/>
      <c r="J75" s="34"/>
      <c r="K75" s="35"/>
      <c r="L75" s="35"/>
      <c r="M75" s="40"/>
      <c r="N75" s="42"/>
      <c r="O75" s="35"/>
      <c r="P75" s="40"/>
      <c r="Q75" s="125"/>
      <c r="R75" s="126"/>
      <c r="S75" s="126"/>
      <c r="T75" s="126"/>
      <c r="U75" s="126"/>
      <c r="V75" s="126"/>
      <c r="W75" s="127"/>
    </row>
    <row r="76" spans="1:23" ht="16.5" thickBot="1" x14ac:dyDescent="0.3">
      <c r="A76" s="6"/>
      <c r="B76" s="32"/>
      <c r="C76" s="43"/>
      <c r="D76" s="33"/>
      <c r="E76" s="32"/>
      <c r="F76" s="43"/>
      <c r="G76" s="44"/>
      <c r="H76" s="44"/>
      <c r="I76" s="32"/>
      <c r="J76" s="43"/>
      <c r="K76" s="44"/>
      <c r="L76" s="44"/>
      <c r="M76" s="45"/>
      <c r="N76" s="46"/>
      <c r="O76" s="44"/>
      <c r="P76" s="45"/>
      <c r="Q76" s="128"/>
      <c r="R76" s="129"/>
      <c r="S76" s="129"/>
      <c r="T76" s="129"/>
      <c r="U76" s="129"/>
      <c r="V76" s="129"/>
      <c r="W76" s="130"/>
    </row>
    <row r="77" spans="1:23" ht="15.75" x14ac:dyDescent="0.25">
      <c r="A77" s="6"/>
      <c r="B77" s="34"/>
      <c r="C77" s="34"/>
      <c r="D77" s="34"/>
      <c r="E77" s="34"/>
      <c r="F77" s="34"/>
      <c r="G77" s="35"/>
      <c r="H77" s="35"/>
      <c r="I77" s="34"/>
      <c r="J77" s="34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</row>
    <row r="78" spans="1:23" x14ac:dyDescent="0.25">
      <c r="B78" s="1"/>
      <c r="C78" s="47">
        <v>30</v>
      </c>
      <c r="D78" s="47"/>
      <c r="E78" s="47"/>
      <c r="F78" s="47"/>
      <c r="G78" s="50">
        <f t="shared" ref="G78:V78" si="1">COUNTIF(G22:G70,"30")</f>
        <v>1</v>
      </c>
      <c r="H78" s="50">
        <f t="shared" si="1"/>
        <v>1</v>
      </c>
      <c r="I78" s="50">
        <f t="shared" si="1"/>
        <v>1</v>
      </c>
      <c r="J78" s="50">
        <f t="shared" si="1"/>
        <v>1</v>
      </c>
      <c r="K78" s="50">
        <f t="shared" si="1"/>
        <v>1</v>
      </c>
      <c r="L78" s="50">
        <f t="shared" si="1"/>
        <v>1</v>
      </c>
      <c r="M78" s="50">
        <f t="shared" si="1"/>
        <v>1</v>
      </c>
      <c r="N78" s="50">
        <f t="shared" si="1"/>
        <v>1</v>
      </c>
      <c r="O78" s="50">
        <f t="shared" si="1"/>
        <v>1</v>
      </c>
      <c r="P78" s="50">
        <f t="shared" si="1"/>
        <v>1</v>
      </c>
      <c r="Q78" s="50">
        <f t="shared" si="1"/>
        <v>1</v>
      </c>
      <c r="R78" s="50">
        <f t="shared" si="1"/>
        <v>0</v>
      </c>
      <c r="S78" s="50">
        <f t="shared" si="1"/>
        <v>0</v>
      </c>
      <c r="T78" s="50">
        <f t="shared" si="1"/>
        <v>0</v>
      </c>
      <c r="U78" s="50">
        <f t="shared" si="1"/>
        <v>0</v>
      </c>
      <c r="V78" s="50">
        <f t="shared" si="1"/>
        <v>0</v>
      </c>
    </row>
    <row r="79" spans="1:23" x14ac:dyDescent="0.25">
      <c r="B79" s="1" t="s">
        <v>34</v>
      </c>
      <c r="C79" s="48">
        <v>31</v>
      </c>
      <c r="D79" s="48"/>
      <c r="E79" s="48"/>
      <c r="F79" s="48"/>
      <c r="G79" s="49">
        <f t="shared" ref="G79:V79" si="2">COUNTIF(G22:G70,"31")</f>
        <v>0</v>
      </c>
      <c r="H79" s="49">
        <f t="shared" si="2"/>
        <v>0</v>
      </c>
      <c r="I79" s="49">
        <f t="shared" si="2"/>
        <v>0</v>
      </c>
      <c r="J79" s="49">
        <f t="shared" si="2"/>
        <v>0</v>
      </c>
      <c r="K79" s="49">
        <f t="shared" si="2"/>
        <v>0</v>
      </c>
      <c r="L79" s="49">
        <f t="shared" si="2"/>
        <v>0</v>
      </c>
      <c r="M79" s="49">
        <f t="shared" si="2"/>
        <v>0</v>
      </c>
      <c r="N79" s="49">
        <f t="shared" si="2"/>
        <v>0</v>
      </c>
      <c r="O79" s="49">
        <f t="shared" si="2"/>
        <v>0</v>
      </c>
      <c r="P79" s="49">
        <f t="shared" si="2"/>
        <v>0</v>
      </c>
      <c r="Q79" s="49">
        <f t="shared" si="2"/>
        <v>0</v>
      </c>
      <c r="R79" s="49">
        <f t="shared" si="2"/>
        <v>0</v>
      </c>
      <c r="S79" s="49">
        <f t="shared" si="2"/>
        <v>0</v>
      </c>
      <c r="T79" s="49">
        <f t="shared" si="2"/>
        <v>0</v>
      </c>
      <c r="U79" s="49">
        <f t="shared" si="2"/>
        <v>0</v>
      </c>
      <c r="V79" s="49">
        <f t="shared" si="2"/>
        <v>0</v>
      </c>
    </row>
    <row r="80" spans="1:23" x14ac:dyDescent="0.25">
      <c r="B80" s="1"/>
      <c r="C80" s="48">
        <v>32</v>
      </c>
      <c r="D80" s="48"/>
      <c r="E80" s="48"/>
      <c r="F80" s="48"/>
      <c r="G80" s="49">
        <f t="shared" ref="G80:V80" si="3">COUNTIF(G22:G70,"32")</f>
        <v>0</v>
      </c>
      <c r="H80" s="49">
        <f t="shared" si="3"/>
        <v>0</v>
      </c>
      <c r="I80" s="49">
        <f t="shared" si="3"/>
        <v>0</v>
      </c>
      <c r="J80" s="49">
        <f t="shared" si="3"/>
        <v>0</v>
      </c>
      <c r="K80" s="49">
        <f t="shared" si="3"/>
        <v>0</v>
      </c>
      <c r="L80" s="49">
        <f t="shared" si="3"/>
        <v>0</v>
      </c>
      <c r="M80" s="49">
        <f t="shared" si="3"/>
        <v>0</v>
      </c>
      <c r="N80" s="49">
        <f t="shared" si="3"/>
        <v>0</v>
      </c>
      <c r="O80" s="49">
        <f t="shared" si="3"/>
        <v>0</v>
      </c>
      <c r="P80" s="49">
        <f t="shared" si="3"/>
        <v>0</v>
      </c>
      <c r="Q80" s="49">
        <f t="shared" si="3"/>
        <v>0</v>
      </c>
      <c r="R80" s="49">
        <f t="shared" si="3"/>
        <v>0</v>
      </c>
      <c r="S80" s="49">
        <f t="shared" si="3"/>
        <v>0</v>
      </c>
      <c r="T80" s="49">
        <f t="shared" si="3"/>
        <v>0</v>
      </c>
      <c r="U80" s="49">
        <f t="shared" si="3"/>
        <v>0</v>
      </c>
      <c r="V80" s="49">
        <f t="shared" si="3"/>
        <v>0</v>
      </c>
    </row>
    <row r="81" spans="2:22" x14ac:dyDescent="0.25">
      <c r="B81" s="1"/>
      <c r="C81" s="50">
        <v>33</v>
      </c>
      <c r="D81" s="50"/>
      <c r="E81" s="50"/>
      <c r="F81" s="50"/>
      <c r="G81" s="50">
        <f t="shared" ref="G81:V81" si="4">COUNTIF(G22:G70,"33")</f>
        <v>0</v>
      </c>
      <c r="H81" s="50">
        <f t="shared" si="4"/>
        <v>1</v>
      </c>
      <c r="I81" s="50">
        <f t="shared" si="4"/>
        <v>1</v>
      </c>
      <c r="J81" s="50">
        <f t="shared" si="4"/>
        <v>1</v>
      </c>
      <c r="K81" s="50">
        <f t="shared" si="4"/>
        <v>1</v>
      </c>
      <c r="L81" s="50">
        <f t="shared" si="4"/>
        <v>1</v>
      </c>
      <c r="M81" s="50">
        <f t="shared" si="4"/>
        <v>1</v>
      </c>
      <c r="N81" s="50">
        <f t="shared" si="4"/>
        <v>1</v>
      </c>
      <c r="O81" s="50">
        <f t="shared" si="4"/>
        <v>1</v>
      </c>
      <c r="P81" s="50">
        <f t="shared" si="4"/>
        <v>1</v>
      </c>
      <c r="Q81" s="50">
        <f t="shared" si="4"/>
        <v>1</v>
      </c>
      <c r="R81" s="50">
        <f t="shared" si="4"/>
        <v>0</v>
      </c>
      <c r="S81" s="50">
        <f t="shared" si="4"/>
        <v>0</v>
      </c>
      <c r="T81" s="50">
        <f t="shared" si="4"/>
        <v>0</v>
      </c>
      <c r="U81" s="50">
        <f t="shared" si="4"/>
        <v>0</v>
      </c>
      <c r="V81" s="50">
        <f t="shared" si="4"/>
        <v>0</v>
      </c>
    </row>
    <row r="82" spans="2:22" x14ac:dyDescent="0.25">
      <c r="C82" s="48">
        <v>35</v>
      </c>
      <c r="D82" s="48"/>
      <c r="E82" s="48"/>
      <c r="F82" s="48"/>
      <c r="G82" s="49">
        <f t="shared" ref="G82:V82" si="5">COUNTIF(G22:G70,"35")</f>
        <v>0</v>
      </c>
      <c r="H82" s="49">
        <f t="shared" si="5"/>
        <v>0</v>
      </c>
      <c r="I82" s="49">
        <f t="shared" si="5"/>
        <v>1</v>
      </c>
      <c r="J82" s="49">
        <f t="shared" si="5"/>
        <v>1</v>
      </c>
      <c r="K82" s="49">
        <f t="shared" si="5"/>
        <v>1</v>
      </c>
      <c r="L82" s="49">
        <f t="shared" si="5"/>
        <v>1</v>
      </c>
      <c r="M82" s="49">
        <f t="shared" si="5"/>
        <v>1</v>
      </c>
      <c r="N82" s="49">
        <f t="shared" si="5"/>
        <v>1</v>
      </c>
      <c r="O82" s="49">
        <f t="shared" si="5"/>
        <v>1</v>
      </c>
      <c r="P82" s="49">
        <f t="shared" si="5"/>
        <v>1</v>
      </c>
      <c r="Q82" s="49">
        <f t="shared" si="5"/>
        <v>0</v>
      </c>
      <c r="R82" s="49">
        <f t="shared" si="5"/>
        <v>0</v>
      </c>
      <c r="S82" s="49">
        <f t="shared" si="5"/>
        <v>0</v>
      </c>
      <c r="T82" s="49">
        <f t="shared" si="5"/>
        <v>0</v>
      </c>
      <c r="U82" s="49">
        <f t="shared" si="5"/>
        <v>0</v>
      </c>
      <c r="V82" s="49">
        <f t="shared" si="5"/>
        <v>0</v>
      </c>
    </row>
    <row r="83" spans="2:22" x14ac:dyDescent="0.25">
      <c r="C83" s="48">
        <v>36</v>
      </c>
      <c r="D83" s="48"/>
      <c r="E83" s="48"/>
      <c r="F83" s="48"/>
      <c r="G83" s="49">
        <f t="shared" ref="G83:V83" si="6">COUNTIF(G22:G70,"36")</f>
        <v>0</v>
      </c>
      <c r="H83" s="49">
        <f t="shared" si="6"/>
        <v>0</v>
      </c>
      <c r="I83" s="49">
        <f t="shared" si="6"/>
        <v>0</v>
      </c>
      <c r="J83" s="49">
        <f t="shared" si="6"/>
        <v>0</v>
      </c>
      <c r="K83" s="49">
        <f t="shared" si="6"/>
        <v>1</v>
      </c>
      <c r="L83" s="49">
        <f t="shared" si="6"/>
        <v>1</v>
      </c>
      <c r="M83" s="49">
        <f t="shared" si="6"/>
        <v>1</v>
      </c>
      <c r="N83" s="49">
        <f t="shared" si="6"/>
        <v>1</v>
      </c>
      <c r="O83" s="49">
        <f t="shared" si="6"/>
        <v>1</v>
      </c>
      <c r="P83" s="49">
        <f t="shared" si="6"/>
        <v>1</v>
      </c>
      <c r="Q83" s="49">
        <f t="shared" si="6"/>
        <v>0</v>
      </c>
      <c r="R83" s="49">
        <f t="shared" si="6"/>
        <v>0</v>
      </c>
      <c r="S83" s="49">
        <f t="shared" si="6"/>
        <v>0</v>
      </c>
      <c r="T83" s="49">
        <f t="shared" si="6"/>
        <v>0</v>
      </c>
      <c r="U83" s="49">
        <f t="shared" si="6"/>
        <v>0</v>
      </c>
      <c r="V83" s="49">
        <f t="shared" si="6"/>
        <v>0</v>
      </c>
    </row>
    <row r="84" spans="2:22" x14ac:dyDescent="0.25">
      <c r="C84" s="48">
        <v>37</v>
      </c>
      <c r="D84" s="48"/>
      <c r="E84" s="48"/>
      <c r="F84" s="48"/>
      <c r="G84" s="49">
        <f t="shared" ref="G84:V84" si="7">COUNTIF(G22:G70,"37")</f>
        <v>0</v>
      </c>
      <c r="H84" s="49">
        <f t="shared" si="7"/>
        <v>0</v>
      </c>
      <c r="I84" s="49">
        <f t="shared" si="7"/>
        <v>0</v>
      </c>
      <c r="J84" s="49">
        <f t="shared" si="7"/>
        <v>0</v>
      </c>
      <c r="K84" s="49">
        <f t="shared" si="7"/>
        <v>1</v>
      </c>
      <c r="L84" s="49">
        <f t="shared" si="7"/>
        <v>1</v>
      </c>
      <c r="M84" s="49">
        <f t="shared" si="7"/>
        <v>1</v>
      </c>
      <c r="N84" s="49">
        <f t="shared" si="7"/>
        <v>1</v>
      </c>
      <c r="O84" s="49">
        <f t="shared" si="7"/>
        <v>1</v>
      </c>
      <c r="P84" s="49">
        <f t="shared" si="7"/>
        <v>1</v>
      </c>
      <c r="Q84" s="49">
        <f t="shared" si="7"/>
        <v>0</v>
      </c>
      <c r="R84" s="49">
        <f t="shared" si="7"/>
        <v>0</v>
      </c>
      <c r="S84" s="49">
        <f t="shared" si="7"/>
        <v>0</v>
      </c>
      <c r="T84" s="49">
        <f t="shared" si="7"/>
        <v>0</v>
      </c>
      <c r="U84" s="49">
        <f t="shared" si="7"/>
        <v>0</v>
      </c>
      <c r="V84" s="49">
        <f t="shared" si="7"/>
        <v>0</v>
      </c>
    </row>
    <row r="85" spans="2:22" x14ac:dyDescent="0.25">
      <c r="C85" s="48">
        <v>38</v>
      </c>
      <c r="D85" s="48"/>
      <c r="E85" s="48"/>
      <c r="F85" s="48"/>
      <c r="G85" s="49">
        <f t="shared" ref="G85:V85" si="8">COUNTIF(G22:G70,"38")</f>
        <v>0</v>
      </c>
      <c r="H85" s="49">
        <f t="shared" si="8"/>
        <v>0</v>
      </c>
      <c r="I85" s="49">
        <f t="shared" si="8"/>
        <v>0</v>
      </c>
      <c r="J85" s="49">
        <f t="shared" si="8"/>
        <v>0</v>
      </c>
      <c r="K85" s="49">
        <f t="shared" si="8"/>
        <v>0</v>
      </c>
      <c r="L85" s="49">
        <f t="shared" si="8"/>
        <v>1</v>
      </c>
      <c r="M85" s="49">
        <f t="shared" si="8"/>
        <v>1</v>
      </c>
      <c r="N85" s="49">
        <f t="shared" si="8"/>
        <v>1</v>
      </c>
      <c r="O85" s="49">
        <f t="shared" si="8"/>
        <v>1</v>
      </c>
      <c r="P85" s="49">
        <f t="shared" si="8"/>
        <v>1</v>
      </c>
      <c r="Q85" s="49">
        <f t="shared" si="8"/>
        <v>0</v>
      </c>
      <c r="R85" s="49">
        <f t="shared" si="8"/>
        <v>0</v>
      </c>
      <c r="S85" s="49">
        <f t="shared" si="8"/>
        <v>0</v>
      </c>
      <c r="T85" s="49">
        <f t="shared" si="8"/>
        <v>0</v>
      </c>
      <c r="U85" s="49">
        <f t="shared" si="8"/>
        <v>0</v>
      </c>
      <c r="V85" s="49">
        <f t="shared" si="8"/>
        <v>0</v>
      </c>
    </row>
    <row r="86" spans="2:22" x14ac:dyDescent="0.25">
      <c r="C86" s="53">
        <v>39</v>
      </c>
      <c r="D86" s="53"/>
      <c r="E86" s="53"/>
      <c r="F86" s="53"/>
      <c r="G86" s="49">
        <f t="shared" ref="G86:V86" si="9">COUNTIF(G22:G70,"39")</f>
        <v>1</v>
      </c>
      <c r="H86" s="49">
        <f t="shared" si="9"/>
        <v>1</v>
      </c>
      <c r="I86" s="49">
        <f t="shared" si="9"/>
        <v>1</v>
      </c>
      <c r="J86" s="49">
        <f t="shared" si="9"/>
        <v>1</v>
      </c>
      <c r="K86" s="49">
        <f t="shared" si="9"/>
        <v>1</v>
      </c>
      <c r="L86" s="49">
        <f t="shared" si="9"/>
        <v>1</v>
      </c>
      <c r="M86" s="49">
        <f t="shared" si="9"/>
        <v>1</v>
      </c>
      <c r="N86" s="49">
        <f t="shared" si="9"/>
        <v>1</v>
      </c>
      <c r="O86" s="49">
        <f t="shared" si="9"/>
        <v>1</v>
      </c>
      <c r="P86" s="49">
        <f t="shared" si="9"/>
        <v>1</v>
      </c>
      <c r="Q86" s="49">
        <f t="shared" si="9"/>
        <v>1</v>
      </c>
      <c r="R86" s="49">
        <f t="shared" si="9"/>
        <v>0</v>
      </c>
      <c r="S86" s="49">
        <f t="shared" si="9"/>
        <v>0</v>
      </c>
      <c r="T86" s="49">
        <f t="shared" si="9"/>
        <v>0</v>
      </c>
      <c r="U86" s="49">
        <f t="shared" si="9"/>
        <v>0</v>
      </c>
      <c r="V86" s="49">
        <f t="shared" si="9"/>
        <v>0</v>
      </c>
    </row>
    <row r="87" spans="2:22" x14ac:dyDescent="0.25">
      <c r="C87" s="131">
        <v>1</v>
      </c>
      <c r="D87" s="131"/>
      <c r="E87" s="131"/>
      <c r="F87" s="131"/>
      <c r="G87" s="50">
        <f t="shared" ref="G87:V87" si="10">COUNTIF(G22:G70,"1")</f>
        <v>1</v>
      </c>
      <c r="H87" s="50">
        <f t="shared" si="10"/>
        <v>1</v>
      </c>
      <c r="I87" s="50">
        <f t="shared" si="10"/>
        <v>1</v>
      </c>
      <c r="J87" s="50">
        <f t="shared" si="10"/>
        <v>1</v>
      </c>
      <c r="K87" s="50">
        <f t="shared" si="10"/>
        <v>1</v>
      </c>
      <c r="L87" s="50">
        <f t="shared" si="10"/>
        <v>1</v>
      </c>
      <c r="M87" s="50">
        <f t="shared" si="10"/>
        <v>1</v>
      </c>
      <c r="N87" s="50">
        <f t="shared" si="10"/>
        <v>1</v>
      </c>
      <c r="O87" s="50">
        <f t="shared" si="10"/>
        <v>1</v>
      </c>
      <c r="P87" s="50">
        <f t="shared" si="10"/>
        <v>1</v>
      </c>
      <c r="Q87" s="50">
        <f t="shared" si="10"/>
        <v>0</v>
      </c>
      <c r="R87" s="50">
        <f t="shared" si="10"/>
        <v>0</v>
      </c>
      <c r="S87" s="50">
        <f t="shared" si="10"/>
        <v>0</v>
      </c>
      <c r="T87" s="50">
        <f t="shared" si="10"/>
        <v>0</v>
      </c>
      <c r="U87" s="50">
        <f t="shared" si="10"/>
        <v>0</v>
      </c>
      <c r="V87" s="50">
        <f t="shared" si="10"/>
        <v>0</v>
      </c>
    </row>
    <row r="88" spans="2:22" x14ac:dyDescent="0.25">
      <c r="C88" s="131">
        <v>2</v>
      </c>
      <c r="D88" s="131"/>
      <c r="E88" s="131"/>
      <c r="F88" s="131"/>
      <c r="G88" s="49">
        <f t="shared" ref="G88:V88" si="11">COUNTIF(G22:G70,"2")</f>
        <v>0</v>
      </c>
      <c r="H88" s="49">
        <f t="shared" si="11"/>
        <v>0</v>
      </c>
      <c r="I88" s="49">
        <f t="shared" si="11"/>
        <v>0</v>
      </c>
      <c r="J88" s="49">
        <f t="shared" si="11"/>
        <v>0</v>
      </c>
      <c r="K88" s="49">
        <f t="shared" si="11"/>
        <v>0</v>
      </c>
      <c r="L88" s="49">
        <f t="shared" si="11"/>
        <v>0</v>
      </c>
      <c r="M88" s="49">
        <f t="shared" si="11"/>
        <v>0</v>
      </c>
      <c r="N88" s="49">
        <f t="shared" si="11"/>
        <v>0</v>
      </c>
      <c r="O88" s="49">
        <f t="shared" si="11"/>
        <v>0</v>
      </c>
      <c r="P88" s="49">
        <f t="shared" si="11"/>
        <v>0</v>
      </c>
      <c r="Q88" s="49">
        <f t="shared" si="11"/>
        <v>0</v>
      </c>
      <c r="R88" s="49">
        <f t="shared" si="11"/>
        <v>0</v>
      </c>
      <c r="S88" s="49">
        <f t="shared" si="11"/>
        <v>0</v>
      </c>
      <c r="T88" s="49">
        <f t="shared" si="11"/>
        <v>0</v>
      </c>
      <c r="U88" s="49">
        <f t="shared" si="11"/>
        <v>0</v>
      </c>
      <c r="V88" s="49">
        <f t="shared" si="11"/>
        <v>0</v>
      </c>
    </row>
    <row r="89" spans="2:22" x14ac:dyDescent="0.25">
      <c r="C89" s="51" t="s">
        <v>36</v>
      </c>
      <c r="D89" s="51"/>
      <c r="E89" s="51"/>
      <c r="F89" s="51"/>
      <c r="G89" s="49">
        <f t="shared" ref="G89:V89" si="12">COUNTIF(G21:G70,"cmo")</f>
        <v>0</v>
      </c>
      <c r="H89" s="49">
        <f t="shared" si="12"/>
        <v>0</v>
      </c>
      <c r="I89" s="49">
        <f t="shared" si="12"/>
        <v>0</v>
      </c>
      <c r="J89" s="49">
        <f t="shared" si="12"/>
        <v>0</v>
      </c>
      <c r="K89" s="49">
        <f t="shared" si="12"/>
        <v>0</v>
      </c>
      <c r="L89" s="49">
        <f t="shared" si="12"/>
        <v>0</v>
      </c>
      <c r="M89" s="49">
        <f t="shared" si="12"/>
        <v>0</v>
      </c>
      <c r="N89" s="49">
        <f t="shared" si="12"/>
        <v>0</v>
      </c>
      <c r="O89" s="49">
        <f t="shared" si="12"/>
        <v>0</v>
      </c>
      <c r="P89" s="49">
        <f t="shared" si="12"/>
        <v>1</v>
      </c>
      <c r="Q89" s="49">
        <f t="shared" si="12"/>
        <v>0</v>
      </c>
      <c r="R89" s="49">
        <f t="shared" si="12"/>
        <v>0</v>
      </c>
      <c r="S89" s="49">
        <f t="shared" si="12"/>
        <v>0</v>
      </c>
      <c r="T89" s="49">
        <f t="shared" si="12"/>
        <v>0</v>
      </c>
      <c r="U89" s="49">
        <f t="shared" si="12"/>
        <v>0</v>
      </c>
      <c r="V89" s="49">
        <f t="shared" si="12"/>
        <v>0</v>
      </c>
    </row>
    <row r="90" spans="2:22" x14ac:dyDescent="0.25">
      <c r="C90" s="51" t="s">
        <v>35</v>
      </c>
      <c r="D90" s="51"/>
      <c r="E90" s="51"/>
      <c r="F90" s="51"/>
      <c r="G90" s="49">
        <f>COUNTIF(G22:G70,"F")</f>
        <v>1</v>
      </c>
      <c r="H90" s="49">
        <f t="shared" ref="H90:V90" si="13">COUNTIF(H22:H70,"F")</f>
        <v>0</v>
      </c>
      <c r="I90" s="49">
        <f t="shared" si="13"/>
        <v>0</v>
      </c>
      <c r="J90" s="49">
        <f t="shared" si="13"/>
        <v>0</v>
      </c>
      <c r="K90" s="49">
        <f t="shared" si="13"/>
        <v>0</v>
      </c>
      <c r="L90" s="49">
        <f t="shared" si="13"/>
        <v>0</v>
      </c>
      <c r="M90" s="49">
        <f t="shared" si="13"/>
        <v>0</v>
      </c>
      <c r="N90" s="49">
        <f t="shared" si="13"/>
        <v>0</v>
      </c>
      <c r="O90" s="49">
        <f t="shared" si="13"/>
        <v>0</v>
      </c>
      <c r="P90" s="49">
        <f t="shared" si="13"/>
        <v>0</v>
      </c>
      <c r="Q90" s="49">
        <f t="shared" si="13"/>
        <v>0</v>
      </c>
      <c r="R90" s="49">
        <f t="shared" si="13"/>
        <v>7</v>
      </c>
      <c r="S90" s="49">
        <f t="shared" si="13"/>
        <v>0</v>
      </c>
      <c r="T90" s="49">
        <f t="shared" si="13"/>
        <v>0</v>
      </c>
      <c r="U90" s="49">
        <f t="shared" si="13"/>
        <v>0</v>
      </c>
      <c r="V90" s="49">
        <f t="shared" si="13"/>
        <v>0</v>
      </c>
    </row>
  </sheetData>
  <mergeCells count="55">
    <mergeCell ref="N74:P74"/>
    <mergeCell ref="S20:S21"/>
    <mergeCell ref="T20:T21"/>
    <mergeCell ref="U20:U21"/>
    <mergeCell ref="V20:V21"/>
    <mergeCell ref="W20:W21"/>
    <mergeCell ref="B73:D73"/>
    <mergeCell ref="E73:H73"/>
    <mergeCell ref="I73:M73"/>
    <mergeCell ref="N73:P73"/>
    <mergeCell ref="Q73:W73"/>
    <mergeCell ref="M20:M21"/>
    <mergeCell ref="N20:N21"/>
    <mergeCell ref="O20:O21"/>
    <mergeCell ref="P20:P21"/>
    <mergeCell ref="Q20:Q21"/>
    <mergeCell ref="R20:R21"/>
    <mergeCell ref="G20:G21"/>
    <mergeCell ref="H20:H21"/>
    <mergeCell ref="I20:I21"/>
    <mergeCell ref="J20:J21"/>
    <mergeCell ref="K20:K21"/>
    <mergeCell ref="L20:L21"/>
    <mergeCell ref="S6:S7"/>
    <mergeCell ref="T6:T7"/>
    <mergeCell ref="U6:U7"/>
    <mergeCell ref="V6:V7"/>
    <mergeCell ref="W6:W7"/>
    <mergeCell ref="B20:B21"/>
    <mergeCell ref="C20:C21"/>
    <mergeCell ref="D20:D21"/>
    <mergeCell ref="E20:E21"/>
    <mergeCell ref="F20:F21"/>
    <mergeCell ref="M6:M7"/>
    <mergeCell ref="N6:N7"/>
    <mergeCell ref="O6:O7"/>
    <mergeCell ref="P6:P7"/>
    <mergeCell ref="Q6:Q7"/>
    <mergeCell ref="R6:R7"/>
    <mergeCell ref="G6:G7"/>
    <mergeCell ref="H6:H7"/>
    <mergeCell ref="I6:I7"/>
    <mergeCell ref="E3:F3"/>
    <mergeCell ref="E4:F4"/>
    <mergeCell ref="G4:P4"/>
    <mergeCell ref="B6:B7"/>
    <mergeCell ref="C6:C7"/>
    <mergeCell ref="D6:D7"/>
    <mergeCell ref="E6:E7"/>
    <mergeCell ref="F6:F7"/>
    <mergeCell ref="J6:J7"/>
    <mergeCell ref="K6:K7"/>
    <mergeCell ref="L6:L7"/>
    <mergeCell ref="G2:J3"/>
    <mergeCell ref="K2:N3"/>
  </mergeCells>
  <conditionalFormatting sqref="G88:V89">
    <cfRule type="cellIs" dxfId="4259" priority="3892" stopIfTrue="1" operator="equal">
      <formula>1</formula>
    </cfRule>
    <cfRule type="cellIs" dxfId="4258" priority="3893" stopIfTrue="1" operator="notEqual">
      <formula>1</formula>
    </cfRule>
    <cfRule type="cellIs" dxfId="4257" priority="3894" stopIfTrue="1" operator="greaterThan">
      <formula>1</formula>
    </cfRule>
  </conditionalFormatting>
  <conditionalFormatting sqref="G78:V87">
    <cfRule type="cellIs" dxfId="4256" priority="3889" stopIfTrue="1" operator="equal">
      <formula>1</formula>
    </cfRule>
    <cfRule type="cellIs" dxfId="4255" priority="3890" stopIfTrue="1" operator="notEqual">
      <formula>1</formula>
    </cfRule>
    <cfRule type="cellIs" dxfId="4254" priority="3891" stopIfTrue="1" operator="greaterThanOrEqual">
      <formula>2</formula>
    </cfRule>
  </conditionalFormatting>
  <conditionalFormatting sqref="G22:W25">
    <cfRule type="cellIs" dxfId="4253" priority="3886" stopIfTrue="1" operator="equal">
      <formula>L</formula>
    </cfRule>
    <cfRule type="cellIs" dxfId="4252" priority="3887" stopIfTrue="1" operator="equal">
      <formula>"FSC"</formula>
    </cfRule>
    <cfRule type="cellIs" dxfId="4251" priority="3888" stopIfTrue="1" operator="equal">
      <formula>"ACC/V"</formula>
    </cfRule>
  </conditionalFormatting>
  <conditionalFormatting sqref="G22:W25">
    <cfRule type="cellIs" dxfId="4250" priority="3857" stopIfTrue="1" operator="equal">
      <formula>"L"</formula>
    </cfRule>
    <cfRule type="cellIs" dxfId="4249" priority="3858" stopIfTrue="1" operator="equal">
      <formula>"FSC"</formula>
    </cfRule>
  </conditionalFormatting>
  <conditionalFormatting sqref="G22:J25 L22:N25 K25">
    <cfRule type="cellIs" dxfId="4248" priority="3859" stopIfTrue="1" operator="equal">
      <formula>30</formula>
    </cfRule>
    <cfRule type="cellIs" dxfId="4247" priority="3860" stopIfTrue="1" operator="equal">
      <formula>32</formula>
    </cfRule>
    <cfRule type="cellIs" dxfId="4246" priority="3861" stopIfTrue="1" operator="equal">
      <formula>33</formula>
    </cfRule>
    <cfRule type="cellIs" dxfId="4245" priority="3862" stopIfTrue="1" operator="equal">
      <formula>36</formula>
    </cfRule>
    <cfRule type="cellIs" dxfId="4244" priority="3863" stopIfTrue="1" operator="equal">
      <formula>37</formula>
    </cfRule>
    <cfRule type="cellIs" dxfId="4243" priority="3864" stopIfTrue="1" operator="equal">
      <formula>38</formula>
    </cfRule>
    <cfRule type="cellIs" dxfId="4242" priority="3865" stopIfTrue="1" operator="equal">
      <formula>39</formula>
    </cfRule>
    <cfRule type="cellIs" dxfId="4241" priority="3866" stopIfTrue="1" operator="equal">
      <formula>40</formula>
    </cfRule>
    <cfRule type="cellIs" dxfId="4240" priority="3885" stopIfTrue="1" operator="equal">
      <formula>"dl"</formula>
    </cfRule>
  </conditionalFormatting>
  <conditionalFormatting sqref="G22:W25">
    <cfRule type="cellIs" dxfId="4239" priority="3875" stopIfTrue="1" operator="equal">
      <formula>"dl"</formula>
    </cfRule>
    <cfRule type="cellIs" dxfId="4238" priority="3876" stopIfTrue="1" operator="equal">
      <formula>"lot"</formula>
    </cfRule>
    <cfRule type="cellIs" dxfId="4237" priority="3877" stopIfTrue="1" operator="equal">
      <formula>30</formula>
    </cfRule>
    <cfRule type="cellIs" dxfId="4236" priority="3878" stopIfTrue="1" operator="equal">
      <formula>32</formula>
    </cfRule>
    <cfRule type="cellIs" dxfId="4235" priority="3879" stopIfTrue="1" operator="equal">
      <formula>33</formula>
    </cfRule>
    <cfRule type="cellIs" dxfId="4234" priority="3880" stopIfTrue="1" operator="equal">
      <formula>36</formula>
    </cfRule>
    <cfRule type="cellIs" dxfId="4233" priority="3881" stopIfTrue="1" operator="equal">
      <formula>37</formula>
    </cfRule>
    <cfRule type="cellIs" dxfId="4232" priority="3882" stopIfTrue="1" operator="equal">
      <formula>38</formula>
    </cfRule>
    <cfRule type="cellIs" dxfId="4231" priority="3883" stopIfTrue="1" operator="equal">
      <formula>39</formula>
    </cfRule>
    <cfRule type="cellIs" dxfId="4230" priority="3884" stopIfTrue="1" operator="equal">
      <formula>40</formula>
    </cfRule>
  </conditionalFormatting>
  <conditionalFormatting sqref="K22:M25 O22:O25 G22:G25 P25:S25 H25:J25 N25">
    <cfRule type="cellIs" dxfId="4229" priority="3867" stopIfTrue="1" operator="equal">
      <formula>30</formula>
    </cfRule>
    <cfRule type="cellIs" dxfId="4228" priority="3868" stopIfTrue="1" operator="equal">
      <formula>32</formula>
    </cfRule>
    <cfRule type="cellIs" dxfId="4227" priority="3869" stopIfTrue="1" operator="equal">
      <formula>33</formula>
    </cfRule>
    <cfRule type="cellIs" dxfId="4226" priority="3870" stopIfTrue="1" operator="equal">
      <formula>36</formula>
    </cfRule>
    <cfRule type="cellIs" dxfId="4225" priority="3871" stopIfTrue="1" operator="equal">
      <formula>37</formula>
    </cfRule>
    <cfRule type="cellIs" dxfId="4224" priority="3872" stopIfTrue="1" operator="equal">
      <formula>38</formula>
    </cfRule>
    <cfRule type="cellIs" dxfId="4223" priority="3873" stopIfTrue="1" operator="equal">
      <formula>39</formula>
    </cfRule>
    <cfRule type="cellIs" dxfId="4222" priority="3874" stopIfTrue="1" operator="equal">
      <formula>40</formula>
    </cfRule>
  </conditionalFormatting>
  <conditionalFormatting sqref="H22:J25 L22:N25 G22:G24 K25">
    <cfRule type="cellIs" dxfId="4221" priority="3759" stopIfTrue="1" operator="equal">
      <formula>30</formula>
    </cfRule>
    <cfRule type="cellIs" dxfId="4220" priority="3760" stopIfTrue="1" operator="equal">
      <formula>"dl"</formula>
    </cfRule>
    <cfRule type="cellIs" dxfId="4219" priority="3761" stopIfTrue="1" operator="equal">
      <formula>"lot"</formula>
    </cfRule>
    <cfRule type="cellIs" dxfId="4218" priority="3762" stopIfTrue="1" operator="equal">
      <formula>36</formula>
    </cfRule>
    <cfRule type="cellIs" dxfId="4217" priority="3763" stopIfTrue="1" operator="equal">
      <formula>37</formula>
    </cfRule>
    <cfRule type="cellIs" dxfId="4216" priority="3764" stopIfTrue="1" operator="equal">
      <formula>38</formula>
    </cfRule>
    <cfRule type="cellIs" dxfId="4215" priority="3765" stopIfTrue="1" operator="equal">
      <formula>39</formula>
    </cfRule>
    <cfRule type="cellIs" dxfId="4214" priority="3766" stopIfTrue="1" operator="equal">
      <formula>40</formula>
    </cfRule>
  </conditionalFormatting>
  <conditionalFormatting sqref="J22:N25">
    <cfRule type="cellIs" dxfId="4213" priority="3750" stopIfTrue="1" operator="equal">
      <formula>30</formula>
    </cfRule>
    <cfRule type="cellIs" dxfId="4212" priority="3751" stopIfTrue="1" operator="equal">
      <formula>"lot"</formula>
    </cfRule>
    <cfRule type="cellIs" dxfId="4211" priority="3752" stopIfTrue="1" operator="equal">
      <formula>33</formula>
    </cfRule>
    <cfRule type="cellIs" dxfId="4210" priority="3753" stopIfTrue="1" operator="equal">
      <formula>36</formula>
    </cfRule>
    <cfRule type="cellIs" dxfId="4209" priority="3754" stopIfTrue="1" operator="equal">
      <formula>37</formula>
    </cfRule>
    <cfRule type="cellIs" dxfId="4208" priority="3755" stopIfTrue="1" operator="equal">
      <formula>38</formula>
    </cfRule>
    <cfRule type="cellIs" dxfId="4207" priority="3756" stopIfTrue="1" operator="equal">
      <formula>39</formula>
    </cfRule>
    <cfRule type="cellIs" dxfId="4206" priority="3757" stopIfTrue="1" operator="equal">
      <formula>40</formula>
    </cfRule>
    <cfRule type="cellIs" dxfId="4205" priority="3758" stopIfTrue="1" operator="equal">
      <formula>"dl"</formula>
    </cfRule>
  </conditionalFormatting>
  <conditionalFormatting sqref="G22:G25 H25:K25">
    <cfRule type="cellIs" dxfId="4204" priority="3848" stopIfTrue="1" operator="equal">
      <formula>30</formula>
    </cfRule>
    <cfRule type="cellIs" dxfId="4203" priority="3849" stopIfTrue="1" operator="equal">
      <formula>32</formula>
    </cfRule>
    <cfRule type="cellIs" dxfId="4202" priority="3850" stopIfTrue="1" operator="equal">
      <formula>33</formula>
    </cfRule>
    <cfRule type="cellIs" dxfId="4201" priority="3851" stopIfTrue="1" operator="equal">
      <formula>36</formula>
    </cfRule>
    <cfRule type="cellIs" dxfId="4200" priority="3852" stopIfTrue="1" operator="equal">
      <formula>37</formula>
    </cfRule>
    <cfRule type="cellIs" dxfId="4199" priority="3853" stopIfTrue="1" operator="equal">
      <formula>38</formula>
    </cfRule>
    <cfRule type="cellIs" dxfId="4198" priority="3854" stopIfTrue="1" operator="equal">
      <formula>"lot"</formula>
    </cfRule>
    <cfRule type="cellIs" dxfId="4197" priority="3855" stopIfTrue="1" operator="equal">
      <formula>40</formula>
    </cfRule>
    <cfRule type="cellIs" dxfId="4196" priority="3856" stopIfTrue="1" operator="equal">
      <formula>"dl"</formula>
    </cfRule>
  </conditionalFormatting>
  <conditionalFormatting sqref="G22:G25 H25:K25">
    <cfRule type="cellIs" dxfId="4195" priority="3839" stopIfTrue="1" operator="equal">
      <formula>30</formula>
    </cfRule>
    <cfRule type="cellIs" dxfId="4194" priority="3840" stopIfTrue="1" operator="equal">
      <formula>"dl"</formula>
    </cfRule>
    <cfRule type="cellIs" dxfId="4193" priority="3841" stopIfTrue="1" operator="equal">
      <formula>"lot"</formula>
    </cfRule>
    <cfRule type="cellIs" dxfId="4192" priority="3842" stopIfTrue="1" operator="equal">
      <formula>36</formula>
    </cfRule>
    <cfRule type="cellIs" dxfId="4191" priority="3843" stopIfTrue="1" operator="equal">
      <formula>37</formula>
    </cfRule>
    <cfRule type="cellIs" dxfId="4190" priority="3844" stopIfTrue="1" operator="equal">
      <formula>38</formula>
    </cfRule>
    <cfRule type="cellIs" dxfId="4189" priority="3845" stopIfTrue="1" operator="equal">
      <formula>39</formula>
    </cfRule>
    <cfRule type="cellIs" dxfId="4188" priority="3846" stopIfTrue="1" operator="equal">
      <formula>32</formula>
    </cfRule>
    <cfRule type="cellIs" dxfId="4187" priority="3847" stopIfTrue="1" operator="equal">
      <formula>33</formula>
    </cfRule>
  </conditionalFormatting>
  <conditionalFormatting sqref="J39:K40 L39 K56:M61 L63:N66 K62:N62 N61 N58 N56:O56">
    <cfRule type="cellIs" dxfId="4186" priority="891" stopIfTrue="1" operator="equal">
      <formula>30</formula>
    </cfRule>
    <cfRule type="cellIs" dxfId="4185" priority="892" stopIfTrue="1" operator="equal">
      <formula>32</formula>
    </cfRule>
    <cfRule type="cellIs" dxfId="4184" priority="893" stopIfTrue="1" operator="equal">
      <formula>33</formula>
    </cfRule>
    <cfRule type="cellIs" dxfId="4183" priority="894" stopIfTrue="1" operator="equal">
      <formula>36</formula>
    </cfRule>
    <cfRule type="cellIs" dxfId="4182" priority="895" stopIfTrue="1" operator="equal">
      <formula>37</formula>
    </cfRule>
    <cfRule type="cellIs" dxfId="4181" priority="896" stopIfTrue="1" operator="equal">
      <formula>38</formula>
    </cfRule>
    <cfRule type="cellIs" dxfId="4180" priority="897" stopIfTrue="1" operator="equal">
      <formula>39</formula>
    </cfRule>
    <cfRule type="cellIs" dxfId="4179" priority="898" stopIfTrue="1" operator="equal">
      <formula>40</formula>
    </cfRule>
  </conditionalFormatting>
  <conditionalFormatting sqref="K62 K56:W61 Q62:W62">
    <cfRule type="cellIs" dxfId="4178" priority="2259" stopIfTrue="1" operator="equal">
      <formula>L</formula>
    </cfRule>
    <cfRule type="cellIs" dxfId="4177" priority="2260" stopIfTrue="1" operator="equal">
      <formula>"FSC"</formula>
    </cfRule>
    <cfRule type="cellIs" dxfId="4176" priority="2261" stopIfTrue="1" operator="equal">
      <formula>"ACC/V"</formula>
    </cfRule>
  </conditionalFormatting>
  <conditionalFormatting sqref="K62 K56:V61 Q62:V62">
    <cfRule type="cellIs" dxfId="4175" priority="2238" stopIfTrue="1" operator="equal">
      <formula>"L"</formula>
    </cfRule>
    <cfRule type="cellIs" dxfId="4174" priority="2239" stopIfTrue="1" operator="equal">
      <formula>"FSC"</formula>
    </cfRule>
  </conditionalFormatting>
  <conditionalFormatting sqref="O59:O61 N63:N66 M59:M61 R63:V64 L63:M63 L62:N62 P56:P64 N61 M56:O58 Q56:V62">
    <cfRule type="cellIs" dxfId="4173" priority="2240" stopIfTrue="1" operator="equal">
      <formula>30</formula>
    </cfRule>
    <cfRule type="cellIs" dxfId="4172" priority="2241" stopIfTrue="1" operator="equal">
      <formula>32</formula>
    </cfRule>
    <cfRule type="cellIs" dxfId="4171" priority="2242" stopIfTrue="1" operator="equal">
      <formula>33</formula>
    </cfRule>
    <cfRule type="cellIs" dxfId="4170" priority="2243" stopIfTrue="1" operator="equal">
      <formula>36</formula>
    </cfRule>
    <cfRule type="cellIs" dxfId="4169" priority="2244" stopIfTrue="1" operator="equal">
      <formula>37</formula>
    </cfRule>
    <cfRule type="cellIs" dxfId="4168" priority="2245" stopIfTrue="1" operator="equal">
      <formula>38</formula>
    </cfRule>
    <cfRule type="cellIs" dxfId="4167" priority="2246" stopIfTrue="1" operator="equal">
      <formula>39</formula>
    </cfRule>
    <cfRule type="cellIs" dxfId="4166" priority="2247" stopIfTrue="1" operator="equal">
      <formula>40</formula>
    </cfRule>
    <cfRule type="cellIs" dxfId="4165" priority="2258" stopIfTrue="1" operator="equal">
      <formula>"dl"</formula>
    </cfRule>
  </conditionalFormatting>
  <conditionalFormatting sqref="S63:V66 R58:S61 T56:V62 P61:Q61 P56:S57 Q63:Q65 Q62:S62">
    <cfRule type="cellIs" dxfId="4164" priority="2248" stopIfTrue="1" operator="equal">
      <formula>"dl"</formula>
    </cfRule>
    <cfRule type="cellIs" dxfId="4163" priority="2249" stopIfTrue="1" operator="equal">
      <formula>"lot"</formula>
    </cfRule>
    <cfRule type="cellIs" dxfId="4162" priority="2250" stopIfTrue="1" operator="equal">
      <formula>30</formula>
    </cfRule>
    <cfRule type="cellIs" dxfId="4161" priority="2251" stopIfTrue="1" operator="equal">
      <formula>32</formula>
    </cfRule>
    <cfRule type="cellIs" dxfId="4160" priority="2252" stopIfTrue="1" operator="equal">
      <formula>33</formula>
    </cfRule>
    <cfRule type="cellIs" dxfId="4159" priority="2253" stopIfTrue="1" operator="equal">
      <formula>36</formula>
    </cfRule>
    <cfRule type="cellIs" dxfId="4158" priority="2254" stopIfTrue="1" operator="equal">
      <formula>37</formula>
    </cfRule>
    <cfRule type="cellIs" dxfId="4157" priority="2255" stopIfTrue="1" operator="equal">
      <formula>38</formula>
    </cfRule>
    <cfRule type="cellIs" dxfId="4156" priority="2256" stopIfTrue="1" operator="equal">
      <formula>39</formula>
    </cfRule>
    <cfRule type="cellIs" dxfId="4155" priority="2257" stopIfTrue="1" operator="equal">
      <formula>40</formula>
    </cfRule>
  </conditionalFormatting>
  <conditionalFormatting sqref="N63:N66 M56:M61 L63:M63 L62:N62 N55:N56 N58 N61 O56">
    <cfRule type="cellIs" dxfId="4154" priority="2212" stopIfTrue="1" operator="equal">
      <formula>30</formula>
    </cfRule>
    <cfRule type="cellIs" dxfId="4153" priority="2213" stopIfTrue="1" operator="equal">
      <formula>"dl"</formula>
    </cfRule>
    <cfRule type="cellIs" dxfId="4152" priority="2214" stopIfTrue="1" operator="equal">
      <formula>"lot"</formula>
    </cfRule>
    <cfRule type="cellIs" dxfId="4151" priority="2215" stopIfTrue="1" operator="equal">
      <formula>36</formula>
    </cfRule>
    <cfRule type="cellIs" dxfId="4150" priority="2216" stopIfTrue="1" operator="equal">
      <formula>37</formula>
    </cfRule>
    <cfRule type="cellIs" dxfId="4149" priority="2217" stopIfTrue="1" operator="equal">
      <formula>38</formula>
    </cfRule>
    <cfRule type="cellIs" dxfId="4148" priority="2218" stopIfTrue="1" operator="equal">
      <formula>39</formula>
    </cfRule>
    <cfRule type="cellIs" dxfId="4147" priority="2219" stopIfTrue="1" operator="equal">
      <formula>40</formula>
    </cfRule>
  </conditionalFormatting>
  <conditionalFormatting sqref="L49:N55 K56:M61 K62 N61 N58 N56:O56">
    <cfRule type="cellIs" dxfId="4146" priority="2229" stopIfTrue="1" operator="equal">
      <formula>30</formula>
    </cfRule>
    <cfRule type="cellIs" dxfId="4145" priority="2230" stopIfTrue="1" operator="equal">
      <formula>32</formula>
    </cfRule>
    <cfRule type="cellIs" dxfId="4144" priority="2231" stopIfTrue="1" operator="equal">
      <formula>33</formula>
    </cfRule>
    <cfRule type="cellIs" dxfId="4143" priority="2232" stopIfTrue="1" operator="equal">
      <formula>36</formula>
    </cfRule>
    <cfRule type="cellIs" dxfId="4142" priority="2233" stopIfTrue="1" operator="equal">
      <formula>37</formula>
    </cfRule>
    <cfRule type="cellIs" dxfId="4141" priority="2234" stopIfTrue="1" operator="equal">
      <formula>38</formula>
    </cfRule>
    <cfRule type="cellIs" dxfId="4140" priority="2235" stopIfTrue="1" operator="equal">
      <formula>"lot"</formula>
    </cfRule>
    <cfRule type="cellIs" dxfId="4139" priority="2236" stopIfTrue="1" operator="equal">
      <formula>40</formula>
    </cfRule>
    <cfRule type="cellIs" dxfId="4138" priority="2237" stopIfTrue="1" operator="equal">
      <formula>"dl"</formula>
    </cfRule>
  </conditionalFormatting>
  <conditionalFormatting sqref="L49:N55 K56:M61 K62 N61 N58 N56:O56">
    <cfRule type="cellIs" dxfId="4137" priority="2220" stopIfTrue="1" operator="equal">
      <formula>30</formula>
    </cfRule>
    <cfRule type="cellIs" dxfId="4136" priority="2221" stopIfTrue="1" operator="equal">
      <formula>"dl"</formula>
    </cfRule>
    <cfRule type="cellIs" dxfId="4135" priority="2222" stopIfTrue="1" operator="equal">
      <formula>"lot"</formula>
    </cfRule>
    <cfRule type="cellIs" dxfId="4134" priority="2223" stopIfTrue="1" operator="equal">
      <formula>36</formula>
    </cfRule>
    <cfRule type="cellIs" dxfId="4133" priority="2224" stopIfTrue="1" operator="equal">
      <formula>37</formula>
    </cfRule>
    <cfRule type="cellIs" dxfId="4132" priority="2225" stopIfTrue="1" operator="equal">
      <formula>38</formula>
    </cfRule>
    <cfRule type="cellIs" dxfId="4131" priority="2226" stopIfTrue="1" operator="equal">
      <formula>39</formula>
    </cfRule>
    <cfRule type="cellIs" dxfId="4130" priority="2227" stopIfTrue="1" operator="equal">
      <formula>32</formula>
    </cfRule>
    <cfRule type="cellIs" dxfId="4129" priority="2228" stopIfTrue="1" operator="equal">
      <formula>33</formula>
    </cfRule>
  </conditionalFormatting>
  <conditionalFormatting sqref="O61:Q61 Q62">
    <cfRule type="cellIs" dxfId="4128" priority="2015" stopIfTrue="1" operator="equal">
      <formula>30</formula>
    </cfRule>
    <cfRule type="cellIs" dxfId="4127" priority="2016" stopIfTrue="1" operator="equal">
      <formula>32</formula>
    </cfRule>
    <cfRule type="cellIs" dxfId="4126" priority="2017" stopIfTrue="1" operator="equal">
      <formula>33</formula>
    </cfRule>
    <cfRule type="cellIs" dxfId="4125" priority="2018" stopIfTrue="1" operator="equal">
      <formula>36</formula>
    </cfRule>
    <cfRule type="cellIs" dxfId="4124" priority="2019" stopIfTrue="1" operator="equal">
      <formula>37</formula>
    </cfRule>
    <cfRule type="cellIs" dxfId="4123" priority="2020" stopIfTrue="1" operator="equal">
      <formula>38</formula>
    </cfRule>
    <cfRule type="cellIs" dxfId="4122" priority="2021" stopIfTrue="1" operator="equal">
      <formula>39</formula>
    </cfRule>
    <cfRule type="cellIs" dxfId="4121" priority="2022" stopIfTrue="1" operator="equal">
      <formula>40</formula>
    </cfRule>
    <cfRule type="cellIs" dxfId="4120" priority="2033" stopIfTrue="1" operator="equal">
      <formula>"dl"</formula>
    </cfRule>
  </conditionalFormatting>
  <conditionalFormatting sqref="O61:Q61 Q62">
    <cfRule type="cellIs" dxfId="4119" priority="2023" stopIfTrue="1" operator="equal">
      <formula>"dl"</formula>
    </cfRule>
    <cfRule type="cellIs" dxfId="4118" priority="2024" stopIfTrue="1" operator="equal">
      <formula>"lot"</formula>
    </cfRule>
    <cfRule type="cellIs" dxfId="4117" priority="2025" stopIfTrue="1" operator="equal">
      <formula>30</formula>
    </cfRule>
    <cfRule type="cellIs" dxfId="4116" priority="2026" stopIfTrue="1" operator="equal">
      <formula>32</formula>
    </cfRule>
    <cfRule type="cellIs" dxfId="4115" priority="2027" stopIfTrue="1" operator="equal">
      <formula>33</formula>
    </cfRule>
    <cfRule type="cellIs" dxfId="4114" priority="2028" stopIfTrue="1" operator="equal">
      <formula>36</formula>
    </cfRule>
    <cfRule type="cellIs" dxfId="4113" priority="2029" stopIfTrue="1" operator="equal">
      <formula>37</formula>
    </cfRule>
    <cfRule type="cellIs" dxfId="4112" priority="2030" stopIfTrue="1" operator="equal">
      <formula>38</formula>
    </cfRule>
    <cfRule type="cellIs" dxfId="4111" priority="2031" stopIfTrue="1" operator="equal">
      <formula>39</formula>
    </cfRule>
    <cfRule type="cellIs" dxfId="4110" priority="2032" stopIfTrue="1" operator="equal">
      <formula>40</formula>
    </cfRule>
  </conditionalFormatting>
  <conditionalFormatting sqref="O61:Q61 Q62">
    <cfRule type="cellIs" dxfId="4109" priority="2007" stopIfTrue="1" operator="equal">
      <formula>30</formula>
    </cfRule>
    <cfRule type="cellIs" dxfId="4108" priority="2008" stopIfTrue="1" operator="equal">
      <formula>32</formula>
    </cfRule>
    <cfRule type="cellIs" dxfId="4107" priority="2009" stopIfTrue="1" operator="equal">
      <formula>33</formula>
    </cfRule>
    <cfRule type="cellIs" dxfId="4106" priority="2010" stopIfTrue="1" operator="equal">
      <formula>36</formula>
    </cfRule>
    <cfRule type="cellIs" dxfId="4105" priority="2011" stopIfTrue="1" operator="equal">
      <formula>37</formula>
    </cfRule>
    <cfRule type="cellIs" dxfId="4104" priority="2012" stopIfTrue="1" operator="equal">
      <formula>38</formula>
    </cfRule>
    <cfRule type="cellIs" dxfId="4103" priority="2013" stopIfTrue="1" operator="equal">
      <formula>39</formula>
    </cfRule>
    <cfRule type="cellIs" dxfId="4102" priority="2014" stopIfTrue="1" operator="equal">
      <formula>40</formula>
    </cfRule>
  </conditionalFormatting>
  <conditionalFormatting sqref="O61:Q61 Q62">
    <cfRule type="cellIs" dxfId="4101" priority="1998" stopIfTrue="1" operator="equal">
      <formula>30</formula>
    </cfRule>
    <cfRule type="cellIs" dxfId="4100" priority="1999" stopIfTrue="1" operator="equal">
      <formula>"lot"</formula>
    </cfRule>
    <cfRule type="cellIs" dxfId="4099" priority="2000" stopIfTrue="1" operator="equal">
      <formula>33</formula>
    </cfRule>
    <cfRule type="cellIs" dxfId="4098" priority="2001" stopIfTrue="1" operator="equal">
      <formula>36</formula>
    </cfRule>
    <cfRule type="cellIs" dxfId="4097" priority="2002" stopIfTrue="1" operator="equal">
      <formula>37</formula>
    </cfRule>
    <cfRule type="cellIs" dxfId="4096" priority="2003" stopIfTrue="1" operator="equal">
      <formula>38</formula>
    </cfRule>
    <cfRule type="cellIs" dxfId="4095" priority="2004" stopIfTrue="1" operator="equal">
      <formula>39</formula>
    </cfRule>
    <cfRule type="cellIs" dxfId="4094" priority="2005" stopIfTrue="1" operator="equal">
      <formula>40</formula>
    </cfRule>
    <cfRule type="cellIs" dxfId="4093" priority="2006" stopIfTrue="1" operator="equal">
      <formula>"dl"</formula>
    </cfRule>
  </conditionalFormatting>
  <conditionalFormatting sqref="O61:Q61 Q62">
    <cfRule type="cellIs" dxfId="4092" priority="1981" stopIfTrue="1" operator="equal">
      <formula>30</formula>
    </cfRule>
    <cfRule type="cellIs" dxfId="4091" priority="1982" stopIfTrue="1" operator="equal">
      <formula>32</formula>
    </cfRule>
    <cfRule type="cellIs" dxfId="4090" priority="1983" stopIfTrue="1" operator="equal">
      <formula>33</formula>
    </cfRule>
    <cfRule type="cellIs" dxfId="4089" priority="1984" stopIfTrue="1" operator="equal">
      <formula>36</formula>
    </cfRule>
    <cfRule type="cellIs" dxfId="4088" priority="1985" stopIfTrue="1" operator="equal">
      <formula>37</formula>
    </cfRule>
    <cfRule type="cellIs" dxfId="4087" priority="1986" stopIfTrue="1" operator="equal">
      <formula>38</formula>
    </cfRule>
    <cfRule type="cellIs" dxfId="4086" priority="1987" stopIfTrue="1" operator="equal">
      <formula>39</formula>
    </cfRule>
    <cfRule type="cellIs" dxfId="4085" priority="1988" stopIfTrue="1" operator="equal">
      <formula>40</formula>
    </cfRule>
    <cfRule type="cellIs" dxfId="4084" priority="1997" stopIfTrue="1" operator="equal">
      <formula>"dl"</formula>
    </cfRule>
  </conditionalFormatting>
  <conditionalFormatting sqref="O61:Q61 Q62">
    <cfRule type="cellIs" dxfId="4083" priority="1989" stopIfTrue="1" operator="equal">
      <formula>30</formula>
    </cfRule>
    <cfRule type="cellIs" dxfId="4082" priority="1990" stopIfTrue="1" operator="equal">
      <formula>"dl"</formula>
    </cfRule>
    <cfRule type="cellIs" dxfId="4081" priority="1991" stopIfTrue="1" operator="equal">
      <formula>"lot"</formula>
    </cfRule>
    <cfRule type="cellIs" dxfId="4080" priority="1992" stopIfTrue="1" operator="equal">
      <formula>36</formula>
    </cfRule>
    <cfRule type="cellIs" dxfId="4079" priority="1993" stopIfTrue="1" operator="equal">
      <formula>37</formula>
    </cfRule>
    <cfRule type="cellIs" dxfId="4078" priority="1994" stopIfTrue="1" operator="equal">
      <formula>38</formula>
    </cfRule>
    <cfRule type="cellIs" dxfId="4077" priority="1995" stopIfTrue="1" operator="equal">
      <formula>39</formula>
    </cfRule>
    <cfRule type="cellIs" dxfId="4076" priority="1996" stopIfTrue="1" operator="equal">
      <formula>40</formula>
    </cfRule>
  </conditionalFormatting>
  <conditionalFormatting sqref="O61:Q61 Q62">
    <cfRule type="cellIs" dxfId="4075" priority="1962" stopIfTrue="1" operator="equal">
      <formula>30</formula>
    </cfRule>
    <cfRule type="cellIs" dxfId="4074" priority="1963" stopIfTrue="1" operator="equal">
      <formula>32</formula>
    </cfRule>
    <cfRule type="cellIs" dxfId="4073" priority="1964" stopIfTrue="1" operator="equal">
      <formula>33</formula>
    </cfRule>
    <cfRule type="cellIs" dxfId="4072" priority="1965" stopIfTrue="1" operator="equal">
      <formula>36</formula>
    </cfRule>
    <cfRule type="cellIs" dxfId="4071" priority="1966" stopIfTrue="1" operator="equal">
      <formula>37</formula>
    </cfRule>
    <cfRule type="cellIs" dxfId="4070" priority="1967" stopIfTrue="1" operator="equal">
      <formula>38</formula>
    </cfRule>
    <cfRule type="cellIs" dxfId="4069" priority="1968" stopIfTrue="1" operator="equal">
      <formula>39</formula>
    </cfRule>
    <cfRule type="cellIs" dxfId="4068" priority="1969" stopIfTrue="1" operator="equal">
      <formula>40</formula>
    </cfRule>
    <cfRule type="cellIs" dxfId="4067" priority="1980" stopIfTrue="1" operator="equal">
      <formula>"dl"</formula>
    </cfRule>
  </conditionalFormatting>
  <conditionalFormatting sqref="O61:Q61 Q62">
    <cfRule type="cellIs" dxfId="4066" priority="1970" stopIfTrue="1" operator="equal">
      <formula>"dl"</formula>
    </cfRule>
    <cfRule type="cellIs" dxfId="4065" priority="1971" stopIfTrue="1" operator="equal">
      <formula>"lot"</formula>
    </cfRule>
    <cfRule type="cellIs" dxfId="4064" priority="1972" stopIfTrue="1" operator="equal">
      <formula>30</formula>
    </cfRule>
    <cfRule type="cellIs" dxfId="4063" priority="1973" stopIfTrue="1" operator="equal">
      <formula>32</formula>
    </cfRule>
    <cfRule type="cellIs" dxfId="4062" priority="1974" stopIfTrue="1" operator="equal">
      <formula>33</formula>
    </cfRule>
    <cfRule type="cellIs" dxfId="4061" priority="1975" stopIfTrue="1" operator="equal">
      <formula>36</formula>
    </cfRule>
    <cfRule type="cellIs" dxfId="4060" priority="1976" stopIfTrue="1" operator="equal">
      <formula>37</formula>
    </cfRule>
    <cfRule type="cellIs" dxfId="4059" priority="1977" stopIfTrue="1" operator="equal">
      <formula>38</formula>
    </cfRule>
    <cfRule type="cellIs" dxfId="4058" priority="1978" stopIfTrue="1" operator="equal">
      <formula>39</formula>
    </cfRule>
    <cfRule type="cellIs" dxfId="4057" priority="1979" stopIfTrue="1" operator="equal">
      <formula>40</formula>
    </cfRule>
  </conditionalFormatting>
  <conditionalFormatting sqref="O61:Q61 Q62">
    <cfRule type="cellIs" dxfId="4056" priority="1954" stopIfTrue="1" operator="equal">
      <formula>30</formula>
    </cfRule>
    <cfRule type="cellIs" dxfId="4055" priority="1955" stopIfTrue="1" operator="equal">
      <formula>32</formula>
    </cfRule>
    <cfRule type="cellIs" dxfId="4054" priority="1956" stopIfTrue="1" operator="equal">
      <formula>33</formula>
    </cfRule>
    <cfRule type="cellIs" dxfId="4053" priority="1957" stopIfTrue="1" operator="equal">
      <formula>36</formula>
    </cfRule>
    <cfRule type="cellIs" dxfId="4052" priority="1958" stopIfTrue="1" operator="equal">
      <formula>37</formula>
    </cfRule>
    <cfRule type="cellIs" dxfId="4051" priority="1959" stopIfTrue="1" operator="equal">
      <formula>38</formula>
    </cfRule>
    <cfRule type="cellIs" dxfId="4050" priority="1960" stopIfTrue="1" operator="equal">
      <formula>39</formula>
    </cfRule>
    <cfRule type="cellIs" dxfId="4049" priority="1961" stopIfTrue="1" operator="equal">
      <formula>40</formula>
    </cfRule>
  </conditionalFormatting>
  <conditionalFormatting sqref="O61:Q61 Q62">
    <cfRule type="cellIs" dxfId="4048" priority="1945" stopIfTrue="1" operator="equal">
      <formula>30</formula>
    </cfRule>
    <cfRule type="cellIs" dxfId="4047" priority="1946" stopIfTrue="1" operator="equal">
      <formula>"lot"</formula>
    </cfRule>
    <cfRule type="cellIs" dxfId="4046" priority="1947" stopIfTrue="1" operator="equal">
      <formula>33</formula>
    </cfRule>
    <cfRule type="cellIs" dxfId="4045" priority="1948" stopIfTrue="1" operator="equal">
      <formula>36</formula>
    </cfRule>
    <cfRule type="cellIs" dxfId="4044" priority="1949" stopIfTrue="1" operator="equal">
      <formula>37</formula>
    </cfRule>
    <cfRule type="cellIs" dxfId="4043" priority="1950" stopIfTrue="1" operator="equal">
      <formula>38</formula>
    </cfRule>
    <cfRule type="cellIs" dxfId="4042" priority="1951" stopIfTrue="1" operator="equal">
      <formula>39</formula>
    </cfRule>
    <cfRule type="cellIs" dxfId="4041" priority="1952" stopIfTrue="1" operator="equal">
      <formula>40</formula>
    </cfRule>
    <cfRule type="cellIs" dxfId="4040" priority="1953" stopIfTrue="1" operator="equal">
      <formula>"dl"</formula>
    </cfRule>
  </conditionalFormatting>
  <conditionalFormatting sqref="O61:Q61 Q62">
    <cfRule type="cellIs" dxfId="4039" priority="1928" stopIfTrue="1" operator="equal">
      <formula>30</formula>
    </cfRule>
    <cfRule type="cellIs" dxfId="4038" priority="1929" stopIfTrue="1" operator="equal">
      <formula>32</formula>
    </cfRule>
    <cfRule type="cellIs" dxfId="4037" priority="1930" stopIfTrue="1" operator="equal">
      <formula>33</formula>
    </cfRule>
    <cfRule type="cellIs" dxfId="4036" priority="1931" stopIfTrue="1" operator="equal">
      <formula>36</formula>
    </cfRule>
    <cfRule type="cellIs" dxfId="4035" priority="1932" stopIfTrue="1" operator="equal">
      <formula>37</formula>
    </cfRule>
    <cfRule type="cellIs" dxfId="4034" priority="1933" stopIfTrue="1" operator="equal">
      <formula>38</formula>
    </cfRule>
    <cfRule type="cellIs" dxfId="4033" priority="1934" stopIfTrue="1" operator="equal">
      <formula>39</formula>
    </cfRule>
    <cfRule type="cellIs" dxfId="4032" priority="1935" stopIfTrue="1" operator="equal">
      <formula>40</formula>
    </cfRule>
    <cfRule type="cellIs" dxfId="4031" priority="1944" stopIfTrue="1" operator="equal">
      <formula>"dl"</formula>
    </cfRule>
  </conditionalFormatting>
  <conditionalFormatting sqref="O61:Q61 Q62">
    <cfRule type="cellIs" dxfId="4030" priority="1936" stopIfTrue="1" operator="equal">
      <formula>30</formula>
    </cfRule>
    <cfRule type="cellIs" dxfId="4029" priority="1937" stopIfTrue="1" operator="equal">
      <formula>"dl"</formula>
    </cfRule>
    <cfRule type="cellIs" dxfId="4028" priority="1938" stopIfTrue="1" operator="equal">
      <formula>"lot"</formula>
    </cfRule>
    <cfRule type="cellIs" dxfId="4027" priority="1939" stopIfTrue="1" operator="equal">
      <formula>36</formula>
    </cfRule>
    <cfRule type="cellIs" dxfId="4026" priority="1940" stopIfTrue="1" operator="equal">
      <formula>37</formula>
    </cfRule>
    <cfRule type="cellIs" dxfId="4025" priority="1941" stopIfTrue="1" operator="equal">
      <formula>38</formula>
    </cfRule>
    <cfRule type="cellIs" dxfId="4024" priority="1942" stopIfTrue="1" operator="equal">
      <formula>39</formula>
    </cfRule>
    <cfRule type="cellIs" dxfId="4023" priority="1943" stopIfTrue="1" operator="equal">
      <formula>40</formula>
    </cfRule>
  </conditionalFormatting>
  <conditionalFormatting sqref="R65">
    <cfRule type="cellIs" dxfId="4022" priority="1916" stopIfTrue="1" operator="equal">
      <formula>"dl"</formula>
    </cfRule>
    <cfRule type="cellIs" dxfId="4021" priority="1917" stopIfTrue="1" operator="equal">
      <formula>"lot"</formula>
    </cfRule>
    <cfRule type="cellIs" dxfId="4020" priority="1918" stopIfTrue="1" operator="equal">
      <formula>30</formula>
    </cfRule>
    <cfRule type="cellIs" dxfId="4019" priority="1919" stopIfTrue="1" operator="equal">
      <formula>32</formula>
    </cfRule>
    <cfRule type="cellIs" dxfId="4018" priority="1920" stopIfTrue="1" operator="equal">
      <formula>33</formula>
    </cfRule>
    <cfRule type="cellIs" dxfId="4017" priority="1921" stopIfTrue="1" operator="equal">
      <formula>36</formula>
    </cfRule>
    <cfRule type="cellIs" dxfId="4016" priority="1922" stopIfTrue="1" operator="equal">
      <formula>37</formula>
    </cfRule>
    <cfRule type="cellIs" dxfId="4015" priority="1923" stopIfTrue="1" operator="equal">
      <formula>38</formula>
    </cfRule>
    <cfRule type="cellIs" dxfId="4014" priority="1924" stopIfTrue="1" operator="equal">
      <formula>39</formula>
    </cfRule>
    <cfRule type="cellIs" dxfId="4013" priority="1925" stopIfTrue="1" operator="equal">
      <formula>40</formula>
    </cfRule>
  </conditionalFormatting>
  <conditionalFormatting sqref="R65">
    <cfRule type="cellIs" dxfId="4012" priority="1871" stopIfTrue="1" operator="equal">
      <formula>30</formula>
    </cfRule>
    <cfRule type="cellIs" dxfId="4011" priority="1872" stopIfTrue="1" operator="equal">
      <formula>"dl"</formula>
    </cfRule>
    <cfRule type="cellIs" dxfId="4010" priority="1873" stopIfTrue="1" operator="equal">
      <formula>"lot"</formula>
    </cfRule>
    <cfRule type="cellIs" dxfId="4009" priority="1874" stopIfTrue="1" operator="equal">
      <formula>36</formula>
    </cfRule>
    <cfRule type="cellIs" dxfId="4008" priority="1875" stopIfTrue="1" operator="equal">
      <formula>37</formula>
    </cfRule>
    <cfRule type="cellIs" dxfId="4007" priority="1876" stopIfTrue="1" operator="equal">
      <formula>38</formula>
    </cfRule>
    <cfRule type="cellIs" dxfId="4006" priority="1877" stopIfTrue="1" operator="equal">
      <formula>39</formula>
    </cfRule>
    <cfRule type="cellIs" dxfId="4005" priority="1878" stopIfTrue="1" operator="equal">
      <formula>40</formula>
    </cfRule>
  </conditionalFormatting>
  <conditionalFormatting sqref="R65">
    <cfRule type="cellIs" dxfId="4004" priority="1908" stopIfTrue="1" operator="equal">
      <formula>30</formula>
    </cfRule>
    <cfRule type="cellIs" dxfId="4003" priority="1909" stopIfTrue="1" operator="equal">
      <formula>32</formula>
    </cfRule>
    <cfRule type="cellIs" dxfId="4002" priority="1910" stopIfTrue="1" operator="equal">
      <formula>33</formula>
    </cfRule>
    <cfRule type="cellIs" dxfId="4001" priority="1911" stopIfTrue="1" operator="equal">
      <formula>36</formula>
    </cfRule>
    <cfRule type="cellIs" dxfId="4000" priority="1912" stopIfTrue="1" operator="equal">
      <formula>37</formula>
    </cfRule>
    <cfRule type="cellIs" dxfId="3999" priority="1913" stopIfTrue="1" operator="equal">
      <formula>38</formula>
    </cfRule>
    <cfRule type="cellIs" dxfId="3998" priority="1914" stopIfTrue="1" operator="equal">
      <formula>39</formula>
    </cfRule>
    <cfRule type="cellIs" dxfId="3997" priority="1915" stopIfTrue="1" operator="equal">
      <formula>40</formula>
    </cfRule>
  </conditionalFormatting>
  <conditionalFormatting sqref="R65">
    <cfRule type="cellIs" dxfId="3996" priority="1899" stopIfTrue="1" operator="equal">
      <formula>30</formula>
    </cfRule>
    <cfRule type="cellIs" dxfId="3995" priority="1900" stopIfTrue="1" operator="equal">
      <formula>"lot"</formula>
    </cfRule>
    <cfRule type="cellIs" dxfId="3994" priority="1901" stopIfTrue="1" operator="equal">
      <formula>33</formula>
    </cfRule>
    <cfRule type="cellIs" dxfId="3993" priority="1902" stopIfTrue="1" operator="equal">
      <formula>36</formula>
    </cfRule>
    <cfRule type="cellIs" dxfId="3992" priority="1903" stopIfTrue="1" operator="equal">
      <formula>37</formula>
    </cfRule>
    <cfRule type="cellIs" dxfId="3991" priority="1904" stopIfTrue="1" operator="equal">
      <formula>38</formula>
    </cfRule>
    <cfRule type="cellIs" dxfId="3990" priority="1905" stopIfTrue="1" operator="equal">
      <formula>39</formula>
    </cfRule>
    <cfRule type="cellIs" dxfId="3989" priority="1906" stopIfTrue="1" operator="equal">
      <formula>40</formula>
    </cfRule>
    <cfRule type="cellIs" dxfId="3988" priority="1907" stopIfTrue="1" operator="equal">
      <formula>"dl"</formula>
    </cfRule>
  </conditionalFormatting>
  <conditionalFormatting sqref="R65">
    <cfRule type="cellIs" dxfId="3987" priority="1889" stopIfTrue="1" operator="equal">
      <formula>"dl"</formula>
    </cfRule>
    <cfRule type="cellIs" dxfId="3986" priority="1890" stopIfTrue="1" operator="equal">
      <formula>"lot"</formula>
    </cfRule>
    <cfRule type="cellIs" dxfId="3985" priority="1891" stopIfTrue="1" operator="equal">
      <formula>30</formula>
    </cfRule>
    <cfRule type="cellIs" dxfId="3984" priority="1892" stopIfTrue="1" operator="equal">
      <formula>32</formula>
    </cfRule>
    <cfRule type="cellIs" dxfId="3983" priority="1893" stopIfTrue="1" operator="equal">
      <formula>33</formula>
    </cfRule>
    <cfRule type="cellIs" dxfId="3982" priority="1894" stopIfTrue="1" operator="equal">
      <formula>36</formula>
    </cfRule>
    <cfRule type="cellIs" dxfId="3981" priority="1895" stopIfTrue="1" operator="equal">
      <formula>37</formula>
    </cfRule>
    <cfRule type="cellIs" dxfId="3980" priority="1896" stopIfTrue="1" operator="equal">
      <formula>38</formula>
    </cfRule>
    <cfRule type="cellIs" dxfId="3979" priority="1897" stopIfTrue="1" operator="equal">
      <formula>39</formula>
    </cfRule>
    <cfRule type="cellIs" dxfId="3978" priority="1898" stopIfTrue="1" operator="equal">
      <formula>40</formula>
    </cfRule>
  </conditionalFormatting>
  <conditionalFormatting sqref="R65">
    <cfRule type="cellIs" dxfId="3977" priority="1879" stopIfTrue="1" operator="equal">
      <formula>"dl"</formula>
    </cfRule>
    <cfRule type="cellIs" dxfId="3976" priority="1880" stopIfTrue="1" operator="equal">
      <formula>"lot"</formula>
    </cfRule>
    <cfRule type="cellIs" dxfId="3975" priority="1881" stopIfTrue="1" operator="equal">
      <formula>30</formula>
    </cfRule>
    <cfRule type="cellIs" dxfId="3974" priority="1882" stopIfTrue="1" operator="equal">
      <formula>32</formula>
    </cfRule>
    <cfRule type="cellIs" dxfId="3973" priority="1883" stopIfTrue="1" operator="equal">
      <formula>33</formula>
    </cfRule>
    <cfRule type="cellIs" dxfId="3972" priority="1884" stopIfTrue="1" operator="equal">
      <formula>36</formula>
    </cfRule>
    <cfRule type="cellIs" dxfId="3971" priority="1885" stopIfTrue="1" operator="equal">
      <formula>37</formula>
    </cfRule>
    <cfRule type="cellIs" dxfId="3970" priority="1886" stopIfTrue="1" operator="equal">
      <formula>38</formula>
    </cfRule>
    <cfRule type="cellIs" dxfId="3969" priority="1887" stopIfTrue="1" operator="equal">
      <formula>39</formula>
    </cfRule>
    <cfRule type="cellIs" dxfId="3968" priority="1888" stopIfTrue="1" operator="equal">
      <formula>40</formula>
    </cfRule>
  </conditionalFormatting>
  <conditionalFormatting sqref="R65">
    <cfRule type="cellIs" dxfId="3967" priority="1854" stopIfTrue="1" operator="equal">
      <formula>30</formula>
    </cfRule>
    <cfRule type="cellIs" dxfId="3966" priority="1855" stopIfTrue="1" operator="equal">
      <formula>32</formula>
    </cfRule>
    <cfRule type="cellIs" dxfId="3965" priority="1856" stopIfTrue="1" operator="equal">
      <formula>33</formula>
    </cfRule>
    <cfRule type="cellIs" dxfId="3964" priority="1857" stopIfTrue="1" operator="equal">
      <formula>36</formula>
    </cfRule>
    <cfRule type="cellIs" dxfId="3963" priority="1858" stopIfTrue="1" operator="equal">
      <formula>37</formula>
    </cfRule>
    <cfRule type="cellIs" dxfId="3962" priority="1859" stopIfTrue="1" operator="equal">
      <formula>38</formula>
    </cfRule>
    <cfRule type="cellIs" dxfId="3961" priority="1860" stopIfTrue="1" operator="equal">
      <formula>39</formula>
    </cfRule>
    <cfRule type="cellIs" dxfId="3960" priority="1861" stopIfTrue="1" operator="equal">
      <formula>40</formula>
    </cfRule>
    <cfRule type="cellIs" dxfId="3959" priority="1870" stopIfTrue="1" operator="equal">
      <formula>"dl"</formula>
    </cfRule>
  </conditionalFormatting>
  <conditionalFormatting sqref="R65">
    <cfRule type="cellIs" dxfId="3958" priority="1862" stopIfTrue="1" operator="equal">
      <formula>30</formula>
    </cfRule>
    <cfRule type="cellIs" dxfId="3957" priority="1863" stopIfTrue="1" operator="equal">
      <formula>"dl"</formula>
    </cfRule>
    <cfRule type="cellIs" dxfId="3956" priority="1864" stopIfTrue="1" operator="equal">
      <formula>"lot"</formula>
    </cfRule>
    <cfRule type="cellIs" dxfId="3955" priority="1865" stopIfTrue="1" operator="equal">
      <formula>36</formula>
    </cfRule>
    <cfRule type="cellIs" dxfId="3954" priority="1866" stopIfTrue="1" operator="equal">
      <formula>37</formula>
    </cfRule>
    <cfRule type="cellIs" dxfId="3953" priority="1867" stopIfTrue="1" operator="equal">
      <formula>38</formula>
    </cfRule>
    <cfRule type="cellIs" dxfId="3952" priority="1868" stopIfTrue="1" operator="equal">
      <formula>39</formula>
    </cfRule>
    <cfRule type="cellIs" dxfId="3951" priority="1869" stopIfTrue="1" operator="equal">
      <formula>40</formula>
    </cfRule>
  </conditionalFormatting>
  <conditionalFormatting sqref="R65">
    <cfRule type="cellIs" dxfId="3950" priority="1845" stopIfTrue="1" operator="equal">
      <formula>30</formula>
    </cfRule>
    <cfRule type="cellIs" dxfId="3949" priority="1846" stopIfTrue="1" operator="equal">
      <formula>"lot"</formula>
    </cfRule>
    <cfRule type="cellIs" dxfId="3948" priority="1847" stopIfTrue="1" operator="equal">
      <formula>33</formula>
    </cfRule>
    <cfRule type="cellIs" dxfId="3947" priority="1848" stopIfTrue="1" operator="equal">
      <formula>36</formula>
    </cfRule>
    <cfRule type="cellIs" dxfId="3946" priority="1849" stopIfTrue="1" operator="equal">
      <formula>37</formula>
    </cfRule>
    <cfRule type="cellIs" dxfId="3945" priority="1850" stopIfTrue="1" operator="equal">
      <formula>38</formula>
    </cfRule>
    <cfRule type="cellIs" dxfId="3944" priority="1851" stopIfTrue="1" operator="equal">
      <formula>39</formula>
    </cfRule>
    <cfRule type="cellIs" dxfId="3943" priority="1852" stopIfTrue="1" operator="equal">
      <formula>40</formula>
    </cfRule>
    <cfRule type="cellIs" dxfId="3942" priority="1853" stopIfTrue="1" operator="equal">
      <formula>"dl"</formula>
    </cfRule>
  </conditionalFormatting>
  <conditionalFormatting sqref="R65">
    <cfRule type="cellIs" dxfId="3941" priority="1828" stopIfTrue="1" operator="equal">
      <formula>30</formula>
    </cfRule>
    <cfRule type="cellIs" dxfId="3940" priority="1829" stopIfTrue="1" operator="equal">
      <formula>32</formula>
    </cfRule>
    <cfRule type="cellIs" dxfId="3939" priority="1830" stopIfTrue="1" operator="equal">
      <formula>33</formula>
    </cfRule>
    <cfRule type="cellIs" dxfId="3938" priority="1831" stopIfTrue="1" operator="equal">
      <formula>36</formula>
    </cfRule>
    <cfRule type="cellIs" dxfId="3937" priority="1832" stopIfTrue="1" operator="equal">
      <formula>37</formula>
    </cfRule>
    <cfRule type="cellIs" dxfId="3936" priority="1833" stopIfTrue="1" operator="equal">
      <formula>38</formula>
    </cfRule>
    <cfRule type="cellIs" dxfId="3935" priority="1834" stopIfTrue="1" operator="equal">
      <formula>39</formula>
    </cfRule>
    <cfRule type="cellIs" dxfId="3934" priority="1835" stopIfTrue="1" operator="equal">
      <formula>40</formula>
    </cfRule>
    <cfRule type="cellIs" dxfId="3933" priority="1844" stopIfTrue="1" operator="equal">
      <formula>"dl"</formula>
    </cfRule>
  </conditionalFormatting>
  <conditionalFormatting sqref="R65">
    <cfRule type="cellIs" dxfId="3932" priority="1836" stopIfTrue="1" operator="equal">
      <formula>30</formula>
    </cfRule>
    <cfRule type="cellIs" dxfId="3931" priority="1837" stopIfTrue="1" operator="equal">
      <formula>"dl"</formula>
    </cfRule>
    <cfRule type="cellIs" dxfId="3930" priority="1838" stopIfTrue="1" operator="equal">
      <formula>"lot"</formula>
    </cfRule>
    <cfRule type="cellIs" dxfId="3929" priority="1839" stopIfTrue="1" operator="equal">
      <formula>36</formula>
    </cfRule>
    <cfRule type="cellIs" dxfId="3928" priority="1840" stopIfTrue="1" operator="equal">
      <formula>37</formula>
    </cfRule>
    <cfRule type="cellIs" dxfId="3927" priority="1841" stopIfTrue="1" operator="equal">
      <formula>38</formula>
    </cfRule>
    <cfRule type="cellIs" dxfId="3926" priority="1842" stopIfTrue="1" operator="equal">
      <formula>39</formula>
    </cfRule>
    <cfRule type="cellIs" dxfId="3925" priority="1843" stopIfTrue="1" operator="equal">
      <formula>40</formula>
    </cfRule>
  </conditionalFormatting>
  <conditionalFormatting sqref="R65">
    <cfRule type="cellIs" dxfId="3924" priority="1818" stopIfTrue="1" operator="equal">
      <formula>"dl"</formula>
    </cfRule>
    <cfRule type="cellIs" dxfId="3923" priority="1819" stopIfTrue="1" operator="equal">
      <formula>"lot"</formula>
    </cfRule>
    <cfRule type="cellIs" dxfId="3922" priority="1820" stopIfTrue="1" operator="equal">
      <formula>30</formula>
    </cfRule>
    <cfRule type="cellIs" dxfId="3921" priority="1821" stopIfTrue="1" operator="equal">
      <formula>32</formula>
    </cfRule>
    <cfRule type="cellIs" dxfId="3920" priority="1822" stopIfTrue="1" operator="equal">
      <formula>33</formula>
    </cfRule>
    <cfRule type="cellIs" dxfId="3919" priority="1823" stopIfTrue="1" operator="equal">
      <formula>36</formula>
    </cfRule>
    <cfRule type="cellIs" dxfId="3918" priority="1824" stopIfTrue="1" operator="equal">
      <formula>37</formula>
    </cfRule>
    <cfRule type="cellIs" dxfId="3917" priority="1825" stopIfTrue="1" operator="equal">
      <formula>38</formula>
    </cfRule>
    <cfRule type="cellIs" dxfId="3916" priority="1826" stopIfTrue="1" operator="equal">
      <formula>39</formula>
    </cfRule>
    <cfRule type="cellIs" dxfId="3915" priority="1827" stopIfTrue="1" operator="equal">
      <formula>40</formula>
    </cfRule>
  </conditionalFormatting>
  <conditionalFormatting sqref="R65">
    <cfRule type="cellIs" dxfId="3914" priority="1773" stopIfTrue="1" operator="equal">
      <formula>30</formula>
    </cfRule>
    <cfRule type="cellIs" dxfId="3913" priority="1774" stopIfTrue="1" operator="equal">
      <formula>"dl"</formula>
    </cfRule>
    <cfRule type="cellIs" dxfId="3912" priority="1775" stopIfTrue="1" operator="equal">
      <formula>"lot"</formula>
    </cfRule>
    <cfRule type="cellIs" dxfId="3911" priority="1776" stopIfTrue="1" operator="equal">
      <formula>36</formula>
    </cfRule>
    <cfRule type="cellIs" dxfId="3910" priority="1777" stopIfTrue="1" operator="equal">
      <formula>37</formula>
    </cfRule>
    <cfRule type="cellIs" dxfId="3909" priority="1778" stopIfTrue="1" operator="equal">
      <formula>38</formula>
    </cfRule>
    <cfRule type="cellIs" dxfId="3908" priority="1779" stopIfTrue="1" operator="equal">
      <formula>39</formula>
    </cfRule>
    <cfRule type="cellIs" dxfId="3907" priority="1780" stopIfTrue="1" operator="equal">
      <formula>40</formula>
    </cfRule>
  </conditionalFormatting>
  <conditionalFormatting sqref="R65">
    <cfRule type="cellIs" dxfId="3906" priority="1810" stopIfTrue="1" operator="equal">
      <formula>30</formula>
    </cfRule>
    <cfRule type="cellIs" dxfId="3905" priority="1811" stopIfTrue="1" operator="equal">
      <formula>32</formula>
    </cfRule>
    <cfRule type="cellIs" dxfId="3904" priority="1812" stopIfTrue="1" operator="equal">
      <formula>33</formula>
    </cfRule>
    <cfRule type="cellIs" dxfId="3903" priority="1813" stopIfTrue="1" operator="equal">
      <formula>36</formula>
    </cfRule>
    <cfRule type="cellIs" dxfId="3902" priority="1814" stopIfTrue="1" operator="equal">
      <formula>37</formula>
    </cfRule>
    <cfRule type="cellIs" dxfId="3901" priority="1815" stopIfTrue="1" operator="equal">
      <formula>38</formula>
    </cfRule>
    <cfRule type="cellIs" dxfId="3900" priority="1816" stopIfTrue="1" operator="equal">
      <formula>39</formula>
    </cfRule>
    <cfRule type="cellIs" dxfId="3899" priority="1817" stopIfTrue="1" operator="equal">
      <formula>40</formula>
    </cfRule>
  </conditionalFormatting>
  <conditionalFormatting sqref="R65">
    <cfRule type="cellIs" dxfId="3898" priority="1801" stopIfTrue="1" operator="equal">
      <formula>30</formula>
    </cfRule>
    <cfRule type="cellIs" dxfId="3897" priority="1802" stopIfTrue="1" operator="equal">
      <formula>"lot"</formula>
    </cfRule>
    <cfRule type="cellIs" dxfId="3896" priority="1803" stopIfTrue="1" operator="equal">
      <formula>33</formula>
    </cfRule>
    <cfRule type="cellIs" dxfId="3895" priority="1804" stopIfTrue="1" operator="equal">
      <formula>36</formula>
    </cfRule>
    <cfRule type="cellIs" dxfId="3894" priority="1805" stopIfTrue="1" operator="equal">
      <formula>37</formula>
    </cfRule>
    <cfRule type="cellIs" dxfId="3893" priority="1806" stopIfTrue="1" operator="equal">
      <formula>38</formula>
    </cfRule>
    <cfRule type="cellIs" dxfId="3892" priority="1807" stopIfTrue="1" operator="equal">
      <formula>39</formula>
    </cfRule>
    <cfRule type="cellIs" dxfId="3891" priority="1808" stopIfTrue="1" operator="equal">
      <formula>40</formula>
    </cfRule>
    <cfRule type="cellIs" dxfId="3890" priority="1809" stopIfTrue="1" operator="equal">
      <formula>"dl"</formula>
    </cfRule>
  </conditionalFormatting>
  <conditionalFormatting sqref="R65">
    <cfRule type="cellIs" dxfId="3889" priority="1791" stopIfTrue="1" operator="equal">
      <formula>"dl"</formula>
    </cfRule>
    <cfRule type="cellIs" dxfId="3888" priority="1792" stopIfTrue="1" operator="equal">
      <formula>"lot"</formula>
    </cfRule>
    <cfRule type="cellIs" dxfId="3887" priority="1793" stopIfTrue="1" operator="equal">
      <formula>30</formula>
    </cfRule>
    <cfRule type="cellIs" dxfId="3886" priority="1794" stopIfTrue="1" operator="equal">
      <formula>32</formula>
    </cfRule>
    <cfRule type="cellIs" dxfId="3885" priority="1795" stopIfTrue="1" operator="equal">
      <formula>33</formula>
    </cfRule>
    <cfRule type="cellIs" dxfId="3884" priority="1796" stopIfTrue="1" operator="equal">
      <formula>36</formula>
    </cfRule>
    <cfRule type="cellIs" dxfId="3883" priority="1797" stopIfTrue="1" operator="equal">
      <formula>37</formula>
    </cfRule>
    <cfRule type="cellIs" dxfId="3882" priority="1798" stopIfTrue="1" operator="equal">
      <formula>38</formula>
    </cfRule>
    <cfRule type="cellIs" dxfId="3881" priority="1799" stopIfTrue="1" operator="equal">
      <formula>39</formula>
    </cfRule>
    <cfRule type="cellIs" dxfId="3880" priority="1800" stopIfTrue="1" operator="equal">
      <formula>40</formula>
    </cfRule>
  </conditionalFormatting>
  <conditionalFormatting sqref="R65">
    <cfRule type="cellIs" dxfId="3879" priority="1781" stopIfTrue="1" operator="equal">
      <formula>"dl"</formula>
    </cfRule>
    <cfRule type="cellIs" dxfId="3878" priority="1782" stopIfTrue="1" operator="equal">
      <formula>"lot"</formula>
    </cfRule>
    <cfRule type="cellIs" dxfId="3877" priority="1783" stopIfTrue="1" operator="equal">
      <formula>30</formula>
    </cfRule>
    <cfRule type="cellIs" dxfId="3876" priority="1784" stopIfTrue="1" operator="equal">
      <formula>32</formula>
    </cfRule>
    <cfRule type="cellIs" dxfId="3875" priority="1785" stopIfTrue="1" operator="equal">
      <formula>33</formula>
    </cfRule>
    <cfRule type="cellIs" dxfId="3874" priority="1786" stopIfTrue="1" operator="equal">
      <formula>36</formula>
    </cfRule>
    <cfRule type="cellIs" dxfId="3873" priority="1787" stopIfTrue="1" operator="equal">
      <formula>37</formula>
    </cfRule>
    <cfRule type="cellIs" dxfId="3872" priority="1788" stopIfTrue="1" operator="equal">
      <formula>38</formula>
    </cfRule>
    <cfRule type="cellIs" dxfId="3871" priority="1789" stopIfTrue="1" operator="equal">
      <formula>39</formula>
    </cfRule>
    <cfRule type="cellIs" dxfId="3870" priority="1790" stopIfTrue="1" operator="equal">
      <formula>40</formula>
    </cfRule>
  </conditionalFormatting>
  <conditionalFormatting sqref="R65">
    <cfRule type="cellIs" dxfId="3869" priority="1756" stopIfTrue="1" operator="equal">
      <formula>30</formula>
    </cfRule>
    <cfRule type="cellIs" dxfId="3868" priority="1757" stopIfTrue="1" operator="equal">
      <formula>32</formula>
    </cfRule>
    <cfRule type="cellIs" dxfId="3867" priority="1758" stopIfTrue="1" operator="equal">
      <formula>33</formula>
    </cfRule>
    <cfRule type="cellIs" dxfId="3866" priority="1759" stopIfTrue="1" operator="equal">
      <formula>36</formula>
    </cfRule>
    <cfRule type="cellIs" dxfId="3865" priority="1760" stopIfTrue="1" operator="equal">
      <formula>37</formula>
    </cfRule>
    <cfRule type="cellIs" dxfId="3864" priority="1761" stopIfTrue="1" operator="equal">
      <formula>38</formula>
    </cfRule>
    <cfRule type="cellIs" dxfId="3863" priority="1762" stopIfTrue="1" operator="equal">
      <formula>39</formula>
    </cfRule>
    <cfRule type="cellIs" dxfId="3862" priority="1763" stopIfTrue="1" operator="equal">
      <formula>40</formula>
    </cfRule>
    <cfRule type="cellIs" dxfId="3861" priority="1772" stopIfTrue="1" operator="equal">
      <formula>"dl"</formula>
    </cfRule>
  </conditionalFormatting>
  <conditionalFormatting sqref="R65">
    <cfRule type="cellIs" dxfId="3860" priority="1764" stopIfTrue="1" operator="equal">
      <formula>30</formula>
    </cfRule>
    <cfRule type="cellIs" dxfId="3859" priority="1765" stopIfTrue="1" operator="equal">
      <formula>"dl"</formula>
    </cfRule>
    <cfRule type="cellIs" dxfId="3858" priority="1766" stopIfTrue="1" operator="equal">
      <formula>"lot"</formula>
    </cfRule>
    <cfRule type="cellIs" dxfId="3857" priority="1767" stopIfTrue="1" operator="equal">
      <formula>36</formula>
    </cfRule>
    <cfRule type="cellIs" dxfId="3856" priority="1768" stopIfTrue="1" operator="equal">
      <formula>37</formula>
    </cfRule>
    <cfRule type="cellIs" dxfId="3855" priority="1769" stopIfTrue="1" operator="equal">
      <formula>38</formula>
    </cfRule>
    <cfRule type="cellIs" dxfId="3854" priority="1770" stopIfTrue="1" operator="equal">
      <formula>39</formula>
    </cfRule>
    <cfRule type="cellIs" dxfId="3853" priority="1771" stopIfTrue="1" operator="equal">
      <formula>40</formula>
    </cfRule>
  </conditionalFormatting>
  <conditionalFormatting sqref="R65">
    <cfRule type="cellIs" dxfId="3852" priority="1747" stopIfTrue="1" operator="equal">
      <formula>30</formula>
    </cfRule>
    <cfRule type="cellIs" dxfId="3851" priority="1748" stopIfTrue="1" operator="equal">
      <formula>"lot"</formula>
    </cfRule>
    <cfRule type="cellIs" dxfId="3850" priority="1749" stopIfTrue="1" operator="equal">
      <formula>33</formula>
    </cfRule>
    <cfRule type="cellIs" dxfId="3849" priority="1750" stopIfTrue="1" operator="equal">
      <formula>36</formula>
    </cfRule>
    <cfRule type="cellIs" dxfId="3848" priority="1751" stopIfTrue="1" operator="equal">
      <formula>37</formula>
    </cfRule>
    <cfRule type="cellIs" dxfId="3847" priority="1752" stopIfTrue="1" operator="equal">
      <formula>38</formula>
    </cfRule>
    <cfRule type="cellIs" dxfId="3846" priority="1753" stopIfTrue="1" operator="equal">
      <formula>39</formula>
    </cfRule>
    <cfRule type="cellIs" dxfId="3845" priority="1754" stopIfTrue="1" operator="equal">
      <formula>40</formula>
    </cfRule>
    <cfRule type="cellIs" dxfId="3844" priority="1755" stopIfTrue="1" operator="equal">
      <formula>"dl"</formula>
    </cfRule>
  </conditionalFormatting>
  <conditionalFormatting sqref="R65">
    <cfRule type="cellIs" dxfId="3843" priority="1730" stopIfTrue="1" operator="equal">
      <formula>30</formula>
    </cfRule>
    <cfRule type="cellIs" dxfId="3842" priority="1731" stopIfTrue="1" operator="equal">
      <formula>32</formula>
    </cfRule>
    <cfRule type="cellIs" dxfId="3841" priority="1732" stopIfTrue="1" operator="equal">
      <formula>33</formula>
    </cfRule>
    <cfRule type="cellIs" dxfId="3840" priority="1733" stopIfTrue="1" operator="equal">
      <formula>36</formula>
    </cfRule>
    <cfRule type="cellIs" dxfId="3839" priority="1734" stopIfTrue="1" operator="equal">
      <formula>37</formula>
    </cfRule>
    <cfRule type="cellIs" dxfId="3838" priority="1735" stopIfTrue="1" operator="equal">
      <formula>38</formula>
    </cfRule>
    <cfRule type="cellIs" dxfId="3837" priority="1736" stopIfTrue="1" operator="equal">
      <formula>39</formula>
    </cfRule>
    <cfRule type="cellIs" dxfId="3836" priority="1737" stopIfTrue="1" operator="equal">
      <formula>40</formula>
    </cfRule>
    <cfRule type="cellIs" dxfId="3835" priority="1746" stopIfTrue="1" operator="equal">
      <formula>"dl"</formula>
    </cfRule>
  </conditionalFormatting>
  <conditionalFormatting sqref="R65">
    <cfRule type="cellIs" dxfId="3834" priority="1738" stopIfTrue="1" operator="equal">
      <formula>30</formula>
    </cfRule>
    <cfRule type="cellIs" dxfId="3833" priority="1739" stopIfTrue="1" operator="equal">
      <formula>"dl"</formula>
    </cfRule>
    <cfRule type="cellIs" dxfId="3832" priority="1740" stopIfTrue="1" operator="equal">
      <formula>"lot"</formula>
    </cfRule>
    <cfRule type="cellIs" dxfId="3831" priority="1741" stopIfTrue="1" operator="equal">
      <formula>36</formula>
    </cfRule>
    <cfRule type="cellIs" dxfId="3830" priority="1742" stopIfTrue="1" operator="equal">
      <formula>37</formula>
    </cfRule>
    <cfRule type="cellIs" dxfId="3829" priority="1743" stopIfTrue="1" operator="equal">
      <formula>38</formula>
    </cfRule>
    <cfRule type="cellIs" dxfId="3828" priority="1744" stopIfTrue="1" operator="equal">
      <formula>39</formula>
    </cfRule>
    <cfRule type="cellIs" dxfId="3827" priority="1745" stopIfTrue="1" operator="equal">
      <formula>40</formula>
    </cfRule>
  </conditionalFormatting>
  <conditionalFormatting sqref="R63:R64">
    <cfRule type="cellIs" dxfId="3826" priority="1699" stopIfTrue="1" operator="equal">
      <formula>"dl"</formula>
    </cfRule>
    <cfRule type="cellIs" dxfId="3825" priority="1700" stopIfTrue="1" operator="equal">
      <formula>"lot"</formula>
    </cfRule>
    <cfRule type="cellIs" dxfId="3824" priority="1701" stopIfTrue="1" operator="equal">
      <formula>30</formula>
    </cfRule>
    <cfRule type="cellIs" dxfId="3823" priority="1702" stopIfTrue="1" operator="equal">
      <formula>32</formula>
    </cfRule>
    <cfRule type="cellIs" dxfId="3822" priority="1703" stopIfTrue="1" operator="equal">
      <formula>33</formula>
    </cfRule>
    <cfRule type="cellIs" dxfId="3821" priority="1704" stopIfTrue="1" operator="equal">
      <formula>36</formula>
    </cfRule>
    <cfRule type="cellIs" dxfId="3820" priority="1705" stopIfTrue="1" operator="equal">
      <formula>37</formula>
    </cfRule>
    <cfRule type="cellIs" dxfId="3819" priority="1706" stopIfTrue="1" operator="equal">
      <formula>38</formula>
    </cfRule>
    <cfRule type="cellIs" dxfId="3818" priority="1707" stopIfTrue="1" operator="equal">
      <formula>39</formula>
    </cfRule>
    <cfRule type="cellIs" dxfId="3817" priority="1708" stopIfTrue="1" operator="equal">
      <formula>40</formula>
    </cfRule>
  </conditionalFormatting>
  <conditionalFormatting sqref="R65">
    <cfRule type="cellIs" dxfId="3816" priority="1590" stopIfTrue="1" operator="equal">
      <formula>"dl"</formula>
    </cfRule>
    <cfRule type="cellIs" dxfId="3815" priority="1591" stopIfTrue="1" operator="equal">
      <formula>"lot"</formula>
    </cfRule>
    <cfRule type="cellIs" dxfId="3814" priority="1592" stopIfTrue="1" operator="equal">
      <formula>30</formula>
    </cfRule>
    <cfRule type="cellIs" dxfId="3813" priority="1593" stopIfTrue="1" operator="equal">
      <formula>32</formula>
    </cfRule>
    <cfRule type="cellIs" dxfId="3812" priority="1594" stopIfTrue="1" operator="equal">
      <formula>33</formula>
    </cfRule>
    <cfRule type="cellIs" dxfId="3811" priority="1595" stopIfTrue="1" operator="equal">
      <formula>36</formula>
    </cfRule>
    <cfRule type="cellIs" dxfId="3810" priority="1596" stopIfTrue="1" operator="equal">
      <formula>37</formula>
    </cfRule>
    <cfRule type="cellIs" dxfId="3809" priority="1597" stopIfTrue="1" operator="equal">
      <formula>38</formula>
    </cfRule>
    <cfRule type="cellIs" dxfId="3808" priority="1598" stopIfTrue="1" operator="equal">
      <formula>39</formula>
    </cfRule>
    <cfRule type="cellIs" dxfId="3807" priority="1599" stopIfTrue="1" operator="equal">
      <formula>40</formula>
    </cfRule>
  </conditionalFormatting>
  <conditionalFormatting sqref="R65">
    <cfRule type="cellIs" dxfId="3806" priority="1582" stopIfTrue="1" operator="equal">
      <formula>30</formula>
    </cfRule>
    <cfRule type="cellIs" dxfId="3805" priority="1583" stopIfTrue="1" operator="equal">
      <formula>32</formula>
    </cfRule>
    <cfRule type="cellIs" dxfId="3804" priority="1584" stopIfTrue="1" operator="equal">
      <formula>33</formula>
    </cfRule>
    <cfRule type="cellIs" dxfId="3803" priority="1585" stopIfTrue="1" operator="equal">
      <formula>36</formula>
    </cfRule>
    <cfRule type="cellIs" dxfId="3802" priority="1586" stopIfTrue="1" operator="equal">
      <formula>37</formula>
    </cfRule>
    <cfRule type="cellIs" dxfId="3801" priority="1587" stopIfTrue="1" operator="equal">
      <formula>38</formula>
    </cfRule>
    <cfRule type="cellIs" dxfId="3800" priority="1588" stopIfTrue="1" operator="equal">
      <formula>39</formula>
    </cfRule>
    <cfRule type="cellIs" dxfId="3799" priority="1589" stopIfTrue="1" operator="equal">
      <formula>40</formula>
    </cfRule>
  </conditionalFormatting>
  <conditionalFormatting sqref="R65">
    <cfRule type="cellIs" dxfId="3798" priority="1573" stopIfTrue="1" operator="equal">
      <formula>30</formula>
    </cfRule>
    <cfRule type="cellIs" dxfId="3797" priority="1574" stopIfTrue="1" operator="equal">
      <formula>32</formula>
    </cfRule>
    <cfRule type="cellIs" dxfId="3796" priority="1575" stopIfTrue="1" operator="equal">
      <formula>33</formula>
    </cfRule>
    <cfRule type="cellIs" dxfId="3795" priority="1576" stopIfTrue="1" operator="equal">
      <formula>36</formula>
    </cfRule>
    <cfRule type="cellIs" dxfId="3794" priority="1577" stopIfTrue="1" operator="equal">
      <formula>37</formula>
    </cfRule>
    <cfRule type="cellIs" dxfId="3793" priority="1578" stopIfTrue="1" operator="equal">
      <formula>38</formula>
    </cfRule>
    <cfRule type="cellIs" dxfId="3792" priority="1579" stopIfTrue="1" operator="equal">
      <formula>"lot"</formula>
    </cfRule>
    <cfRule type="cellIs" dxfId="3791" priority="1580" stopIfTrue="1" operator="equal">
      <formula>40</formula>
    </cfRule>
    <cfRule type="cellIs" dxfId="3790" priority="1581" stopIfTrue="1" operator="equal">
      <formula>"dl"</formula>
    </cfRule>
  </conditionalFormatting>
  <conditionalFormatting sqref="R65">
    <cfRule type="cellIs" dxfId="3789" priority="1564" stopIfTrue="1" operator="equal">
      <formula>30</formula>
    </cfRule>
    <cfRule type="cellIs" dxfId="3788" priority="1565" stopIfTrue="1" operator="equal">
      <formula>"dl"</formula>
    </cfRule>
    <cfRule type="cellIs" dxfId="3787" priority="1566" stopIfTrue="1" operator="equal">
      <formula>"lot"</formula>
    </cfRule>
    <cfRule type="cellIs" dxfId="3786" priority="1567" stopIfTrue="1" operator="equal">
      <formula>36</formula>
    </cfRule>
    <cfRule type="cellIs" dxfId="3785" priority="1568" stopIfTrue="1" operator="equal">
      <formula>37</formula>
    </cfRule>
    <cfRule type="cellIs" dxfId="3784" priority="1569" stopIfTrue="1" operator="equal">
      <formula>38</formula>
    </cfRule>
    <cfRule type="cellIs" dxfId="3783" priority="1570" stopIfTrue="1" operator="equal">
      <formula>39</formula>
    </cfRule>
    <cfRule type="cellIs" dxfId="3782" priority="1571" stopIfTrue="1" operator="equal">
      <formula>32</formula>
    </cfRule>
    <cfRule type="cellIs" dxfId="3781" priority="1572" stopIfTrue="1" operator="equal">
      <formula>33</formula>
    </cfRule>
  </conditionalFormatting>
  <conditionalFormatting sqref="R65">
    <cfRule type="cellIs" dxfId="3780" priority="1513" stopIfTrue="1" operator="equal">
      <formula>30</formula>
    </cfRule>
    <cfRule type="cellIs" dxfId="3779" priority="1514" stopIfTrue="1" operator="equal">
      <formula>"dl"</formula>
    </cfRule>
    <cfRule type="cellIs" dxfId="3778" priority="1515" stopIfTrue="1" operator="equal">
      <formula>"lot"</formula>
    </cfRule>
    <cfRule type="cellIs" dxfId="3777" priority="1516" stopIfTrue="1" operator="equal">
      <formula>36</formula>
    </cfRule>
    <cfRule type="cellIs" dxfId="3776" priority="1517" stopIfTrue="1" operator="equal">
      <formula>37</formula>
    </cfRule>
    <cfRule type="cellIs" dxfId="3775" priority="1518" stopIfTrue="1" operator="equal">
      <formula>38</formula>
    </cfRule>
    <cfRule type="cellIs" dxfId="3774" priority="1519" stopIfTrue="1" operator="equal">
      <formula>39</formula>
    </cfRule>
    <cfRule type="cellIs" dxfId="3773" priority="1520" stopIfTrue="1" operator="equal">
      <formula>40</formula>
    </cfRule>
  </conditionalFormatting>
  <conditionalFormatting sqref="R65">
    <cfRule type="cellIs" dxfId="3772" priority="1504" stopIfTrue="1" operator="equal">
      <formula>30</formula>
    </cfRule>
    <cfRule type="cellIs" dxfId="3771" priority="1505" stopIfTrue="1" operator="equal">
      <formula>"lot"</formula>
    </cfRule>
    <cfRule type="cellIs" dxfId="3770" priority="1506" stopIfTrue="1" operator="equal">
      <formula>33</formula>
    </cfRule>
    <cfRule type="cellIs" dxfId="3769" priority="1507" stopIfTrue="1" operator="equal">
      <formula>36</formula>
    </cfRule>
    <cfRule type="cellIs" dxfId="3768" priority="1508" stopIfTrue="1" operator="equal">
      <formula>37</formula>
    </cfRule>
    <cfRule type="cellIs" dxfId="3767" priority="1509" stopIfTrue="1" operator="equal">
      <formula>38</formula>
    </cfRule>
    <cfRule type="cellIs" dxfId="3766" priority="1510" stopIfTrue="1" operator="equal">
      <formula>39</formula>
    </cfRule>
    <cfRule type="cellIs" dxfId="3765" priority="1511" stopIfTrue="1" operator="equal">
      <formula>40</formula>
    </cfRule>
    <cfRule type="cellIs" dxfId="3764" priority="1512" stopIfTrue="1" operator="equal">
      <formula>"dl"</formula>
    </cfRule>
  </conditionalFormatting>
  <conditionalFormatting sqref="R65">
    <cfRule type="cellIs" dxfId="3763" priority="1547" stopIfTrue="1" operator="equal">
      <formula>30</formula>
    </cfRule>
    <cfRule type="cellIs" dxfId="3762" priority="1548" stopIfTrue="1" operator="equal">
      <formula>32</formula>
    </cfRule>
    <cfRule type="cellIs" dxfId="3761" priority="1549" stopIfTrue="1" operator="equal">
      <formula>33</formula>
    </cfRule>
    <cfRule type="cellIs" dxfId="3760" priority="1550" stopIfTrue="1" operator="equal">
      <formula>36</formula>
    </cfRule>
    <cfRule type="cellIs" dxfId="3759" priority="1551" stopIfTrue="1" operator="equal">
      <formula>37</formula>
    </cfRule>
    <cfRule type="cellIs" dxfId="3758" priority="1552" stopIfTrue="1" operator="equal">
      <formula>38</formula>
    </cfRule>
    <cfRule type="cellIs" dxfId="3757" priority="1553" stopIfTrue="1" operator="equal">
      <formula>39</formula>
    </cfRule>
    <cfRule type="cellIs" dxfId="3756" priority="1554" stopIfTrue="1" operator="equal">
      <formula>40</formula>
    </cfRule>
    <cfRule type="cellIs" dxfId="3755" priority="1563" stopIfTrue="1" operator="equal">
      <formula>"dl"</formula>
    </cfRule>
  </conditionalFormatting>
  <conditionalFormatting sqref="R65">
    <cfRule type="cellIs" dxfId="3754" priority="1555" stopIfTrue="1" operator="equal">
      <formula>30</formula>
    </cfRule>
    <cfRule type="cellIs" dxfId="3753" priority="1556" stopIfTrue="1" operator="equal">
      <formula>"dl"</formula>
    </cfRule>
    <cfRule type="cellIs" dxfId="3752" priority="1557" stopIfTrue="1" operator="equal">
      <formula>"lot"</formula>
    </cfRule>
    <cfRule type="cellIs" dxfId="3751" priority="1558" stopIfTrue="1" operator="equal">
      <formula>36</formula>
    </cfRule>
    <cfRule type="cellIs" dxfId="3750" priority="1559" stopIfTrue="1" operator="equal">
      <formula>37</formula>
    </cfRule>
    <cfRule type="cellIs" dxfId="3749" priority="1560" stopIfTrue="1" operator="equal">
      <formula>38</formula>
    </cfRule>
    <cfRule type="cellIs" dxfId="3748" priority="1561" stopIfTrue="1" operator="equal">
      <formula>39</formula>
    </cfRule>
    <cfRule type="cellIs" dxfId="3747" priority="1562" stopIfTrue="1" operator="equal">
      <formula>40</formula>
    </cfRule>
  </conditionalFormatting>
  <conditionalFormatting sqref="R65">
    <cfRule type="cellIs" dxfId="3746" priority="1539" stopIfTrue="1" operator="equal">
      <formula>30</formula>
    </cfRule>
    <cfRule type="cellIs" dxfId="3745" priority="1540" stopIfTrue="1" operator="equal">
      <formula>32</formula>
    </cfRule>
    <cfRule type="cellIs" dxfId="3744" priority="1541" stopIfTrue="1" operator="equal">
      <formula>33</formula>
    </cfRule>
    <cfRule type="cellIs" dxfId="3743" priority="1542" stopIfTrue="1" operator="equal">
      <formula>36</formula>
    </cfRule>
    <cfRule type="cellIs" dxfId="3742" priority="1543" stopIfTrue="1" operator="equal">
      <formula>37</formula>
    </cfRule>
    <cfRule type="cellIs" dxfId="3741" priority="1544" stopIfTrue="1" operator="equal">
      <formula>38</formula>
    </cfRule>
    <cfRule type="cellIs" dxfId="3740" priority="1545" stopIfTrue="1" operator="equal">
      <formula>39</formula>
    </cfRule>
    <cfRule type="cellIs" dxfId="3739" priority="1546" stopIfTrue="1" operator="equal">
      <formula>40</formula>
    </cfRule>
  </conditionalFormatting>
  <conditionalFormatting sqref="R65">
    <cfRule type="cellIs" dxfId="3738" priority="1530" stopIfTrue="1" operator="equal">
      <formula>30</formula>
    </cfRule>
    <cfRule type="cellIs" dxfId="3737" priority="1531" stopIfTrue="1" operator="equal">
      <formula>32</formula>
    </cfRule>
    <cfRule type="cellIs" dxfId="3736" priority="1532" stopIfTrue="1" operator="equal">
      <formula>33</formula>
    </cfRule>
    <cfRule type="cellIs" dxfId="3735" priority="1533" stopIfTrue="1" operator="equal">
      <formula>36</formula>
    </cfRule>
    <cfRule type="cellIs" dxfId="3734" priority="1534" stopIfTrue="1" operator="equal">
      <formula>37</formula>
    </cfRule>
    <cfRule type="cellIs" dxfId="3733" priority="1535" stopIfTrue="1" operator="equal">
      <formula>38</formula>
    </cfRule>
    <cfRule type="cellIs" dxfId="3732" priority="1536" stopIfTrue="1" operator="equal">
      <formula>"lot"</formula>
    </cfRule>
    <cfRule type="cellIs" dxfId="3731" priority="1537" stopIfTrue="1" operator="equal">
      <formula>40</formula>
    </cfRule>
    <cfRule type="cellIs" dxfId="3730" priority="1538" stopIfTrue="1" operator="equal">
      <formula>"dl"</formula>
    </cfRule>
  </conditionalFormatting>
  <conditionalFormatting sqref="R65">
    <cfRule type="cellIs" dxfId="3729" priority="1521" stopIfTrue="1" operator="equal">
      <formula>30</formula>
    </cfRule>
    <cfRule type="cellIs" dxfId="3728" priority="1522" stopIfTrue="1" operator="equal">
      <formula>"dl"</formula>
    </cfRule>
    <cfRule type="cellIs" dxfId="3727" priority="1523" stopIfTrue="1" operator="equal">
      <formula>"lot"</formula>
    </cfRule>
    <cfRule type="cellIs" dxfId="3726" priority="1524" stopIfTrue="1" operator="equal">
      <formula>36</formula>
    </cfRule>
    <cfRule type="cellIs" dxfId="3725" priority="1525" stopIfTrue="1" operator="equal">
      <formula>37</formula>
    </cfRule>
    <cfRule type="cellIs" dxfId="3724" priority="1526" stopIfTrue="1" operator="equal">
      <formula>38</formula>
    </cfRule>
    <cfRule type="cellIs" dxfId="3723" priority="1527" stopIfTrue="1" operator="equal">
      <formula>39</formula>
    </cfRule>
    <cfRule type="cellIs" dxfId="3722" priority="1528" stopIfTrue="1" operator="equal">
      <formula>32</formula>
    </cfRule>
    <cfRule type="cellIs" dxfId="3721" priority="1529" stopIfTrue="1" operator="equal">
      <formula>33</formula>
    </cfRule>
  </conditionalFormatting>
  <conditionalFormatting sqref="R65">
    <cfRule type="cellIs" dxfId="3720" priority="1453" stopIfTrue="1" operator="equal">
      <formula>30</formula>
    </cfRule>
    <cfRule type="cellIs" dxfId="3719" priority="1454" stopIfTrue="1" operator="equal">
      <formula>"dl"</formula>
    </cfRule>
    <cfRule type="cellIs" dxfId="3718" priority="1455" stopIfTrue="1" operator="equal">
      <formula>"lot"</formula>
    </cfRule>
    <cfRule type="cellIs" dxfId="3717" priority="1456" stopIfTrue="1" operator="equal">
      <formula>36</formula>
    </cfRule>
    <cfRule type="cellIs" dxfId="3716" priority="1457" stopIfTrue="1" operator="equal">
      <formula>37</formula>
    </cfRule>
    <cfRule type="cellIs" dxfId="3715" priority="1458" stopIfTrue="1" operator="equal">
      <formula>38</formula>
    </cfRule>
    <cfRule type="cellIs" dxfId="3714" priority="1459" stopIfTrue="1" operator="equal">
      <formula>39</formula>
    </cfRule>
    <cfRule type="cellIs" dxfId="3713" priority="1460" stopIfTrue="1" operator="equal">
      <formula>40</formula>
    </cfRule>
  </conditionalFormatting>
  <conditionalFormatting sqref="R65">
    <cfRule type="cellIs" dxfId="3712" priority="1444" stopIfTrue="1" operator="equal">
      <formula>30</formula>
    </cfRule>
    <cfRule type="cellIs" dxfId="3711" priority="1445" stopIfTrue="1" operator="equal">
      <formula>"lot"</formula>
    </cfRule>
    <cfRule type="cellIs" dxfId="3710" priority="1446" stopIfTrue="1" operator="equal">
      <formula>33</formula>
    </cfRule>
    <cfRule type="cellIs" dxfId="3709" priority="1447" stopIfTrue="1" operator="equal">
      <formula>36</formula>
    </cfRule>
    <cfRule type="cellIs" dxfId="3708" priority="1448" stopIfTrue="1" operator="equal">
      <formula>37</formula>
    </cfRule>
    <cfRule type="cellIs" dxfId="3707" priority="1449" stopIfTrue="1" operator="equal">
      <formula>38</formula>
    </cfRule>
    <cfRule type="cellIs" dxfId="3706" priority="1450" stopIfTrue="1" operator="equal">
      <formula>39</formula>
    </cfRule>
    <cfRule type="cellIs" dxfId="3705" priority="1451" stopIfTrue="1" operator="equal">
      <formula>40</formula>
    </cfRule>
    <cfRule type="cellIs" dxfId="3704" priority="1452" stopIfTrue="1" operator="equal">
      <formula>"dl"</formula>
    </cfRule>
  </conditionalFormatting>
  <conditionalFormatting sqref="R65">
    <cfRule type="cellIs" dxfId="3703" priority="1487" stopIfTrue="1" operator="equal">
      <formula>30</formula>
    </cfRule>
    <cfRule type="cellIs" dxfId="3702" priority="1488" stopIfTrue="1" operator="equal">
      <formula>32</formula>
    </cfRule>
    <cfRule type="cellIs" dxfId="3701" priority="1489" stopIfTrue="1" operator="equal">
      <formula>33</formula>
    </cfRule>
    <cfRule type="cellIs" dxfId="3700" priority="1490" stopIfTrue="1" operator="equal">
      <formula>36</formula>
    </cfRule>
    <cfRule type="cellIs" dxfId="3699" priority="1491" stopIfTrue="1" operator="equal">
      <formula>37</formula>
    </cfRule>
    <cfRule type="cellIs" dxfId="3698" priority="1492" stopIfTrue="1" operator="equal">
      <formula>38</formula>
    </cfRule>
    <cfRule type="cellIs" dxfId="3697" priority="1493" stopIfTrue="1" operator="equal">
      <formula>39</formula>
    </cfRule>
    <cfRule type="cellIs" dxfId="3696" priority="1494" stopIfTrue="1" operator="equal">
      <formula>40</formula>
    </cfRule>
    <cfRule type="cellIs" dxfId="3695" priority="1503" stopIfTrue="1" operator="equal">
      <formula>"dl"</formula>
    </cfRule>
  </conditionalFormatting>
  <conditionalFormatting sqref="R65">
    <cfRule type="cellIs" dxfId="3694" priority="1495" stopIfTrue="1" operator="equal">
      <formula>30</formula>
    </cfRule>
    <cfRule type="cellIs" dxfId="3693" priority="1496" stopIfTrue="1" operator="equal">
      <formula>"dl"</formula>
    </cfRule>
    <cfRule type="cellIs" dxfId="3692" priority="1497" stopIfTrue="1" operator="equal">
      <formula>"lot"</formula>
    </cfRule>
    <cfRule type="cellIs" dxfId="3691" priority="1498" stopIfTrue="1" operator="equal">
      <formula>36</formula>
    </cfRule>
    <cfRule type="cellIs" dxfId="3690" priority="1499" stopIfTrue="1" operator="equal">
      <formula>37</formula>
    </cfRule>
    <cfRule type="cellIs" dxfId="3689" priority="1500" stopIfTrue="1" operator="equal">
      <formula>38</formula>
    </cfRule>
    <cfRule type="cellIs" dxfId="3688" priority="1501" stopIfTrue="1" operator="equal">
      <formula>39</formula>
    </cfRule>
    <cfRule type="cellIs" dxfId="3687" priority="1502" stopIfTrue="1" operator="equal">
      <formula>40</formula>
    </cfRule>
  </conditionalFormatting>
  <conditionalFormatting sqref="R65">
    <cfRule type="cellIs" dxfId="3686" priority="1479" stopIfTrue="1" operator="equal">
      <formula>30</formula>
    </cfRule>
    <cfRule type="cellIs" dxfId="3685" priority="1480" stopIfTrue="1" operator="equal">
      <formula>32</formula>
    </cfRule>
    <cfRule type="cellIs" dxfId="3684" priority="1481" stopIfTrue="1" operator="equal">
      <formula>33</formula>
    </cfRule>
    <cfRule type="cellIs" dxfId="3683" priority="1482" stopIfTrue="1" operator="equal">
      <formula>36</formula>
    </cfRule>
    <cfRule type="cellIs" dxfId="3682" priority="1483" stopIfTrue="1" operator="equal">
      <formula>37</formula>
    </cfRule>
    <cfRule type="cellIs" dxfId="3681" priority="1484" stopIfTrue="1" operator="equal">
      <formula>38</formula>
    </cfRule>
    <cfRule type="cellIs" dxfId="3680" priority="1485" stopIfTrue="1" operator="equal">
      <formula>39</formula>
    </cfRule>
    <cfRule type="cellIs" dxfId="3679" priority="1486" stopIfTrue="1" operator="equal">
      <formula>40</formula>
    </cfRule>
  </conditionalFormatting>
  <conditionalFormatting sqref="R65">
    <cfRule type="cellIs" dxfId="3678" priority="1470" stopIfTrue="1" operator="equal">
      <formula>30</formula>
    </cfRule>
    <cfRule type="cellIs" dxfId="3677" priority="1471" stopIfTrue="1" operator="equal">
      <formula>32</formula>
    </cfRule>
    <cfRule type="cellIs" dxfId="3676" priority="1472" stopIfTrue="1" operator="equal">
      <formula>33</formula>
    </cfRule>
    <cfRule type="cellIs" dxfId="3675" priority="1473" stopIfTrue="1" operator="equal">
      <formula>36</formula>
    </cfRule>
    <cfRule type="cellIs" dxfId="3674" priority="1474" stopIfTrue="1" operator="equal">
      <formula>37</formula>
    </cfRule>
    <cfRule type="cellIs" dxfId="3673" priority="1475" stopIfTrue="1" operator="equal">
      <formula>38</formula>
    </cfRule>
    <cfRule type="cellIs" dxfId="3672" priority="1476" stopIfTrue="1" operator="equal">
      <formula>"lot"</formula>
    </cfRule>
    <cfRule type="cellIs" dxfId="3671" priority="1477" stopIfTrue="1" operator="equal">
      <formula>40</formula>
    </cfRule>
    <cfRule type="cellIs" dxfId="3670" priority="1478" stopIfTrue="1" operator="equal">
      <formula>"dl"</formula>
    </cfRule>
  </conditionalFormatting>
  <conditionalFormatting sqref="R65">
    <cfRule type="cellIs" dxfId="3669" priority="1461" stopIfTrue="1" operator="equal">
      <formula>30</formula>
    </cfRule>
    <cfRule type="cellIs" dxfId="3668" priority="1462" stopIfTrue="1" operator="equal">
      <formula>"dl"</formula>
    </cfRule>
    <cfRule type="cellIs" dxfId="3667" priority="1463" stopIfTrue="1" operator="equal">
      <formula>"lot"</formula>
    </cfRule>
    <cfRule type="cellIs" dxfId="3666" priority="1464" stopIfTrue="1" operator="equal">
      <formula>36</formula>
    </cfRule>
    <cfRule type="cellIs" dxfId="3665" priority="1465" stopIfTrue="1" operator="equal">
      <formula>37</formula>
    </cfRule>
    <cfRule type="cellIs" dxfId="3664" priority="1466" stopIfTrue="1" operator="equal">
      <formula>38</formula>
    </cfRule>
    <cfRule type="cellIs" dxfId="3663" priority="1467" stopIfTrue="1" operator="equal">
      <formula>39</formula>
    </cfRule>
    <cfRule type="cellIs" dxfId="3662" priority="1468" stopIfTrue="1" operator="equal">
      <formula>32</formula>
    </cfRule>
    <cfRule type="cellIs" dxfId="3661" priority="1469" stopIfTrue="1" operator="equal">
      <formula>33</formula>
    </cfRule>
  </conditionalFormatting>
  <conditionalFormatting sqref="R65">
    <cfRule type="cellIs" dxfId="3660" priority="1436" stopIfTrue="1" operator="equal">
      <formula>30</formula>
    </cfRule>
    <cfRule type="cellIs" dxfId="3659" priority="1437" stopIfTrue="1" operator="equal">
      <formula>32</formula>
    </cfRule>
    <cfRule type="cellIs" dxfId="3658" priority="1438" stopIfTrue="1" operator="equal">
      <formula>33</formula>
    </cfRule>
    <cfRule type="cellIs" dxfId="3657" priority="1439" stopIfTrue="1" operator="equal">
      <formula>36</formula>
    </cfRule>
    <cfRule type="cellIs" dxfId="3656" priority="1440" stopIfTrue="1" operator="equal">
      <formula>37</formula>
    </cfRule>
    <cfRule type="cellIs" dxfId="3655" priority="1441" stopIfTrue="1" operator="equal">
      <formula>38</formula>
    </cfRule>
    <cfRule type="cellIs" dxfId="3654" priority="1442" stopIfTrue="1" operator="equal">
      <formula>39</formula>
    </cfRule>
    <cfRule type="cellIs" dxfId="3653" priority="1443" stopIfTrue="1" operator="equal">
      <formula>40</formula>
    </cfRule>
  </conditionalFormatting>
  <conditionalFormatting sqref="R65">
    <cfRule type="cellIs" dxfId="3652" priority="1427" stopIfTrue="1" operator="equal">
      <formula>30</formula>
    </cfRule>
    <cfRule type="cellIs" dxfId="3651" priority="1428" stopIfTrue="1" operator="equal">
      <formula>32</formula>
    </cfRule>
    <cfRule type="cellIs" dxfId="3650" priority="1429" stopIfTrue="1" operator="equal">
      <formula>33</formula>
    </cfRule>
    <cfRule type="cellIs" dxfId="3649" priority="1430" stopIfTrue="1" operator="equal">
      <formula>36</formula>
    </cfRule>
    <cfRule type="cellIs" dxfId="3648" priority="1431" stopIfTrue="1" operator="equal">
      <formula>37</formula>
    </cfRule>
    <cfRule type="cellIs" dxfId="3647" priority="1432" stopIfTrue="1" operator="equal">
      <formula>38</formula>
    </cfRule>
    <cfRule type="cellIs" dxfId="3646" priority="1433" stopIfTrue="1" operator="equal">
      <formula>"lot"</formula>
    </cfRule>
    <cfRule type="cellIs" dxfId="3645" priority="1434" stopIfTrue="1" operator="equal">
      <formula>40</formula>
    </cfRule>
    <cfRule type="cellIs" dxfId="3644" priority="1435" stopIfTrue="1" operator="equal">
      <formula>"dl"</formula>
    </cfRule>
  </conditionalFormatting>
  <conditionalFormatting sqref="R65">
    <cfRule type="cellIs" dxfId="3643" priority="1418" stopIfTrue="1" operator="equal">
      <formula>30</formula>
    </cfRule>
    <cfRule type="cellIs" dxfId="3642" priority="1419" stopIfTrue="1" operator="equal">
      <formula>"dl"</formula>
    </cfRule>
    <cfRule type="cellIs" dxfId="3641" priority="1420" stopIfTrue="1" operator="equal">
      <formula>"lot"</formula>
    </cfRule>
    <cfRule type="cellIs" dxfId="3640" priority="1421" stopIfTrue="1" operator="equal">
      <formula>36</formula>
    </cfRule>
    <cfRule type="cellIs" dxfId="3639" priority="1422" stopIfTrue="1" operator="equal">
      <formula>37</formula>
    </cfRule>
    <cfRule type="cellIs" dxfId="3638" priority="1423" stopIfTrue="1" operator="equal">
      <formula>38</formula>
    </cfRule>
    <cfRule type="cellIs" dxfId="3637" priority="1424" stopIfTrue="1" operator="equal">
      <formula>39</formula>
    </cfRule>
    <cfRule type="cellIs" dxfId="3636" priority="1425" stopIfTrue="1" operator="equal">
      <formula>32</formula>
    </cfRule>
    <cfRule type="cellIs" dxfId="3635" priority="1426" stopIfTrue="1" operator="equal">
      <formula>33</formula>
    </cfRule>
  </conditionalFormatting>
  <conditionalFormatting sqref="R65">
    <cfRule type="cellIs" dxfId="3634" priority="1367" stopIfTrue="1" operator="equal">
      <formula>30</formula>
    </cfRule>
    <cfRule type="cellIs" dxfId="3633" priority="1368" stopIfTrue="1" operator="equal">
      <formula>"dl"</formula>
    </cfRule>
    <cfRule type="cellIs" dxfId="3632" priority="1369" stopIfTrue="1" operator="equal">
      <formula>"lot"</formula>
    </cfRule>
    <cfRule type="cellIs" dxfId="3631" priority="1370" stopIfTrue="1" operator="equal">
      <formula>36</formula>
    </cfRule>
    <cfRule type="cellIs" dxfId="3630" priority="1371" stopIfTrue="1" operator="equal">
      <formula>37</formula>
    </cfRule>
    <cfRule type="cellIs" dxfId="3629" priority="1372" stopIfTrue="1" operator="equal">
      <formula>38</formula>
    </cfRule>
    <cfRule type="cellIs" dxfId="3628" priority="1373" stopIfTrue="1" operator="equal">
      <formula>39</formula>
    </cfRule>
    <cfRule type="cellIs" dxfId="3627" priority="1374" stopIfTrue="1" operator="equal">
      <formula>40</formula>
    </cfRule>
  </conditionalFormatting>
  <conditionalFormatting sqref="R65">
    <cfRule type="cellIs" dxfId="3626" priority="1358" stopIfTrue="1" operator="equal">
      <formula>30</formula>
    </cfRule>
    <cfRule type="cellIs" dxfId="3625" priority="1359" stopIfTrue="1" operator="equal">
      <formula>"lot"</formula>
    </cfRule>
    <cfRule type="cellIs" dxfId="3624" priority="1360" stopIfTrue="1" operator="equal">
      <formula>33</formula>
    </cfRule>
    <cfRule type="cellIs" dxfId="3623" priority="1361" stopIfTrue="1" operator="equal">
      <formula>36</formula>
    </cfRule>
    <cfRule type="cellIs" dxfId="3622" priority="1362" stopIfTrue="1" operator="equal">
      <formula>37</formula>
    </cfRule>
    <cfRule type="cellIs" dxfId="3621" priority="1363" stopIfTrue="1" operator="equal">
      <formula>38</formula>
    </cfRule>
    <cfRule type="cellIs" dxfId="3620" priority="1364" stopIfTrue="1" operator="equal">
      <formula>39</formula>
    </cfRule>
    <cfRule type="cellIs" dxfId="3619" priority="1365" stopIfTrue="1" operator="equal">
      <formula>40</formula>
    </cfRule>
    <cfRule type="cellIs" dxfId="3618" priority="1366" stopIfTrue="1" operator="equal">
      <formula>"dl"</formula>
    </cfRule>
  </conditionalFormatting>
  <conditionalFormatting sqref="R65">
    <cfRule type="cellIs" dxfId="3617" priority="1401" stopIfTrue="1" operator="equal">
      <formula>30</formula>
    </cfRule>
    <cfRule type="cellIs" dxfId="3616" priority="1402" stopIfTrue="1" operator="equal">
      <formula>32</formula>
    </cfRule>
    <cfRule type="cellIs" dxfId="3615" priority="1403" stopIfTrue="1" operator="equal">
      <formula>33</formula>
    </cfRule>
    <cfRule type="cellIs" dxfId="3614" priority="1404" stopIfTrue="1" operator="equal">
      <formula>36</formula>
    </cfRule>
    <cfRule type="cellIs" dxfId="3613" priority="1405" stopIfTrue="1" operator="equal">
      <formula>37</formula>
    </cfRule>
    <cfRule type="cellIs" dxfId="3612" priority="1406" stopIfTrue="1" operator="equal">
      <formula>38</formula>
    </cfRule>
    <cfRule type="cellIs" dxfId="3611" priority="1407" stopIfTrue="1" operator="equal">
      <formula>39</formula>
    </cfRule>
    <cfRule type="cellIs" dxfId="3610" priority="1408" stopIfTrue="1" operator="equal">
      <formula>40</formula>
    </cfRule>
    <cfRule type="cellIs" dxfId="3609" priority="1417" stopIfTrue="1" operator="equal">
      <formula>"dl"</formula>
    </cfRule>
  </conditionalFormatting>
  <conditionalFormatting sqref="R65">
    <cfRule type="cellIs" dxfId="3608" priority="1409" stopIfTrue="1" operator="equal">
      <formula>30</formula>
    </cfRule>
    <cfRule type="cellIs" dxfId="3607" priority="1410" stopIfTrue="1" operator="equal">
      <formula>"dl"</formula>
    </cfRule>
    <cfRule type="cellIs" dxfId="3606" priority="1411" stopIfTrue="1" operator="equal">
      <formula>"lot"</formula>
    </cfRule>
    <cfRule type="cellIs" dxfId="3605" priority="1412" stopIfTrue="1" operator="equal">
      <formula>36</formula>
    </cfRule>
    <cfRule type="cellIs" dxfId="3604" priority="1413" stopIfTrue="1" operator="equal">
      <formula>37</formula>
    </cfRule>
    <cfRule type="cellIs" dxfId="3603" priority="1414" stopIfTrue="1" operator="equal">
      <formula>38</formula>
    </cfRule>
    <cfRule type="cellIs" dxfId="3602" priority="1415" stopIfTrue="1" operator="equal">
      <formula>39</formula>
    </cfRule>
    <cfRule type="cellIs" dxfId="3601" priority="1416" stopIfTrue="1" operator="equal">
      <formula>40</formula>
    </cfRule>
  </conditionalFormatting>
  <conditionalFormatting sqref="R65">
    <cfRule type="cellIs" dxfId="3600" priority="1393" stopIfTrue="1" operator="equal">
      <formula>30</formula>
    </cfRule>
    <cfRule type="cellIs" dxfId="3599" priority="1394" stopIfTrue="1" operator="equal">
      <formula>32</formula>
    </cfRule>
    <cfRule type="cellIs" dxfId="3598" priority="1395" stopIfTrue="1" operator="equal">
      <formula>33</formula>
    </cfRule>
    <cfRule type="cellIs" dxfId="3597" priority="1396" stopIfTrue="1" operator="equal">
      <formula>36</formula>
    </cfRule>
    <cfRule type="cellIs" dxfId="3596" priority="1397" stopIfTrue="1" operator="equal">
      <formula>37</formula>
    </cfRule>
    <cfRule type="cellIs" dxfId="3595" priority="1398" stopIfTrue="1" operator="equal">
      <formula>38</formula>
    </cfRule>
    <cfRule type="cellIs" dxfId="3594" priority="1399" stopIfTrue="1" operator="equal">
      <formula>39</formula>
    </cfRule>
    <cfRule type="cellIs" dxfId="3593" priority="1400" stopIfTrue="1" operator="equal">
      <formula>40</formula>
    </cfRule>
  </conditionalFormatting>
  <conditionalFormatting sqref="R65">
    <cfRule type="cellIs" dxfId="3592" priority="1384" stopIfTrue="1" operator="equal">
      <formula>30</formula>
    </cfRule>
    <cfRule type="cellIs" dxfId="3591" priority="1385" stopIfTrue="1" operator="equal">
      <formula>32</formula>
    </cfRule>
    <cfRule type="cellIs" dxfId="3590" priority="1386" stopIfTrue="1" operator="equal">
      <formula>33</formula>
    </cfRule>
    <cfRule type="cellIs" dxfId="3589" priority="1387" stopIfTrue="1" operator="equal">
      <formula>36</formula>
    </cfRule>
    <cfRule type="cellIs" dxfId="3588" priority="1388" stopIfTrue="1" operator="equal">
      <formula>37</formula>
    </cfRule>
    <cfRule type="cellIs" dxfId="3587" priority="1389" stopIfTrue="1" operator="equal">
      <formula>38</formula>
    </cfRule>
    <cfRule type="cellIs" dxfId="3586" priority="1390" stopIfTrue="1" operator="equal">
      <formula>"lot"</formula>
    </cfRule>
    <cfRule type="cellIs" dxfId="3585" priority="1391" stopIfTrue="1" operator="equal">
      <formula>40</formula>
    </cfRule>
    <cfRule type="cellIs" dxfId="3584" priority="1392" stopIfTrue="1" operator="equal">
      <formula>"dl"</formula>
    </cfRule>
  </conditionalFormatting>
  <conditionalFormatting sqref="R65">
    <cfRule type="cellIs" dxfId="3583" priority="1375" stopIfTrue="1" operator="equal">
      <formula>30</formula>
    </cfRule>
    <cfRule type="cellIs" dxfId="3582" priority="1376" stopIfTrue="1" operator="equal">
      <formula>"dl"</formula>
    </cfRule>
    <cfRule type="cellIs" dxfId="3581" priority="1377" stopIfTrue="1" operator="equal">
      <formula>"lot"</formula>
    </cfRule>
    <cfRule type="cellIs" dxfId="3580" priority="1378" stopIfTrue="1" operator="equal">
      <formula>36</formula>
    </cfRule>
    <cfRule type="cellIs" dxfId="3579" priority="1379" stopIfTrue="1" operator="equal">
      <formula>37</formula>
    </cfRule>
    <cfRule type="cellIs" dxfId="3578" priority="1380" stopIfTrue="1" operator="equal">
      <formula>38</formula>
    </cfRule>
    <cfRule type="cellIs" dxfId="3577" priority="1381" stopIfTrue="1" operator="equal">
      <formula>39</formula>
    </cfRule>
    <cfRule type="cellIs" dxfId="3576" priority="1382" stopIfTrue="1" operator="equal">
      <formula>32</formula>
    </cfRule>
    <cfRule type="cellIs" dxfId="3575" priority="1383" stopIfTrue="1" operator="equal">
      <formula>33</formula>
    </cfRule>
  </conditionalFormatting>
  <conditionalFormatting sqref="R65">
    <cfRule type="cellIs" dxfId="3574" priority="1307" stopIfTrue="1" operator="equal">
      <formula>30</formula>
    </cfRule>
    <cfRule type="cellIs" dxfId="3573" priority="1308" stopIfTrue="1" operator="equal">
      <formula>"dl"</formula>
    </cfRule>
    <cfRule type="cellIs" dxfId="3572" priority="1309" stopIfTrue="1" operator="equal">
      <formula>"lot"</formula>
    </cfRule>
    <cfRule type="cellIs" dxfId="3571" priority="1310" stopIfTrue="1" operator="equal">
      <formula>36</formula>
    </cfRule>
    <cfRule type="cellIs" dxfId="3570" priority="1311" stopIfTrue="1" operator="equal">
      <formula>37</formula>
    </cfRule>
    <cfRule type="cellIs" dxfId="3569" priority="1312" stopIfTrue="1" operator="equal">
      <formula>38</formula>
    </cfRule>
    <cfRule type="cellIs" dxfId="3568" priority="1313" stopIfTrue="1" operator="equal">
      <formula>39</formula>
    </cfRule>
    <cfRule type="cellIs" dxfId="3567" priority="1314" stopIfTrue="1" operator="equal">
      <formula>40</formula>
    </cfRule>
  </conditionalFormatting>
  <conditionalFormatting sqref="R65">
    <cfRule type="cellIs" dxfId="3566" priority="1298" stopIfTrue="1" operator="equal">
      <formula>30</formula>
    </cfRule>
    <cfRule type="cellIs" dxfId="3565" priority="1299" stopIfTrue="1" operator="equal">
      <formula>"lot"</formula>
    </cfRule>
    <cfRule type="cellIs" dxfId="3564" priority="1300" stopIfTrue="1" operator="equal">
      <formula>33</formula>
    </cfRule>
    <cfRule type="cellIs" dxfId="3563" priority="1301" stopIfTrue="1" operator="equal">
      <formula>36</formula>
    </cfRule>
    <cfRule type="cellIs" dxfId="3562" priority="1302" stopIfTrue="1" operator="equal">
      <formula>37</formula>
    </cfRule>
    <cfRule type="cellIs" dxfId="3561" priority="1303" stopIfTrue="1" operator="equal">
      <formula>38</formula>
    </cfRule>
    <cfRule type="cellIs" dxfId="3560" priority="1304" stopIfTrue="1" operator="equal">
      <formula>39</formula>
    </cfRule>
    <cfRule type="cellIs" dxfId="3559" priority="1305" stopIfTrue="1" operator="equal">
      <formula>40</formula>
    </cfRule>
    <cfRule type="cellIs" dxfId="3558" priority="1306" stopIfTrue="1" operator="equal">
      <formula>"dl"</formula>
    </cfRule>
  </conditionalFormatting>
  <conditionalFormatting sqref="R65">
    <cfRule type="cellIs" dxfId="3557" priority="1341" stopIfTrue="1" operator="equal">
      <formula>30</formula>
    </cfRule>
    <cfRule type="cellIs" dxfId="3556" priority="1342" stopIfTrue="1" operator="equal">
      <formula>32</formula>
    </cfRule>
    <cfRule type="cellIs" dxfId="3555" priority="1343" stopIfTrue="1" operator="equal">
      <formula>33</formula>
    </cfRule>
    <cfRule type="cellIs" dxfId="3554" priority="1344" stopIfTrue="1" operator="equal">
      <formula>36</formula>
    </cfRule>
    <cfRule type="cellIs" dxfId="3553" priority="1345" stopIfTrue="1" operator="equal">
      <formula>37</formula>
    </cfRule>
    <cfRule type="cellIs" dxfId="3552" priority="1346" stopIfTrue="1" operator="equal">
      <formula>38</formula>
    </cfRule>
    <cfRule type="cellIs" dxfId="3551" priority="1347" stopIfTrue="1" operator="equal">
      <formula>39</formula>
    </cfRule>
    <cfRule type="cellIs" dxfId="3550" priority="1348" stopIfTrue="1" operator="equal">
      <formula>40</formula>
    </cfRule>
    <cfRule type="cellIs" dxfId="3549" priority="1357" stopIfTrue="1" operator="equal">
      <formula>"dl"</formula>
    </cfRule>
  </conditionalFormatting>
  <conditionalFormatting sqref="R65">
    <cfRule type="cellIs" dxfId="3548" priority="1349" stopIfTrue="1" operator="equal">
      <formula>30</formula>
    </cfRule>
    <cfRule type="cellIs" dxfId="3547" priority="1350" stopIfTrue="1" operator="equal">
      <formula>"dl"</formula>
    </cfRule>
    <cfRule type="cellIs" dxfId="3546" priority="1351" stopIfTrue="1" operator="equal">
      <formula>"lot"</formula>
    </cfRule>
    <cfRule type="cellIs" dxfId="3545" priority="1352" stopIfTrue="1" operator="equal">
      <formula>36</formula>
    </cfRule>
    <cfRule type="cellIs" dxfId="3544" priority="1353" stopIfTrue="1" operator="equal">
      <formula>37</formula>
    </cfRule>
    <cfRule type="cellIs" dxfId="3543" priority="1354" stopIfTrue="1" operator="equal">
      <formula>38</formula>
    </cfRule>
    <cfRule type="cellIs" dxfId="3542" priority="1355" stopIfTrue="1" operator="equal">
      <formula>39</formula>
    </cfRule>
    <cfRule type="cellIs" dxfId="3541" priority="1356" stopIfTrue="1" operator="equal">
      <formula>40</formula>
    </cfRule>
  </conditionalFormatting>
  <conditionalFormatting sqref="R65">
    <cfRule type="cellIs" dxfId="3540" priority="1333" stopIfTrue="1" operator="equal">
      <formula>30</formula>
    </cfRule>
    <cfRule type="cellIs" dxfId="3539" priority="1334" stopIfTrue="1" operator="equal">
      <formula>32</formula>
    </cfRule>
    <cfRule type="cellIs" dxfId="3538" priority="1335" stopIfTrue="1" operator="equal">
      <formula>33</formula>
    </cfRule>
    <cfRule type="cellIs" dxfId="3537" priority="1336" stopIfTrue="1" operator="equal">
      <formula>36</formula>
    </cfRule>
    <cfRule type="cellIs" dxfId="3536" priority="1337" stopIfTrue="1" operator="equal">
      <formula>37</formula>
    </cfRule>
    <cfRule type="cellIs" dxfId="3535" priority="1338" stopIfTrue="1" operator="equal">
      <formula>38</formula>
    </cfRule>
    <cfRule type="cellIs" dxfId="3534" priority="1339" stopIfTrue="1" operator="equal">
      <formula>39</formula>
    </cfRule>
    <cfRule type="cellIs" dxfId="3533" priority="1340" stopIfTrue="1" operator="equal">
      <formula>40</formula>
    </cfRule>
  </conditionalFormatting>
  <conditionalFormatting sqref="R65">
    <cfRule type="cellIs" dxfId="3532" priority="1324" stopIfTrue="1" operator="equal">
      <formula>30</formula>
    </cfRule>
    <cfRule type="cellIs" dxfId="3531" priority="1325" stopIfTrue="1" operator="equal">
      <formula>32</formula>
    </cfRule>
    <cfRule type="cellIs" dxfId="3530" priority="1326" stopIfTrue="1" operator="equal">
      <formula>33</formula>
    </cfRule>
    <cfRule type="cellIs" dxfId="3529" priority="1327" stopIfTrue="1" operator="equal">
      <formula>36</formula>
    </cfRule>
    <cfRule type="cellIs" dxfId="3528" priority="1328" stopIfTrue="1" operator="equal">
      <formula>37</formula>
    </cfRule>
    <cfRule type="cellIs" dxfId="3527" priority="1329" stopIfTrue="1" operator="equal">
      <formula>38</formula>
    </cfRule>
    <cfRule type="cellIs" dxfId="3526" priority="1330" stopIfTrue="1" operator="equal">
      <formula>"lot"</formula>
    </cfRule>
    <cfRule type="cellIs" dxfId="3525" priority="1331" stopIfTrue="1" operator="equal">
      <formula>40</formula>
    </cfRule>
    <cfRule type="cellIs" dxfId="3524" priority="1332" stopIfTrue="1" operator="equal">
      <formula>"dl"</formula>
    </cfRule>
  </conditionalFormatting>
  <conditionalFormatting sqref="R65">
    <cfRule type="cellIs" dxfId="3523" priority="1315" stopIfTrue="1" operator="equal">
      <formula>30</formula>
    </cfRule>
    <cfRule type="cellIs" dxfId="3522" priority="1316" stopIfTrue="1" operator="equal">
      <formula>"dl"</formula>
    </cfRule>
    <cfRule type="cellIs" dxfId="3521" priority="1317" stopIfTrue="1" operator="equal">
      <formula>"lot"</formula>
    </cfRule>
    <cfRule type="cellIs" dxfId="3520" priority="1318" stopIfTrue="1" operator="equal">
      <formula>36</formula>
    </cfRule>
    <cfRule type="cellIs" dxfId="3519" priority="1319" stopIfTrue="1" operator="equal">
      <formula>37</formula>
    </cfRule>
    <cfRule type="cellIs" dxfId="3518" priority="1320" stopIfTrue="1" operator="equal">
      <formula>38</formula>
    </cfRule>
    <cfRule type="cellIs" dxfId="3517" priority="1321" stopIfTrue="1" operator="equal">
      <formula>39</formula>
    </cfRule>
    <cfRule type="cellIs" dxfId="3516" priority="1322" stopIfTrue="1" operator="equal">
      <formula>32</formula>
    </cfRule>
    <cfRule type="cellIs" dxfId="3515" priority="1323" stopIfTrue="1" operator="equal">
      <formula>33</formula>
    </cfRule>
  </conditionalFormatting>
  <conditionalFormatting sqref="R65">
    <cfRule type="cellIs" dxfId="3514" priority="1247" stopIfTrue="1" operator="equal">
      <formula>30</formula>
    </cfRule>
    <cfRule type="cellIs" dxfId="3513" priority="1248" stopIfTrue="1" operator="equal">
      <formula>"dl"</formula>
    </cfRule>
    <cfRule type="cellIs" dxfId="3512" priority="1249" stopIfTrue="1" operator="equal">
      <formula>"lot"</formula>
    </cfRule>
    <cfRule type="cellIs" dxfId="3511" priority="1250" stopIfTrue="1" operator="equal">
      <formula>36</formula>
    </cfRule>
    <cfRule type="cellIs" dxfId="3510" priority="1251" stopIfTrue="1" operator="equal">
      <formula>37</formula>
    </cfRule>
    <cfRule type="cellIs" dxfId="3509" priority="1252" stopIfTrue="1" operator="equal">
      <formula>38</formula>
    </cfRule>
    <cfRule type="cellIs" dxfId="3508" priority="1253" stopIfTrue="1" operator="equal">
      <formula>39</formula>
    </cfRule>
    <cfRule type="cellIs" dxfId="3507" priority="1254" stopIfTrue="1" operator="equal">
      <formula>40</formula>
    </cfRule>
  </conditionalFormatting>
  <conditionalFormatting sqref="R65">
    <cfRule type="cellIs" dxfId="3506" priority="1238" stopIfTrue="1" operator="equal">
      <formula>30</formula>
    </cfRule>
    <cfRule type="cellIs" dxfId="3505" priority="1239" stopIfTrue="1" operator="equal">
      <formula>"lot"</formula>
    </cfRule>
    <cfRule type="cellIs" dxfId="3504" priority="1240" stopIfTrue="1" operator="equal">
      <formula>33</formula>
    </cfRule>
    <cfRule type="cellIs" dxfId="3503" priority="1241" stopIfTrue="1" operator="equal">
      <formula>36</formula>
    </cfRule>
    <cfRule type="cellIs" dxfId="3502" priority="1242" stopIfTrue="1" operator="equal">
      <formula>37</formula>
    </cfRule>
    <cfRule type="cellIs" dxfId="3501" priority="1243" stopIfTrue="1" operator="equal">
      <formula>38</formula>
    </cfRule>
    <cfRule type="cellIs" dxfId="3500" priority="1244" stopIfTrue="1" operator="equal">
      <formula>39</formula>
    </cfRule>
    <cfRule type="cellIs" dxfId="3499" priority="1245" stopIfTrue="1" operator="equal">
      <formula>40</formula>
    </cfRule>
    <cfRule type="cellIs" dxfId="3498" priority="1246" stopIfTrue="1" operator="equal">
      <formula>"dl"</formula>
    </cfRule>
  </conditionalFormatting>
  <conditionalFormatting sqref="R65">
    <cfRule type="cellIs" dxfId="3497" priority="1281" stopIfTrue="1" operator="equal">
      <formula>30</formula>
    </cfRule>
    <cfRule type="cellIs" dxfId="3496" priority="1282" stopIfTrue="1" operator="equal">
      <formula>32</formula>
    </cfRule>
    <cfRule type="cellIs" dxfId="3495" priority="1283" stopIfTrue="1" operator="equal">
      <formula>33</formula>
    </cfRule>
    <cfRule type="cellIs" dxfId="3494" priority="1284" stopIfTrue="1" operator="equal">
      <formula>36</formula>
    </cfRule>
    <cfRule type="cellIs" dxfId="3493" priority="1285" stopIfTrue="1" operator="equal">
      <formula>37</formula>
    </cfRule>
    <cfRule type="cellIs" dxfId="3492" priority="1286" stopIfTrue="1" operator="equal">
      <formula>38</formula>
    </cfRule>
    <cfRule type="cellIs" dxfId="3491" priority="1287" stopIfTrue="1" operator="equal">
      <formula>39</formula>
    </cfRule>
    <cfRule type="cellIs" dxfId="3490" priority="1288" stopIfTrue="1" operator="equal">
      <formula>40</formula>
    </cfRule>
    <cfRule type="cellIs" dxfId="3489" priority="1297" stopIfTrue="1" operator="equal">
      <formula>"dl"</formula>
    </cfRule>
  </conditionalFormatting>
  <conditionalFormatting sqref="R65">
    <cfRule type="cellIs" dxfId="3488" priority="1289" stopIfTrue="1" operator="equal">
      <formula>30</formula>
    </cfRule>
    <cfRule type="cellIs" dxfId="3487" priority="1290" stopIfTrue="1" operator="equal">
      <formula>"dl"</formula>
    </cfRule>
    <cfRule type="cellIs" dxfId="3486" priority="1291" stopIfTrue="1" operator="equal">
      <formula>"lot"</formula>
    </cfRule>
    <cfRule type="cellIs" dxfId="3485" priority="1292" stopIfTrue="1" operator="equal">
      <formula>36</formula>
    </cfRule>
    <cfRule type="cellIs" dxfId="3484" priority="1293" stopIfTrue="1" operator="equal">
      <formula>37</formula>
    </cfRule>
    <cfRule type="cellIs" dxfId="3483" priority="1294" stopIfTrue="1" operator="equal">
      <formula>38</formula>
    </cfRule>
    <cfRule type="cellIs" dxfId="3482" priority="1295" stopIfTrue="1" operator="equal">
      <formula>39</formula>
    </cfRule>
    <cfRule type="cellIs" dxfId="3481" priority="1296" stopIfTrue="1" operator="equal">
      <formula>40</formula>
    </cfRule>
  </conditionalFormatting>
  <conditionalFormatting sqref="R65">
    <cfRule type="cellIs" dxfId="3480" priority="1273" stopIfTrue="1" operator="equal">
      <formula>30</formula>
    </cfRule>
    <cfRule type="cellIs" dxfId="3479" priority="1274" stopIfTrue="1" operator="equal">
      <formula>32</formula>
    </cfRule>
    <cfRule type="cellIs" dxfId="3478" priority="1275" stopIfTrue="1" operator="equal">
      <formula>33</formula>
    </cfRule>
    <cfRule type="cellIs" dxfId="3477" priority="1276" stopIfTrue="1" operator="equal">
      <formula>36</formula>
    </cfRule>
    <cfRule type="cellIs" dxfId="3476" priority="1277" stopIfTrue="1" operator="equal">
      <formula>37</formula>
    </cfRule>
    <cfRule type="cellIs" dxfId="3475" priority="1278" stopIfTrue="1" operator="equal">
      <formula>38</formula>
    </cfRule>
    <cfRule type="cellIs" dxfId="3474" priority="1279" stopIfTrue="1" operator="equal">
      <formula>39</formula>
    </cfRule>
    <cfRule type="cellIs" dxfId="3473" priority="1280" stopIfTrue="1" operator="equal">
      <formula>40</formula>
    </cfRule>
  </conditionalFormatting>
  <conditionalFormatting sqref="R65">
    <cfRule type="cellIs" dxfId="3472" priority="1264" stopIfTrue="1" operator="equal">
      <formula>30</formula>
    </cfRule>
    <cfRule type="cellIs" dxfId="3471" priority="1265" stopIfTrue="1" operator="equal">
      <formula>32</formula>
    </cfRule>
    <cfRule type="cellIs" dxfId="3470" priority="1266" stopIfTrue="1" operator="equal">
      <formula>33</formula>
    </cfRule>
    <cfRule type="cellIs" dxfId="3469" priority="1267" stopIfTrue="1" operator="equal">
      <formula>36</formula>
    </cfRule>
    <cfRule type="cellIs" dxfId="3468" priority="1268" stopIfTrue="1" operator="equal">
      <formula>37</formula>
    </cfRule>
    <cfRule type="cellIs" dxfId="3467" priority="1269" stopIfTrue="1" operator="equal">
      <formula>38</formula>
    </cfRule>
    <cfRule type="cellIs" dxfId="3466" priority="1270" stopIfTrue="1" operator="equal">
      <formula>"lot"</formula>
    </cfRule>
    <cfRule type="cellIs" dxfId="3465" priority="1271" stopIfTrue="1" operator="equal">
      <formula>40</formula>
    </cfRule>
    <cfRule type="cellIs" dxfId="3464" priority="1272" stopIfTrue="1" operator="equal">
      <formula>"dl"</formula>
    </cfRule>
  </conditionalFormatting>
  <conditionalFormatting sqref="R65">
    <cfRule type="cellIs" dxfId="3463" priority="1255" stopIfTrue="1" operator="equal">
      <formula>30</formula>
    </cfRule>
    <cfRule type="cellIs" dxfId="3462" priority="1256" stopIfTrue="1" operator="equal">
      <formula>"dl"</formula>
    </cfRule>
    <cfRule type="cellIs" dxfId="3461" priority="1257" stopIfTrue="1" operator="equal">
      <formula>"lot"</formula>
    </cfRule>
    <cfRule type="cellIs" dxfId="3460" priority="1258" stopIfTrue="1" operator="equal">
      <formula>36</formula>
    </cfRule>
    <cfRule type="cellIs" dxfId="3459" priority="1259" stopIfTrue="1" operator="equal">
      <formula>37</formula>
    </cfRule>
    <cfRule type="cellIs" dxfId="3458" priority="1260" stopIfTrue="1" operator="equal">
      <formula>38</formula>
    </cfRule>
    <cfRule type="cellIs" dxfId="3457" priority="1261" stopIfTrue="1" operator="equal">
      <formula>39</formula>
    </cfRule>
    <cfRule type="cellIs" dxfId="3456" priority="1262" stopIfTrue="1" operator="equal">
      <formula>32</formula>
    </cfRule>
    <cfRule type="cellIs" dxfId="3455" priority="1263" stopIfTrue="1" operator="equal">
      <formula>33</formula>
    </cfRule>
  </conditionalFormatting>
  <conditionalFormatting sqref="R65">
    <cfRule type="cellIs" dxfId="3454" priority="1187" stopIfTrue="1" operator="equal">
      <formula>30</formula>
    </cfRule>
    <cfRule type="cellIs" dxfId="3453" priority="1188" stopIfTrue="1" operator="equal">
      <formula>"dl"</formula>
    </cfRule>
    <cfRule type="cellIs" dxfId="3452" priority="1189" stopIfTrue="1" operator="equal">
      <formula>"lot"</formula>
    </cfRule>
    <cfRule type="cellIs" dxfId="3451" priority="1190" stopIfTrue="1" operator="equal">
      <formula>36</formula>
    </cfRule>
    <cfRule type="cellIs" dxfId="3450" priority="1191" stopIfTrue="1" operator="equal">
      <formula>37</formula>
    </cfRule>
    <cfRule type="cellIs" dxfId="3449" priority="1192" stopIfTrue="1" operator="equal">
      <formula>38</formula>
    </cfRule>
    <cfRule type="cellIs" dxfId="3448" priority="1193" stopIfTrue="1" operator="equal">
      <formula>39</formula>
    </cfRule>
    <cfRule type="cellIs" dxfId="3447" priority="1194" stopIfTrue="1" operator="equal">
      <formula>40</formula>
    </cfRule>
  </conditionalFormatting>
  <conditionalFormatting sqref="R65">
    <cfRule type="cellIs" dxfId="3446" priority="1178" stopIfTrue="1" operator="equal">
      <formula>30</formula>
    </cfRule>
    <cfRule type="cellIs" dxfId="3445" priority="1179" stopIfTrue="1" operator="equal">
      <formula>"lot"</formula>
    </cfRule>
    <cfRule type="cellIs" dxfId="3444" priority="1180" stopIfTrue="1" operator="equal">
      <formula>33</formula>
    </cfRule>
    <cfRule type="cellIs" dxfId="3443" priority="1181" stopIfTrue="1" operator="equal">
      <formula>36</formula>
    </cfRule>
    <cfRule type="cellIs" dxfId="3442" priority="1182" stopIfTrue="1" operator="equal">
      <formula>37</formula>
    </cfRule>
    <cfRule type="cellIs" dxfId="3441" priority="1183" stopIfTrue="1" operator="equal">
      <formula>38</formula>
    </cfRule>
    <cfRule type="cellIs" dxfId="3440" priority="1184" stopIfTrue="1" operator="equal">
      <formula>39</formula>
    </cfRule>
    <cfRule type="cellIs" dxfId="3439" priority="1185" stopIfTrue="1" operator="equal">
      <formula>40</formula>
    </cfRule>
    <cfRule type="cellIs" dxfId="3438" priority="1186" stopIfTrue="1" operator="equal">
      <formula>"dl"</formula>
    </cfRule>
  </conditionalFormatting>
  <conditionalFormatting sqref="R65">
    <cfRule type="cellIs" dxfId="3437" priority="1221" stopIfTrue="1" operator="equal">
      <formula>30</formula>
    </cfRule>
    <cfRule type="cellIs" dxfId="3436" priority="1222" stopIfTrue="1" operator="equal">
      <formula>32</formula>
    </cfRule>
    <cfRule type="cellIs" dxfId="3435" priority="1223" stopIfTrue="1" operator="equal">
      <formula>33</formula>
    </cfRule>
    <cfRule type="cellIs" dxfId="3434" priority="1224" stopIfTrue="1" operator="equal">
      <formula>36</formula>
    </cfRule>
    <cfRule type="cellIs" dxfId="3433" priority="1225" stopIfTrue="1" operator="equal">
      <formula>37</formula>
    </cfRule>
    <cfRule type="cellIs" dxfId="3432" priority="1226" stopIfTrue="1" operator="equal">
      <formula>38</formula>
    </cfRule>
    <cfRule type="cellIs" dxfId="3431" priority="1227" stopIfTrue="1" operator="equal">
      <formula>39</formula>
    </cfRule>
    <cfRule type="cellIs" dxfId="3430" priority="1228" stopIfTrue="1" operator="equal">
      <formula>40</formula>
    </cfRule>
    <cfRule type="cellIs" dxfId="3429" priority="1237" stopIfTrue="1" operator="equal">
      <formula>"dl"</formula>
    </cfRule>
  </conditionalFormatting>
  <conditionalFormatting sqref="R65">
    <cfRule type="cellIs" dxfId="3428" priority="1229" stopIfTrue="1" operator="equal">
      <formula>30</formula>
    </cfRule>
    <cfRule type="cellIs" dxfId="3427" priority="1230" stopIfTrue="1" operator="equal">
      <formula>"dl"</formula>
    </cfRule>
    <cfRule type="cellIs" dxfId="3426" priority="1231" stopIfTrue="1" operator="equal">
      <formula>"lot"</formula>
    </cfRule>
    <cfRule type="cellIs" dxfId="3425" priority="1232" stopIfTrue="1" operator="equal">
      <formula>36</formula>
    </cfRule>
    <cfRule type="cellIs" dxfId="3424" priority="1233" stopIfTrue="1" operator="equal">
      <formula>37</formula>
    </cfRule>
    <cfRule type="cellIs" dxfId="3423" priority="1234" stopIfTrue="1" operator="equal">
      <formula>38</formula>
    </cfRule>
    <cfRule type="cellIs" dxfId="3422" priority="1235" stopIfTrue="1" operator="equal">
      <formula>39</formula>
    </cfRule>
    <cfRule type="cellIs" dxfId="3421" priority="1236" stopIfTrue="1" operator="equal">
      <formula>40</formula>
    </cfRule>
  </conditionalFormatting>
  <conditionalFormatting sqref="R65">
    <cfRule type="cellIs" dxfId="3420" priority="1213" stopIfTrue="1" operator="equal">
      <formula>30</formula>
    </cfRule>
    <cfRule type="cellIs" dxfId="3419" priority="1214" stopIfTrue="1" operator="equal">
      <formula>32</formula>
    </cfRule>
    <cfRule type="cellIs" dxfId="3418" priority="1215" stopIfTrue="1" operator="equal">
      <formula>33</formula>
    </cfRule>
    <cfRule type="cellIs" dxfId="3417" priority="1216" stopIfTrue="1" operator="equal">
      <formula>36</formula>
    </cfRule>
    <cfRule type="cellIs" dxfId="3416" priority="1217" stopIfTrue="1" operator="equal">
      <formula>37</formula>
    </cfRule>
    <cfRule type="cellIs" dxfId="3415" priority="1218" stopIfTrue="1" operator="equal">
      <formula>38</formula>
    </cfRule>
    <cfRule type="cellIs" dxfId="3414" priority="1219" stopIfTrue="1" operator="equal">
      <formula>39</formula>
    </cfRule>
    <cfRule type="cellIs" dxfId="3413" priority="1220" stopIfTrue="1" operator="equal">
      <formula>40</formula>
    </cfRule>
  </conditionalFormatting>
  <conditionalFormatting sqref="R65">
    <cfRule type="cellIs" dxfId="3412" priority="1204" stopIfTrue="1" operator="equal">
      <formula>30</formula>
    </cfRule>
    <cfRule type="cellIs" dxfId="3411" priority="1205" stopIfTrue="1" operator="equal">
      <formula>32</formula>
    </cfRule>
    <cfRule type="cellIs" dxfId="3410" priority="1206" stopIfTrue="1" operator="equal">
      <formula>33</formula>
    </cfRule>
    <cfRule type="cellIs" dxfId="3409" priority="1207" stopIfTrue="1" operator="equal">
      <formula>36</formula>
    </cfRule>
    <cfRule type="cellIs" dxfId="3408" priority="1208" stopIfTrue="1" operator="equal">
      <formula>37</formula>
    </cfRule>
    <cfRule type="cellIs" dxfId="3407" priority="1209" stopIfTrue="1" operator="equal">
      <formula>38</formula>
    </cfRule>
    <cfRule type="cellIs" dxfId="3406" priority="1210" stopIfTrue="1" operator="equal">
      <formula>"lot"</formula>
    </cfRule>
    <cfRule type="cellIs" dxfId="3405" priority="1211" stopIfTrue="1" operator="equal">
      <formula>40</formula>
    </cfRule>
    <cfRule type="cellIs" dxfId="3404" priority="1212" stopIfTrue="1" operator="equal">
      <formula>"dl"</formula>
    </cfRule>
  </conditionalFormatting>
  <conditionalFormatting sqref="R65">
    <cfRule type="cellIs" dxfId="3403" priority="1195" stopIfTrue="1" operator="equal">
      <formula>30</formula>
    </cfRule>
    <cfRule type="cellIs" dxfId="3402" priority="1196" stopIfTrue="1" operator="equal">
      <formula>"dl"</formula>
    </cfRule>
    <cfRule type="cellIs" dxfId="3401" priority="1197" stopIfTrue="1" operator="equal">
      <formula>"lot"</formula>
    </cfRule>
    <cfRule type="cellIs" dxfId="3400" priority="1198" stopIfTrue="1" operator="equal">
      <formula>36</formula>
    </cfRule>
    <cfRule type="cellIs" dxfId="3399" priority="1199" stopIfTrue="1" operator="equal">
      <formula>37</formula>
    </cfRule>
    <cfRule type="cellIs" dxfId="3398" priority="1200" stopIfTrue="1" operator="equal">
      <formula>38</formula>
    </cfRule>
    <cfRule type="cellIs" dxfId="3397" priority="1201" stopIfTrue="1" operator="equal">
      <formula>39</formula>
    </cfRule>
    <cfRule type="cellIs" dxfId="3396" priority="1202" stopIfTrue="1" operator="equal">
      <formula>32</formula>
    </cfRule>
    <cfRule type="cellIs" dxfId="3395" priority="1203" stopIfTrue="1" operator="equal">
      <formula>33</formula>
    </cfRule>
  </conditionalFormatting>
  <conditionalFormatting sqref="R65">
    <cfRule type="cellIs" dxfId="3394" priority="1127" stopIfTrue="1" operator="equal">
      <formula>30</formula>
    </cfRule>
    <cfRule type="cellIs" dxfId="3393" priority="1128" stopIfTrue="1" operator="equal">
      <formula>"dl"</formula>
    </cfRule>
    <cfRule type="cellIs" dxfId="3392" priority="1129" stopIfTrue="1" operator="equal">
      <formula>"lot"</formula>
    </cfRule>
    <cfRule type="cellIs" dxfId="3391" priority="1130" stopIfTrue="1" operator="equal">
      <formula>36</formula>
    </cfRule>
    <cfRule type="cellIs" dxfId="3390" priority="1131" stopIfTrue="1" operator="equal">
      <formula>37</formula>
    </cfRule>
    <cfRule type="cellIs" dxfId="3389" priority="1132" stopIfTrue="1" operator="equal">
      <formula>38</formula>
    </cfRule>
    <cfRule type="cellIs" dxfId="3388" priority="1133" stopIfTrue="1" operator="equal">
      <formula>39</formula>
    </cfRule>
    <cfRule type="cellIs" dxfId="3387" priority="1134" stopIfTrue="1" operator="equal">
      <formula>40</formula>
    </cfRule>
  </conditionalFormatting>
  <conditionalFormatting sqref="R65">
    <cfRule type="cellIs" dxfId="3386" priority="1118" stopIfTrue="1" operator="equal">
      <formula>30</formula>
    </cfRule>
    <cfRule type="cellIs" dxfId="3385" priority="1119" stopIfTrue="1" operator="equal">
      <formula>"lot"</formula>
    </cfRule>
    <cfRule type="cellIs" dxfId="3384" priority="1120" stopIfTrue="1" operator="equal">
      <formula>33</formula>
    </cfRule>
    <cfRule type="cellIs" dxfId="3383" priority="1121" stopIfTrue="1" operator="equal">
      <formula>36</formula>
    </cfRule>
    <cfRule type="cellIs" dxfId="3382" priority="1122" stopIfTrue="1" operator="equal">
      <formula>37</formula>
    </cfRule>
    <cfRule type="cellIs" dxfId="3381" priority="1123" stopIfTrue="1" operator="equal">
      <formula>38</formula>
    </cfRule>
    <cfRule type="cellIs" dxfId="3380" priority="1124" stopIfTrue="1" operator="equal">
      <formula>39</formula>
    </cfRule>
    <cfRule type="cellIs" dxfId="3379" priority="1125" stopIfTrue="1" operator="equal">
      <formula>40</formula>
    </cfRule>
    <cfRule type="cellIs" dxfId="3378" priority="1126" stopIfTrue="1" operator="equal">
      <formula>"dl"</formula>
    </cfRule>
  </conditionalFormatting>
  <conditionalFormatting sqref="R65">
    <cfRule type="cellIs" dxfId="3377" priority="1161" stopIfTrue="1" operator="equal">
      <formula>30</formula>
    </cfRule>
    <cfRule type="cellIs" dxfId="3376" priority="1162" stopIfTrue="1" operator="equal">
      <formula>32</formula>
    </cfRule>
    <cfRule type="cellIs" dxfId="3375" priority="1163" stopIfTrue="1" operator="equal">
      <formula>33</formula>
    </cfRule>
    <cfRule type="cellIs" dxfId="3374" priority="1164" stopIfTrue="1" operator="equal">
      <formula>36</formula>
    </cfRule>
    <cfRule type="cellIs" dxfId="3373" priority="1165" stopIfTrue="1" operator="equal">
      <formula>37</formula>
    </cfRule>
    <cfRule type="cellIs" dxfId="3372" priority="1166" stopIfTrue="1" operator="equal">
      <formula>38</formula>
    </cfRule>
    <cfRule type="cellIs" dxfId="3371" priority="1167" stopIfTrue="1" operator="equal">
      <formula>39</formula>
    </cfRule>
    <cfRule type="cellIs" dxfId="3370" priority="1168" stopIfTrue="1" operator="equal">
      <formula>40</formula>
    </cfRule>
    <cfRule type="cellIs" dxfId="3369" priority="1177" stopIfTrue="1" operator="equal">
      <formula>"dl"</formula>
    </cfRule>
  </conditionalFormatting>
  <conditionalFormatting sqref="R65">
    <cfRule type="cellIs" dxfId="3368" priority="1169" stopIfTrue="1" operator="equal">
      <formula>30</formula>
    </cfRule>
    <cfRule type="cellIs" dxfId="3367" priority="1170" stopIfTrue="1" operator="equal">
      <formula>"dl"</formula>
    </cfRule>
    <cfRule type="cellIs" dxfId="3366" priority="1171" stopIfTrue="1" operator="equal">
      <formula>"lot"</formula>
    </cfRule>
    <cfRule type="cellIs" dxfId="3365" priority="1172" stopIfTrue="1" operator="equal">
      <formula>36</formula>
    </cfRule>
    <cfRule type="cellIs" dxfId="3364" priority="1173" stopIfTrue="1" operator="equal">
      <formula>37</formula>
    </cfRule>
    <cfRule type="cellIs" dxfId="3363" priority="1174" stopIfTrue="1" operator="equal">
      <formula>38</formula>
    </cfRule>
    <cfRule type="cellIs" dxfId="3362" priority="1175" stopIfTrue="1" operator="equal">
      <formula>39</formula>
    </cfRule>
    <cfRule type="cellIs" dxfId="3361" priority="1176" stopIfTrue="1" operator="equal">
      <formula>40</formula>
    </cfRule>
  </conditionalFormatting>
  <conditionalFormatting sqref="R65">
    <cfRule type="cellIs" dxfId="3360" priority="1153" stopIfTrue="1" operator="equal">
      <formula>30</formula>
    </cfRule>
    <cfRule type="cellIs" dxfId="3359" priority="1154" stopIfTrue="1" operator="equal">
      <formula>32</formula>
    </cfRule>
    <cfRule type="cellIs" dxfId="3358" priority="1155" stopIfTrue="1" operator="equal">
      <formula>33</formula>
    </cfRule>
    <cfRule type="cellIs" dxfId="3357" priority="1156" stopIfTrue="1" operator="equal">
      <formula>36</formula>
    </cfRule>
    <cfRule type="cellIs" dxfId="3356" priority="1157" stopIfTrue="1" operator="equal">
      <formula>37</formula>
    </cfRule>
    <cfRule type="cellIs" dxfId="3355" priority="1158" stopIfTrue="1" operator="equal">
      <formula>38</formula>
    </cfRule>
    <cfRule type="cellIs" dxfId="3354" priority="1159" stopIfTrue="1" operator="equal">
      <formula>39</formula>
    </cfRule>
    <cfRule type="cellIs" dxfId="3353" priority="1160" stopIfTrue="1" operator="equal">
      <formula>40</formula>
    </cfRule>
  </conditionalFormatting>
  <conditionalFormatting sqref="R65">
    <cfRule type="cellIs" dxfId="3352" priority="1144" stopIfTrue="1" operator="equal">
      <formula>30</formula>
    </cfRule>
    <cfRule type="cellIs" dxfId="3351" priority="1145" stopIfTrue="1" operator="equal">
      <formula>32</formula>
    </cfRule>
    <cfRule type="cellIs" dxfId="3350" priority="1146" stopIfTrue="1" operator="equal">
      <formula>33</formula>
    </cfRule>
    <cfRule type="cellIs" dxfId="3349" priority="1147" stopIfTrue="1" operator="equal">
      <formula>36</formula>
    </cfRule>
    <cfRule type="cellIs" dxfId="3348" priority="1148" stopIfTrue="1" operator="equal">
      <formula>37</formula>
    </cfRule>
    <cfRule type="cellIs" dxfId="3347" priority="1149" stopIfTrue="1" operator="equal">
      <formula>38</formula>
    </cfRule>
    <cfRule type="cellIs" dxfId="3346" priority="1150" stopIfTrue="1" operator="equal">
      <formula>"lot"</formula>
    </cfRule>
    <cfRule type="cellIs" dxfId="3345" priority="1151" stopIfTrue="1" operator="equal">
      <formula>40</formula>
    </cfRule>
    <cfRule type="cellIs" dxfId="3344" priority="1152" stopIfTrue="1" operator="equal">
      <formula>"dl"</formula>
    </cfRule>
  </conditionalFormatting>
  <conditionalFormatting sqref="R65">
    <cfRule type="cellIs" dxfId="3343" priority="1135" stopIfTrue="1" operator="equal">
      <formula>30</formula>
    </cfRule>
    <cfRule type="cellIs" dxfId="3342" priority="1136" stopIfTrue="1" operator="equal">
      <formula>"dl"</formula>
    </cfRule>
    <cfRule type="cellIs" dxfId="3341" priority="1137" stopIfTrue="1" operator="equal">
      <formula>"lot"</formula>
    </cfRule>
    <cfRule type="cellIs" dxfId="3340" priority="1138" stopIfTrue="1" operator="equal">
      <formula>36</formula>
    </cfRule>
    <cfRule type="cellIs" dxfId="3339" priority="1139" stopIfTrue="1" operator="equal">
      <formula>37</formula>
    </cfRule>
    <cfRule type="cellIs" dxfId="3338" priority="1140" stopIfTrue="1" operator="equal">
      <formula>38</formula>
    </cfRule>
    <cfRule type="cellIs" dxfId="3337" priority="1141" stopIfTrue="1" operator="equal">
      <formula>39</formula>
    </cfRule>
    <cfRule type="cellIs" dxfId="3336" priority="1142" stopIfTrue="1" operator="equal">
      <formula>32</formula>
    </cfRule>
    <cfRule type="cellIs" dxfId="3335" priority="1143" stopIfTrue="1" operator="equal">
      <formula>33</formula>
    </cfRule>
  </conditionalFormatting>
  <conditionalFormatting sqref="R65">
    <cfRule type="cellIs" dxfId="3334" priority="1067" stopIfTrue="1" operator="equal">
      <formula>30</formula>
    </cfRule>
    <cfRule type="cellIs" dxfId="3333" priority="1068" stopIfTrue="1" operator="equal">
      <formula>"dl"</formula>
    </cfRule>
    <cfRule type="cellIs" dxfId="3332" priority="1069" stopIfTrue="1" operator="equal">
      <formula>"lot"</formula>
    </cfRule>
    <cfRule type="cellIs" dxfId="3331" priority="1070" stopIfTrue="1" operator="equal">
      <formula>36</formula>
    </cfRule>
    <cfRule type="cellIs" dxfId="3330" priority="1071" stopIfTrue="1" operator="equal">
      <formula>37</formula>
    </cfRule>
    <cfRule type="cellIs" dxfId="3329" priority="1072" stopIfTrue="1" operator="equal">
      <formula>38</formula>
    </cfRule>
    <cfRule type="cellIs" dxfId="3328" priority="1073" stopIfTrue="1" operator="equal">
      <formula>39</formula>
    </cfRule>
    <cfRule type="cellIs" dxfId="3327" priority="1074" stopIfTrue="1" operator="equal">
      <formula>40</formula>
    </cfRule>
  </conditionalFormatting>
  <conditionalFormatting sqref="R65">
    <cfRule type="cellIs" dxfId="3326" priority="1058" stopIfTrue="1" operator="equal">
      <formula>30</formula>
    </cfRule>
    <cfRule type="cellIs" dxfId="3325" priority="1059" stopIfTrue="1" operator="equal">
      <formula>"lot"</formula>
    </cfRule>
    <cfRule type="cellIs" dxfId="3324" priority="1060" stopIfTrue="1" operator="equal">
      <formula>33</formula>
    </cfRule>
    <cfRule type="cellIs" dxfId="3323" priority="1061" stopIfTrue="1" operator="equal">
      <formula>36</formula>
    </cfRule>
    <cfRule type="cellIs" dxfId="3322" priority="1062" stopIfTrue="1" operator="equal">
      <formula>37</formula>
    </cfRule>
    <cfRule type="cellIs" dxfId="3321" priority="1063" stopIfTrue="1" operator="equal">
      <formula>38</formula>
    </cfRule>
    <cfRule type="cellIs" dxfId="3320" priority="1064" stopIfTrue="1" operator="equal">
      <formula>39</formula>
    </cfRule>
    <cfRule type="cellIs" dxfId="3319" priority="1065" stopIfTrue="1" operator="equal">
      <formula>40</formula>
    </cfRule>
    <cfRule type="cellIs" dxfId="3318" priority="1066" stopIfTrue="1" operator="equal">
      <formula>"dl"</formula>
    </cfRule>
  </conditionalFormatting>
  <conditionalFormatting sqref="R65">
    <cfRule type="cellIs" dxfId="3317" priority="1101" stopIfTrue="1" operator="equal">
      <formula>30</formula>
    </cfRule>
    <cfRule type="cellIs" dxfId="3316" priority="1102" stopIfTrue="1" operator="equal">
      <formula>32</formula>
    </cfRule>
    <cfRule type="cellIs" dxfId="3315" priority="1103" stopIfTrue="1" operator="equal">
      <formula>33</formula>
    </cfRule>
    <cfRule type="cellIs" dxfId="3314" priority="1104" stopIfTrue="1" operator="equal">
      <formula>36</formula>
    </cfRule>
    <cfRule type="cellIs" dxfId="3313" priority="1105" stopIfTrue="1" operator="equal">
      <formula>37</formula>
    </cfRule>
    <cfRule type="cellIs" dxfId="3312" priority="1106" stopIfTrue="1" operator="equal">
      <formula>38</formula>
    </cfRule>
    <cfRule type="cellIs" dxfId="3311" priority="1107" stopIfTrue="1" operator="equal">
      <formula>39</formula>
    </cfRule>
    <cfRule type="cellIs" dxfId="3310" priority="1108" stopIfTrue="1" operator="equal">
      <formula>40</formula>
    </cfRule>
    <cfRule type="cellIs" dxfId="3309" priority="1117" stopIfTrue="1" operator="equal">
      <formula>"dl"</formula>
    </cfRule>
  </conditionalFormatting>
  <conditionalFormatting sqref="R65">
    <cfRule type="cellIs" dxfId="3308" priority="1109" stopIfTrue="1" operator="equal">
      <formula>30</formula>
    </cfRule>
    <cfRule type="cellIs" dxfId="3307" priority="1110" stopIfTrue="1" operator="equal">
      <formula>"dl"</formula>
    </cfRule>
    <cfRule type="cellIs" dxfId="3306" priority="1111" stopIfTrue="1" operator="equal">
      <formula>"lot"</formula>
    </cfRule>
    <cfRule type="cellIs" dxfId="3305" priority="1112" stopIfTrue="1" operator="equal">
      <formula>36</formula>
    </cfRule>
    <cfRule type="cellIs" dxfId="3304" priority="1113" stopIfTrue="1" operator="equal">
      <formula>37</formula>
    </cfRule>
    <cfRule type="cellIs" dxfId="3303" priority="1114" stopIfTrue="1" operator="equal">
      <formula>38</formula>
    </cfRule>
    <cfRule type="cellIs" dxfId="3302" priority="1115" stopIfTrue="1" operator="equal">
      <formula>39</formula>
    </cfRule>
    <cfRule type="cellIs" dxfId="3301" priority="1116" stopIfTrue="1" operator="equal">
      <formula>40</formula>
    </cfRule>
  </conditionalFormatting>
  <conditionalFormatting sqref="R65">
    <cfRule type="cellIs" dxfId="3300" priority="1093" stopIfTrue="1" operator="equal">
      <formula>30</formula>
    </cfRule>
    <cfRule type="cellIs" dxfId="3299" priority="1094" stopIfTrue="1" operator="equal">
      <formula>32</formula>
    </cfRule>
    <cfRule type="cellIs" dxfId="3298" priority="1095" stopIfTrue="1" operator="equal">
      <formula>33</formula>
    </cfRule>
    <cfRule type="cellIs" dxfId="3297" priority="1096" stopIfTrue="1" operator="equal">
      <formula>36</formula>
    </cfRule>
    <cfRule type="cellIs" dxfId="3296" priority="1097" stopIfTrue="1" operator="equal">
      <formula>37</formula>
    </cfRule>
    <cfRule type="cellIs" dxfId="3295" priority="1098" stopIfTrue="1" operator="equal">
      <formula>38</formula>
    </cfRule>
    <cfRule type="cellIs" dxfId="3294" priority="1099" stopIfTrue="1" operator="equal">
      <formula>39</formula>
    </cfRule>
    <cfRule type="cellIs" dxfId="3293" priority="1100" stopIfTrue="1" operator="equal">
      <formula>40</formula>
    </cfRule>
  </conditionalFormatting>
  <conditionalFormatting sqref="R65">
    <cfRule type="cellIs" dxfId="3292" priority="1084" stopIfTrue="1" operator="equal">
      <formula>30</formula>
    </cfRule>
    <cfRule type="cellIs" dxfId="3291" priority="1085" stopIfTrue="1" operator="equal">
      <formula>32</formula>
    </cfRule>
    <cfRule type="cellIs" dxfId="3290" priority="1086" stopIfTrue="1" operator="equal">
      <formula>33</formula>
    </cfRule>
    <cfRule type="cellIs" dxfId="3289" priority="1087" stopIfTrue="1" operator="equal">
      <formula>36</formula>
    </cfRule>
    <cfRule type="cellIs" dxfId="3288" priority="1088" stopIfTrue="1" operator="equal">
      <formula>37</formula>
    </cfRule>
    <cfRule type="cellIs" dxfId="3287" priority="1089" stopIfTrue="1" operator="equal">
      <formula>38</formula>
    </cfRule>
    <cfRule type="cellIs" dxfId="3286" priority="1090" stopIfTrue="1" operator="equal">
      <formula>"lot"</formula>
    </cfRule>
    <cfRule type="cellIs" dxfId="3285" priority="1091" stopIfTrue="1" operator="equal">
      <formula>40</formula>
    </cfRule>
    <cfRule type="cellIs" dxfId="3284" priority="1092" stopIfTrue="1" operator="equal">
      <formula>"dl"</formula>
    </cfRule>
  </conditionalFormatting>
  <conditionalFormatting sqref="R65">
    <cfRule type="cellIs" dxfId="3283" priority="1075" stopIfTrue="1" operator="equal">
      <formula>30</formula>
    </cfRule>
    <cfRule type="cellIs" dxfId="3282" priority="1076" stopIfTrue="1" operator="equal">
      <formula>"dl"</formula>
    </cfRule>
    <cfRule type="cellIs" dxfId="3281" priority="1077" stopIfTrue="1" operator="equal">
      <formula>"lot"</formula>
    </cfRule>
    <cfRule type="cellIs" dxfId="3280" priority="1078" stopIfTrue="1" operator="equal">
      <formula>36</formula>
    </cfRule>
    <cfRule type="cellIs" dxfId="3279" priority="1079" stopIfTrue="1" operator="equal">
      <formula>37</formula>
    </cfRule>
    <cfRule type="cellIs" dxfId="3278" priority="1080" stopIfTrue="1" operator="equal">
      <formula>38</formula>
    </cfRule>
    <cfRule type="cellIs" dxfId="3277" priority="1081" stopIfTrue="1" operator="equal">
      <formula>39</formula>
    </cfRule>
    <cfRule type="cellIs" dxfId="3276" priority="1082" stopIfTrue="1" operator="equal">
      <formula>32</formula>
    </cfRule>
    <cfRule type="cellIs" dxfId="3275" priority="1083" stopIfTrue="1" operator="equal">
      <formula>33</formula>
    </cfRule>
  </conditionalFormatting>
  <conditionalFormatting sqref="R65">
    <cfRule type="cellIs" dxfId="3274" priority="1007" stopIfTrue="1" operator="equal">
      <formula>30</formula>
    </cfRule>
    <cfRule type="cellIs" dxfId="3273" priority="1008" stopIfTrue="1" operator="equal">
      <formula>"dl"</formula>
    </cfRule>
    <cfRule type="cellIs" dxfId="3272" priority="1009" stopIfTrue="1" operator="equal">
      <formula>"lot"</formula>
    </cfRule>
    <cfRule type="cellIs" dxfId="3271" priority="1010" stopIfTrue="1" operator="equal">
      <formula>36</formula>
    </cfRule>
    <cfRule type="cellIs" dxfId="3270" priority="1011" stopIfTrue="1" operator="equal">
      <formula>37</formula>
    </cfRule>
    <cfRule type="cellIs" dxfId="3269" priority="1012" stopIfTrue="1" operator="equal">
      <formula>38</formula>
    </cfRule>
    <cfRule type="cellIs" dxfId="3268" priority="1013" stopIfTrue="1" operator="equal">
      <formula>39</formula>
    </cfRule>
    <cfRule type="cellIs" dxfId="3267" priority="1014" stopIfTrue="1" operator="equal">
      <formula>40</formula>
    </cfRule>
  </conditionalFormatting>
  <conditionalFormatting sqref="R65">
    <cfRule type="cellIs" dxfId="3266" priority="998" stopIfTrue="1" operator="equal">
      <formula>30</formula>
    </cfRule>
    <cfRule type="cellIs" dxfId="3265" priority="999" stopIfTrue="1" operator="equal">
      <formula>"lot"</formula>
    </cfRule>
    <cfRule type="cellIs" dxfId="3264" priority="1000" stopIfTrue="1" operator="equal">
      <formula>33</formula>
    </cfRule>
    <cfRule type="cellIs" dxfId="3263" priority="1001" stopIfTrue="1" operator="equal">
      <formula>36</formula>
    </cfRule>
    <cfRule type="cellIs" dxfId="3262" priority="1002" stopIfTrue="1" operator="equal">
      <formula>37</formula>
    </cfRule>
    <cfRule type="cellIs" dxfId="3261" priority="1003" stopIfTrue="1" operator="equal">
      <formula>38</formula>
    </cfRule>
    <cfRule type="cellIs" dxfId="3260" priority="1004" stopIfTrue="1" operator="equal">
      <formula>39</formula>
    </cfRule>
    <cfRule type="cellIs" dxfId="3259" priority="1005" stopIfTrue="1" operator="equal">
      <formula>40</formula>
    </cfRule>
    <cfRule type="cellIs" dxfId="3258" priority="1006" stopIfTrue="1" operator="equal">
      <formula>"dl"</formula>
    </cfRule>
  </conditionalFormatting>
  <conditionalFormatting sqref="R65">
    <cfRule type="cellIs" dxfId="3257" priority="1041" stopIfTrue="1" operator="equal">
      <formula>30</formula>
    </cfRule>
    <cfRule type="cellIs" dxfId="3256" priority="1042" stopIfTrue="1" operator="equal">
      <formula>32</formula>
    </cfRule>
    <cfRule type="cellIs" dxfId="3255" priority="1043" stopIfTrue="1" operator="equal">
      <formula>33</formula>
    </cfRule>
    <cfRule type="cellIs" dxfId="3254" priority="1044" stopIfTrue="1" operator="equal">
      <formula>36</formula>
    </cfRule>
    <cfRule type="cellIs" dxfId="3253" priority="1045" stopIfTrue="1" operator="equal">
      <formula>37</formula>
    </cfRule>
    <cfRule type="cellIs" dxfId="3252" priority="1046" stopIfTrue="1" operator="equal">
      <formula>38</formula>
    </cfRule>
    <cfRule type="cellIs" dxfId="3251" priority="1047" stopIfTrue="1" operator="equal">
      <formula>39</formula>
    </cfRule>
    <cfRule type="cellIs" dxfId="3250" priority="1048" stopIfTrue="1" operator="equal">
      <formula>40</formula>
    </cfRule>
    <cfRule type="cellIs" dxfId="3249" priority="1057" stopIfTrue="1" operator="equal">
      <formula>"dl"</formula>
    </cfRule>
  </conditionalFormatting>
  <conditionalFormatting sqref="R65">
    <cfRule type="cellIs" dxfId="3248" priority="1049" stopIfTrue="1" operator="equal">
      <formula>30</formula>
    </cfRule>
    <cfRule type="cellIs" dxfId="3247" priority="1050" stopIfTrue="1" operator="equal">
      <formula>"dl"</formula>
    </cfRule>
    <cfRule type="cellIs" dxfId="3246" priority="1051" stopIfTrue="1" operator="equal">
      <formula>"lot"</formula>
    </cfRule>
    <cfRule type="cellIs" dxfId="3245" priority="1052" stopIfTrue="1" operator="equal">
      <formula>36</formula>
    </cfRule>
    <cfRule type="cellIs" dxfId="3244" priority="1053" stopIfTrue="1" operator="equal">
      <formula>37</formula>
    </cfRule>
    <cfRule type="cellIs" dxfId="3243" priority="1054" stopIfTrue="1" operator="equal">
      <formula>38</formula>
    </cfRule>
    <cfRule type="cellIs" dxfId="3242" priority="1055" stopIfTrue="1" operator="equal">
      <formula>39</formula>
    </cfRule>
    <cfRule type="cellIs" dxfId="3241" priority="1056" stopIfTrue="1" operator="equal">
      <formula>40</formula>
    </cfRule>
  </conditionalFormatting>
  <conditionalFormatting sqref="R65">
    <cfRule type="cellIs" dxfId="3240" priority="1033" stopIfTrue="1" operator="equal">
      <formula>30</formula>
    </cfRule>
    <cfRule type="cellIs" dxfId="3239" priority="1034" stopIfTrue="1" operator="equal">
      <formula>32</formula>
    </cfRule>
    <cfRule type="cellIs" dxfId="3238" priority="1035" stopIfTrue="1" operator="equal">
      <formula>33</formula>
    </cfRule>
    <cfRule type="cellIs" dxfId="3237" priority="1036" stopIfTrue="1" operator="equal">
      <formula>36</formula>
    </cfRule>
    <cfRule type="cellIs" dxfId="3236" priority="1037" stopIfTrue="1" operator="equal">
      <formula>37</formula>
    </cfRule>
    <cfRule type="cellIs" dxfId="3235" priority="1038" stopIfTrue="1" operator="equal">
      <formula>38</formula>
    </cfRule>
    <cfRule type="cellIs" dxfId="3234" priority="1039" stopIfTrue="1" operator="equal">
      <formula>39</formula>
    </cfRule>
    <cfRule type="cellIs" dxfId="3233" priority="1040" stopIfTrue="1" operator="equal">
      <formula>40</formula>
    </cfRule>
  </conditionalFormatting>
  <conditionalFormatting sqref="R65">
    <cfRule type="cellIs" dxfId="3232" priority="1024" stopIfTrue="1" operator="equal">
      <formula>30</formula>
    </cfRule>
    <cfRule type="cellIs" dxfId="3231" priority="1025" stopIfTrue="1" operator="equal">
      <formula>32</formula>
    </cfRule>
    <cfRule type="cellIs" dxfId="3230" priority="1026" stopIfTrue="1" operator="equal">
      <formula>33</formula>
    </cfRule>
    <cfRule type="cellIs" dxfId="3229" priority="1027" stopIfTrue="1" operator="equal">
      <formula>36</formula>
    </cfRule>
    <cfRule type="cellIs" dxfId="3228" priority="1028" stopIfTrue="1" operator="equal">
      <formula>37</formula>
    </cfRule>
    <cfRule type="cellIs" dxfId="3227" priority="1029" stopIfTrue="1" operator="equal">
      <formula>38</formula>
    </cfRule>
    <cfRule type="cellIs" dxfId="3226" priority="1030" stopIfTrue="1" operator="equal">
      <formula>"lot"</formula>
    </cfRule>
    <cfRule type="cellIs" dxfId="3225" priority="1031" stopIfTrue="1" operator="equal">
      <formula>40</formula>
    </cfRule>
    <cfRule type="cellIs" dxfId="3224" priority="1032" stopIfTrue="1" operator="equal">
      <formula>"dl"</formula>
    </cfRule>
  </conditionalFormatting>
  <conditionalFormatting sqref="R65">
    <cfRule type="cellIs" dxfId="3223" priority="1015" stopIfTrue="1" operator="equal">
      <formula>30</formula>
    </cfRule>
    <cfRule type="cellIs" dxfId="3222" priority="1016" stopIfTrue="1" operator="equal">
      <formula>"dl"</formula>
    </cfRule>
    <cfRule type="cellIs" dxfId="3221" priority="1017" stopIfTrue="1" operator="equal">
      <formula>"lot"</formula>
    </cfRule>
    <cfRule type="cellIs" dxfId="3220" priority="1018" stopIfTrue="1" operator="equal">
      <formula>36</formula>
    </cfRule>
    <cfRule type="cellIs" dxfId="3219" priority="1019" stopIfTrue="1" operator="equal">
      <formula>37</formula>
    </cfRule>
    <cfRule type="cellIs" dxfId="3218" priority="1020" stopIfTrue="1" operator="equal">
      <formula>38</formula>
    </cfRule>
    <cfRule type="cellIs" dxfId="3217" priority="1021" stopIfTrue="1" operator="equal">
      <formula>39</formula>
    </cfRule>
    <cfRule type="cellIs" dxfId="3216" priority="1022" stopIfTrue="1" operator="equal">
      <formula>32</formula>
    </cfRule>
    <cfRule type="cellIs" dxfId="3215" priority="1023" stopIfTrue="1" operator="equal">
      <formula>33</formula>
    </cfRule>
  </conditionalFormatting>
  <conditionalFormatting sqref="R65">
    <cfRule type="cellIs" dxfId="3214" priority="947" stopIfTrue="1" operator="equal">
      <formula>30</formula>
    </cfRule>
    <cfRule type="cellIs" dxfId="3213" priority="948" stopIfTrue="1" operator="equal">
      <formula>"dl"</formula>
    </cfRule>
    <cfRule type="cellIs" dxfId="3212" priority="949" stopIfTrue="1" operator="equal">
      <formula>"lot"</formula>
    </cfRule>
    <cfRule type="cellIs" dxfId="3211" priority="950" stopIfTrue="1" operator="equal">
      <formula>36</formula>
    </cfRule>
    <cfRule type="cellIs" dxfId="3210" priority="951" stopIfTrue="1" operator="equal">
      <formula>37</formula>
    </cfRule>
    <cfRule type="cellIs" dxfId="3209" priority="952" stopIfTrue="1" operator="equal">
      <formula>38</formula>
    </cfRule>
    <cfRule type="cellIs" dxfId="3208" priority="953" stopIfTrue="1" operator="equal">
      <formula>39</formula>
    </cfRule>
    <cfRule type="cellIs" dxfId="3207" priority="954" stopIfTrue="1" operator="equal">
      <formula>40</formula>
    </cfRule>
  </conditionalFormatting>
  <conditionalFormatting sqref="R65">
    <cfRule type="cellIs" dxfId="3206" priority="938" stopIfTrue="1" operator="equal">
      <formula>30</formula>
    </cfRule>
    <cfRule type="cellIs" dxfId="3205" priority="939" stopIfTrue="1" operator="equal">
      <formula>"lot"</formula>
    </cfRule>
    <cfRule type="cellIs" dxfId="3204" priority="940" stopIfTrue="1" operator="equal">
      <formula>33</formula>
    </cfRule>
    <cfRule type="cellIs" dxfId="3203" priority="941" stopIfTrue="1" operator="equal">
      <formula>36</formula>
    </cfRule>
    <cfRule type="cellIs" dxfId="3202" priority="942" stopIfTrue="1" operator="equal">
      <formula>37</formula>
    </cfRule>
    <cfRule type="cellIs" dxfId="3201" priority="943" stopIfTrue="1" operator="equal">
      <formula>38</formula>
    </cfRule>
    <cfRule type="cellIs" dxfId="3200" priority="944" stopIfTrue="1" operator="equal">
      <formula>39</formula>
    </cfRule>
    <cfRule type="cellIs" dxfId="3199" priority="945" stopIfTrue="1" operator="equal">
      <formula>40</formula>
    </cfRule>
    <cfRule type="cellIs" dxfId="3198" priority="946" stopIfTrue="1" operator="equal">
      <formula>"dl"</formula>
    </cfRule>
  </conditionalFormatting>
  <conditionalFormatting sqref="R65">
    <cfRule type="cellIs" dxfId="3197" priority="981" stopIfTrue="1" operator="equal">
      <formula>30</formula>
    </cfRule>
    <cfRule type="cellIs" dxfId="3196" priority="982" stopIfTrue="1" operator="equal">
      <formula>32</formula>
    </cfRule>
    <cfRule type="cellIs" dxfId="3195" priority="983" stopIfTrue="1" operator="equal">
      <formula>33</formula>
    </cfRule>
    <cfRule type="cellIs" dxfId="3194" priority="984" stopIfTrue="1" operator="equal">
      <formula>36</formula>
    </cfRule>
    <cfRule type="cellIs" dxfId="3193" priority="985" stopIfTrue="1" operator="equal">
      <formula>37</formula>
    </cfRule>
    <cfRule type="cellIs" dxfId="3192" priority="986" stopIfTrue="1" operator="equal">
      <formula>38</formula>
    </cfRule>
    <cfRule type="cellIs" dxfId="3191" priority="987" stopIfTrue="1" operator="equal">
      <formula>39</formula>
    </cfRule>
    <cfRule type="cellIs" dxfId="3190" priority="988" stopIfTrue="1" operator="equal">
      <formula>40</formula>
    </cfRule>
    <cfRule type="cellIs" dxfId="3189" priority="997" stopIfTrue="1" operator="equal">
      <formula>"dl"</formula>
    </cfRule>
  </conditionalFormatting>
  <conditionalFormatting sqref="R65">
    <cfRule type="cellIs" dxfId="3188" priority="989" stopIfTrue="1" operator="equal">
      <formula>30</formula>
    </cfRule>
    <cfRule type="cellIs" dxfId="3187" priority="990" stopIfTrue="1" operator="equal">
      <formula>"dl"</formula>
    </cfRule>
    <cfRule type="cellIs" dxfId="3186" priority="991" stopIfTrue="1" operator="equal">
      <formula>"lot"</formula>
    </cfRule>
    <cfRule type="cellIs" dxfId="3185" priority="992" stopIfTrue="1" operator="equal">
      <formula>36</formula>
    </cfRule>
    <cfRule type="cellIs" dxfId="3184" priority="993" stopIfTrue="1" operator="equal">
      <formula>37</formula>
    </cfRule>
    <cfRule type="cellIs" dxfId="3183" priority="994" stopIfTrue="1" operator="equal">
      <formula>38</formula>
    </cfRule>
    <cfRule type="cellIs" dxfId="3182" priority="995" stopIfTrue="1" operator="equal">
      <formula>39</formula>
    </cfRule>
    <cfRule type="cellIs" dxfId="3181" priority="996" stopIfTrue="1" operator="equal">
      <formula>40</formula>
    </cfRule>
  </conditionalFormatting>
  <conditionalFormatting sqref="R65">
    <cfRule type="cellIs" dxfId="3180" priority="973" stopIfTrue="1" operator="equal">
      <formula>30</formula>
    </cfRule>
    <cfRule type="cellIs" dxfId="3179" priority="974" stopIfTrue="1" operator="equal">
      <formula>32</formula>
    </cfRule>
    <cfRule type="cellIs" dxfId="3178" priority="975" stopIfTrue="1" operator="equal">
      <formula>33</formula>
    </cfRule>
    <cfRule type="cellIs" dxfId="3177" priority="976" stopIfTrue="1" operator="equal">
      <formula>36</formula>
    </cfRule>
    <cfRule type="cellIs" dxfId="3176" priority="977" stopIfTrue="1" operator="equal">
      <formula>37</formula>
    </cfRule>
    <cfRule type="cellIs" dxfId="3175" priority="978" stopIfTrue="1" operator="equal">
      <formula>38</formula>
    </cfRule>
    <cfRule type="cellIs" dxfId="3174" priority="979" stopIfTrue="1" operator="equal">
      <formula>39</formula>
    </cfRule>
    <cfRule type="cellIs" dxfId="3173" priority="980" stopIfTrue="1" operator="equal">
      <formula>40</formula>
    </cfRule>
  </conditionalFormatting>
  <conditionalFormatting sqref="R65">
    <cfRule type="cellIs" dxfId="3172" priority="964" stopIfTrue="1" operator="equal">
      <formula>30</formula>
    </cfRule>
    <cfRule type="cellIs" dxfId="3171" priority="965" stopIfTrue="1" operator="equal">
      <formula>32</formula>
    </cfRule>
    <cfRule type="cellIs" dxfId="3170" priority="966" stopIfTrue="1" operator="equal">
      <formula>33</formula>
    </cfRule>
    <cfRule type="cellIs" dxfId="3169" priority="967" stopIfTrue="1" operator="equal">
      <formula>36</formula>
    </cfRule>
    <cfRule type="cellIs" dxfId="3168" priority="968" stopIfTrue="1" operator="equal">
      <formula>37</formula>
    </cfRule>
    <cfRule type="cellIs" dxfId="3167" priority="969" stopIfTrue="1" operator="equal">
      <formula>38</formula>
    </cfRule>
    <cfRule type="cellIs" dxfId="3166" priority="970" stopIfTrue="1" operator="equal">
      <formula>"lot"</formula>
    </cfRule>
    <cfRule type="cellIs" dxfId="3165" priority="971" stopIfTrue="1" operator="equal">
      <formula>40</formula>
    </cfRule>
    <cfRule type="cellIs" dxfId="3164" priority="972" stopIfTrue="1" operator="equal">
      <formula>"dl"</formula>
    </cfRule>
  </conditionalFormatting>
  <conditionalFormatting sqref="R65">
    <cfRule type="cellIs" dxfId="3163" priority="955" stopIfTrue="1" operator="equal">
      <formula>30</formula>
    </cfRule>
    <cfRule type="cellIs" dxfId="3162" priority="956" stopIfTrue="1" operator="equal">
      <formula>"dl"</formula>
    </cfRule>
    <cfRule type="cellIs" dxfId="3161" priority="957" stopIfTrue="1" operator="equal">
      <formula>"lot"</formula>
    </cfRule>
    <cfRule type="cellIs" dxfId="3160" priority="958" stopIfTrue="1" operator="equal">
      <formula>36</formula>
    </cfRule>
    <cfRule type="cellIs" dxfId="3159" priority="959" stopIfTrue="1" operator="equal">
      <formula>37</formula>
    </cfRule>
    <cfRule type="cellIs" dxfId="3158" priority="960" stopIfTrue="1" operator="equal">
      <formula>38</formula>
    </cfRule>
    <cfRule type="cellIs" dxfId="3157" priority="961" stopIfTrue="1" operator="equal">
      <formula>39</formula>
    </cfRule>
    <cfRule type="cellIs" dxfId="3156" priority="962" stopIfTrue="1" operator="equal">
      <formula>32</formula>
    </cfRule>
    <cfRule type="cellIs" dxfId="3155" priority="963" stopIfTrue="1" operator="equal">
      <formula>33</formula>
    </cfRule>
  </conditionalFormatting>
  <conditionalFormatting sqref="J39:K40 L39">
    <cfRule type="cellIs" dxfId="3154" priority="883" stopIfTrue="1" operator="equal">
      <formula>30</formula>
    </cfRule>
    <cfRule type="cellIs" dxfId="3153" priority="884" stopIfTrue="1" operator="equal">
      <formula>"dl"</formula>
    </cfRule>
    <cfRule type="cellIs" dxfId="3152" priority="885" stopIfTrue="1" operator="equal">
      <formula>"lot"</formula>
    </cfRule>
    <cfRule type="cellIs" dxfId="3151" priority="886" stopIfTrue="1" operator="equal">
      <formula>36</formula>
    </cfRule>
    <cfRule type="cellIs" dxfId="3150" priority="887" stopIfTrue="1" operator="equal">
      <formula>37</formula>
    </cfRule>
    <cfRule type="cellIs" dxfId="3149" priority="888" stopIfTrue="1" operator="equal">
      <formula>38</formula>
    </cfRule>
    <cfRule type="cellIs" dxfId="3148" priority="889" stopIfTrue="1" operator="equal">
      <formula>39</formula>
    </cfRule>
    <cfRule type="cellIs" dxfId="3147" priority="890" stopIfTrue="1" operator="equal">
      <formula>40</formula>
    </cfRule>
  </conditionalFormatting>
  <conditionalFormatting sqref="J39:K40 L39">
    <cfRule type="cellIs" dxfId="3146" priority="874" stopIfTrue="1" operator="equal">
      <formula>30</formula>
    </cfRule>
    <cfRule type="cellIs" dxfId="3145" priority="875" stopIfTrue="1" operator="equal">
      <formula>32</formula>
    </cfRule>
    <cfRule type="cellIs" dxfId="3144" priority="876" stopIfTrue="1" operator="equal">
      <formula>33</formula>
    </cfRule>
    <cfRule type="cellIs" dxfId="3143" priority="877" stopIfTrue="1" operator="equal">
      <formula>36</formula>
    </cfRule>
    <cfRule type="cellIs" dxfId="3142" priority="878" stopIfTrue="1" operator="equal">
      <formula>37</formula>
    </cfRule>
    <cfRule type="cellIs" dxfId="3141" priority="879" stopIfTrue="1" operator="equal">
      <formula>38</formula>
    </cfRule>
    <cfRule type="cellIs" dxfId="3140" priority="880" stopIfTrue="1" operator="equal">
      <formula>"lot"</formula>
    </cfRule>
    <cfRule type="cellIs" dxfId="3139" priority="881" stopIfTrue="1" operator="equal">
      <formula>40</formula>
    </cfRule>
    <cfRule type="cellIs" dxfId="3138" priority="882" stopIfTrue="1" operator="equal">
      <formula>"dl"</formula>
    </cfRule>
  </conditionalFormatting>
  <conditionalFormatting sqref="J39:K40 L39">
    <cfRule type="cellIs" dxfId="3137" priority="865" stopIfTrue="1" operator="equal">
      <formula>30</formula>
    </cfRule>
    <cfRule type="cellIs" dxfId="3136" priority="866" stopIfTrue="1" operator="equal">
      <formula>"dl"</formula>
    </cfRule>
    <cfRule type="cellIs" dxfId="3135" priority="867" stopIfTrue="1" operator="equal">
      <formula>"lot"</formula>
    </cfRule>
    <cfRule type="cellIs" dxfId="3134" priority="868" stopIfTrue="1" operator="equal">
      <formula>36</formula>
    </cfRule>
    <cfRule type="cellIs" dxfId="3133" priority="869" stopIfTrue="1" operator="equal">
      <formula>37</formula>
    </cfRule>
    <cfRule type="cellIs" dxfId="3132" priority="870" stopIfTrue="1" operator="equal">
      <formula>38</formula>
    </cfRule>
    <cfRule type="cellIs" dxfId="3131" priority="871" stopIfTrue="1" operator="equal">
      <formula>39</formula>
    </cfRule>
    <cfRule type="cellIs" dxfId="3130" priority="872" stopIfTrue="1" operator="equal">
      <formula>32</formula>
    </cfRule>
    <cfRule type="cellIs" dxfId="3129" priority="873" stopIfTrue="1" operator="equal">
      <formula>33</formula>
    </cfRule>
  </conditionalFormatting>
  <conditionalFormatting sqref="K28">
    <cfRule type="cellIs" dxfId="3128" priority="856" stopIfTrue="1" operator="equal">
      <formula>30</formula>
    </cfRule>
    <cfRule type="cellIs" dxfId="3127" priority="857" stopIfTrue="1" operator="equal">
      <formula>32</formula>
    </cfRule>
    <cfRule type="cellIs" dxfId="3126" priority="858" stopIfTrue="1" operator="equal">
      <formula>33</formula>
    </cfRule>
    <cfRule type="cellIs" dxfId="3125" priority="859" stopIfTrue="1" operator="equal">
      <formula>36</formula>
    </cfRule>
    <cfRule type="cellIs" dxfId="3124" priority="860" stopIfTrue="1" operator="equal">
      <formula>37</formula>
    </cfRule>
    <cfRule type="cellIs" dxfId="3123" priority="861" stopIfTrue="1" operator="equal">
      <formula>38</formula>
    </cfRule>
    <cfRule type="cellIs" dxfId="3122" priority="862" stopIfTrue="1" operator="equal">
      <formula>39</formula>
    </cfRule>
    <cfRule type="cellIs" dxfId="3121" priority="863" stopIfTrue="1" operator="equal">
      <formula>40</formula>
    </cfRule>
    <cfRule type="cellIs" dxfId="3120" priority="864" stopIfTrue="1" operator="equal">
      <formula>"dl"</formula>
    </cfRule>
  </conditionalFormatting>
  <conditionalFormatting sqref="K28">
    <cfRule type="cellIs" dxfId="3119" priority="848" stopIfTrue="1" operator="equal">
      <formula>30</formula>
    </cfRule>
    <cfRule type="cellIs" dxfId="3118" priority="849" stopIfTrue="1" operator="equal">
      <formula>"dl"</formula>
    </cfRule>
    <cfRule type="cellIs" dxfId="3117" priority="850" stopIfTrue="1" operator="equal">
      <formula>"lot"</formula>
    </cfRule>
    <cfRule type="cellIs" dxfId="3116" priority="851" stopIfTrue="1" operator="equal">
      <formula>36</formula>
    </cfRule>
    <cfRule type="cellIs" dxfId="3115" priority="852" stopIfTrue="1" operator="equal">
      <formula>37</formula>
    </cfRule>
    <cfRule type="cellIs" dxfId="3114" priority="853" stopIfTrue="1" operator="equal">
      <formula>38</formula>
    </cfRule>
    <cfRule type="cellIs" dxfId="3113" priority="854" stopIfTrue="1" operator="equal">
      <formula>39</formula>
    </cfRule>
    <cfRule type="cellIs" dxfId="3112" priority="855" stopIfTrue="1" operator="equal">
      <formula>40</formula>
    </cfRule>
  </conditionalFormatting>
  <conditionalFormatting sqref="K28">
    <cfRule type="cellIs" dxfId="3111" priority="839" stopIfTrue="1" operator="equal">
      <formula>30</formula>
    </cfRule>
    <cfRule type="cellIs" dxfId="3110" priority="840" stopIfTrue="1" operator="equal">
      <formula>32</formula>
    </cfRule>
    <cfRule type="cellIs" dxfId="3109" priority="841" stopIfTrue="1" operator="equal">
      <formula>33</formula>
    </cfRule>
    <cfRule type="cellIs" dxfId="3108" priority="842" stopIfTrue="1" operator="equal">
      <formula>36</formula>
    </cfRule>
    <cfRule type="cellIs" dxfId="3107" priority="843" stopIfTrue="1" operator="equal">
      <formula>37</formula>
    </cfRule>
    <cfRule type="cellIs" dxfId="3106" priority="844" stopIfTrue="1" operator="equal">
      <formula>38</formula>
    </cfRule>
    <cfRule type="cellIs" dxfId="3105" priority="845" stopIfTrue="1" operator="equal">
      <formula>"lot"</formula>
    </cfRule>
    <cfRule type="cellIs" dxfId="3104" priority="846" stopIfTrue="1" operator="equal">
      <formula>40</formula>
    </cfRule>
    <cfRule type="cellIs" dxfId="3103" priority="847" stopIfTrue="1" operator="equal">
      <formula>"dl"</formula>
    </cfRule>
  </conditionalFormatting>
  <conditionalFormatting sqref="K28">
    <cfRule type="cellIs" dxfId="3102" priority="830" stopIfTrue="1" operator="equal">
      <formula>30</formula>
    </cfRule>
    <cfRule type="cellIs" dxfId="3101" priority="831" stopIfTrue="1" operator="equal">
      <formula>"dl"</formula>
    </cfRule>
    <cfRule type="cellIs" dxfId="3100" priority="832" stopIfTrue="1" operator="equal">
      <formula>"lot"</formula>
    </cfRule>
    <cfRule type="cellIs" dxfId="3099" priority="833" stopIfTrue="1" operator="equal">
      <formula>36</formula>
    </cfRule>
    <cfRule type="cellIs" dxfId="3098" priority="834" stopIfTrue="1" operator="equal">
      <formula>37</formula>
    </cfRule>
    <cfRule type="cellIs" dxfId="3097" priority="835" stopIfTrue="1" operator="equal">
      <formula>38</formula>
    </cfRule>
    <cfRule type="cellIs" dxfId="3096" priority="836" stopIfTrue="1" operator="equal">
      <formula>39</formula>
    </cfRule>
    <cfRule type="cellIs" dxfId="3095" priority="837" stopIfTrue="1" operator="equal">
      <formula>32</formula>
    </cfRule>
    <cfRule type="cellIs" dxfId="3094" priority="838" stopIfTrue="1" operator="equal">
      <formula>33</formula>
    </cfRule>
  </conditionalFormatting>
  <conditionalFormatting sqref="L28">
    <cfRule type="cellIs" dxfId="3093" priority="821" stopIfTrue="1" operator="equal">
      <formula>30</formula>
    </cfRule>
    <cfRule type="cellIs" dxfId="3092" priority="822" stopIfTrue="1" operator="equal">
      <formula>32</formula>
    </cfRule>
    <cfRule type="cellIs" dxfId="3091" priority="823" stopIfTrue="1" operator="equal">
      <formula>33</formula>
    </cfRule>
    <cfRule type="cellIs" dxfId="3090" priority="824" stopIfTrue="1" operator="equal">
      <formula>36</formula>
    </cfRule>
    <cfRule type="cellIs" dxfId="3089" priority="825" stopIfTrue="1" operator="equal">
      <formula>37</formula>
    </cfRule>
    <cfRule type="cellIs" dxfId="3088" priority="826" stopIfTrue="1" operator="equal">
      <formula>38</formula>
    </cfRule>
    <cfRule type="cellIs" dxfId="3087" priority="827" stopIfTrue="1" operator="equal">
      <formula>39</formula>
    </cfRule>
    <cfRule type="cellIs" dxfId="3086" priority="828" stopIfTrue="1" operator="equal">
      <formula>40</formula>
    </cfRule>
    <cfRule type="cellIs" dxfId="3085" priority="829" stopIfTrue="1" operator="equal">
      <formula>"dl"</formula>
    </cfRule>
  </conditionalFormatting>
  <conditionalFormatting sqref="L28">
    <cfRule type="cellIs" dxfId="3084" priority="812" stopIfTrue="1" operator="equal">
      <formula>30</formula>
    </cfRule>
    <cfRule type="cellIs" dxfId="3083" priority="813" stopIfTrue="1" operator="equal">
      <formula>32</formula>
    </cfRule>
    <cfRule type="cellIs" dxfId="3082" priority="814" stopIfTrue="1" operator="equal">
      <formula>33</formula>
    </cfRule>
    <cfRule type="cellIs" dxfId="3081" priority="815" stopIfTrue="1" operator="equal">
      <formula>36</formula>
    </cfRule>
    <cfRule type="cellIs" dxfId="3080" priority="816" stopIfTrue="1" operator="equal">
      <formula>37</formula>
    </cfRule>
    <cfRule type="cellIs" dxfId="3079" priority="817" stopIfTrue="1" operator="equal">
      <formula>38</formula>
    </cfRule>
    <cfRule type="cellIs" dxfId="3078" priority="818" stopIfTrue="1" operator="equal">
      <formula>"lot"</formula>
    </cfRule>
    <cfRule type="cellIs" dxfId="3077" priority="819" stopIfTrue="1" operator="equal">
      <formula>40</formula>
    </cfRule>
    <cfRule type="cellIs" dxfId="3076" priority="820" stopIfTrue="1" operator="equal">
      <formula>"dl"</formula>
    </cfRule>
  </conditionalFormatting>
  <conditionalFormatting sqref="L28">
    <cfRule type="cellIs" dxfId="3075" priority="803" stopIfTrue="1" operator="equal">
      <formula>30</formula>
    </cfRule>
    <cfRule type="cellIs" dxfId="3074" priority="804" stopIfTrue="1" operator="equal">
      <formula>"dl"</formula>
    </cfRule>
    <cfRule type="cellIs" dxfId="3073" priority="805" stopIfTrue="1" operator="equal">
      <formula>"lot"</formula>
    </cfRule>
    <cfRule type="cellIs" dxfId="3072" priority="806" stopIfTrue="1" operator="equal">
      <formula>36</formula>
    </cfRule>
    <cfRule type="cellIs" dxfId="3071" priority="807" stopIfTrue="1" operator="equal">
      <formula>37</formula>
    </cfRule>
    <cfRule type="cellIs" dxfId="3070" priority="808" stopIfTrue="1" operator="equal">
      <formula>38</formula>
    </cfRule>
    <cfRule type="cellIs" dxfId="3069" priority="809" stopIfTrue="1" operator="equal">
      <formula>39</formula>
    </cfRule>
    <cfRule type="cellIs" dxfId="3068" priority="810" stopIfTrue="1" operator="equal">
      <formula>32</formula>
    </cfRule>
    <cfRule type="cellIs" dxfId="3067" priority="811" stopIfTrue="1" operator="equal">
      <formula>33</formula>
    </cfRule>
  </conditionalFormatting>
  <conditionalFormatting sqref="J49">
    <cfRule type="cellIs" dxfId="3066" priority="795" stopIfTrue="1" operator="equal">
      <formula>30</formula>
    </cfRule>
    <cfRule type="cellIs" dxfId="3065" priority="796" stopIfTrue="1" operator="equal">
      <formula>"dl"</formula>
    </cfRule>
    <cfRule type="cellIs" dxfId="3064" priority="797" stopIfTrue="1" operator="equal">
      <formula>"lot"</formula>
    </cfRule>
    <cfRule type="cellIs" dxfId="3063" priority="798" stopIfTrue="1" operator="equal">
      <formula>36</formula>
    </cfRule>
    <cfRule type="cellIs" dxfId="3062" priority="799" stopIfTrue="1" operator="equal">
      <formula>37</formula>
    </cfRule>
    <cfRule type="cellIs" dxfId="3061" priority="800" stopIfTrue="1" operator="equal">
      <formula>38</formula>
    </cfRule>
    <cfRule type="cellIs" dxfId="3060" priority="801" stopIfTrue="1" operator="equal">
      <formula>39</formula>
    </cfRule>
    <cfRule type="cellIs" dxfId="3059" priority="802" stopIfTrue="1" operator="equal">
      <formula>40</formula>
    </cfRule>
  </conditionalFormatting>
  <conditionalFormatting sqref="J49">
    <cfRule type="cellIs" dxfId="3058" priority="786" stopIfTrue="1" operator="equal">
      <formula>30</formula>
    </cfRule>
    <cfRule type="cellIs" dxfId="3057" priority="787" stopIfTrue="1" operator="equal">
      <formula>"lot"</formula>
    </cfRule>
    <cfRule type="cellIs" dxfId="3056" priority="788" stopIfTrue="1" operator="equal">
      <formula>33</formula>
    </cfRule>
    <cfRule type="cellIs" dxfId="3055" priority="789" stopIfTrue="1" operator="equal">
      <formula>36</formula>
    </cfRule>
    <cfRule type="cellIs" dxfId="3054" priority="790" stopIfTrue="1" operator="equal">
      <formula>37</formula>
    </cfRule>
    <cfRule type="cellIs" dxfId="3053" priority="791" stopIfTrue="1" operator="equal">
      <formula>38</formula>
    </cfRule>
    <cfRule type="cellIs" dxfId="3052" priority="792" stopIfTrue="1" operator="equal">
      <formula>39</formula>
    </cfRule>
    <cfRule type="cellIs" dxfId="3051" priority="793" stopIfTrue="1" operator="equal">
      <formula>40</formula>
    </cfRule>
    <cfRule type="cellIs" dxfId="3050" priority="794" stopIfTrue="1" operator="equal">
      <formula>"dl"</formula>
    </cfRule>
  </conditionalFormatting>
  <conditionalFormatting sqref="O34">
    <cfRule type="cellIs" dxfId="3049" priority="735" stopIfTrue="1" operator="equal">
      <formula>30</formula>
    </cfRule>
    <cfRule type="cellIs" dxfId="3048" priority="736" stopIfTrue="1" operator="equal">
      <formula>"lot"</formula>
    </cfRule>
    <cfRule type="cellIs" dxfId="3047" priority="737" stopIfTrue="1" operator="equal">
      <formula>33</formula>
    </cfRule>
    <cfRule type="cellIs" dxfId="3046" priority="738" stopIfTrue="1" operator="equal">
      <formula>36</formula>
    </cfRule>
    <cfRule type="cellIs" dxfId="3045" priority="739" stopIfTrue="1" operator="equal">
      <formula>37</formula>
    </cfRule>
    <cfRule type="cellIs" dxfId="3044" priority="740" stopIfTrue="1" operator="equal">
      <formula>38</formula>
    </cfRule>
    <cfRule type="cellIs" dxfId="3043" priority="741" stopIfTrue="1" operator="equal">
      <formula>39</formula>
    </cfRule>
    <cfRule type="cellIs" dxfId="3042" priority="742" stopIfTrue="1" operator="equal">
      <formula>40</formula>
    </cfRule>
    <cfRule type="cellIs" dxfId="3041" priority="743" stopIfTrue="1" operator="equal">
      <formula>"dl"</formula>
    </cfRule>
  </conditionalFormatting>
  <conditionalFormatting sqref="O34">
    <cfRule type="cellIs" dxfId="3040" priority="753" stopIfTrue="1" operator="equal">
      <formula>30</formula>
    </cfRule>
    <cfRule type="cellIs" dxfId="3039" priority="754" stopIfTrue="1" operator="equal">
      <formula>32</formula>
    </cfRule>
    <cfRule type="cellIs" dxfId="3038" priority="755" stopIfTrue="1" operator="equal">
      <formula>33</formula>
    </cfRule>
    <cfRule type="cellIs" dxfId="3037" priority="756" stopIfTrue="1" operator="equal">
      <formula>36</formula>
    </cfRule>
    <cfRule type="cellIs" dxfId="3036" priority="757" stopIfTrue="1" operator="equal">
      <formula>37</formula>
    </cfRule>
    <cfRule type="cellIs" dxfId="3035" priority="758" stopIfTrue="1" operator="equal">
      <formula>38</formula>
    </cfRule>
    <cfRule type="cellIs" dxfId="3034" priority="759" stopIfTrue="1" operator="equal">
      <formula>"lot"</formula>
    </cfRule>
    <cfRule type="cellIs" dxfId="3033" priority="760" stopIfTrue="1" operator="equal">
      <formula>40</formula>
    </cfRule>
    <cfRule type="cellIs" dxfId="3032" priority="761" stopIfTrue="1" operator="equal">
      <formula>"dl"</formula>
    </cfRule>
  </conditionalFormatting>
  <conditionalFormatting sqref="O34">
    <cfRule type="cellIs" dxfId="3031" priority="744" stopIfTrue="1" operator="equal">
      <formula>30</formula>
    </cfRule>
    <cfRule type="cellIs" dxfId="3030" priority="745" stopIfTrue="1" operator="equal">
      <formula>"dl"</formula>
    </cfRule>
    <cfRule type="cellIs" dxfId="3029" priority="746" stopIfTrue="1" operator="equal">
      <formula>"lot"</formula>
    </cfRule>
    <cfRule type="cellIs" dxfId="3028" priority="747" stopIfTrue="1" operator="equal">
      <formula>36</formula>
    </cfRule>
    <cfRule type="cellIs" dxfId="3027" priority="748" stopIfTrue="1" operator="equal">
      <formula>37</formula>
    </cfRule>
    <cfRule type="cellIs" dxfId="3026" priority="749" stopIfTrue="1" operator="equal">
      <formula>38</formula>
    </cfRule>
    <cfRule type="cellIs" dxfId="3025" priority="750" stopIfTrue="1" operator="equal">
      <formula>39</formula>
    </cfRule>
    <cfRule type="cellIs" dxfId="3024" priority="751" stopIfTrue="1" operator="equal">
      <formula>32</formula>
    </cfRule>
    <cfRule type="cellIs" dxfId="3023" priority="752" stopIfTrue="1" operator="equal">
      <formula>33</formula>
    </cfRule>
  </conditionalFormatting>
  <conditionalFormatting sqref="O35">
    <cfRule type="cellIs" dxfId="3022" priority="721" stopIfTrue="1" operator="equal">
      <formula>30</formula>
    </cfRule>
    <cfRule type="cellIs" dxfId="3021" priority="722" stopIfTrue="1" operator="equal">
      <formula>32</formula>
    </cfRule>
    <cfRule type="cellIs" dxfId="3020" priority="723" stopIfTrue="1" operator="equal">
      <formula>33</formula>
    </cfRule>
    <cfRule type="cellIs" dxfId="3019" priority="724" stopIfTrue="1" operator="equal">
      <formula>36</formula>
    </cfRule>
    <cfRule type="cellIs" dxfId="3018" priority="725" stopIfTrue="1" operator="equal">
      <formula>37</formula>
    </cfRule>
    <cfRule type="cellIs" dxfId="3017" priority="726" stopIfTrue="1" operator="equal">
      <formula>38</formula>
    </cfRule>
    <cfRule type="cellIs" dxfId="3016" priority="727" stopIfTrue="1" operator="equal">
      <formula>39</formula>
    </cfRule>
    <cfRule type="cellIs" dxfId="3015" priority="728" stopIfTrue="1" operator="equal">
      <formula>40</formula>
    </cfRule>
  </conditionalFormatting>
  <conditionalFormatting sqref="N67:S67">
    <cfRule type="cellIs" dxfId="3014" priority="673" stopIfTrue="1" operator="equal">
      <formula>L</formula>
    </cfRule>
    <cfRule type="cellIs" dxfId="3013" priority="674" stopIfTrue="1" operator="equal">
      <formula>"FSC"</formula>
    </cfRule>
    <cfRule type="cellIs" dxfId="3012" priority="675" stopIfTrue="1" operator="equal">
      <formula>"ACC/V"</formula>
    </cfRule>
  </conditionalFormatting>
  <conditionalFormatting sqref="N67:S67">
    <cfRule type="cellIs" dxfId="3011" priority="644" stopIfTrue="1" operator="equal">
      <formula>"L"</formula>
    </cfRule>
    <cfRule type="cellIs" dxfId="3010" priority="645" stopIfTrue="1" operator="equal">
      <formula>"FSC"</formula>
    </cfRule>
  </conditionalFormatting>
  <conditionalFormatting sqref="N67:S67">
    <cfRule type="cellIs" dxfId="3009" priority="646" stopIfTrue="1" operator="equal">
      <formula>30</formula>
    </cfRule>
    <cfRule type="cellIs" dxfId="3008" priority="647" stopIfTrue="1" operator="equal">
      <formula>32</formula>
    </cfRule>
    <cfRule type="cellIs" dxfId="3007" priority="648" stopIfTrue="1" operator="equal">
      <formula>33</formula>
    </cfRule>
    <cfRule type="cellIs" dxfId="3006" priority="649" stopIfTrue="1" operator="equal">
      <formula>36</formula>
    </cfRule>
    <cfRule type="cellIs" dxfId="3005" priority="650" stopIfTrue="1" operator="equal">
      <formula>37</formula>
    </cfRule>
    <cfRule type="cellIs" dxfId="3004" priority="651" stopIfTrue="1" operator="equal">
      <formula>38</formula>
    </cfRule>
    <cfRule type="cellIs" dxfId="3003" priority="652" stopIfTrue="1" operator="equal">
      <formula>39</formula>
    </cfRule>
    <cfRule type="cellIs" dxfId="3002" priority="653" stopIfTrue="1" operator="equal">
      <formula>40</formula>
    </cfRule>
    <cfRule type="cellIs" dxfId="3001" priority="672" stopIfTrue="1" operator="equal">
      <formula>"dl"</formula>
    </cfRule>
  </conditionalFormatting>
  <conditionalFormatting sqref="N67:S67">
    <cfRule type="cellIs" dxfId="3000" priority="662" stopIfTrue="1" operator="equal">
      <formula>"dl"</formula>
    </cfRule>
    <cfRule type="cellIs" dxfId="2999" priority="663" stopIfTrue="1" operator="equal">
      <formula>"lot"</formula>
    </cfRule>
    <cfRule type="cellIs" dxfId="2998" priority="664" stopIfTrue="1" operator="equal">
      <formula>30</formula>
    </cfRule>
    <cfRule type="cellIs" dxfId="2997" priority="665" stopIfTrue="1" operator="equal">
      <formula>32</formula>
    </cfRule>
    <cfRule type="cellIs" dxfId="2996" priority="666" stopIfTrue="1" operator="equal">
      <formula>33</formula>
    </cfRule>
    <cfRule type="cellIs" dxfId="2995" priority="667" stopIfTrue="1" operator="equal">
      <formula>36</formula>
    </cfRule>
    <cfRule type="cellIs" dxfId="2994" priority="668" stopIfTrue="1" operator="equal">
      <formula>37</formula>
    </cfRule>
    <cfRule type="cellIs" dxfId="2993" priority="669" stopIfTrue="1" operator="equal">
      <formula>38</formula>
    </cfRule>
    <cfRule type="cellIs" dxfId="2992" priority="670" stopIfTrue="1" operator="equal">
      <formula>39</formula>
    </cfRule>
    <cfRule type="cellIs" dxfId="2991" priority="671" stopIfTrue="1" operator="equal">
      <formula>40</formula>
    </cfRule>
  </conditionalFormatting>
  <conditionalFormatting sqref="N67:O67 Q67:S67">
    <cfRule type="cellIs" dxfId="2990" priority="654" stopIfTrue="1" operator="equal">
      <formula>30</formula>
    </cfRule>
    <cfRule type="cellIs" dxfId="2989" priority="655" stopIfTrue="1" operator="equal">
      <formula>32</formula>
    </cfRule>
    <cfRule type="cellIs" dxfId="2988" priority="656" stopIfTrue="1" operator="equal">
      <formula>33</formula>
    </cfRule>
    <cfRule type="cellIs" dxfId="2987" priority="657" stopIfTrue="1" operator="equal">
      <formula>36</formula>
    </cfRule>
    <cfRule type="cellIs" dxfId="2986" priority="658" stopIfTrue="1" operator="equal">
      <formula>37</formula>
    </cfRule>
    <cfRule type="cellIs" dxfId="2985" priority="659" stopIfTrue="1" operator="equal">
      <formula>38</formula>
    </cfRule>
    <cfRule type="cellIs" dxfId="2984" priority="660" stopIfTrue="1" operator="equal">
      <formula>39</formula>
    </cfRule>
    <cfRule type="cellIs" dxfId="2983" priority="661" stopIfTrue="1" operator="equal">
      <formula>40</formula>
    </cfRule>
  </conditionalFormatting>
  <conditionalFormatting sqref="N67:O67 Q67:S67">
    <cfRule type="cellIs" dxfId="2982" priority="615" stopIfTrue="1" operator="equal">
      <formula>30</formula>
    </cfRule>
    <cfRule type="cellIs" dxfId="2981" priority="616" stopIfTrue="1" operator="equal">
      <formula>"dl"</formula>
    </cfRule>
    <cfRule type="cellIs" dxfId="2980" priority="617" stopIfTrue="1" operator="equal">
      <formula>"lot"</formula>
    </cfRule>
    <cfRule type="cellIs" dxfId="2979" priority="618" stopIfTrue="1" operator="equal">
      <formula>36</formula>
    </cfRule>
    <cfRule type="cellIs" dxfId="2978" priority="619" stopIfTrue="1" operator="equal">
      <formula>37</formula>
    </cfRule>
    <cfRule type="cellIs" dxfId="2977" priority="620" stopIfTrue="1" operator="equal">
      <formula>38</formula>
    </cfRule>
    <cfRule type="cellIs" dxfId="2976" priority="621" stopIfTrue="1" operator="equal">
      <formula>39</formula>
    </cfRule>
    <cfRule type="cellIs" dxfId="2975" priority="622" stopIfTrue="1" operator="equal">
      <formula>40</formula>
    </cfRule>
  </conditionalFormatting>
  <conditionalFormatting sqref="Q67:S67">
    <cfRule type="cellIs" dxfId="2974" priority="606" stopIfTrue="1" operator="equal">
      <formula>30</formula>
    </cfRule>
    <cfRule type="cellIs" dxfId="2973" priority="607" stopIfTrue="1" operator="equal">
      <formula>"lot"</formula>
    </cfRule>
    <cfRule type="cellIs" dxfId="2972" priority="608" stopIfTrue="1" operator="equal">
      <formula>33</formula>
    </cfRule>
    <cfRule type="cellIs" dxfId="2971" priority="609" stopIfTrue="1" operator="equal">
      <formula>36</formula>
    </cfRule>
    <cfRule type="cellIs" dxfId="2970" priority="610" stopIfTrue="1" operator="equal">
      <formula>37</formula>
    </cfRule>
    <cfRule type="cellIs" dxfId="2969" priority="611" stopIfTrue="1" operator="equal">
      <formula>38</formula>
    </cfRule>
    <cfRule type="cellIs" dxfId="2968" priority="612" stopIfTrue="1" operator="equal">
      <formula>39</formula>
    </cfRule>
    <cfRule type="cellIs" dxfId="2967" priority="613" stopIfTrue="1" operator="equal">
      <formula>40</formula>
    </cfRule>
    <cfRule type="cellIs" dxfId="2966" priority="614" stopIfTrue="1" operator="equal">
      <formula>"dl"</formula>
    </cfRule>
  </conditionalFormatting>
  <conditionalFormatting sqref="N67:O67">
    <cfRule type="cellIs" dxfId="2965" priority="635" stopIfTrue="1" operator="equal">
      <formula>30</formula>
    </cfRule>
    <cfRule type="cellIs" dxfId="2964" priority="636" stopIfTrue="1" operator="equal">
      <formula>32</formula>
    </cfRule>
    <cfRule type="cellIs" dxfId="2963" priority="637" stopIfTrue="1" operator="equal">
      <formula>33</formula>
    </cfRule>
    <cfRule type="cellIs" dxfId="2962" priority="638" stopIfTrue="1" operator="equal">
      <formula>36</formula>
    </cfRule>
    <cfRule type="cellIs" dxfId="2961" priority="639" stopIfTrue="1" operator="equal">
      <formula>37</formula>
    </cfRule>
    <cfRule type="cellIs" dxfId="2960" priority="640" stopIfTrue="1" operator="equal">
      <formula>38</formula>
    </cfRule>
    <cfRule type="cellIs" dxfId="2959" priority="641" stopIfTrue="1" operator="equal">
      <formula>"lot"</formula>
    </cfRule>
    <cfRule type="cellIs" dxfId="2958" priority="642" stopIfTrue="1" operator="equal">
      <formula>40</formula>
    </cfRule>
    <cfRule type="cellIs" dxfId="2957" priority="643" stopIfTrue="1" operator="equal">
      <formula>"dl"</formula>
    </cfRule>
  </conditionalFormatting>
  <conditionalFormatting sqref="N67:O67">
    <cfRule type="cellIs" dxfId="2956" priority="626" stopIfTrue="1" operator="equal">
      <formula>30</formula>
    </cfRule>
    <cfRule type="cellIs" dxfId="2955" priority="627" stopIfTrue="1" operator="equal">
      <formula>"dl"</formula>
    </cfRule>
    <cfRule type="cellIs" dxfId="2954" priority="628" stopIfTrue="1" operator="equal">
      <formula>"lot"</formula>
    </cfRule>
    <cfRule type="cellIs" dxfId="2953" priority="629" stopIfTrue="1" operator="equal">
      <formula>36</formula>
    </cfRule>
    <cfRule type="cellIs" dxfId="2952" priority="630" stopIfTrue="1" operator="equal">
      <formula>37</formula>
    </cfRule>
    <cfRule type="cellIs" dxfId="2951" priority="631" stopIfTrue="1" operator="equal">
      <formula>38</formula>
    </cfRule>
    <cfRule type="cellIs" dxfId="2950" priority="632" stopIfTrue="1" operator="equal">
      <formula>39</formula>
    </cfRule>
    <cfRule type="cellIs" dxfId="2949" priority="633" stopIfTrue="1" operator="equal">
      <formula>32</formula>
    </cfRule>
    <cfRule type="cellIs" dxfId="2948" priority="634" stopIfTrue="1" operator="equal">
      <formula>33</formula>
    </cfRule>
  </conditionalFormatting>
  <conditionalFormatting sqref="R63">
    <cfRule type="cellIs" dxfId="2947" priority="596" stopIfTrue="1" operator="equal">
      <formula>"dl"</formula>
    </cfRule>
    <cfRule type="cellIs" dxfId="2946" priority="597" stopIfTrue="1" operator="equal">
      <formula>"lot"</formula>
    </cfRule>
    <cfRule type="cellIs" dxfId="2945" priority="598" stopIfTrue="1" operator="equal">
      <formula>30</formula>
    </cfRule>
    <cfRule type="cellIs" dxfId="2944" priority="599" stopIfTrue="1" operator="equal">
      <formula>32</formula>
    </cfRule>
    <cfRule type="cellIs" dxfId="2943" priority="600" stopIfTrue="1" operator="equal">
      <formula>33</formula>
    </cfRule>
    <cfRule type="cellIs" dxfId="2942" priority="601" stopIfTrue="1" operator="equal">
      <formula>36</formula>
    </cfRule>
    <cfRule type="cellIs" dxfId="2941" priority="602" stopIfTrue="1" operator="equal">
      <formula>37</formula>
    </cfRule>
    <cfRule type="cellIs" dxfId="2940" priority="603" stopIfTrue="1" operator="equal">
      <formula>38</formula>
    </cfRule>
    <cfRule type="cellIs" dxfId="2939" priority="604" stopIfTrue="1" operator="equal">
      <formula>39</formula>
    </cfRule>
    <cfRule type="cellIs" dxfId="2938" priority="605" stopIfTrue="1" operator="equal">
      <formula>40</formula>
    </cfRule>
  </conditionalFormatting>
  <conditionalFormatting sqref="R63">
    <cfRule type="cellIs" dxfId="2937" priority="588" stopIfTrue="1" operator="equal">
      <formula>30</formula>
    </cfRule>
    <cfRule type="cellIs" dxfId="2936" priority="589" stopIfTrue="1" operator="equal">
      <formula>32</formula>
    </cfRule>
    <cfRule type="cellIs" dxfId="2935" priority="590" stopIfTrue="1" operator="equal">
      <formula>33</formula>
    </cfRule>
    <cfRule type="cellIs" dxfId="2934" priority="591" stopIfTrue="1" operator="equal">
      <formula>36</formula>
    </cfRule>
    <cfRule type="cellIs" dxfId="2933" priority="592" stopIfTrue="1" operator="equal">
      <formula>37</formula>
    </cfRule>
    <cfRule type="cellIs" dxfId="2932" priority="593" stopIfTrue="1" operator="equal">
      <formula>38</formula>
    </cfRule>
    <cfRule type="cellIs" dxfId="2931" priority="594" stopIfTrue="1" operator="equal">
      <formula>39</formula>
    </cfRule>
    <cfRule type="cellIs" dxfId="2930" priority="595" stopIfTrue="1" operator="equal">
      <formula>40</formula>
    </cfRule>
  </conditionalFormatting>
  <conditionalFormatting sqref="R63">
    <cfRule type="cellIs" dxfId="2929" priority="562" stopIfTrue="1" operator="equal">
      <formula>30</formula>
    </cfRule>
    <cfRule type="cellIs" dxfId="2928" priority="563" stopIfTrue="1" operator="equal">
      <formula>"dl"</formula>
    </cfRule>
    <cfRule type="cellIs" dxfId="2927" priority="564" stopIfTrue="1" operator="equal">
      <formula>"lot"</formula>
    </cfRule>
    <cfRule type="cellIs" dxfId="2926" priority="565" stopIfTrue="1" operator="equal">
      <formula>36</formula>
    </cfRule>
    <cfRule type="cellIs" dxfId="2925" priority="566" stopIfTrue="1" operator="equal">
      <formula>37</formula>
    </cfRule>
    <cfRule type="cellIs" dxfId="2924" priority="567" stopIfTrue="1" operator="equal">
      <formula>38</formula>
    </cfRule>
    <cfRule type="cellIs" dxfId="2923" priority="568" stopIfTrue="1" operator="equal">
      <formula>39</formula>
    </cfRule>
    <cfRule type="cellIs" dxfId="2922" priority="569" stopIfTrue="1" operator="equal">
      <formula>40</formula>
    </cfRule>
  </conditionalFormatting>
  <conditionalFormatting sqref="R63">
    <cfRule type="cellIs" dxfId="2921" priority="553" stopIfTrue="1" operator="equal">
      <formula>30</formula>
    </cfRule>
    <cfRule type="cellIs" dxfId="2920" priority="554" stopIfTrue="1" operator="equal">
      <formula>"lot"</formula>
    </cfRule>
    <cfRule type="cellIs" dxfId="2919" priority="555" stopIfTrue="1" operator="equal">
      <formula>33</formula>
    </cfRule>
    <cfRule type="cellIs" dxfId="2918" priority="556" stopIfTrue="1" operator="equal">
      <formula>36</formula>
    </cfRule>
    <cfRule type="cellIs" dxfId="2917" priority="557" stopIfTrue="1" operator="equal">
      <formula>37</formula>
    </cfRule>
    <cfRule type="cellIs" dxfId="2916" priority="558" stopIfTrue="1" operator="equal">
      <formula>38</formula>
    </cfRule>
    <cfRule type="cellIs" dxfId="2915" priority="559" stopIfTrue="1" operator="equal">
      <formula>39</formula>
    </cfRule>
    <cfRule type="cellIs" dxfId="2914" priority="560" stopIfTrue="1" operator="equal">
      <formula>40</formula>
    </cfRule>
    <cfRule type="cellIs" dxfId="2913" priority="561" stopIfTrue="1" operator="equal">
      <formula>"dl"</formula>
    </cfRule>
  </conditionalFormatting>
  <conditionalFormatting sqref="R63">
    <cfRule type="cellIs" dxfId="2912" priority="579" stopIfTrue="1" operator="equal">
      <formula>30</formula>
    </cfRule>
    <cfRule type="cellIs" dxfId="2911" priority="580" stopIfTrue="1" operator="equal">
      <formula>32</formula>
    </cfRule>
    <cfRule type="cellIs" dxfId="2910" priority="581" stopIfTrue="1" operator="equal">
      <formula>33</formula>
    </cfRule>
    <cfRule type="cellIs" dxfId="2909" priority="582" stopIfTrue="1" operator="equal">
      <formula>36</formula>
    </cfRule>
    <cfRule type="cellIs" dxfId="2908" priority="583" stopIfTrue="1" operator="equal">
      <formula>37</formula>
    </cfRule>
    <cfRule type="cellIs" dxfId="2907" priority="584" stopIfTrue="1" operator="equal">
      <formula>38</formula>
    </cfRule>
    <cfRule type="cellIs" dxfId="2906" priority="585" stopIfTrue="1" operator="equal">
      <formula>"lot"</formula>
    </cfRule>
    <cfRule type="cellIs" dxfId="2905" priority="586" stopIfTrue="1" operator="equal">
      <formula>40</formula>
    </cfRule>
    <cfRule type="cellIs" dxfId="2904" priority="587" stopIfTrue="1" operator="equal">
      <formula>"dl"</formula>
    </cfRule>
  </conditionalFormatting>
  <conditionalFormatting sqref="R63">
    <cfRule type="cellIs" dxfId="2903" priority="570" stopIfTrue="1" operator="equal">
      <formula>30</formula>
    </cfRule>
    <cfRule type="cellIs" dxfId="2902" priority="571" stopIfTrue="1" operator="equal">
      <formula>"dl"</formula>
    </cfRule>
    <cfRule type="cellIs" dxfId="2901" priority="572" stopIfTrue="1" operator="equal">
      <formula>"lot"</formula>
    </cfRule>
    <cfRule type="cellIs" dxfId="2900" priority="573" stopIfTrue="1" operator="equal">
      <formula>36</formula>
    </cfRule>
    <cfRule type="cellIs" dxfId="2899" priority="574" stopIfTrue="1" operator="equal">
      <formula>37</formula>
    </cfRule>
    <cfRule type="cellIs" dxfId="2898" priority="575" stopIfTrue="1" operator="equal">
      <formula>38</formula>
    </cfRule>
    <cfRule type="cellIs" dxfId="2897" priority="576" stopIfTrue="1" operator="equal">
      <formula>39</formula>
    </cfRule>
    <cfRule type="cellIs" dxfId="2896" priority="577" stopIfTrue="1" operator="equal">
      <formula>32</formula>
    </cfRule>
    <cfRule type="cellIs" dxfId="2895" priority="578" stopIfTrue="1" operator="equal">
      <formula>33</formula>
    </cfRule>
  </conditionalFormatting>
  <conditionalFormatting sqref="G68:W70 G67:M67 T67:W67 G56:J62 G63:W66 L62:P62 G26:W55">
    <cfRule type="cellIs" dxfId="2894" priority="2170" stopIfTrue="1" operator="equal">
      <formula>L</formula>
    </cfRule>
    <cfRule type="cellIs" dxfId="2893" priority="2171" stopIfTrue="1" operator="equal">
      <formula>"FSC"</formula>
    </cfRule>
    <cfRule type="cellIs" dxfId="2892" priority="2172" stopIfTrue="1" operator="equal">
      <formula>"ACC/V"</formula>
    </cfRule>
  </conditionalFormatting>
  <conditionalFormatting sqref="G35:G40 M53:V55 V35:W36 R26:W34 H68:V70 H67:M67 T67:V67 K44:Q45 H46:Q46 H35:J45 H47:L55 Q26:Q43 M47:Q52 H56:J62 R35:U52 H63:V66 L62:P62 K35:P43 G26:P34">
    <cfRule type="cellIs" dxfId="2891" priority="2141" stopIfTrue="1" operator="equal">
      <formula>"L"</formula>
    </cfRule>
    <cfRule type="cellIs" dxfId="2890" priority="2142" stopIfTrue="1" operator="equal">
      <formula>"FSC"</formula>
    </cfRule>
  </conditionalFormatting>
  <conditionalFormatting sqref="P65:V66 O31:O32 G26:G40 I27 H28:I28 O26:S26 H47:J58 S47:U55 R50:R55 V53:V55 O27:R30 I60:J62 I64:J65 O66 K53:Q55 N59:N61 N26:N34 N50:Q52 K35:W36 N68:V70 T67:V67 N47:R49 K47:M52 H35:J42 K56:L61 K62:M70 M61 M58 H43:L46 H31:I34 J29:J33 M56 H26:M26 O59:Q60 L33:M34 O33:P34 K37:L42 M37:U46">
    <cfRule type="cellIs" dxfId="2889" priority="2143" stopIfTrue="1" operator="equal">
      <formula>30</formula>
    </cfRule>
    <cfRule type="cellIs" dxfId="2888" priority="2144" stopIfTrue="1" operator="equal">
      <formula>32</formula>
    </cfRule>
    <cfRule type="cellIs" dxfId="2887" priority="2145" stopIfTrue="1" operator="equal">
      <formula>33</formula>
    </cfRule>
    <cfRule type="cellIs" dxfId="2886" priority="2146" stopIfTrue="1" operator="equal">
      <formula>36</formula>
    </cfRule>
    <cfRule type="cellIs" dxfId="2885" priority="2147" stopIfTrue="1" operator="equal">
      <formula>37</formula>
    </cfRule>
    <cfRule type="cellIs" dxfId="2884" priority="2148" stopIfTrue="1" operator="equal">
      <formula>38</formula>
    </cfRule>
    <cfRule type="cellIs" dxfId="2883" priority="2149" stopIfTrue="1" operator="equal">
      <formula>39</formula>
    </cfRule>
    <cfRule type="cellIs" dxfId="2882" priority="2150" stopIfTrue="1" operator="equal">
      <formula>40</formula>
    </cfRule>
    <cfRule type="cellIs" dxfId="2881" priority="2169" stopIfTrue="1" operator="equal">
      <formula>"dl"</formula>
    </cfRule>
  </conditionalFormatting>
  <conditionalFormatting sqref="Q66:R66 R37:S41 G35:H40 J39:K40 K37:K38 I35:K36 Q26:Q37 R26:W34 R43:T52 I53:V55 S42 H67:M67 T67:V67 H68:V70 L35:P37 I37:I40 H59:J62 Q58 H63:P66 K59:Q60 K61:P62 L38:Q40 J56:P58 I41:Q52 G26:P34">
    <cfRule type="cellIs" dxfId="2880" priority="2159" stopIfTrue="1" operator="equal">
      <formula>"dl"</formula>
    </cfRule>
    <cfRule type="cellIs" dxfId="2879" priority="2160" stopIfTrue="1" operator="equal">
      <formula>"lot"</formula>
    </cfRule>
    <cfRule type="cellIs" dxfId="2878" priority="2161" stopIfTrue="1" operator="equal">
      <formula>30</formula>
    </cfRule>
    <cfRule type="cellIs" dxfId="2877" priority="2162" stopIfTrue="1" operator="equal">
      <formula>32</formula>
    </cfRule>
    <cfRule type="cellIs" dxfId="2876" priority="2163" stopIfTrue="1" operator="equal">
      <formula>33</formula>
    </cfRule>
    <cfRule type="cellIs" dxfId="2875" priority="2164" stopIfTrue="1" operator="equal">
      <formula>36</formula>
    </cfRule>
    <cfRule type="cellIs" dxfId="2874" priority="2165" stopIfTrue="1" operator="equal">
      <formula>37</formula>
    </cfRule>
    <cfRule type="cellIs" dxfId="2873" priority="2166" stopIfTrue="1" operator="equal">
      <formula>38</formula>
    </cfRule>
    <cfRule type="cellIs" dxfId="2872" priority="2167" stopIfTrue="1" operator="equal">
      <formula>39</formula>
    </cfRule>
    <cfRule type="cellIs" dxfId="2871" priority="2168" stopIfTrue="1" operator="equal">
      <formula>40</formula>
    </cfRule>
  </conditionalFormatting>
  <conditionalFormatting sqref="Q66:S66 G26:G34 J56:J58 H31:H34 P33:P34 I27 H28:I28 I31:J32 O26:S26 J29:J30 K27:L32 J35:K36 O27:R30 J64:K65 J60:J62 K63 K66:K70 N56:N59 R43:R52 L53:O55 P53:R54 L68:N70 L67:M67 Q68:S70 L47:Q52 I47:K55 G35:I40 M40 M34:O34 O31:O33 M33 I33:L34 H26:M26 O61:P61 N37:P40 O56:O60 N26:N33 N35:N36 I41:M46 P55:Q60 N42:Q46">
    <cfRule type="cellIs" dxfId="2870" priority="2151" stopIfTrue="1" operator="equal">
      <formula>30</formula>
    </cfRule>
    <cfRule type="cellIs" dxfId="2869" priority="2152" stopIfTrue="1" operator="equal">
      <formula>32</formula>
    </cfRule>
    <cfRule type="cellIs" dxfId="2868" priority="2153" stopIfTrue="1" operator="equal">
      <formula>33</formula>
    </cfRule>
    <cfRule type="cellIs" dxfId="2867" priority="2154" stopIfTrue="1" operator="equal">
      <formula>36</formula>
    </cfRule>
    <cfRule type="cellIs" dxfId="2866" priority="2155" stopIfTrue="1" operator="equal">
      <formula>37</formula>
    </cfRule>
    <cfRule type="cellIs" dxfId="2865" priority="2156" stopIfTrue="1" operator="equal">
      <formula>38</formula>
    </cfRule>
    <cfRule type="cellIs" dxfId="2864" priority="2157" stopIfTrue="1" operator="equal">
      <formula>39</formula>
    </cfRule>
    <cfRule type="cellIs" dxfId="2863" priority="2158" stopIfTrue="1" operator="equal">
      <formula>40</formula>
    </cfRule>
  </conditionalFormatting>
  <conditionalFormatting sqref="Q66:S66 O31:O32 H26:J26 J41:K41 I27 G28:I28 L26:M26 N56:N57 K42 I35:K36 O26:R30 L33:M36 N26:N34 R43:R52 N47:N52 N53:R54 N68:N70 Q68:S70 P47:Q52 K47:M55 O61:P61 K43:L46 I31:I34 J29:J33 O56:O60 O33:P34 M37:M46 L40:L42 P55:Q60 N35:Q46">
    <cfRule type="cellIs" dxfId="2862" priority="2043" stopIfTrue="1" operator="equal">
      <formula>30</formula>
    </cfRule>
    <cfRule type="cellIs" dxfId="2861" priority="2044" stopIfTrue="1" operator="equal">
      <formula>"dl"</formula>
    </cfRule>
    <cfRule type="cellIs" dxfId="2860" priority="2045" stopIfTrue="1" operator="equal">
      <formula>"lot"</formula>
    </cfRule>
    <cfRule type="cellIs" dxfId="2859" priority="2046" stopIfTrue="1" operator="equal">
      <formula>36</formula>
    </cfRule>
    <cfRule type="cellIs" dxfId="2858" priority="2047" stopIfTrue="1" operator="equal">
      <formula>37</formula>
    </cfRule>
    <cfRule type="cellIs" dxfId="2857" priority="2048" stopIfTrue="1" operator="equal">
      <formula>38</formula>
    </cfRule>
    <cfRule type="cellIs" dxfId="2856" priority="2049" stopIfTrue="1" operator="equal">
      <formula>39</formula>
    </cfRule>
    <cfRule type="cellIs" dxfId="2855" priority="2050" stopIfTrue="1" operator="equal">
      <formula>40</formula>
    </cfRule>
  </conditionalFormatting>
  <conditionalFormatting sqref="Q66:S66 L26:L32 J41:M41 I27 G28:I28 O27:R30 K55:M55 R43:R52 N48:N49 K53:R54 Q68:S70 M40 N44:O46 O61:P61 I35:K36 M56:N57 J26:K34 I31:I33 M26:R26 N37:P40 O56:O60 K42:M52 P55:Q60 P42:Q52">
    <cfRule type="cellIs" dxfId="2854" priority="2034" stopIfTrue="1" operator="equal">
      <formula>30</formula>
    </cfRule>
    <cfRule type="cellIs" dxfId="2853" priority="2035" stopIfTrue="1" operator="equal">
      <formula>"lot"</formula>
    </cfRule>
    <cfRule type="cellIs" dxfId="2852" priority="2036" stopIfTrue="1" operator="equal">
      <formula>33</formula>
    </cfRule>
    <cfRule type="cellIs" dxfId="2851" priority="2037" stopIfTrue="1" operator="equal">
      <formula>36</formula>
    </cfRule>
    <cfRule type="cellIs" dxfId="2850" priority="2038" stopIfTrue="1" operator="equal">
      <formula>37</formula>
    </cfRule>
    <cfRule type="cellIs" dxfId="2849" priority="2039" stopIfTrue="1" operator="equal">
      <formula>38</formula>
    </cfRule>
    <cfRule type="cellIs" dxfId="2848" priority="2040" stopIfTrue="1" operator="equal">
      <formula>39</formula>
    </cfRule>
    <cfRule type="cellIs" dxfId="2847" priority="2041" stopIfTrue="1" operator="equal">
      <formula>40</formula>
    </cfRule>
    <cfRule type="cellIs" dxfId="2846" priority="2042" stopIfTrue="1" operator="equal">
      <formula>"dl"</formula>
    </cfRule>
  </conditionalFormatting>
  <conditionalFormatting sqref="G26:G34 J56:J58 I27 H28:I28 N56:N57 R28 J35:K36 J60:J62 J64:J65 L47:M48 R43:R52 N48 O53:R54 J46:Q46 K68:N70 K67:M67 P47:Q52 I47:K55 I41:I46 G35:I40 M40 N44:O45 K63:N66 L62:N62 H31:I34 J29:J33 H26:M26 N37:P40 O56:O58 J41:M45 P55:Q60 P42:Q45">
    <cfRule type="cellIs" dxfId="2845" priority="2132" stopIfTrue="1" operator="equal">
      <formula>30</formula>
    </cfRule>
    <cfRule type="cellIs" dxfId="2844" priority="2133" stopIfTrue="1" operator="equal">
      <formula>32</formula>
    </cfRule>
    <cfRule type="cellIs" dxfId="2843" priority="2134" stopIfTrue="1" operator="equal">
      <formula>33</formula>
    </cfRule>
    <cfRule type="cellIs" dxfId="2842" priority="2135" stopIfTrue="1" operator="equal">
      <formula>36</formula>
    </cfRule>
    <cfRule type="cellIs" dxfId="2841" priority="2136" stopIfTrue="1" operator="equal">
      <formula>37</formula>
    </cfRule>
    <cfRule type="cellIs" dxfId="2840" priority="2137" stopIfTrue="1" operator="equal">
      <formula>38</formula>
    </cfRule>
    <cfRule type="cellIs" dxfId="2839" priority="2138" stopIfTrue="1" operator="equal">
      <formula>"lot"</formula>
    </cfRule>
    <cfRule type="cellIs" dxfId="2838" priority="2139" stopIfTrue="1" operator="equal">
      <formula>40</formula>
    </cfRule>
    <cfRule type="cellIs" dxfId="2837" priority="2140" stopIfTrue="1" operator="equal">
      <formula>"dl"</formula>
    </cfRule>
  </conditionalFormatting>
  <conditionalFormatting sqref="G26:G34 J56:J58 I27 H28:I28 N56:N57 R28 J35:K36 J60:J62 J64:J65 L47:M48 R43:R52 N48 O53:R54 J46:Q46 K68:N70 K67:M67 P47:Q52 I47:K55 I41:I46 G35:I40 M40 N44:O45 K63:N66 L62:N62 H31:I34 J29:J33 H26:M26 N37:P40 O56:O58 J41:M45 P55:Q60 P42:Q45">
    <cfRule type="cellIs" dxfId="2836" priority="2123" stopIfTrue="1" operator="equal">
      <formula>30</formula>
    </cfRule>
    <cfRule type="cellIs" dxfId="2835" priority="2124" stopIfTrue="1" operator="equal">
      <formula>"dl"</formula>
    </cfRule>
    <cfRule type="cellIs" dxfId="2834" priority="2125" stopIfTrue="1" operator="equal">
      <formula>"lot"</formula>
    </cfRule>
    <cfRule type="cellIs" dxfId="2833" priority="2126" stopIfTrue="1" operator="equal">
      <formula>36</formula>
    </cfRule>
    <cfRule type="cellIs" dxfId="2832" priority="2127" stopIfTrue="1" operator="equal">
      <formula>37</formula>
    </cfRule>
    <cfRule type="cellIs" dxfId="2831" priority="2128" stopIfTrue="1" operator="equal">
      <formula>38</formula>
    </cfRule>
    <cfRule type="cellIs" dxfId="2830" priority="2129" stopIfTrue="1" operator="equal">
      <formula>39</formula>
    </cfRule>
    <cfRule type="cellIs" dxfId="2829" priority="2130" stopIfTrue="1" operator="equal">
      <formula>32</formula>
    </cfRule>
    <cfRule type="cellIs" dxfId="2828" priority="2131" stopIfTrue="1" operator="equal">
      <formula>33</formula>
    </cfRule>
  </conditionalFormatting>
  <conditionalFormatting sqref="O61:Q61 Q62">
    <cfRule type="cellIs" dxfId="2827" priority="2111" stopIfTrue="1" operator="equal">
      <formula>30</formula>
    </cfRule>
    <cfRule type="cellIs" dxfId="2826" priority="2112" stopIfTrue="1" operator="equal">
      <formula>32</formula>
    </cfRule>
    <cfRule type="cellIs" dxfId="2825" priority="2113" stopIfTrue="1" operator="equal">
      <formula>33</formula>
    </cfRule>
    <cfRule type="cellIs" dxfId="2824" priority="2114" stopIfTrue="1" operator="equal">
      <formula>36</formula>
    </cfRule>
    <cfRule type="cellIs" dxfId="2823" priority="2115" stopIfTrue="1" operator="equal">
      <formula>37</formula>
    </cfRule>
    <cfRule type="cellIs" dxfId="2822" priority="2116" stopIfTrue="1" operator="equal">
      <formula>38</formula>
    </cfRule>
    <cfRule type="cellIs" dxfId="2821" priority="2117" stopIfTrue="1" operator="equal">
      <formula>39</formula>
    </cfRule>
    <cfRule type="cellIs" dxfId="2820" priority="2118" stopIfTrue="1" operator="equal">
      <formula>40</formula>
    </cfRule>
    <cfRule type="cellIs" dxfId="2819" priority="2119" stopIfTrue="1" operator="equal">
      <formula>"dl"</formula>
    </cfRule>
  </conditionalFormatting>
  <conditionalFormatting sqref="O33:O34">
    <cfRule type="cellIs" dxfId="2818" priority="539" stopIfTrue="1" operator="equal">
      <formula>30</formula>
    </cfRule>
    <cfRule type="cellIs" dxfId="2817" priority="540" stopIfTrue="1" operator="equal">
      <formula>32</formula>
    </cfRule>
    <cfRule type="cellIs" dxfId="2816" priority="541" stopIfTrue="1" operator="equal">
      <formula>33</formula>
    </cfRule>
    <cfRule type="cellIs" dxfId="2815" priority="542" stopIfTrue="1" operator="equal">
      <formula>36</formula>
    </cfRule>
    <cfRule type="cellIs" dxfId="2814" priority="543" stopIfTrue="1" operator="equal">
      <formula>37</formula>
    </cfRule>
    <cfRule type="cellIs" dxfId="2813" priority="544" stopIfTrue="1" operator="equal">
      <formula>38</formula>
    </cfRule>
    <cfRule type="cellIs" dxfId="2812" priority="545" stopIfTrue="1" operator="equal">
      <formula>39</formula>
    </cfRule>
    <cfRule type="cellIs" dxfId="2811" priority="546" stopIfTrue="1" operator="equal">
      <formula>40</formula>
    </cfRule>
  </conditionalFormatting>
  <conditionalFormatting sqref="O42">
    <cfRule type="cellIs" dxfId="2810" priority="419" stopIfTrue="1" operator="equal">
      <formula>30</formula>
    </cfRule>
    <cfRule type="cellIs" dxfId="2809" priority="420" stopIfTrue="1" operator="equal">
      <formula>"lot"</formula>
    </cfRule>
    <cfRule type="cellIs" dxfId="2808" priority="421" stopIfTrue="1" operator="equal">
      <formula>33</formula>
    </cfRule>
    <cfRule type="cellIs" dxfId="2807" priority="422" stopIfTrue="1" operator="equal">
      <formula>36</formula>
    </cfRule>
    <cfRule type="cellIs" dxfId="2806" priority="423" stopIfTrue="1" operator="equal">
      <formula>37</formula>
    </cfRule>
    <cfRule type="cellIs" dxfId="2805" priority="424" stopIfTrue="1" operator="equal">
      <formula>38</formula>
    </cfRule>
    <cfRule type="cellIs" dxfId="2804" priority="425" stopIfTrue="1" operator="equal">
      <formula>39</formula>
    </cfRule>
    <cfRule type="cellIs" dxfId="2803" priority="426" stopIfTrue="1" operator="equal">
      <formula>40</formula>
    </cfRule>
    <cfRule type="cellIs" dxfId="2802" priority="427" stopIfTrue="1" operator="equal">
      <formula>"dl"</formula>
    </cfRule>
  </conditionalFormatting>
  <conditionalFormatting sqref="O42">
    <cfRule type="cellIs" dxfId="2801" priority="437" stopIfTrue="1" operator="equal">
      <formula>30</formula>
    </cfRule>
    <cfRule type="cellIs" dxfId="2800" priority="438" stopIfTrue="1" operator="equal">
      <formula>32</formula>
    </cfRule>
    <cfRule type="cellIs" dxfId="2799" priority="439" stopIfTrue="1" operator="equal">
      <formula>33</formula>
    </cfRule>
    <cfRule type="cellIs" dxfId="2798" priority="440" stopIfTrue="1" operator="equal">
      <formula>36</formula>
    </cfRule>
    <cfRule type="cellIs" dxfId="2797" priority="441" stopIfTrue="1" operator="equal">
      <formula>37</formula>
    </cfRule>
    <cfRule type="cellIs" dxfId="2796" priority="442" stopIfTrue="1" operator="equal">
      <formula>38</formula>
    </cfRule>
    <cfRule type="cellIs" dxfId="2795" priority="443" stopIfTrue="1" operator="equal">
      <formula>"lot"</formula>
    </cfRule>
    <cfRule type="cellIs" dxfId="2794" priority="444" stopIfTrue="1" operator="equal">
      <formula>40</formula>
    </cfRule>
    <cfRule type="cellIs" dxfId="2793" priority="445" stopIfTrue="1" operator="equal">
      <formula>"dl"</formula>
    </cfRule>
  </conditionalFormatting>
  <conditionalFormatting sqref="O42">
    <cfRule type="cellIs" dxfId="2792" priority="428" stopIfTrue="1" operator="equal">
      <formula>30</formula>
    </cfRule>
    <cfRule type="cellIs" dxfId="2791" priority="429" stopIfTrue="1" operator="equal">
      <formula>"dl"</formula>
    </cfRule>
    <cfRule type="cellIs" dxfId="2790" priority="430" stopIfTrue="1" operator="equal">
      <formula>"lot"</formula>
    </cfRule>
    <cfRule type="cellIs" dxfId="2789" priority="431" stopIfTrue="1" operator="equal">
      <formula>36</formula>
    </cfRule>
    <cfRule type="cellIs" dxfId="2788" priority="432" stopIfTrue="1" operator="equal">
      <formula>37</formula>
    </cfRule>
    <cfRule type="cellIs" dxfId="2787" priority="433" stopIfTrue="1" operator="equal">
      <formula>38</formula>
    </cfRule>
    <cfRule type="cellIs" dxfId="2786" priority="434" stopIfTrue="1" operator="equal">
      <formula>39</formula>
    </cfRule>
    <cfRule type="cellIs" dxfId="2785" priority="435" stopIfTrue="1" operator="equal">
      <formula>32</formula>
    </cfRule>
    <cfRule type="cellIs" dxfId="2784" priority="436" stopIfTrue="1" operator="equal">
      <formula>33</formula>
    </cfRule>
  </conditionalFormatting>
  <conditionalFormatting sqref="O42">
    <cfRule type="cellIs" dxfId="2783" priority="405" stopIfTrue="1" operator="equal">
      <formula>30</formula>
    </cfRule>
    <cfRule type="cellIs" dxfId="2782" priority="406" stopIfTrue="1" operator="equal">
      <formula>32</formula>
    </cfRule>
    <cfRule type="cellIs" dxfId="2781" priority="407" stopIfTrue="1" operator="equal">
      <formula>33</formula>
    </cfRule>
    <cfRule type="cellIs" dxfId="2780" priority="408" stopIfTrue="1" operator="equal">
      <formula>36</formula>
    </cfRule>
    <cfRule type="cellIs" dxfId="2779" priority="409" stopIfTrue="1" operator="equal">
      <formula>37</formula>
    </cfRule>
    <cfRule type="cellIs" dxfId="2778" priority="410" stopIfTrue="1" operator="equal">
      <formula>38</formula>
    </cfRule>
    <cfRule type="cellIs" dxfId="2777" priority="411" stopIfTrue="1" operator="equal">
      <formula>39</formula>
    </cfRule>
    <cfRule type="cellIs" dxfId="2776" priority="412" stopIfTrue="1" operator="equal">
      <formula>40</formula>
    </cfRule>
  </conditionalFormatting>
  <conditionalFormatting sqref="L56:M56">
    <cfRule type="cellIs" dxfId="2775" priority="357" stopIfTrue="1" operator="equal">
      <formula>L</formula>
    </cfRule>
    <cfRule type="cellIs" dxfId="2774" priority="358" stopIfTrue="1" operator="equal">
      <formula>"FSC"</formula>
    </cfRule>
    <cfRule type="cellIs" dxfId="2773" priority="359" stopIfTrue="1" operator="equal">
      <formula>"ACC/V"</formula>
    </cfRule>
  </conditionalFormatting>
  <conditionalFormatting sqref="L56:M56">
    <cfRule type="cellIs" dxfId="2772" priority="347" stopIfTrue="1" operator="equal">
      <formula>"L"</formula>
    </cfRule>
    <cfRule type="cellIs" dxfId="2771" priority="348" stopIfTrue="1" operator="equal">
      <formula>"FSC"</formula>
    </cfRule>
  </conditionalFormatting>
  <conditionalFormatting sqref="L56:M56">
    <cfRule type="cellIs" dxfId="2770" priority="349" stopIfTrue="1" operator="equal">
      <formula>30</formula>
    </cfRule>
    <cfRule type="cellIs" dxfId="2769" priority="350" stopIfTrue="1" operator="equal">
      <formula>32</formula>
    </cfRule>
    <cfRule type="cellIs" dxfId="2768" priority="351" stopIfTrue="1" operator="equal">
      <formula>33</formula>
    </cfRule>
    <cfRule type="cellIs" dxfId="2767" priority="352" stopIfTrue="1" operator="equal">
      <formula>36</formula>
    </cfRule>
    <cfRule type="cellIs" dxfId="2766" priority="353" stopIfTrue="1" operator="equal">
      <formula>37</formula>
    </cfRule>
    <cfRule type="cellIs" dxfId="2765" priority="354" stopIfTrue="1" operator="equal">
      <formula>38</formula>
    </cfRule>
    <cfRule type="cellIs" dxfId="2764" priority="355" stopIfTrue="1" operator="equal">
      <formula>39</formula>
    </cfRule>
    <cfRule type="cellIs" dxfId="2763" priority="356" stopIfTrue="1" operator="equal">
      <formula>40</formula>
    </cfRule>
  </conditionalFormatting>
  <conditionalFormatting sqref="L56:M56">
    <cfRule type="cellIs" dxfId="2762" priority="332" stopIfTrue="1" operator="equal">
      <formula>30</formula>
    </cfRule>
    <cfRule type="cellIs" dxfId="2761" priority="333" stopIfTrue="1" operator="equal">
      <formula>"dl"</formula>
    </cfRule>
    <cfRule type="cellIs" dxfId="2760" priority="334" stopIfTrue="1" operator="equal">
      <formula>"lot"</formula>
    </cfRule>
    <cfRule type="cellIs" dxfId="2759" priority="335" stopIfTrue="1" operator="equal">
      <formula>36</formula>
    </cfRule>
    <cfRule type="cellIs" dxfId="2758" priority="336" stopIfTrue="1" operator="equal">
      <formula>37</formula>
    </cfRule>
    <cfRule type="cellIs" dxfId="2757" priority="337" stopIfTrue="1" operator="equal">
      <formula>38</formula>
    </cfRule>
    <cfRule type="cellIs" dxfId="2756" priority="338" stopIfTrue="1" operator="equal">
      <formula>39</formula>
    </cfRule>
    <cfRule type="cellIs" dxfId="2755" priority="339" stopIfTrue="1" operator="equal">
      <formula>40</formula>
    </cfRule>
  </conditionalFormatting>
  <conditionalFormatting sqref="K34">
    <cfRule type="cellIs" dxfId="2754" priority="237" stopIfTrue="1" operator="equal">
      <formula>30</formula>
    </cfRule>
    <cfRule type="cellIs" dxfId="2753" priority="238" stopIfTrue="1" operator="equal">
      <formula>"lot"</formula>
    </cfRule>
    <cfRule type="cellIs" dxfId="2752" priority="239" stopIfTrue="1" operator="equal">
      <formula>33</formula>
    </cfRule>
    <cfRule type="cellIs" dxfId="2751" priority="240" stopIfTrue="1" operator="equal">
      <formula>36</formula>
    </cfRule>
    <cfRule type="cellIs" dxfId="2750" priority="241" stopIfTrue="1" operator="equal">
      <formula>37</formula>
    </cfRule>
    <cfRule type="cellIs" dxfId="2749" priority="242" stopIfTrue="1" operator="equal">
      <formula>38</formula>
    </cfRule>
    <cfRule type="cellIs" dxfId="2748" priority="243" stopIfTrue="1" operator="equal">
      <formula>39</formula>
    </cfRule>
    <cfRule type="cellIs" dxfId="2747" priority="244" stopIfTrue="1" operator="equal">
      <formula>40</formula>
    </cfRule>
    <cfRule type="cellIs" dxfId="2746" priority="245" stopIfTrue="1" operator="equal">
      <formula>"dl"</formula>
    </cfRule>
  </conditionalFormatting>
  <conditionalFormatting sqref="K34">
    <cfRule type="cellIs" dxfId="2745" priority="255" stopIfTrue="1" operator="equal">
      <formula>30</formula>
    </cfRule>
    <cfRule type="cellIs" dxfId="2744" priority="256" stopIfTrue="1" operator="equal">
      <formula>32</formula>
    </cfRule>
    <cfRule type="cellIs" dxfId="2743" priority="257" stopIfTrue="1" operator="equal">
      <formula>33</formula>
    </cfRule>
    <cfRule type="cellIs" dxfId="2742" priority="258" stopIfTrue="1" operator="equal">
      <formula>36</formula>
    </cfRule>
    <cfRule type="cellIs" dxfId="2741" priority="259" stopIfTrue="1" operator="equal">
      <formula>37</formula>
    </cfRule>
    <cfRule type="cellIs" dxfId="2740" priority="260" stopIfTrue="1" operator="equal">
      <formula>38</formula>
    </cfRule>
    <cfRule type="cellIs" dxfId="2739" priority="261" stopIfTrue="1" operator="equal">
      <formula>"lot"</formula>
    </cfRule>
    <cfRule type="cellIs" dxfId="2738" priority="262" stopIfTrue="1" operator="equal">
      <formula>40</formula>
    </cfRule>
    <cfRule type="cellIs" dxfId="2737" priority="263" stopIfTrue="1" operator="equal">
      <formula>"dl"</formula>
    </cfRule>
  </conditionalFormatting>
  <conditionalFormatting sqref="K34">
    <cfRule type="cellIs" dxfId="2736" priority="246" stopIfTrue="1" operator="equal">
      <formula>30</formula>
    </cfRule>
    <cfRule type="cellIs" dxfId="2735" priority="247" stopIfTrue="1" operator="equal">
      <formula>"dl"</formula>
    </cfRule>
    <cfRule type="cellIs" dxfId="2734" priority="248" stopIfTrue="1" operator="equal">
      <formula>"lot"</formula>
    </cfRule>
    <cfRule type="cellIs" dxfId="2733" priority="249" stopIfTrue="1" operator="equal">
      <formula>36</formula>
    </cfRule>
    <cfRule type="cellIs" dxfId="2732" priority="250" stopIfTrue="1" operator="equal">
      <formula>37</formula>
    </cfRule>
    <cfRule type="cellIs" dxfId="2731" priority="251" stopIfTrue="1" operator="equal">
      <formula>38</formula>
    </cfRule>
    <cfRule type="cellIs" dxfId="2730" priority="252" stopIfTrue="1" operator="equal">
      <formula>39</formula>
    </cfRule>
    <cfRule type="cellIs" dxfId="2729" priority="253" stopIfTrue="1" operator="equal">
      <formula>32</formula>
    </cfRule>
    <cfRule type="cellIs" dxfId="2728" priority="254" stopIfTrue="1" operator="equal">
      <formula>33</formula>
    </cfRule>
  </conditionalFormatting>
  <conditionalFormatting sqref="K34">
    <cfRule type="cellIs" dxfId="2727" priority="320" stopIfTrue="1" operator="equal">
      <formula>30</formula>
    </cfRule>
    <cfRule type="cellIs" dxfId="2726" priority="321" stopIfTrue="1" operator="equal">
      <formula>32</formula>
    </cfRule>
    <cfRule type="cellIs" dxfId="2725" priority="322" stopIfTrue="1" operator="equal">
      <formula>33</formula>
    </cfRule>
    <cfRule type="cellIs" dxfId="2724" priority="323" stopIfTrue="1" operator="equal">
      <formula>36</formula>
    </cfRule>
    <cfRule type="cellIs" dxfId="2723" priority="324" stopIfTrue="1" operator="equal">
      <formula>37</formula>
    </cfRule>
    <cfRule type="cellIs" dxfId="2722" priority="325" stopIfTrue="1" operator="equal">
      <formula>38</formula>
    </cfRule>
    <cfRule type="cellIs" dxfId="2721" priority="326" stopIfTrue="1" operator="equal">
      <formula>39</formula>
    </cfRule>
    <cfRule type="cellIs" dxfId="2720" priority="327" stopIfTrue="1" operator="equal">
      <formula>40</formula>
    </cfRule>
    <cfRule type="cellIs" dxfId="2719" priority="328" stopIfTrue="1" operator="equal">
      <formula>"dl"</formula>
    </cfRule>
  </conditionalFormatting>
  <conditionalFormatting sqref="K34">
    <cfRule type="cellIs" dxfId="2718" priority="264" stopIfTrue="1" operator="equal">
      <formula>30</formula>
    </cfRule>
    <cfRule type="cellIs" dxfId="2717" priority="265" stopIfTrue="1" operator="equal">
      <formula>"dl"</formula>
    </cfRule>
    <cfRule type="cellIs" dxfId="2716" priority="266" stopIfTrue="1" operator="equal">
      <formula>"lot"</formula>
    </cfRule>
    <cfRule type="cellIs" dxfId="2715" priority="267" stopIfTrue="1" operator="equal">
      <formula>36</formula>
    </cfRule>
    <cfRule type="cellIs" dxfId="2714" priority="268" stopIfTrue="1" operator="equal">
      <formula>37</formula>
    </cfRule>
    <cfRule type="cellIs" dxfId="2713" priority="269" stopIfTrue="1" operator="equal">
      <formula>38</formula>
    </cfRule>
    <cfRule type="cellIs" dxfId="2712" priority="270" stopIfTrue="1" operator="equal">
      <formula>39</formula>
    </cfRule>
    <cfRule type="cellIs" dxfId="2711" priority="271" stopIfTrue="1" operator="equal">
      <formula>40</formula>
    </cfRule>
  </conditionalFormatting>
  <conditionalFormatting sqref="K34">
    <cfRule type="cellIs" dxfId="2710" priority="223" stopIfTrue="1" operator="equal">
      <formula>30</formula>
    </cfRule>
    <cfRule type="cellIs" dxfId="2709" priority="224" stopIfTrue="1" operator="equal">
      <formula>32</formula>
    </cfRule>
    <cfRule type="cellIs" dxfId="2708" priority="225" stopIfTrue="1" operator="equal">
      <formula>33</formula>
    </cfRule>
    <cfRule type="cellIs" dxfId="2707" priority="226" stopIfTrue="1" operator="equal">
      <formula>36</formula>
    </cfRule>
    <cfRule type="cellIs" dxfId="2706" priority="227" stopIfTrue="1" operator="equal">
      <formula>37</formula>
    </cfRule>
    <cfRule type="cellIs" dxfId="2705" priority="228" stopIfTrue="1" operator="equal">
      <formula>38</formula>
    </cfRule>
    <cfRule type="cellIs" dxfId="2704" priority="229" stopIfTrue="1" operator="equal">
      <formula>39</formula>
    </cfRule>
    <cfRule type="cellIs" dxfId="2703" priority="230" stopIfTrue="1" operator="equal">
      <formula>40</formula>
    </cfRule>
  </conditionalFormatting>
  <conditionalFormatting sqref="N41">
    <cfRule type="cellIs" dxfId="2702" priority="95" stopIfTrue="1" operator="equal">
      <formula>30</formula>
    </cfRule>
    <cfRule type="cellIs" dxfId="2701" priority="96" stopIfTrue="1" operator="equal">
      <formula>"lot"</formula>
    </cfRule>
    <cfRule type="cellIs" dxfId="2700" priority="97" stopIfTrue="1" operator="equal">
      <formula>33</formula>
    </cfRule>
    <cfRule type="cellIs" dxfId="2699" priority="98" stopIfTrue="1" operator="equal">
      <formula>36</formula>
    </cfRule>
    <cfRule type="cellIs" dxfId="2698" priority="99" stopIfTrue="1" operator="equal">
      <formula>37</formula>
    </cfRule>
    <cfRule type="cellIs" dxfId="2697" priority="100" stopIfTrue="1" operator="equal">
      <formula>38</formula>
    </cfRule>
    <cfRule type="cellIs" dxfId="2696" priority="101" stopIfTrue="1" operator="equal">
      <formula>39</formula>
    </cfRule>
    <cfRule type="cellIs" dxfId="2695" priority="102" stopIfTrue="1" operator="equal">
      <formula>40</formula>
    </cfRule>
    <cfRule type="cellIs" dxfId="2694" priority="103" stopIfTrue="1" operator="equal">
      <formula>"dl"</formula>
    </cfRule>
  </conditionalFormatting>
  <conditionalFormatting sqref="N41">
    <cfRule type="cellIs" dxfId="2693" priority="113" stopIfTrue="1" operator="equal">
      <formula>30</formula>
    </cfRule>
    <cfRule type="cellIs" dxfId="2692" priority="114" stopIfTrue="1" operator="equal">
      <formula>32</formula>
    </cfRule>
    <cfRule type="cellIs" dxfId="2691" priority="115" stopIfTrue="1" operator="equal">
      <formula>33</formula>
    </cfRule>
    <cfRule type="cellIs" dxfId="2690" priority="116" stopIfTrue="1" operator="equal">
      <formula>36</formula>
    </cfRule>
    <cfRule type="cellIs" dxfId="2689" priority="117" stopIfTrue="1" operator="equal">
      <formula>37</formula>
    </cfRule>
    <cfRule type="cellIs" dxfId="2688" priority="118" stopIfTrue="1" operator="equal">
      <formula>38</formula>
    </cfRule>
    <cfRule type="cellIs" dxfId="2687" priority="119" stopIfTrue="1" operator="equal">
      <formula>"lot"</formula>
    </cfRule>
    <cfRule type="cellIs" dxfId="2686" priority="120" stopIfTrue="1" operator="equal">
      <formula>40</formula>
    </cfRule>
    <cfRule type="cellIs" dxfId="2685" priority="121" stopIfTrue="1" operator="equal">
      <formula>"dl"</formula>
    </cfRule>
  </conditionalFormatting>
  <conditionalFormatting sqref="N41">
    <cfRule type="cellIs" dxfId="2684" priority="104" stopIfTrue="1" operator="equal">
      <formula>30</formula>
    </cfRule>
    <cfRule type="cellIs" dxfId="2683" priority="105" stopIfTrue="1" operator="equal">
      <formula>"dl"</formula>
    </cfRule>
    <cfRule type="cellIs" dxfId="2682" priority="106" stopIfTrue="1" operator="equal">
      <formula>"lot"</formula>
    </cfRule>
    <cfRule type="cellIs" dxfId="2681" priority="107" stopIfTrue="1" operator="equal">
      <formula>36</formula>
    </cfRule>
    <cfRule type="cellIs" dxfId="2680" priority="108" stopIfTrue="1" operator="equal">
      <formula>37</formula>
    </cfRule>
    <cfRule type="cellIs" dxfId="2679" priority="109" stopIfTrue="1" operator="equal">
      <formula>38</formula>
    </cfRule>
    <cfRule type="cellIs" dxfId="2678" priority="110" stopIfTrue="1" operator="equal">
      <formula>39</formula>
    </cfRule>
    <cfRule type="cellIs" dxfId="2677" priority="111" stopIfTrue="1" operator="equal">
      <formula>32</formula>
    </cfRule>
    <cfRule type="cellIs" dxfId="2676" priority="112" stopIfTrue="1" operator="equal">
      <formula>33</formula>
    </cfRule>
  </conditionalFormatting>
  <conditionalFormatting sqref="N41">
    <cfRule type="cellIs" dxfId="2675" priority="170" stopIfTrue="1" operator="equal">
      <formula>30</formula>
    </cfRule>
    <cfRule type="cellIs" dxfId="2674" priority="171" stopIfTrue="1" operator="equal">
      <formula>32</formula>
    </cfRule>
    <cfRule type="cellIs" dxfId="2673" priority="172" stopIfTrue="1" operator="equal">
      <formula>33</formula>
    </cfRule>
    <cfRule type="cellIs" dxfId="2672" priority="173" stopIfTrue="1" operator="equal">
      <formula>36</formula>
    </cfRule>
    <cfRule type="cellIs" dxfId="2671" priority="174" stopIfTrue="1" operator="equal">
      <formula>37</formula>
    </cfRule>
    <cfRule type="cellIs" dxfId="2670" priority="175" stopIfTrue="1" operator="equal">
      <formula>38</formula>
    </cfRule>
    <cfRule type="cellIs" dxfId="2669" priority="176" stopIfTrue="1" operator="equal">
      <formula>39</formula>
    </cfRule>
    <cfRule type="cellIs" dxfId="2668" priority="177" stopIfTrue="1" operator="equal">
      <formula>40</formula>
    </cfRule>
  </conditionalFormatting>
  <conditionalFormatting sqref="N41">
    <cfRule type="cellIs" dxfId="2667" priority="81" stopIfTrue="1" operator="equal">
      <formula>30</formula>
    </cfRule>
    <cfRule type="cellIs" dxfId="2666" priority="82" stopIfTrue="1" operator="equal">
      <formula>32</formula>
    </cfRule>
    <cfRule type="cellIs" dxfId="2665" priority="83" stopIfTrue="1" operator="equal">
      <formula>33</formula>
    </cfRule>
    <cfRule type="cellIs" dxfId="2664" priority="84" stopIfTrue="1" operator="equal">
      <formula>36</formula>
    </cfRule>
    <cfRule type="cellIs" dxfId="2663" priority="85" stopIfTrue="1" operator="equal">
      <formula>37</formula>
    </cfRule>
    <cfRule type="cellIs" dxfId="2662" priority="86" stopIfTrue="1" operator="equal">
      <formula>38</formula>
    </cfRule>
    <cfRule type="cellIs" dxfId="2661" priority="87" stopIfTrue="1" operator="equal">
      <formula>39</formula>
    </cfRule>
    <cfRule type="cellIs" dxfId="2660" priority="88" stopIfTrue="1" operator="equal">
      <formula>40</formula>
    </cfRule>
  </conditionalFormatting>
  <conditionalFormatting sqref="P58">
    <cfRule type="cellIs" dxfId="2659" priority="33" stopIfTrue="1" operator="equal">
      <formula>L</formula>
    </cfRule>
    <cfRule type="cellIs" dxfId="2658" priority="34" stopIfTrue="1" operator="equal">
      <formula>"FSC"</formula>
    </cfRule>
    <cfRule type="cellIs" dxfId="2657" priority="35" stopIfTrue="1" operator="equal">
      <formula>"ACC/V"</formula>
    </cfRule>
  </conditionalFormatting>
  <conditionalFormatting sqref="P58">
    <cfRule type="cellIs" dxfId="2656" priority="22" stopIfTrue="1" operator="equal">
      <formula>"L"</formula>
    </cfRule>
    <cfRule type="cellIs" dxfId="2655" priority="23" stopIfTrue="1" operator="equal">
      <formula>"FSC"</formula>
    </cfRule>
  </conditionalFormatting>
  <conditionalFormatting sqref="P58">
    <cfRule type="cellIs" dxfId="2654" priority="24" stopIfTrue="1" operator="equal">
      <formula>30</formula>
    </cfRule>
    <cfRule type="cellIs" dxfId="2653" priority="25" stopIfTrue="1" operator="equal">
      <formula>32</formula>
    </cfRule>
    <cfRule type="cellIs" dxfId="2652" priority="26" stopIfTrue="1" operator="equal">
      <formula>33</formula>
    </cfRule>
    <cfRule type="cellIs" dxfId="2651" priority="27" stopIfTrue="1" operator="equal">
      <formula>36</formula>
    </cfRule>
    <cfRule type="cellIs" dxfId="2650" priority="28" stopIfTrue="1" operator="equal">
      <formula>37</formula>
    </cfRule>
    <cfRule type="cellIs" dxfId="2649" priority="29" stopIfTrue="1" operator="equal">
      <formula>38</formula>
    </cfRule>
    <cfRule type="cellIs" dxfId="2648" priority="30" stopIfTrue="1" operator="equal">
      <formula>39</formula>
    </cfRule>
    <cfRule type="cellIs" dxfId="2647" priority="31" stopIfTrue="1" operator="equal">
      <formula>40</formula>
    </cfRule>
    <cfRule type="cellIs" dxfId="2646" priority="32" stopIfTrue="1" operator="equal">
      <formula>"dl"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4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20" r:id="rId4" name="Button 4">
              <controlPr defaultSize="0" print="0" autoFill="0" autoPict="0" macro="[0]!Bouton10_Cliquer">
                <anchor moveWithCells="1" sizeWithCells="1">
                  <from>
                    <xdr:col>0</xdr:col>
                    <xdr:colOff>704850</xdr:colOff>
                    <xdr:row>77</xdr:row>
                    <xdr:rowOff>0</xdr:rowOff>
                  </from>
                  <to>
                    <xdr:col>1</xdr:col>
                    <xdr:colOff>1371600</xdr:colOff>
                    <xdr:row>80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2" r:id="rId5" name="Button 6">
              <controlPr defaultSize="0" print="0" autoFill="0" autoPict="0" macro="[0]!Bouton11_Cliquer">
                <anchor moveWithCells="1" sizeWithCells="1">
                  <from>
                    <xdr:col>0</xdr:col>
                    <xdr:colOff>742950</xdr:colOff>
                    <xdr:row>82</xdr:row>
                    <xdr:rowOff>38100</xdr:rowOff>
                  </from>
                  <to>
                    <xdr:col>1</xdr:col>
                    <xdr:colOff>1409700</xdr:colOff>
                    <xdr:row>86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836" stopIfTrue="1" operator="containsText" id="{5C2B3916-AC09-4B5B-B1DD-FDA48BDB5D3E}">
            <xm:f>NOT(ISERROR(SEARCH(35,G22)))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G22:W25</xm:sqref>
        </x14:conditionalFormatting>
        <x14:conditionalFormatting xmlns:xm="http://schemas.microsoft.com/office/excel/2006/main">
          <x14:cfRule type="containsText" priority="3837" stopIfTrue="1" operator="containsText" id="{DB682D69-6ADB-4DD4-8D81-FB05678359D9}">
            <xm:f>NOT(ISERROR(SEARCH("vente",G22)))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G22:W25</xm:sqref>
        </x14:conditionalFormatting>
        <x14:conditionalFormatting xmlns:xm="http://schemas.microsoft.com/office/excel/2006/main">
          <x14:cfRule type="containsText" priority="3838" stopIfTrue="1" operator="containsText" id="{4F2D7A08-6632-46E8-9CFF-11A567EAD24C}">
            <xm:f>NOT(ISERROR(SEARCH("byol",G22)))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G22:W25</xm:sqref>
        </x14:conditionalFormatting>
        <x14:conditionalFormatting xmlns:xm="http://schemas.microsoft.com/office/excel/2006/main">
          <x14:cfRule type="containsText" priority="3749" stopIfTrue="1" operator="containsText" id="{B587E9E1-07CB-4B57-ACDE-0B526EBEBFAE}">
            <xm:f>NOT(ISERROR(SEARCH(35,K25)))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K25:L25 N25</xm:sqref>
        </x14:conditionalFormatting>
        <x14:conditionalFormatting xmlns:xm="http://schemas.microsoft.com/office/excel/2006/main">
          <x14:cfRule type="containsText" priority="1636" stopIfTrue="1" operator="containsText" id="{1E1C88BA-4C55-43FA-BABA-CE5D270A8D44}">
            <xm:f>NOT(ISERROR(SEARCH(35,L26)))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L26:M26</xm:sqref>
        </x14:conditionalFormatting>
        <x14:conditionalFormatting xmlns:xm="http://schemas.microsoft.com/office/excel/2006/main">
          <x14:cfRule type="containsText" priority="1645" stopIfTrue="1" operator="containsText" id="{F836CA7B-9944-4E88-8CB0-A0558DD5C2DD}">
            <xm:f>NOT(ISERROR(SEARCH(35,L26)))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L26:M26</xm:sqref>
        </x14:conditionalFormatting>
        <x14:conditionalFormatting xmlns:xm="http://schemas.microsoft.com/office/excel/2006/main">
          <x14:cfRule type="containsText" priority="390" stopIfTrue="1" operator="containsText" id="{BFFA486D-4625-4202-9BA5-1EA51F6C6678}">
            <xm:f>NOT(ISERROR(SEARCH("vente",O42)))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O42</xm:sqref>
        </x14:conditionalFormatting>
        <x14:conditionalFormatting xmlns:xm="http://schemas.microsoft.com/office/excel/2006/main">
          <x14:cfRule type="containsText" priority="391" stopIfTrue="1" operator="containsText" id="{CAA9F725-EF3D-4FE0-80DD-01FCBD0CC909}">
            <xm:f>NOT(ISERROR(SEARCH("byol",O42)))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O42</xm:sqref>
        </x14:conditionalFormatting>
        <x14:conditionalFormatting xmlns:xm="http://schemas.microsoft.com/office/excel/2006/main">
          <x14:cfRule type="containsText" priority="386" stopIfTrue="1" operator="containsText" id="{255DE708-1914-4FDF-AF83-1D36ED3ADE93}">
            <xm:f>NOT(ISERROR(SEARCH(35,O42)))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O42</xm:sqref>
        </x14:conditionalFormatting>
        <x14:conditionalFormatting xmlns:xm="http://schemas.microsoft.com/office/excel/2006/main">
          <x14:cfRule type="containsText" priority="388" stopIfTrue="1" operator="containsText" id="{4EEF5BBC-A9B5-4D66-9870-9080037AA847}">
            <xm:f>NOT(ISERROR(SEARCH("byol",O42)))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O42</xm:sqref>
        </x14:conditionalFormatting>
        <x14:conditionalFormatting xmlns:xm="http://schemas.microsoft.com/office/excel/2006/main">
          <x14:cfRule type="containsText" priority="383" stopIfTrue="1" operator="containsText" id="{2E5DF0D6-EC70-4FDA-9614-728DFA8FD58C}">
            <xm:f>NOT(ISERROR(SEARCH(35,O42)))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O42</xm:sqref>
        </x14:conditionalFormatting>
        <x14:conditionalFormatting xmlns:xm="http://schemas.microsoft.com/office/excel/2006/main">
          <x14:cfRule type="containsText" priority="384" stopIfTrue="1" operator="containsText" id="{50595605-1BC9-40EB-A0E7-C08D8C778562}">
            <xm:f>NOT(ISERROR(SEARCH("vente",O42)))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O42</xm:sqref>
        </x14:conditionalFormatting>
        <x14:conditionalFormatting xmlns:xm="http://schemas.microsoft.com/office/excel/2006/main">
          <x14:cfRule type="containsText" priority="385" stopIfTrue="1" operator="containsText" id="{271829F6-7846-42F0-BA43-B73B52B0D7C2}">
            <xm:f>NOT(ISERROR(SEARCH("byol",O42)))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O42</xm:sqref>
        </x14:conditionalFormatting>
        <x14:conditionalFormatting xmlns:xm="http://schemas.microsoft.com/office/excel/2006/main">
          <x14:cfRule type="containsText" priority="380" stopIfTrue="1" operator="containsText" id="{68198ADD-4BE8-4E0C-9B05-E7BDF5C7521E}">
            <xm:f>NOT(ISERROR(SEARCH(35,O42)))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O42</xm:sqref>
        </x14:conditionalFormatting>
        <x14:conditionalFormatting xmlns:xm="http://schemas.microsoft.com/office/excel/2006/main">
          <x14:cfRule type="containsText" priority="381" stopIfTrue="1" operator="containsText" id="{EB89969D-59D6-4D52-9563-35327880689E}">
            <xm:f>NOT(ISERROR(SEARCH("vente",O42)))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O42</xm:sqref>
        </x14:conditionalFormatting>
        <x14:conditionalFormatting xmlns:xm="http://schemas.microsoft.com/office/excel/2006/main">
          <x14:cfRule type="containsText" priority="382" stopIfTrue="1" operator="containsText" id="{B560503D-7708-4E3A-87AC-E7884DECF370}">
            <xm:f>NOT(ISERROR(SEARCH("byol",O42)))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O42</xm:sqref>
        </x14:conditionalFormatting>
        <x14:conditionalFormatting xmlns:xm="http://schemas.microsoft.com/office/excel/2006/main">
          <x14:cfRule type="containsText" priority="378" stopIfTrue="1" operator="containsText" id="{6FDACDBA-6464-4003-9D62-0B52B7823736}">
            <xm:f>NOT(ISERROR(SEARCH("vente",O42)))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O42</xm:sqref>
        </x14:conditionalFormatting>
        <x14:conditionalFormatting xmlns:xm="http://schemas.microsoft.com/office/excel/2006/main">
          <x14:cfRule type="containsText" priority="379" stopIfTrue="1" operator="containsText" id="{23396516-0561-4608-9685-2B2EA1777875}">
            <xm:f>NOT(ISERROR(SEARCH("byol",O42)))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O42</xm:sqref>
        </x14:conditionalFormatting>
        <x14:conditionalFormatting xmlns:xm="http://schemas.microsoft.com/office/excel/2006/main">
          <x14:cfRule type="containsText" priority="374" stopIfTrue="1" operator="containsText" id="{49279397-8E46-452F-97AE-ED67C10297B5}">
            <xm:f>NOT(ISERROR(SEARCH(35,O42)))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O42</xm:sqref>
        </x14:conditionalFormatting>
        <x14:conditionalFormatting xmlns:xm="http://schemas.microsoft.com/office/excel/2006/main">
          <x14:cfRule type="containsText" priority="1654" stopIfTrue="1" operator="containsText" id="{D4731039-727D-4CC3-8B2E-BDA4AFDF6CA3}">
            <xm:f>NOT(ISERROR(SEARCH(35,K41)))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K41:M41 L42</xm:sqref>
        </x14:conditionalFormatting>
        <x14:conditionalFormatting xmlns:xm="http://schemas.microsoft.com/office/excel/2006/main">
          <x14:cfRule type="containsText" priority="1655" stopIfTrue="1" operator="containsText" id="{45957751-EAC6-4D9E-B73F-DFD7C5A3E70D}">
            <xm:f>NOT(ISERROR(SEARCH("vente",K41)))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K41:M41 L42</xm:sqref>
        </x14:conditionalFormatting>
        <x14:conditionalFormatting xmlns:xm="http://schemas.microsoft.com/office/excel/2006/main">
          <x14:cfRule type="containsText" priority="1656" stopIfTrue="1" operator="containsText" id="{B3339BA6-F681-461A-9BED-EDDDBDE47EF4}">
            <xm:f>NOT(ISERROR(SEARCH("byol",K41)))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K41:M41 L42</xm:sqref>
        </x14:conditionalFormatting>
        <x14:conditionalFormatting xmlns:xm="http://schemas.microsoft.com/office/excel/2006/main">
          <x14:cfRule type="containsText" priority="1657" stopIfTrue="1" operator="containsText" id="{2E76C73E-EC6F-4B43-8B2F-B8CFB2A75CEC}">
            <xm:f>NOT(ISERROR(SEARCH(35,K41)))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K41:M41 L42</xm:sqref>
        </x14:conditionalFormatting>
        <x14:conditionalFormatting xmlns:xm="http://schemas.microsoft.com/office/excel/2006/main">
          <x14:cfRule type="containsText" priority="1658" stopIfTrue="1" operator="containsText" id="{0359186C-F5A6-4702-AC2A-1226D009FB31}">
            <xm:f>NOT(ISERROR(SEARCH("vente",K41)))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K41:M41 L42</xm:sqref>
        </x14:conditionalFormatting>
        <x14:conditionalFormatting xmlns:xm="http://schemas.microsoft.com/office/excel/2006/main">
          <x14:cfRule type="containsText" priority="1659" stopIfTrue="1" operator="containsText" id="{E0C53A41-CA71-4446-8E30-2FBC1EF7CC6D}">
            <xm:f>NOT(ISERROR(SEARCH("byol",K41)))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K41:M41 L42</xm:sqref>
        </x14:conditionalFormatting>
        <x14:conditionalFormatting xmlns:xm="http://schemas.microsoft.com/office/excel/2006/main">
          <x14:cfRule type="containsText" priority="1660" stopIfTrue="1" operator="containsText" id="{2FEE72E6-2F02-4D89-BD50-C075D4B2CEFD}">
            <xm:f>NOT(ISERROR(SEARCH(35,K41)))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K41:M41 L42</xm:sqref>
        </x14:conditionalFormatting>
        <x14:conditionalFormatting xmlns:xm="http://schemas.microsoft.com/office/excel/2006/main">
          <x14:cfRule type="containsText" priority="1661" stopIfTrue="1" operator="containsText" id="{CF0F3FB1-10C1-4F52-8338-E52456100102}">
            <xm:f>NOT(ISERROR(SEARCH("vente",K41)))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K41:M41 L42</xm:sqref>
        </x14:conditionalFormatting>
        <x14:conditionalFormatting xmlns:xm="http://schemas.microsoft.com/office/excel/2006/main">
          <x14:cfRule type="containsText" priority="1662" stopIfTrue="1" operator="containsText" id="{19F597A3-932F-4B25-9838-8E8CCCDD20B0}">
            <xm:f>NOT(ISERROR(SEARCH("byol",K41)))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K41:M41 L42</xm:sqref>
        </x14:conditionalFormatting>
        <x14:conditionalFormatting xmlns:xm="http://schemas.microsoft.com/office/excel/2006/main">
          <x14:cfRule type="containsText" priority="1663" stopIfTrue="1" operator="containsText" id="{09598E47-ECE6-44DA-B481-BDFAEC8083CF}">
            <xm:f>NOT(ISERROR(SEARCH(35,K41)))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K41:M41 L42</xm:sqref>
        </x14:conditionalFormatting>
        <x14:conditionalFormatting xmlns:xm="http://schemas.microsoft.com/office/excel/2006/main">
          <x14:cfRule type="containsText" priority="1664" stopIfTrue="1" operator="containsText" id="{75202F4D-0C7E-4711-B849-390B930D633C}">
            <xm:f>NOT(ISERROR(SEARCH("vente",K41)))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K41:M41 L42</xm:sqref>
        </x14:conditionalFormatting>
        <x14:conditionalFormatting xmlns:xm="http://schemas.microsoft.com/office/excel/2006/main">
          <x14:cfRule type="containsText" priority="1665" stopIfTrue="1" operator="containsText" id="{415DB178-DC5E-4CCD-82EE-83E6AD03F578}">
            <xm:f>NOT(ISERROR(SEARCH("byol",K41)))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K41:M41 L42</xm:sqref>
        </x14:conditionalFormatting>
        <x14:conditionalFormatting xmlns:xm="http://schemas.microsoft.com/office/excel/2006/main">
          <x14:cfRule type="containsText" priority="1669" stopIfTrue="1" operator="containsText" id="{A2B0520B-50E1-446A-B913-88A024984C76}">
            <xm:f>NOT(ISERROR(SEARCH(35,J29)))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J29:J30</xm:sqref>
        </x14:conditionalFormatting>
        <x14:conditionalFormatting xmlns:xm="http://schemas.microsoft.com/office/excel/2006/main">
          <x14:cfRule type="containsText" priority="1670" stopIfTrue="1" operator="containsText" id="{A14FAE8F-C95C-442D-AFEE-FC8EB79A93E6}">
            <xm:f>NOT(ISERROR(SEARCH("vente",J29)))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J29:J30</xm:sqref>
        </x14:conditionalFormatting>
        <x14:conditionalFormatting xmlns:xm="http://schemas.microsoft.com/office/excel/2006/main">
          <x14:cfRule type="containsText" priority="1671" stopIfTrue="1" operator="containsText" id="{2779776D-F04A-444F-AFAD-EE205FD42B09}">
            <xm:f>NOT(ISERROR(SEARCH("byol",J29)))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J29:J30</xm:sqref>
        </x14:conditionalFormatting>
        <x14:conditionalFormatting xmlns:xm="http://schemas.microsoft.com/office/excel/2006/main">
          <x14:cfRule type="containsText" priority="1672" stopIfTrue="1" operator="containsText" id="{285F6F70-C1E1-4479-970B-973D7E9D79B7}">
            <xm:f>NOT(ISERROR(SEARCH(35,J29)))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J29:J30</xm:sqref>
        </x14:conditionalFormatting>
        <x14:conditionalFormatting xmlns:xm="http://schemas.microsoft.com/office/excel/2006/main">
          <x14:cfRule type="containsText" priority="222" stopIfTrue="1" operator="containsText" id="{51FC05EF-84F6-42A6-8051-3C09976FF0DB}">
            <xm:f>NOT(ISERROR(SEARCH("vente",K34)))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219" stopIfTrue="1" operator="containsText" id="{F6E70738-6124-4A8F-87FB-5A20A3CC8163}">
            <xm:f>NOT(ISERROR(SEARCH(35,K34)))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K34</xm:sqref>
        </x14:conditionalFormatting>
        <x14:conditionalFormatting xmlns:xm="http://schemas.microsoft.com/office/excel/2006/main">
          <x14:cfRule type="containsText" priority="221" stopIfTrue="1" operator="containsText" id="{60A34F92-1B68-4B22-8C87-E5D03A31BC7C}">
            <xm:f>NOT(ISERROR(SEARCH("byol",K34)))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217" stopIfTrue="1" operator="containsText" id="{5499198C-BE1F-44DB-8A2C-D53069AAEE62}">
            <xm:f>NOT(ISERROR(SEARCH("vente",K34)))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218" stopIfTrue="1" operator="containsText" id="{ADD87F0C-DE3F-44C8-9C9C-106827EA40FF}">
            <xm:f>NOT(ISERROR(SEARCH("byol",K34)))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186" stopIfTrue="1" operator="containsText" id="{7E4A022E-914C-4E1A-8CD5-297102F7FE9D}">
            <xm:f>NOT(ISERROR(SEARCH("vente",K34)))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183" stopIfTrue="1" operator="containsText" id="{6F61914E-86DA-4872-A38D-F010B4809F7B}">
            <xm:f>NOT(ISERROR(SEARCH(35,K34)))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K34</xm:sqref>
        </x14:conditionalFormatting>
        <x14:conditionalFormatting xmlns:xm="http://schemas.microsoft.com/office/excel/2006/main">
          <x14:cfRule type="containsText" priority="185" stopIfTrue="1" operator="containsText" id="{44E07757-EC42-43CA-828B-A61CBEF44BAE}">
            <xm:f>NOT(ISERROR(SEARCH("byol",K34)))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169" stopIfTrue="1" operator="containsText" id="{C7C2910F-A861-4103-9687-7BF9663A3458}">
            <xm:f>NOT(ISERROR(SEARCH("vente",N41)))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166" stopIfTrue="1" operator="containsText" id="{A8914D95-3DF9-4A5D-99AE-41C4A4B011D9}">
            <xm:f>NOT(ISERROR(SEARCH(35,N41)))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N41</xm:sqref>
        </x14:conditionalFormatting>
        <x14:conditionalFormatting xmlns:xm="http://schemas.microsoft.com/office/excel/2006/main">
          <x14:cfRule type="containsText" priority="160" stopIfTrue="1" operator="containsText" id="{37285896-0C64-4813-815D-41A4A16D9CAF}">
            <xm:f>NOT(ISERROR(SEARCH("vente",N41)))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157" stopIfTrue="1" operator="containsText" id="{7262F868-E3F2-4F19-BFAF-E0E53E22795D}">
            <xm:f>NOT(ISERROR(SEARCH(35,N41)))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N41</xm:sqref>
        </x14:conditionalFormatting>
        <x14:conditionalFormatting xmlns:xm="http://schemas.microsoft.com/office/excel/2006/main">
          <x14:cfRule type="containsText" priority="151" stopIfTrue="1" operator="containsText" id="{FB9F0583-54AC-4672-AE17-749577F3FDDF}">
            <xm:f>NOT(ISERROR(SEARCH("vente",N41)))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145" stopIfTrue="1" operator="containsText" id="{1351EAD4-84DC-445B-9437-AF4084E12BEE}">
            <xm:f>NOT(ISERROR(SEARCH(35,N41)))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N41</xm:sqref>
        </x14:conditionalFormatting>
        <x14:conditionalFormatting xmlns:xm="http://schemas.microsoft.com/office/excel/2006/main">
          <x14:cfRule type="containsText" priority="139" stopIfTrue="1" operator="containsText" id="{45953DC0-AD93-4B81-8FBB-0BA975481B31}">
            <xm:f>NOT(ISERROR(SEARCH("vente",N41)))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136" stopIfTrue="1" operator="containsText" id="{552CA36E-BC58-4B5A-9216-E4D82EF2047F}">
            <xm:f>NOT(ISERROR(SEARCH(35,N41)))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N41</xm:sqref>
        </x14:conditionalFormatting>
        <x14:conditionalFormatting xmlns:xm="http://schemas.microsoft.com/office/excel/2006/main">
          <x14:cfRule type="containsText" priority="130" stopIfTrue="1" operator="containsText" id="{8CB81A58-4704-4C11-A15C-B2B30289AC2B}">
            <xm:f>NOT(ISERROR(SEARCH("vente",N41)))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77" stopIfTrue="1" operator="containsText" id="{F5B7CDC9-A87E-4251-B0F1-DF512C06A913}">
            <xm:f>NOT(ISERROR(SEARCH(35,N41)))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N41</xm:sqref>
        </x14:conditionalFormatting>
        <x14:conditionalFormatting xmlns:xm="http://schemas.microsoft.com/office/excel/2006/main">
          <x14:cfRule type="containsText" priority="79" stopIfTrue="1" operator="containsText" id="{1C6200DF-4C87-4A15-B481-EBD9A4F69362}">
            <xm:f>NOT(ISERROR(SEARCH("byol",N41)))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1" stopIfTrue="1" operator="containsText" id="{B5BEF236-C65D-4966-9D65-D95E1D574FD1}">
            <xm:f>NOT(ISERROR(SEARCH(35,P58)))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P58</xm:sqref>
        </x14:conditionalFormatting>
        <x14:conditionalFormatting xmlns:xm="http://schemas.microsoft.com/office/excel/2006/main">
          <x14:cfRule type="containsText" priority="2" stopIfTrue="1" operator="containsText" id="{7687DCC1-9B4D-471F-80D3-716B6B511146}">
            <xm:f>NOT(ISERROR(SEARCH("vente",P58)))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P58</xm:sqref>
        </x14:conditionalFormatting>
        <x14:conditionalFormatting xmlns:xm="http://schemas.microsoft.com/office/excel/2006/main">
          <x14:cfRule type="containsText" priority="3" stopIfTrue="1" operator="containsText" id="{A5618B5A-0A97-4B61-B2CB-44FA5EF6B53B}">
            <xm:f>NOT(ISERROR(SEARCH("byol",P58)))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P58</xm:sqref>
        </x14:conditionalFormatting>
        <x14:conditionalFormatting xmlns:xm="http://schemas.microsoft.com/office/excel/2006/main">
          <x14:cfRule type="containsText" priority="923" stopIfTrue="1" operator="containsText" id="{5F1CE463-B228-4B11-AF03-CA0B645D6646}">
            <xm:f>NOT(ISERROR(SEARCH(35,K28)))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R28 K62 K56:V61 Q62:V62</xm:sqref>
        </x14:conditionalFormatting>
        <x14:conditionalFormatting xmlns:xm="http://schemas.microsoft.com/office/excel/2006/main">
          <x14:cfRule type="containsText" priority="1717" stopIfTrue="1" operator="containsText" id="{F654578A-A5D5-4FBF-BE14-2E05059FEEFA}">
            <xm:f>NOT(ISERROR(SEARCH("byol",I31)))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K62 I31:J33 K56:V61 Q62:V62</xm:sqref>
        </x14:conditionalFormatting>
        <x14:conditionalFormatting xmlns:xm="http://schemas.microsoft.com/office/excel/2006/main">
          <x14:cfRule type="containsText" priority="1714" stopIfTrue="1" operator="containsText" id="{8D7C13A0-9007-4BCE-BBCC-18BA90F6F97B}">
            <xm:f>NOT(ISERROR(SEARCH(35,K42)))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N48:N49 K42:M55</xm:sqref>
        </x14:conditionalFormatting>
        <x14:conditionalFormatting xmlns:xm="http://schemas.microsoft.com/office/excel/2006/main">
          <x14:cfRule type="containsText" priority="1668" stopIfTrue="1" operator="containsText" id="{44E7B34D-8BB7-40FF-B7CC-B30E5E66A8C4}">
            <xm:f>NOT(ISERROR(SEARCH(35,K41)))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K41:M41 L42</xm:sqref>
        </x14:conditionalFormatting>
        <x14:conditionalFormatting xmlns:xm="http://schemas.microsoft.com/office/excel/2006/main">
          <x14:cfRule type="containsText" priority="1653" stopIfTrue="1" operator="containsText" id="{0459DAA2-787F-4AC9-A4B7-E4D730A97B05}">
            <xm:f>NOT(ISERROR(SEARCH(35,L26)))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L26:M26</xm:sqref>
        </x14:conditionalFormatting>
        <x14:conditionalFormatting xmlns:xm="http://schemas.microsoft.com/office/excel/2006/main">
          <x14:cfRule type="containsText" priority="1624" stopIfTrue="1" operator="containsText" id="{45C0BB88-2237-4202-B3DE-0EAC2FA55486}">
            <xm:f>NOT(ISERROR(SEARCH("vente",K53)))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M53:O54 K62 K56:V61 Q62:V62</xm:sqref>
        </x14:conditionalFormatting>
        <x14:conditionalFormatting xmlns:xm="http://schemas.microsoft.com/office/excel/2006/main">
          <x14:cfRule type="containsText" priority="1618" stopIfTrue="1" operator="containsText" id="{C2C6DAA0-F9FB-4A3C-9020-C80EB4B16164}">
            <xm:f>NOT(ISERROR(SEARCH(35,M53)))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M53:O54 M56:N57 O56</xm:sqref>
        </x14:conditionalFormatting>
        <x14:conditionalFormatting xmlns:xm="http://schemas.microsoft.com/office/excel/2006/main">
          <x14:cfRule type="containsText" priority="911" stopIfTrue="1" operator="containsText" id="{1FE58413-B748-4C84-923F-547A194AB165}">
            <xm:f>NOT(ISERROR(SEARCH("vente",Q28)))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905" stopIfTrue="1" operator="containsText" id="{F4F74765-767D-49F0-9FC6-73E935A86E7D}">
            <xm:f>NOT(ISERROR(SEARCH(35,Q28)))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Q28</xm:sqref>
        </x14:conditionalFormatting>
        <x14:conditionalFormatting xmlns:xm="http://schemas.microsoft.com/office/excel/2006/main">
          <x14:cfRule type="containsText" priority="2108" stopIfTrue="1" operator="containsText" id="{3A9660A1-C614-4282-8BA0-888159AA0090}">
            <xm:f>NOT(ISERROR(SEARCH("vente",L26)))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L26 N26:N27</xm:sqref>
        </x14:conditionalFormatting>
        <x14:conditionalFormatting xmlns:xm="http://schemas.microsoft.com/office/excel/2006/main">
          <x14:cfRule type="containsText" priority="2105" stopIfTrue="1" operator="containsText" id="{34AE21D8-6730-4719-83C4-5BE21BF78BEB}">
            <xm:f>NOT(ISERROR(SEARCH(35,N33)))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N33:P34</xm:sqref>
        </x14:conditionalFormatting>
        <x14:conditionalFormatting xmlns:xm="http://schemas.microsoft.com/office/excel/2006/main">
          <x14:cfRule type="containsText" priority="2090" stopIfTrue="1" operator="containsText" id="{2D77C590-86C6-4098-96A6-4097059B2287}">
            <xm:f>NOT(ISERROR(SEARCH("vente",N33)))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N33:P34</xm:sqref>
        </x14:conditionalFormatting>
        <x14:conditionalFormatting xmlns:xm="http://schemas.microsoft.com/office/excel/2006/main">
          <x14:cfRule type="containsText" priority="2087" stopIfTrue="1" operator="containsText" id="{A0FF1458-8E72-4E7B-8EAD-962805695F63}">
            <xm:f>NOT(ISERROR(SEARCH(35,N33)))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N33:P34</xm:sqref>
        </x14:conditionalFormatting>
        <x14:conditionalFormatting xmlns:xm="http://schemas.microsoft.com/office/excel/2006/main">
          <x14:cfRule type="containsText" priority="2081" stopIfTrue="1" operator="containsText" id="{26DD7C61-6996-4E58-B762-E8183E5BCCF8}">
            <xm:f>NOT(ISERROR(SEARCH("vente",N33)))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N33:P34</xm:sqref>
        </x14:conditionalFormatting>
        <x14:conditionalFormatting xmlns:xm="http://schemas.microsoft.com/office/excel/2006/main">
          <x14:cfRule type="containsText" priority="2078" stopIfTrue="1" operator="containsText" id="{B800D9BB-7C3D-4756-9DB8-34361BD6FDDB}">
            <xm:f>NOT(ISERROR(SEARCH(35,N33)))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N33:P34</xm:sqref>
        </x14:conditionalFormatting>
        <x14:conditionalFormatting xmlns:xm="http://schemas.microsoft.com/office/excel/2006/main">
          <x14:cfRule type="containsText" priority="2069" stopIfTrue="1" operator="containsText" id="{C851EEE1-7A4F-4EEC-B168-579177F45F00}">
            <xm:f>NOT(ISERROR(SEARCH("vente",N33)))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N33:P34</xm:sqref>
        </x14:conditionalFormatting>
        <x14:conditionalFormatting xmlns:xm="http://schemas.microsoft.com/office/excel/2006/main">
          <x14:cfRule type="containsText" priority="2066" stopIfTrue="1" operator="containsText" id="{8463EC8D-EFE3-4995-A0B5-53A7FBCD43F3}">
            <xm:f>NOT(ISERROR(SEARCH(35,N33)))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N33:P34</xm:sqref>
        </x14:conditionalFormatting>
        <x14:conditionalFormatting xmlns:xm="http://schemas.microsoft.com/office/excel/2006/main">
          <x14:cfRule type="containsText" priority="2060" stopIfTrue="1" operator="containsText" id="{9900D7C0-8DC3-4024-BCD5-7AFCEE394AD8}">
            <xm:f>NOT(ISERROR(SEARCH("vente",N33)))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N33:P34</xm:sqref>
        </x14:conditionalFormatting>
        <x14:conditionalFormatting xmlns:xm="http://schemas.microsoft.com/office/excel/2006/main">
          <x14:cfRule type="containsText" priority="2057" stopIfTrue="1" operator="containsText" id="{AD3D8EDA-7321-4BF9-9D99-CD55C007C240}">
            <xm:f>NOT(ISERROR(SEARCH(35,N33)))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N33:P34</xm:sqref>
        </x14:conditionalFormatting>
        <x14:conditionalFormatting xmlns:xm="http://schemas.microsoft.com/office/excel/2006/main">
          <x14:cfRule type="containsText" priority="1927" stopIfTrue="1" operator="containsText" id="{6004AAB5-0D9C-497B-8663-D3228823680C}">
            <xm:f>NOT(ISERROR(SEARCH(35,I33)))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I33:I34</xm:sqref>
        </x14:conditionalFormatting>
        <x14:conditionalFormatting xmlns:xm="http://schemas.microsoft.com/office/excel/2006/main">
          <x14:cfRule type="containsText" priority="1926" stopIfTrue="1" operator="containsText" id="{8ABE9010-1EFA-4408-A09B-D755D957BCF6}">
            <xm:f>NOT(ISERROR(SEARCH(35,I33)))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I33:I34</xm:sqref>
        </x14:conditionalFormatting>
        <x14:conditionalFormatting xmlns:xm="http://schemas.microsoft.com/office/excel/2006/main">
          <x14:cfRule type="containsText" priority="1727" stopIfTrue="1" operator="containsText" id="{FF581B44-9896-43AA-8185-8048A09F1399}">
            <xm:f>NOT(ISERROR(SEARCH(35,I27)))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I27</xm:sqref>
        </x14:conditionalFormatting>
        <x14:conditionalFormatting xmlns:xm="http://schemas.microsoft.com/office/excel/2006/main">
          <x14:cfRule type="containsText" priority="1728" stopIfTrue="1" operator="containsText" id="{9EA6D4E2-BAF3-4A0B-A20F-1EE209B60163}">
            <xm:f>NOT(ISERROR(SEARCH("vente",I27)))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I27</xm:sqref>
        </x14:conditionalFormatting>
        <x14:conditionalFormatting xmlns:xm="http://schemas.microsoft.com/office/excel/2006/main">
          <x14:cfRule type="containsText" priority="1729" stopIfTrue="1" operator="containsText" id="{FB39510E-9C59-4694-93F5-0D75B0A2465E}">
            <xm:f>NOT(ISERROR(SEARCH("byol",I27)))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I27</xm:sqref>
        </x14:conditionalFormatting>
        <x14:conditionalFormatting xmlns:xm="http://schemas.microsoft.com/office/excel/2006/main">
          <x14:cfRule type="containsText" priority="1724" stopIfTrue="1" operator="containsText" id="{14C21E3B-F4C8-4C22-86BB-878F8D2D43C1}">
            <xm:f>NOT(ISERROR(SEARCH(35,I27)))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I27</xm:sqref>
        </x14:conditionalFormatting>
        <x14:conditionalFormatting xmlns:xm="http://schemas.microsoft.com/office/excel/2006/main">
          <x14:cfRule type="containsText" priority="1725" stopIfTrue="1" operator="containsText" id="{69841AD1-645B-4244-A29A-B125B54E8927}">
            <xm:f>NOT(ISERROR(SEARCH("vente",I27)))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I27</xm:sqref>
        </x14:conditionalFormatting>
        <x14:conditionalFormatting xmlns:xm="http://schemas.microsoft.com/office/excel/2006/main">
          <x14:cfRule type="containsText" priority="1726" stopIfTrue="1" operator="containsText" id="{DFE15761-950B-45B0-ADD4-36B855569632}">
            <xm:f>NOT(ISERROR(SEARCH("byol",I27)))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I27</xm:sqref>
        </x14:conditionalFormatting>
        <x14:conditionalFormatting xmlns:xm="http://schemas.microsoft.com/office/excel/2006/main">
          <x14:cfRule type="containsText" priority="1721" stopIfTrue="1" operator="containsText" id="{9C0A19A5-A74D-4C9C-885C-3DD5FC16C96D}">
            <xm:f>NOT(ISERROR(SEARCH(35,G28)))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G28:I28</xm:sqref>
        </x14:conditionalFormatting>
        <x14:conditionalFormatting xmlns:xm="http://schemas.microsoft.com/office/excel/2006/main">
          <x14:cfRule type="containsText" priority="1722" stopIfTrue="1" operator="containsText" id="{A50B1D2D-A218-45B6-9612-41A249359BB2}">
            <xm:f>NOT(ISERROR(SEARCH("vente",G28)))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G28:I28</xm:sqref>
        </x14:conditionalFormatting>
        <x14:conditionalFormatting xmlns:xm="http://schemas.microsoft.com/office/excel/2006/main">
          <x14:cfRule type="containsText" priority="1723" stopIfTrue="1" operator="containsText" id="{834C160A-7F5D-4BEC-99B6-CB505CDB45D4}">
            <xm:f>NOT(ISERROR(SEARCH("byol",G28)))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G28:I28</xm:sqref>
        </x14:conditionalFormatting>
        <x14:conditionalFormatting xmlns:xm="http://schemas.microsoft.com/office/excel/2006/main">
          <x14:cfRule type="containsText" priority="1718" stopIfTrue="1" operator="containsText" id="{B44CA742-2EFD-437E-B276-D4E3824C4DAF}">
            <xm:f>NOT(ISERROR(SEARCH(35,G28)))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G28:I28</xm:sqref>
        </x14:conditionalFormatting>
        <x14:conditionalFormatting xmlns:xm="http://schemas.microsoft.com/office/excel/2006/main">
          <x14:cfRule type="containsText" priority="1719" stopIfTrue="1" operator="containsText" id="{6E607B53-58FC-4563-BB6B-1509B6189AE1}">
            <xm:f>NOT(ISERROR(SEARCH("vente",G28)))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G28:I28</xm:sqref>
        </x14:conditionalFormatting>
        <x14:conditionalFormatting xmlns:xm="http://schemas.microsoft.com/office/excel/2006/main">
          <x14:cfRule type="containsText" priority="1720" stopIfTrue="1" operator="containsText" id="{F337C674-5DE3-4D92-958F-4E3052EC69A9}">
            <xm:f>NOT(ISERROR(SEARCH("byol",G28)))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G28:I28</xm:sqref>
        </x14:conditionalFormatting>
        <x14:conditionalFormatting xmlns:xm="http://schemas.microsoft.com/office/excel/2006/main">
          <x14:cfRule type="containsText" priority="1715" stopIfTrue="1" operator="containsText" id="{694749C7-A5B0-411F-BC6A-444B6C81D214}">
            <xm:f>NOT(ISERROR(SEARCH(35,I31)))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I31:J33</xm:sqref>
        </x14:conditionalFormatting>
        <x14:conditionalFormatting xmlns:xm="http://schemas.microsoft.com/office/excel/2006/main">
          <x14:cfRule type="containsText" priority="1716" stopIfTrue="1" operator="containsText" id="{D881CD8E-16A6-4325-A14B-A7EBF4B25D3B}">
            <xm:f>NOT(ISERROR(SEARCH("vente",I31)))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I31:J33</xm:sqref>
        </x14:conditionalFormatting>
        <x14:conditionalFormatting xmlns:xm="http://schemas.microsoft.com/office/excel/2006/main">
          <x14:cfRule type="containsText" priority="1712" stopIfTrue="1" operator="containsText" id="{6F17CA94-1958-48E1-9F1D-0C2B7F642A4A}">
            <xm:f>NOT(ISERROR(SEARCH("vente",K42)))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N48:N49 K42:M55</xm:sqref>
        </x14:conditionalFormatting>
        <x14:conditionalFormatting xmlns:xm="http://schemas.microsoft.com/office/excel/2006/main">
          <x14:cfRule type="containsText" priority="1713" stopIfTrue="1" operator="containsText" id="{BD311B73-45A3-4168-BE33-70E5F65D53C0}">
            <xm:f>NOT(ISERROR(SEARCH("byol",K42)))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N48:N49 K42:M55</xm:sqref>
        </x14:conditionalFormatting>
        <x14:conditionalFormatting xmlns:xm="http://schemas.microsoft.com/office/excel/2006/main">
          <x14:cfRule type="containsText" priority="1709" stopIfTrue="1" operator="containsText" id="{124039BE-1EA0-4ED1-8DF6-D6BBA46E6792}">
            <xm:f>NOT(ISERROR(SEARCH(35,K42)))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N48:N49 K42:M55</xm:sqref>
        </x14:conditionalFormatting>
        <x14:conditionalFormatting xmlns:xm="http://schemas.microsoft.com/office/excel/2006/main">
          <x14:cfRule type="containsText" priority="1710" stopIfTrue="1" operator="containsText" id="{50F46FE6-F2A2-4245-B165-FF81407775AC}">
            <xm:f>NOT(ISERROR(SEARCH("vente",K42)))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N48:N49 K42:M55</xm:sqref>
        </x14:conditionalFormatting>
        <x14:conditionalFormatting xmlns:xm="http://schemas.microsoft.com/office/excel/2006/main">
          <x14:cfRule type="containsText" priority="1711" stopIfTrue="1" operator="containsText" id="{0364624E-0B56-4311-B79B-7A6D8382ED63}">
            <xm:f>NOT(ISERROR(SEARCH("byol",K42)))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N48:N49 K42:M55</xm:sqref>
        </x14:conditionalFormatting>
        <x14:conditionalFormatting xmlns:xm="http://schemas.microsoft.com/office/excel/2006/main">
          <x14:cfRule type="containsText" priority="1696" stopIfTrue="1" operator="containsText" id="{232072E2-5013-4FBC-9569-DF973147A0F2}">
            <xm:f>NOT(ISERROR(SEARCH("vente",J35)))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J35:K36</xm:sqref>
        </x14:conditionalFormatting>
        <x14:conditionalFormatting xmlns:xm="http://schemas.microsoft.com/office/excel/2006/main">
          <x14:cfRule type="containsText" priority="1697" stopIfTrue="1" operator="containsText" id="{E75A54D7-093B-4B1C-AD43-00E75D3E0E0E}">
            <xm:f>NOT(ISERROR(SEARCH("byol",J35)))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J35:K36</xm:sqref>
        </x14:conditionalFormatting>
        <x14:conditionalFormatting xmlns:xm="http://schemas.microsoft.com/office/excel/2006/main">
          <x14:cfRule type="containsText" priority="1698" stopIfTrue="1" operator="containsText" id="{F1C961CE-00A3-452D-A16F-900BF578F225}">
            <xm:f>NOT(ISERROR(SEARCH(35,J35)))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J35:K36</xm:sqref>
        </x14:conditionalFormatting>
        <x14:conditionalFormatting xmlns:xm="http://schemas.microsoft.com/office/excel/2006/main">
          <x14:cfRule type="containsText" priority="1693" stopIfTrue="1" operator="containsText" id="{5D265A9F-B40D-4EF1-978C-6A7C988276CC}">
            <xm:f>NOT(ISERROR(SEARCH(35,J35)))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J35:K36</xm:sqref>
        </x14:conditionalFormatting>
        <x14:conditionalFormatting xmlns:xm="http://schemas.microsoft.com/office/excel/2006/main">
          <x14:cfRule type="containsText" priority="1694" stopIfTrue="1" operator="containsText" id="{95E72B70-BE3B-4192-AF7C-7D2944BADA9E}">
            <xm:f>NOT(ISERROR(SEARCH("vente",J35)))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J35:K36</xm:sqref>
        </x14:conditionalFormatting>
        <x14:conditionalFormatting xmlns:xm="http://schemas.microsoft.com/office/excel/2006/main">
          <x14:cfRule type="containsText" priority="1695" stopIfTrue="1" operator="containsText" id="{1C4849C9-FCFC-41B2-AF5E-24429C2CBBF1}">
            <xm:f>NOT(ISERROR(SEARCH("byol",J35)))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J35:K36</xm:sqref>
        </x14:conditionalFormatting>
        <x14:conditionalFormatting xmlns:xm="http://schemas.microsoft.com/office/excel/2006/main">
          <x14:cfRule type="containsText" priority="1690" stopIfTrue="1" operator="containsText" id="{7D7A35F3-61F1-4987-AAD6-808BC53FD7EC}">
            <xm:f>NOT(ISERROR(SEARCH(35,J35)))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J35:K36</xm:sqref>
        </x14:conditionalFormatting>
        <x14:conditionalFormatting xmlns:xm="http://schemas.microsoft.com/office/excel/2006/main">
          <x14:cfRule type="containsText" priority="1691" stopIfTrue="1" operator="containsText" id="{9C2B0C54-4C55-4629-839D-E1E45392A1ED}">
            <xm:f>NOT(ISERROR(SEARCH("vente",J35)))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J35:K36</xm:sqref>
        </x14:conditionalFormatting>
        <x14:conditionalFormatting xmlns:xm="http://schemas.microsoft.com/office/excel/2006/main">
          <x14:cfRule type="containsText" priority="1692" stopIfTrue="1" operator="containsText" id="{282A592F-22AF-4B08-BEB8-E6D1521B60A6}">
            <xm:f>NOT(ISERROR(SEARCH("byol",J35)))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J35:K36</xm:sqref>
        </x14:conditionalFormatting>
        <x14:conditionalFormatting xmlns:xm="http://schemas.microsoft.com/office/excel/2006/main">
          <x14:cfRule type="containsText" priority="1687" stopIfTrue="1" operator="containsText" id="{12B4709A-A10C-46AC-9AAC-DA046461E72D}">
            <xm:f>NOT(ISERROR(SEARCH("vente",I35)))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I35:K36</xm:sqref>
        </x14:conditionalFormatting>
        <x14:conditionalFormatting xmlns:xm="http://schemas.microsoft.com/office/excel/2006/main">
          <x14:cfRule type="containsText" priority="1688" stopIfTrue="1" operator="containsText" id="{5374BA89-6E52-478E-B2BD-D9984099BAB3}">
            <xm:f>NOT(ISERROR(SEARCH("byol",I35)))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I35:K36</xm:sqref>
        </x14:conditionalFormatting>
        <x14:conditionalFormatting xmlns:xm="http://schemas.microsoft.com/office/excel/2006/main">
          <x14:cfRule type="containsText" priority="1689" stopIfTrue="1" operator="containsText" id="{F0F1BA2D-9FC6-4761-A140-5B94A6176BF0}">
            <xm:f>NOT(ISERROR(SEARCH(35,I35)))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I35:K36</xm:sqref>
        </x14:conditionalFormatting>
        <x14:conditionalFormatting xmlns:xm="http://schemas.microsoft.com/office/excel/2006/main">
          <x14:cfRule type="containsText" priority="1684" stopIfTrue="1" operator="containsText" id="{DD11C441-4A4F-4017-A83B-712B803DE257}">
            <xm:f>NOT(ISERROR(SEARCH(35,I35)))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I35:K36</xm:sqref>
        </x14:conditionalFormatting>
        <x14:conditionalFormatting xmlns:xm="http://schemas.microsoft.com/office/excel/2006/main">
          <x14:cfRule type="containsText" priority="1685" stopIfTrue="1" operator="containsText" id="{F58889AC-CC39-432F-A4F2-994A782A7D81}">
            <xm:f>NOT(ISERROR(SEARCH("vente",I35)))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I35:K36</xm:sqref>
        </x14:conditionalFormatting>
        <x14:conditionalFormatting xmlns:xm="http://schemas.microsoft.com/office/excel/2006/main">
          <x14:cfRule type="containsText" priority="1686" stopIfTrue="1" operator="containsText" id="{08E61AAB-91B1-4949-959C-C666578397A2}">
            <xm:f>NOT(ISERROR(SEARCH("byol",I35)))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I35:K36</xm:sqref>
        </x14:conditionalFormatting>
        <x14:conditionalFormatting xmlns:xm="http://schemas.microsoft.com/office/excel/2006/main">
          <x14:cfRule type="containsText" priority="1681" stopIfTrue="1" operator="containsText" id="{DA2C9E72-5B67-4ABE-981D-FD40A20DCAF2}">
            <xm:f>NOT(ISERROR(SEARCH(35,I35)))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I35:K36</xm:sqref>
        </x14:conditionalFormatting>
        <x14:conditionalFormatting xmlns:xm="http://schemas.microsoft.com/office/excel/2006/main">
          <x14:cfRule type="containsText" priority="1682" stopIfTrue="1" operator="containsText" id="{F589DD5B-70DC-45DB-8625-BB153C37E35D}">
            <xm:f>NOT(ISERROR(SEARCH("vente",I35)))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I35:K36</xm:sqref>
        </x14:conditionalFormatting>
        <x14:conditionalFormatting xmlns:xm="http://schemas.microsoft.com/office/excel/2006/main">
          <x14:cfRule type="containsText" priority="1683" stopIfTrue="1" operator="containsText" id="{6707EA6B-DB71-46FB-9BD9-5CA25B06B96D}">
            <xm:f>NOT(ISERROR(SEARCH("byol",I35)))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I35:K36</xm:sqref>
        </x14:conditionalFormatting>
        <x14:conditionalFormatting xmlns:xm="http://schemas.microsoft.com/office/excel/2006/main">
          <x14:cfRule type="containsText" priority="1678" stopIfTrue="1" operator="containsText" id="{86187FBF-8728-41AC-AE12-D31B31D65D12}">
            <xm:f>NOT(ISERROR(SEARCH(35,J29)))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J29:J30</xm:sqref>
        </x14:conditionalFormatting>
        <x14:conditionalFormatting xmlns:xm="http://schemas.microsoft.com/office/excel/2006/main">
          <x14:cfRule type="containsText" priority="1679" stopIfTrue="1" operator="containsText" id="{13DEDCAB-D303-4526-A0A0-8EBF1B26F9A2}">
            <xm:f>NOT(ISERROR(SEARCH("vente",J29)))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J29:J30</xm:sqref>
        </x14:conditionalFormatting>
        <x14:conditionalFormatting xmlns:xm="http://schemas.microsoft.com/office/excel/2006/main">
          <x14:cfRule type="containsText" priority="1680" stopIfTrue="1" operator="containsText" id="{1D0C5A09-D6F3-4EA2-B06D-9FB3DAB28E96}">
            <xm:f>NOT(ISERROR(SEARCH("byol",J29)))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J29:J30</xm:sqref>
        </x14:conditionalFormatting>
        <x14:conditionalFormatting xmlns:xm="http://schemas.microsoft.com/office/excel/2006/main">
          <x14:cfRule type="containsText" priority="1675" stopIfTrue="1" operator="containsText" id="{1C556344-11A1-432A-9B50-B2C6C599CAF1}">
            <xm:f>NOT(ISERROR(SEARCH(35,J29)))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J29:J30</xm:sqref>
        </x14:conditionalFormatting>
        <x14:conditionalFormatting xmlns:xm="http://schemas.microsoft.com/office/excel/2006/main">
          <x14:cfRule type="containsText" priority="1676" stopIfTrue="1" operator="containsText" id="{12F8372C-4A85-47F5-98B1-A9BCC5683522}">
            <xm:f>NOT(ISERROR(SEARCH("vente",J29)))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J29:J30</xm:sqref>
        </x14:conditionalFormatting>
        <x14:conditionalFormatting xmlns:xm="http://schemas.microsoft.com/office/excel/2006/main">
          <x14:cfRule type="containsText" priority="1677" stopIfTrue="1" operator="containsText" id="{944C9CFA-3141-4BDB-ACB0-B76961CF11FA}">
            <xm:f>NOT(ISERROR(SEARCH("byol",J29)))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J29:J30</xm:sqref>
        </x14:conditionalFormatting>
        <x14:conditionalFormatting xmlns:xm="http://schemas.microsoft.com/office/excel/2006/main">
          <x14:cfRule type="containsText" priority="1673" stopIfTrue="1" operator="containsText" id="{46065858-A057-4D26-A9CD-23C1B52D484B}">
            <xm:f>NOT(ISERROR(SEARCH("vente",J29)))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J29:J30</xm:sqref>
        </x14:conditionalFormatting>
        <x14:conditionalFormatting xmlns:xm="http://schemas.microsoft.com/office/excel/2006/main">
          <x14:cfRule type="containsText" priority="1674" stopIfTrue="1" operator="containsText" id="{C34D1F12-9E97-4538-82D0-51E6BBF5BD8E}">
            <xm:f>NOT(ISERROR(SEARCH("byol",J29)))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J29:J30</xm:sqref>
        </x14:conditionalFormatting>
        <x14:conditionalFormatting xmlns:xm="http://schemas.microsoft.com/office/excel/2006/main">
          <x14:cfRule type="containsText" priority="1666" stopIfTrue="1" operator="containsText" id="{5E24753A-5906-4691-AD78-01B9A562EA3F}">
            <xm:f>NOT(ISERROR(SEARCH("vente",K41)))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K41:M41 L42</xm:sqref>
        </x14:conditionalFormatting>
        <x14:conditionalFormatting xmlns:xm="http://schemas.microsoft.com/office/excel/2006/main">
          <x14:cfRule type="containsText" priority="1667" stopIfTrue="1" operator="containsText" id="{A4822E15-3438-4BAF-A249-FB49F29A6733}">
            <xm:f>NOT(ISERROR(SEARCH("byol",K41)))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K41:M41 L42</xm:sqref>
        </x14:conditionalFormatting>
        <x14:conditionalFormatting xmlns:xm="http://schemas.microsoft.com/office/excel/2006/main">
          <x14:cfRule type="containsText" priority="1651" stopIfTrue="1" operator="containsText" id="{F70AD7BF-D024-4D22-B728-586FF103602E}">
            <xm:f>NOT(ISERROR(SEARCH("vente",L26)))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L26:M26</xm:sqref>
        </x14:conditionalFormatting>
        <x14:conditionalFormatting xmlns:xm="http://schemas.microsoft.com/office/excel/2006/main">
          <x14:cfRule type="containsText" priority="1652" stopIfTrue="1" operator="containsText" id="{A03AE53A-5CF2-4F79-B19E-4F81A39A01EF}">
            <xm:f>NOT(ISERROR(SEARCH("byol",L26)))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L26:M26</xm:sqref>
        </x14:conditionalFormatting>
        <x14:conditionalFormatting xmlns:xm="http://schemas.microsoft.com/office/excel/2006/main">
          <x14:cfRule type="containsText" priority="1648" stopIfTrue="1" operator="containsText" id="{6FCD5480-0F3C-407D-A067-A5E8AB3FCAFB}">
            <xm:f>NOT(ISERROR(SEARCH(35,L26)))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L26:M26</xm:sqref>
        </x14:conditionalFormatting>
        <x14:conditionalFormatting xmlns:xm="http://schemas.microsoft.com/office/excel/2006/main">
          <x14:cfRule type="containsText" priority="1649" stopIfTrue="1" operator="containsText" id="{13674B35-576F-46D2-8045-14BC0F8142B1}">
            <xm:f>NOT(ISERROR(SEARCH("vente",L26)))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L26:M26</xm:sqref>
        </x14:conditionalFormatting>
        <x14:conditionalFormatting xmlns:xm="http://schemas.microsoft.com/office/excel/2006/main">
          <x14:cfRule type="containsText" priority="1650" stopIfTrue="1" operator="containsText" id="{5A321F89-A196-4BA2-B94A-2268D3B3530C}">
            <xm:f>NOT(ISERROR(SEARCH("byol",L26)))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L26:M26</xm:sqref>
        </x14:conditionalFormatting>
        <x14:conditionalFormatting xmlns:xm="http://schemas.microsoft.com/office/excel/2006/main">
          <x14:cfRule type="containsText" priority="1646" stopIfTrue="1" operator="containsText" id="{C7D9BB6B-7467-46CF-A09D-6816EBB52E24}">
            <xm:f>NOT(ISERROR(SEARCH("vente",L26)))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L26:M26</xm:sqref>
        </x14:conditionalFormatting>
        <x14:conditionalFormatting xmlns:xm="http://schemas.microsoft.com/office/excel/2006/main">
          <x14:cfRule type="containsText" priority="1647" stopIfTrue="1" operator="containsText" id="{9DCB0E36-9EE7-479F-B85A-5C2338EDAE7A}">
            <xm:f>NOT(ISERROR(SEARCH("byol",L26)))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L26:M26</xm:sqref>
        </x14:conditionalFormatting>
        <x14:conditionalFormatting xmlns:xm="http://schemas.microsoft.com/office/excel/2006/main">
          <x14:cfRule type="containsText" priority="1642" stopIfTrue="1" operator="containsText" id="{D0BD714C-85E5-46F3-8F23-9B084A895470}">
            <xm:f>NOT(ISERROR(SEARCH("vente",L26)))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L26:M26</xm:sqref>
        </x14:conditionalFormatting>
        <x14:conditionalFormatting xmlns:xm="http://schemas.microsoft.com/office/excel/2006/main">
          <x14:cfRule type="containsText" priority="1643" stopIfTrue="1" operator="containsText" id="{E44AFE6E-1C7E-4A7B-8553-2F220E8D6365}">
            <xm:f>NOT(ISERROR(SEARCH("byol",L26)))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L26:M26</xm:sqref>
        </x14:conditionalFormatting>
        <x14:conditionalFormatting xmlns:xm="http://schemas.microsoft.com/office/excel/2006/main">
          <x14:cfRule type="containsText" priority="1644" stopIfTrue="1" operator="containsText" id="{50A7F4C8-F10C-4FD1-9C4E-AF2D04FD8AA2}">
            <xm:f>NOT(ISERROR(SEARCH(35,L26)))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L26:M26</xm:sqref>
        </x14:conditionalFormatting>
        <x14:conditionalFormatting xmlns:xm="http://schemas.microsoft.com/office/excel/2006/main">
          <x14:cfRule type="containsText" priority="1639" stopIfTrue="1" operator="containsText" id="{151E5105-07DD-4D41-B964-0C0FFB9CD62E}">
            <xm:f>NOT(ISERROR(SEARCH(35,L26)))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L26:M26</xm:sqref>
        </x14:conditionalFormatting>
        <x14:conditionalFormatting xmlns:xm="http://schemas.microsoft.com/office/excel/2006/main">
          <x14:cfRule type="containsText" priority="1640" stopIfTrue="1" operator="containsText" id="{6B12510B-0B15-4D8C-94DE-523701BA179C}">
            <xm:f>NOT(ISERROR(SEARCH("vente",L26)))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L26:M26</xm:sqref>
        </x14:conditionalFormatting>
        <x14:conditionalFormatting xmlns:xm="http://schemas.microsoft.com/office/excel/2006/main">
          <x14:cfRule type="containsText" priority="1641" stopIfTrue="1" operator="containsText" id="{15970BDB-E6D9-4CE2-9171-4DBFCD6699CC}">
            <xm:f>NOT(ISERROR(SEARCH("byol",L26)))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L26:M26</xm:sqref>
        </x14:conditionalFormatting>
        <x14:conditionalFormatting xmlns:xm="http://schemas.microsoft.com/office/excel/2006/main">
          <x14:cfRule type="containsText" priority="1637" stopIfTrue="1" operator="containsText" id="{174EFD6D-5CF3-4B6F-BB7A-045480BFF075}">
            <xm:f>NOT(ISERROR(SEARCH("vente",L26)))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L26:M26</xm:sqref>
        </x14:conditionalFormatting>
        <x14:conditionalFormatting xmlns:xm="http://schemas.microsoft.com/office/excel/2006/main">
          <x14:cfRule type="containsText" priority="1638" stopIfTrue="1" operator="containsText" id="{06158CCF-0265-4AAD-9009-785EC89CE595}">
            <xm:f>NOT(ISERROR(SEARCH("byol",L26)))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L26:M26</xm:sqref>
        </x14:conditionalFormatting>
        <x14:conditionalFormatting xmlns:xm="http://schemas.microsoft.com/office/excel/2006/main">
          <x14:cfRule type="containsText" priority="1633" stopIfTrue="1" operator="containsText" id="{B3C35797-724B-4811-9789-AA7746B5DE5B}">
            <xm:f>NOT(ISERROR(SEARCH("vente",M53)))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M53:O54 M56:N57 O56</xm:sqref>
        </x14:conditionalFormatting>
        <x14:conditionalFormatting xmlns:xm="http://schemas.microsoft.com/office/excel/2006/main">
          <x14:cfRule type="containsText" priority="1634" stopIfTrue="1" operator="containsText" id="{0C04F5E5-BBBA-46DC-A6E4-E9857EBFED4F}">
            <xm:f>NOT(ISERROR(SEARCH("byol",M53)))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M53:O54 M56:N57 O56</xm:sqref>
        </x14:conditionalFormatting>
        <x14:conditionalFormatting xmlns:xm="http://schemas.microsoft.com/office/excel/2006/main">
          <x14:cfRule type="containsText" priority="1635" stopIfTrue="1" operator="containsText" id="{D02898A8-2B0B-492C-B775-FF47E28A7062}">
            <xm:f>NOT(ISERROR(SEARCH(35,M53)))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M53:O54 M56:N57 O56</xm:sqref>
        </x14:conditionalFormatting>
        <x14:conditionalFormatting xmlns:xm="http://schemas.microsoft.com/office/excel/2006/main">
          <x14:cfRule type="containsText" priority="1630" stopIfTrue="1" operator="containsText" id="{F2765777-3E55-413E-87E8-5D370FD51BEA}">
            <xm:f>NOT(ISERROR(SEARCH(35,M53)))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M53:O54 M56:N57 O56</xm:sqref>
        </x14:conditionalFormatting>
        <x14:conditionalFormatting xmlns:xm="http://schemas.microsoft.com/office/excel/2006/main">
          <x14:cfRule type="containsText" priority="1631" stopIfTrue="1" operator="containsText" id="{7D3D0C65-7637-4C1B-A79C-630B4579C5D9}">
            <xm:f>NOT(ISERROR(SEARCH("vente",M53)))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M53:O54 M56:N57 O56</xm:sqref>
        </x14:conditionalFormatting>
        <x14:conditionalFormatting xmlns:xm="http://schemas.microsoft.com/office/excel/2006/main">
          <x14:cfRule type="containsText" priority="1632" stopIfTrue="1" operator="containsText" id="{5956B1A5-69DA-476D-AD70-EEDA1FECE6D6}">
            <xm:f>NOT(ISERROR(SEARCH("byol",M53)))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M53:O54 M56:N57 O56</xm:sqref>
        </x14:conditionalFormatting>
        <x14:conditionalFormatting xmlns:xm="http://schemas.microsoft.com/office/excel/2006/main">
          <x14:cfRule type="containsText" priority="1627" stopIfTrue="1" operator="containsText" id="{6B17FFD5-157A-49E1-84F9-797D79FBA162}">
            <xm:f>NOT(ISERROR(SEARCH(35,M53)))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M53:O54 M56:N57 O56</xm:sqref>
        </x14:conditionalFormatting>
        <x14:conditionalFormatting xmlns:xm="http://schemas.microsoft.com/office/excel/2006/main">
          <x14:cfRule type="containsText" priority="1628" stopIfTrue="1" operator="containsText" id="{F40416D5-3C1D-46A4-A419-D172298498DD}">
            <xm:f>NOT(ISERROR(SEARCH("vente",M53)))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M53:O54 M56:N57 O56</xm:sqref>
        </x14:conditionalFormatting>
        <x14:conditionalFormatting xmlns:xm="http://schemas.microsoft.com/office/excel/2006/main">
          <x14:cfRule type="containsText" priority="1629" stopIfTrue="1" operator="containsText" id="{30BA5846-F70A-48DD-8EC1-965243649E7C}">
            <xm:f>NOT(ISERROR(SEARCH("byol",M53)))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M53:O54 M56:N57 O56</xm:sqref>
        </x14:conditionalFormatting>
        <x14:conditionalFormatting xmlns:xm="http://schemas.microsoft.com/office/excel/2006/main">
          <x14:cfRule type="containsText" priority="1625" stopIfTrue="1" operator="containsText" id="{51DC6EA4-8D02-4F7B-B7FE-B9D6F4C29342}">
            <xm:f>NOT(ISERROR(SEARCH("byol",M53)))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M53:O54 M56:N57 O56</xm:sqref>
        </x14:conditionalFormatting>
        <x14:conditionalFormatting xmlns:xm="http://schemas.microsoft.com/office/excel/2006/main">
          <x14:cfRule type="containsText" priority="1626" stopIfTrue="1" operator="containsText" id="{746730B4-5ACE-4486-9E93-26BD3BFF9B20}">
            <xm:f>NOT(ISERROR(SEARCH(35,M53)))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M53:O54 M56:N57 O56</xm:sqref>
        </x14:conditionalFormatting>
        <x14:conditionalFormatting xmlns:xm="http://schemas.microsoft.com/office/excel/2006/main">
          <x14:cfRule type="containsText" priority="1621" stopIfTrue="1" operator="containsText" id="{F55901F9-6391-410C-8E31-9F25F45E4290}">
            <xm:f>NOT(ISERROR(SEARCH(35,M53)))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M53:O54 M56:N57 O56</xm:sqref>
        </x14:conditionalFormatting>
        <x14:conditionalFormatting xmlns:xm="http://schemas.microsoft.com/office/excel/2006/main">
          <x14:cfRule type="containsText" priority="1622" stopIfTrue="1" operator="containsText" id="{9D5609A9-DE5E-4D26-A7C1-88FC14ABF70E}">
            <xm:f>NOT(ISERROR(SEARCH("vente",M53)))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M53:O54 M56:N57 O56</xm:sqref>
        </x14:conditionalFormatting>
        <x14:conditionalFormatting xmlns:xm="http://schemas.microsoft.com/office/excel/2006/main">
          <x14:cfRule type="containsText" priority="1623" stopIfTrue="1" operator="containsText" id="{ED39EAEC-3F15-49F3-9EFF-ABE14970E149}">
            <xm:f>NOT(ISERROR(SEARCH("byol",M53)))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M53:O54 M56:N57 O56</xm:sqref>
        </x14:conditionalFormatting>
        <x14:conditionalFormatting xmlns:xm="http://schemas.microsoft.com/office/excel/2006/main">
          <x14:cfRule type="containsText" priority="1619" stopIfTrue="1" operator="containsText" id="{E400D427-7151-4F76-BD41-860C420DECAC}">
            <xm:f>NOT(ISERROR(SEARCH("vente",M53)))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M53:O54 M56:N57 O56</xm:sqref>
        </x14:conditionalFormatting>
        <x14:conditionalFormatting xmlns:xm="http://schemas.microsoft.com/office/excel/2006/main">
          <x14:cfRule type="containsText" priority="1620" stopIfTrue="1" operator="containsText" id="{AA8DA49D-0BBC-4181-A89C-F7BD85FA4B9C}">
            <xm:f>NOT(ISERROR(SEARCH("byol",M53)))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M53:O54 M56:N57 O56</xm:sqref>
        </x14:conditionalFormatting>
        <x14:conditionalFormatting xmlns:xm="http://schemas.microsoft.com/office/excel/2006/main">
          <x14:cfRule type="containsText" priority="1615" stopIfTrue="1" operator="containsText" id="{E82B1D3E-41C6-48DF-A5D2-804E8B40ABD5}">
            <xm:f>NOT(ISERROR(SEARCH("vente",P42)))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R50:R52 P50:Q55 P47:R49 P42:Q46</xm:sqref>
        </x14:conditionalFormatting>
        <x14:conditionalFormatting xmlns:xm="http://schemas.microsoft.com/office/excel/2006/main">
          <x14:cfRule type="containsText" priority="1616" stopIfTrue="1" operator="containsText" id="{B44F16BF-9F12-4734-985E-95C4E4403570}">
            <xm:f>NOT(ISERROR(SEARCH("byol",P42)))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R50:R52 P50:Q55 P47:R49 P42:Q46</xm:sqref>
        </x14:conditionalFormatting>
        <x14:conditionalFormatting xmlns:xm="http://schemas.microsoft.com/office/excel/2006/main">
          <x14:cfRule type="containsText" priority="1617" stopIfTrue="1" operator="containsText" id="{FBA054BB-5546-4832-824C-29CA7092566E}">
            <xm:f>NOT(ISERROR(SEARCH(35,P42)))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R50:R52 P50:Q55 P47:R49 P42:Q46</xm:sqref>
        </x14:conditionalFormatting>
        <x14:conditionalFormatting xmlns:xm="http://schemas.microsoft.com/office/excel/2006/main">
          <x14:cfRule type="containsText" priority="1612" stopIfTrue="1" operator="containsText" id="{2CE126CF-1223-4E95-9298-06A227977FA0}">
            <xm:f>NOT(ISERROR(SEARCH(35,P42)))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R50:R52 P50:Q55 P47:R49 P42:Q46</xm:sqref>
        </x14:conditionalFormatting>
        <x14:conditionalFormatting xmlns:xm="http://schemas.microsoft.com/office/excel/2006/main">
          <x14:cfRule type="containsText" priority="1613" stopIfTrue="1" operator="containsText" id="{2C7C3447-35F3-41B1-A6A9-A5827A6E3BAA}">
            <xm:f>NOT(ISERROR(SEARCH("vente",P42)))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R50:R52 P50:Q55 P47:R49 P42:Q46</xm:sqref>
        </x14:conditionalFormatting>
        <x14:conditionalFormatting xmlns:xm="http://schemas.microsoft.com/office/excel/2006/main">
          <x14:cfRule type="containsText" priority="1614" stopIfTrue="1" operator="containsText" id="{7EB80F66-23CD-4B12-8922-85D03A57F686}">
            <xm:f>NOT(ISERROR(SEARCH("byol",P42)))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R50:R52 P50:Q55 P47:R49 P42:Q46</xm:sqref>
        </x14:conditionalFormatting>
        <x14:conditionalFormatting xmlns:xm="http://schemas.microsoft.com/office/excel/2006/main">
          <x14:cfRule type="containsText" priority="1609" stopIfTrue="1" operator="containsText" id="{BCD0A542-4BD4-4071-B467-1DBC113A428F}">
            <xm:f>NOT(ISERROR(SEARCH(35,P42)))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R50:R52 P50:Q55 P47:R49 P42:Q46</xm:sqref>
        </x14:conditionalFormatting>
        <x14:conditionalFormatting xmlns:xm="http://schemas.microsoft.com/office/excel/2006/main">
          <x14:cfRule type="containsText" priority="1610" stopIfTrue="1" operator="containsText" id="{594ED7DA-EDCF-456D-8977-B63DB8153DDF}">
            <xm:f>NOT(ISERROR(SEARCH("vente",P42)))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R50:R52 P50:Q55 P47:R49 P42:Q46</xm:sqref>
        </x14:conditionalFormatting>
        <x14:conditionalFormatting xmlns:xm="http://schemas.microsoft.com/office/excel/2006/main">
          <x14:cfRule type="containsText" priority="1611" stopIfTrue="1" operator="containsText" id="{F985CC84-3410-4687-AF12-1AED62C0D7B2}">
            <xm:f>NOT(ISERROR(SEARCH("byol",P42)))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R50:R52 P50:Q55 P47:R49 P42:Q46</xm:sqref>
        </x14:conditionalFormatting>
        <x14:conditionalFormatting xmlns:xm="http://schemas.microsoft.com/office/excel/2006/main">
          <x14:cfRule type="containsText" priority="1606" stopIfTrue="1" operator="containsText" id="{FF03DBC3-D6DF-4A7E-8459-7C4986F434BB}">
            <xm:f>NOT(ISERROR(SEARCH("vente",P42)))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R50:R52 P50:Q55 P47:R49 P42:Q46</xm:sqref>
        </x14:conditionalFormatting>
        <x14:conditionalFormatting xmlns:xm="http://schemas.microsoft.com/office/excel/2006/main">
          <x14:cfRule type="containsText" priority="1607" stopIfTrue="1" operator="containsText" id="{A6687AC8-C587-42EC-8493-5C7F1812F80B}">
            <xm:f>NOT(ISERROR(SEARCH("byol",P42)))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R50:R52 P50:Q55 P47:R49 P42:Q46</xm:sqref>
        </x14:conditionalFormatting>
        <x14:conditionalFormatting xmlns:xm="http://schemas.microsoft.com/office/excel/2006/main">
          <x14:cfRule type="containsText" priority="1608" stopIfTrue="1" operator="containsText" id="{5AA70FC1-229D-4A5B-AEB4-21B9785DD1EE}">
            <xm:f>NOT(ISERROR(SEARCH(35,P42)))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R50:R52 P50:Q55 P47:R49 P42:Q46</xm:sqref>
        </x14:conditionalFormatting>
        <x14:conditionalFormatting xmlns:xm="http://schemas.microsoft.com/office/excel/2006/main">
          <x14:cfRule type="containsText" priority="1603" stopIfTrue="1" operator="containsText" id="{95E38333-5419-4154-9606-6ACBC813B895}">
            <xm:f>NOT(ISERROR(SEARCH(35,P42)))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R50:R52 P50:Q55 P47:R49 P42:Q46</xm:sqref>
        </x14:conditionalFormatting>
        <x14:conditionalFormatting xmlns:xm="http://schemas.microsoft.com/office/excel/2006/main">
          <x14:cfRule type="containsText" priority="1604" stopIfTrue="1" operator="containsText" id="{1E56A146-4D3F-447F-A023-C1BA43A1BAF7}">
            <xm:f>NOT(ISERROR(SEARCH("vente",P42)))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R50:R52 P50:Q55 P47:R49 P42:Q46</xm:sqref>
        </x14:conditionalFormatting>
        <x14:conditionalFormatting xmlns:xm="http://schemas.microsoft.com/office/excel/2006/main">
          <x14:cfRule type="containsText" priority="1605" stopIfTrue="1" operator="containsText" id="{80DFCDF2-EC88-4A2D-AD6E-FD4B8A6B134C}">
            <xm:f>NOT(ISERROR(SEARCH("byol",P42)))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R50:R52 P50:Q55 P47:R49 P42:Q46</xm:sqref>
        </x14:conditionalFormatting>
        <x14:conditionalFormatting xmlns:xm="http://schemas.microsoft.com/office/excel/2006/main">
          <x14:cfRule type="containsText" priority="1600" stopIfTrue="1" operator="containsText" id="{2BE89C33-360A-4843-8BD7-360422AE0AD7}">
            <xm:f>NOT(ISERROR(SEARCH(35,P42)))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R50:R52 P50:Q55 P47:R49 P42:Q46</xm:sqref>
        </x14:conditionalFormatting>
        <x14:conditionalFormatting xmlns:xm="http://schemas.microsoft.com/office/excel/2006/main">
          <x14:cfRule type="containsText" priority="1601" stopIfTrue="1" operator="containsText" id="{72700455-956D-46F0-BF26-E7DA838E7E88}">
            <xm:f>NOT(ISERROR(SEARCH("vente",P42)))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R50:R52 P50:Q55 P47:R49 P42:Q46</xm:sqref>
        </x14:conditionalFormatting>
        <x14:conditionalFormatting xmlns:xm="http://schemas.microsoft.com/office/excel/2006/main">
          <x14:cfRule type="containsText" priority="1602" stopIfTrue="1" operator="containsText" id="{9C996747-093D-4972-863C-EDC27C6CA293}">
            <xm:f>NOT(ISERROR(SEARCH("byol",P42)))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R50:R52 P50:Q55 P47:R49 P42:Q46</xm:sqref>
        </x14:conditionalFormatting>
        <x14:conditionalFormatting xmlns:xm="http://schemas.microsoft.com/office/excel/2006/main">
          <x14:cfRule type="containsText" priority="2180" stopIfTrue="1" operator="containsText" id="{758C3A46-231C-424C-9AAB-0DAF8E845DDF}">
            <xm:f>NOT(ISERROR(SEARCH("vente",R65)))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R65</xm:sqref>
        </x14:conditionalFormatting>
        <x14:conditionalFormatting xmlns:xm="http://schemas.microsoft.com/office/excel/2006/main">
          <x14:cfRule type="containsText" priority="2181" stopIfTrue="1" operator="containsText" id="{464634B5-A99F-4DED-B582-74647D3A428C}">
            <xm:f>NOT(ISERROR(SEARCH("byol",R65)))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R65</xm:sqref>
        </x14:conditionalFormatting>
        <x14:conditionalFormatting xmlns:xm="http://schemas.microsoft.com/office/excel/2006/main">
          <x14:cfRule type="containsText" priority="2189" stopIfTrue="1" operator="containsText" id="{673A9E7E-082A-4CFF-AC41-02D808D83BBA}">
            <xm:f>NOT(ISERROR(SEARCH("vente",R65)))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R65</xm:sqref>
        </x14:conditionalFormatting>
        <x14:conditionalFormatting xmlns:xm="http://schemas.microsoft.com/office/excel/2006/main">
          <x14:cfRule type="containsText" priority="2190" stopIfTrue="1" operator="containsText" id="{0169FD3C-1163-4EEE-9C4C-E9160A53974D}">
            <xm:f>NOT(ISERROR(SEARCH("byol",R65)))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R65</xm:sqref>
        </x14:conditionalFormatting>
        <x14:conditionalFormatting xmlns:xm="http://schemas.microsoft.com/office/excel/2006/main">
          <x14:cfRule type="containsText" priority="935" stopIfTrue="1" operator="containsText" id="{F96FDCB1-D48D-453F-9105-DA375FE7A1A3}">
            <xm:f>NOT(ISERROR(SEARCH(35,G31)))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G31:G32</xm:sqref>
        </x14:conditionalFormatting>
        <x14:conditionalFormatting xmlns:xm="http://schemas.microsoft.com/office/excel/2006/main">
          <x14:cfRule type="containsText" priority="936" stopIfTrue="1" operator="containsText" id="{3FB1527D-5802-467B-B7EE-C16F5BF6ECD5}">
            <xm:f>NOT(ISERROR(SEARCH("vente",G31)))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G31:G32</xm:sqref>
        </x14:conditionalFormatting>
        <x14:conditionalFormatting xmlns:xm="http://schemas.microsoft.com/office/excel/2006/main">
          <x14:cfRule type="containsText" priority="937" stopIfTrue="1" operator="containsText" id="{F4698EDE-9669-4BD0-AAE1-4CB9B51716F2}">
            <xm:f>NOT(ISERROR(SEARCH("byol",G31)))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G31:G32</xm:sqref>
        </x14:conditionalFormatting>
        <x14:conditionalFormatting xmlns:xm="http://schemas.microsoft.com/office/excel/2006/main">
          <x14:cfRule type="containsText" priority="932" stopIfTrue="1" operator="containsText" id="{5E7D0BA3-21E1-4C7F-BA27-29B6A9C6D55E}">
            <xm:f>NOT(ISERROR(SEARCH(35,I28)))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I28</xm:sqref>
        </x14:conditionalFormatting>
        <x14:conditionalFormatting xmlns:xm="http://schemas.microsoft.com/office/excel/2006/main">
          <x14:cfRule type="containsText" priority="933" stopIfTrue="1" operator="containsText" id="{C212758F-8017-46F5-A00E-44A6F4284A10}">
            <xm:f>NOT(ISERROR(SEARCH("vente",I28)))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I28</xm:sqref>
        </x14:conditionalFormatting>
        <x14:conditionalFormatting xmlns:xm="http://schemas.microsoft.com/office/excel/2006/main">
          <x14:cfRule type="containsText" priority="934" stopIfTrue="1" operator="containsText" id="{B562713C-95BC-40B0-917C-1A4B55EC268B}">
            <xm:f>NOT(ISERROR(SEARCH("byol",I28)))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I28</xm:sqref>
        </x14:conditionalFormatting>
        <x14:conditionalFormatting xmlns:xm="http://schemas.microsoft.com/office/excel/2006/main">
          <x14:cfRule type="containsText" priority="929" stopIfTrue="1" operator="containsText" id="{4B9C9C2B-B8F5-43BC-9CFB-7E88FC904D5A}">
            <xm:f>NOT(ISERROR(SEARCH(35,R28)))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R28</xm:sqref>
        </x14:conditionalFormatting>
        <x14:conditionalFormatting xmlns:xm="http://schemas.microsoft.com/office/excel/2006/main">
          <x14:cfRule type="containsText" priority="930" stopIfTrue="1" operator="containsText" id="{AE7AD466-26BE-437B-92E9-C45200981DC1}">
            <xm:f>NOT(ISERROR(SEARCH("vente",R28)))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R28</xm:sqref>
        </x14:conditionalFormatting>
        <x14:conditionalFormatting xmlns:xm="http://schemas.microsoft.com/office/excel/2006/main">
          <x14:cfRule type="containsText" priority="931" stopIfTrue="1" operator="containsText" id="{F5321C8F-DEDB-4C3B-8793-C546C8D53835}">
            <xm:f>NOT(ISERROR(SEARCH("byol",R28)))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R28</xm:sqref>
        </x14:conditionalFormatting>
        <x14:conditionalFormatting xmlns:xm="http://schemas.microsoft.com/office/excel/2006/main">
          <x14:cfRule type="containsText" priority="926" stopIfTrue="1" operator="containsText" id="{A918E67C-9AFC-4851-9428-B9407D12AB88}">
            <xm:f>NOT(ISERROR(SEARCH(35,R28)))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R28</xm:sqref>
        </x14:conditionalFormatting>
        <x14:conditionalFormatting xmlns:xm="http://schemas.microsoft.com/office/excel/2006/main">
          <x14:cfRule type="containsText" priority="927" stopIfTrue="1" operator="containsText" id="{871C2AAF-75DA-4F0E-9C8F-9AB8D0E16FDA}">
            <xm:f>NOT(ISERROR(SEARCH("vente",R28)))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R28</xm:sqref>
        </x14:conditionalFormatting>
        <x14:conditionalFormatting xmlns:xm="http://schemas.microsoft.com/office/excel/2006/main">
          <x14:cfRule type="containsText" priority="928" stopIfTrue="1" operator="containsText" id="{6E28A671-28AD-4C9D-ABBA-DAEF17E1F6FD}">
            <xm:f>NOT(ISERROR(SEARCH("byol",R28)))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R28</xm:sqref>
        </x14:conditionalFormatting>
        <x14:conditionalFormatting xmlns:xm="http://schemas.microsoft.com/office/excel/2006/main">
          <x14:cfRule type="containsText" priority="924" stopIfTrue="1" operator="containsText" id="{7E5F1986-A3FA-4693-838B-5A3FC16CD5FB}">
            <xm:f>NOT(ISERROR(SEARCH("vente",R28)))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R28</xm:sqref>
        </x14:conditionalFormatting>
        <x14:conditionalFormatting xmlns:xm="http://schemas.microsoft.com/office/excel/2006/main">
          <x14:cfRule type="containsText" priority="925" stopIfTrue="1" operator="containsText" id="{753C543E-CFC1-44B2-8235-4F7A53EE6917}">
            <xm:f>NOT(ISERROR(SEARCH("byol",R28)))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R28</xm:sqref>
        </x14:conditionalFormatting>
        <x14:conditionalFormatting xmlns:xm="http://schemas.microsoft.com/office/excel/2006/main">
          <x14:cfRule type="containsText" priority="919" stopIfTrue="1" operator="containsText" id="{F478E6A2-EE96-4E49-8D2F-905B8524F4C5}">
            <xm:f>NOT(ISERROR(SEARCH(35,Q28)))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Q28</xm:sqref>
        </x14:conditionalFormatting>
        <x14:conditionalFormatting xmlns:xm="http://schemas.microsoft.com/office/excel/2006/main">
          <x14:cfRule type="containsText" priority="922" stopIfTrue="1" operator="containsText" id="{EDA36910-EDF5-4780-A60D-1231AAE51E1A}">
            <xm:f>NOT(ISERROR(SEARCH("vente",Q28)))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921" stopIfTrue="1" operator="containsText" id="{F07D4C08-DD7E-4293-9ACA-51C2A928D245}">
            <xm:f>NOT(ISERROR(SEARCH("byol",Q28)))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920" stopIfTrue="1" operator="containsText" id="{A97352D7-3C2B-4BF7-B781-F41BBE980937}">
            <xm:f>NOT(ISERROR(SEARCH(35,Q28)))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Q28</xm:sqref>
        </x14:conditionalFormatting>
        <x14:conditionalFormatting xmlns:xm="http://schemas.microsoft.com/office/excel/2006/main">
          <x14:cfRule type="containsText" priority="917" stopIfTrue="1" operator="containsText" id="{2D607F82-6821-4041-A752-0BD7AD43FE8D}">
            <xm:f>NOT(ISERROR(SEARCH("vente",Q28)))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918" stopIfTrue="1" operator="containsText" id="{A677ED7B-D7F5-4526-B45E-D559524A122A}">
            <xm:f>NOT(ISERROR(SEARCH("byol",Q28)))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916" stopIfTrue="1" operator="containsText" id="{6E6C9B83-4133-4F26-ACC6-FE554DE72596}">
            <xm:f>NOT(ISERROR(SEARCH("vente",Q28)))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915" stopIfTrue="1" operator="containsText" id="{965089C9-C09E-43F5-9772-6A16F5F82045}">
            <xm:f>NOT(ISERROR(SEARCH("byol",Q28)))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914" stopIfTrue="1" operator="containsText" id="{8939D9C6-C024-4619-95E2-9534F1892CDC}">
            <xm:f>NOT(ISERROR(SEARCH(35,Q28)))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Q28</xm:sqref>
        </x14:conditionalFormatting>
        <x14:conditionalFormatting xmlns:xm="http://schemas.microsoft.com/office/excel/2006/main">
          <x14:cfRule type="containsText" priority="912" stopIfTrue="1" operator="containsText" id="{F6206C2F-5F25-4B91-BC29-79C95A8E348A}">
            <xm:f>NOT(ISERROR(SEARCH("byol",Q28)))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913" stopIfTrue="1" operator="containsText" id="{D871BAAA-02E4-4D12-996E-BBCA42057C58}">
            <xm:f>NOT(ISERROR(SEARCH(35,Q28)))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Q28</xm:sqref>
        </x14:conditionalFormatting>
        <x14:conditionalFormatting xmlns:xm="http://schemas.microsoft.com/office/excel/2006/main">
          <x14:cfRule type="containsText" priority="908" stopIfTrue="1" operator="containsText" id="{03B8F524-138D-4081-BCA8-4559EE187BE0}">
            <xm:f>NOT(ISERROR(SEARCH("vente",Q28)))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909" stopIfTrue="1" operator="containsText" id="{83D3B7A3-A1A8-4B2B-8D74-70646BB9BB8A}">
            <xm:f>NOT(ISERROR(SEARCH("byol",Q28)))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910" stopIfTrue="1" operator="containsText" id="{6A2E37A9-A75D-4B9A-B437-F3D1A77CCEB2}">
            <xm:f>NOT(ISERROR(SEARCH(35,Q28)))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Q28</xm:sqref>
        </x14:conditionalFormatting>
        <x14:conditionalFormatting xmlns:xm="http://schemas.microsoft.com/office/excel/2006/main">
          <x14:cfRule type="containsText" priority="907" stopIfTrue="1" operator="containsText" id="{342D3EC6-DAFC-4C7B-B504-8AD16DE9ED1F}">
            <xm:f>NOT(ISERROR(SEARCH("vente",Q28)))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906" stopIfTrue="1" operator="containsText" id="{9842A45E-EA19-4B8E-9833-322B4CF01421}">
            <xm:f>NOT(ISERROR(SEARCH("byol",Q28)))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902" stopIfTrue="1" operator="containsText" id="{DCD77B0C-A233-4F8A-8C41-CC6D6F873FA8}">
            <xm:f>NOT(ISERROR(SEARCH("vente",Q28)))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903" stopIfTrue="1" operator="containsText" id="{7C016DCE-E1E1-4DF1-A4DE-E24F41F965B2}">
            <xm:f>NOT(ISERROR(SEARCH("byol",Q28)))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904" stopIfTrue="1" operator="containsText" id="{033437C7-652C-4CEB-8866-6F494DE8EC0F}">
            <xm:f>NOT(ISERROR(SEARCH(35,Q28)))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Q28</xm:sqref>
        </x14:conditionalFormatting>
        <x14:conditionalFormatting xmlns:xm="http://schemas.microsoft.com/office/excel/2006/main">
          <x14:cfRule type="containsText" priority="899" stopIfTrue="1" operator="containsText" id="{82C56C04-3BB4-4FDE-8CB9-2B15C3192079}">
            <xm:f>NOT(ISERROR(SEARCH("vente",Q28)))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900" stopIfTrue="1" operator="containsText" id="{93013C39-B9B8-4D17-8C72-3B084751A034}">
            <xm:f>NOT(ISERROR(SEARCH("byol",Q28)))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901" stopIfTrue="1" operator="containsText" id="{2A811A89-B889-4603-AECB-049209AC1436}">
            <xm:f>NOT(ISERROR(SEARCH(35,Q28)))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Q28</xm:sqref>
        </x14:conditionalFormatting>
        <x14:conditionalFormatting xmlns:xm="http://schemas.microsoft.com/office/excel/2006/main">
          <x14:cfRule type="containsText" priority="780" stopIfTrue="1" operator="containsText" id="{17214127-603F-45D0-9953-6E011AB3DFDB}">
            <xm:f>NOT(ISERROR(SEARCH(35,J49)))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J49</xm:sqref>
        </x14:conditionalFormatting>
        <x14:conditionalFormatting xmlns:xm="http://schemas.microsoft.com/office/excel/2006/main">
          <x14:cfRule type="containsText" priority="783" stopIfTrue="1" operator="containsText" id="{626D0B12-0C65-4CCF-BF41-7B1B5B42940A}">
            <xm:f>NOT(ISERROR(SEARCH("vente",J49)))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containsText" priority="784" stopIfTrue="1" operator="containsText" id="{F5EB19DC-2EAB-4C1E-994A-9FDC9DF15982}">
            <xm:f>NOT(ISERROR(SEARCH("byol",J49)))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containsText" priority="785" stopIfTrue="1" operator="containsText" id="{386F08D8-EFE7-4638-8B86-43A754F23D79}">
            <xm:f>NOT(ISERROR(SEARCH(35,J49)))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J49</xm:sqref>
        </x14:conditionalFormatting>
        <x14:conditionalFormatting xmlns:xm="http://schemas.microsoft.com/office/excel/2006/main">
          <x14:cfRule type="containsText" priority="781" stopIfTrue="1" operator="containsText" id="{4DBECABD-A709-406A-B7D1-68B0EE86F6F6}">
            <xm:f>NOT(ISERROR(SEARCH("vente",J49)))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containsText" priority="782" stopIfTrue="1" operator="containsText" id="{838DE9E7-4739-4D58-A3D3-9FC5180C06A1}">
            <xm:f>NOT(ISERROR(SEARCH("byol",J49)))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containsText" priority="777" stopIfTrue="1" operator="containsText" id="{814C61A7-5757-4545-9100-1E783FC9F2F5}">
            <xm:f>NOT(ISERROR(SEARCH("vente",P38)))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P38</xm:sqref>
        </x14:conditionalFormatting>
        <x14:conditionalFormatting xmlns:xm="http://schemas.microsoft.com/office/excel/2006/main">
          <x14:cfRule type="containsText" priority="778" stopIfTrue="1" operator="containsText" id="{5D9C365E-4353-45C8-AC63-1505D3D202E3}">
            <xm:f>NOT(ISERROR(SEARCH("byol",P38)))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P38</xm:sqref>
        </x14:conditionalFormatting>
        <x14:conditionalFormatting xmlns:xm="http://schemas.microsoft.com/office/excel/2006/main">
          <x14:cfRule type="containsText" priority="779" stopIfTrue="1" operator="containsText" id="{FA0DCCD1-F7D3-421E-BA51-2DF8534BADC3}">
            <xm:f>NOT(ISERROR(SEARCH(35,P38)))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P38</xm:sqref>
        </x14:conditionalFormatting>
        <x14:conditionalFormatting xmlns:xm="http://schemas.microsoft.com/office/excel/2006/main">
          <x14:cfRule type="containsText" priority="774" stopIfTrue="1" operator="containsText" id="{BCBFDFA7-5D41-46AC-AABA-01B040A2AA4F}">
            <xm:f>NOT(ISERROR(SEARCH(35,P38)))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P38</xm:sqref>
        </x14:conditionalFormatting>
        <x14:conditionalFormatting xmlns:xm="http://schemas.microsoft.com/office/excel/2006/main">
          <x14:cfRule type="containsText" priority="775" stopIfTrue="1" operator="containsText" id="{9BF769BF-5884-4EF6-AA6C-10BBF4DB180F}">
            <xm:f>NOT(ISERROR(SEARCH("vente",P38)))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P38</xm:sqref>
        </x14:conditionalFormatting>
        <x14:conditionalFormatting xmlns:xm="http://schemas.microsoft.com/office/excel/2006/main">
          <x14:cfRule type="containsText" priority="776" stopIfTrue="1" operator="containsText" id="{6F1BF1C4-BFB7-4767-86BF-3B727419D571}">
            <xm:f>NOT(ISERROR(SEARCH("byol",P38)))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P38</xm:sqref>
        </x14:conditionalFormatting>
        <x14:conditionalFormatting xmlns:xm="http://schemas.microsoft.com/office/excel/2006/main">
          <x14:cfRule type="containsText" priority="771" stopIfTrue="1" operator="containsText" id="{B94F0BDE-D09F-4C6D-A765-72E707B93644}">
            <xm:f>NOT(ISERROR(SEARCH(35,P38)))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P38</xm:sqref>
        </x14:conditionalFormatting>
        <x14:conditionalFormatting xmlns:xm="http://schemas.microsoft.com/office/excel/2006/main">
          <x14:cfRule type="containsText" priority="772" stopIfTrue="1" operator="containsText" id="{1BA67232-26EA-4AF5-B83F-BE9880099362}">
            <xm:f>NOT(ISERROR(SEARCH("vente",P38)))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P38</xm:sqref>
        </x14:conditionalFormatting>
        <x14:conditionalFormatting xmlns:xm="http://schemas.microsoft.com/office/excel/2006/main">
          <x14:cfRule type="containsText" priority="773" stopIfTrue="1" operator="containsText" id="{0F723249-29E1-4988-8582-59A897EB0D9D}">
            <xm:f>NOT(ISERROR(SEARCH("byol",P38)))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P38</xm:sqref>
        </x14:conditionalFormatting>
        <x14:conditionalFormatting xmlns:xm="http://schemas.microsoft.com/office/excel/2006/main">
          <x14:cfRule type="containsText" priority="768" stopIfTrue="1" operator="containsText" id="{5D144ACF-2FCD-461A-B0EB-5FEE3F1E8353}">
            <xm:f>NOT(ISERROR(SEARCH("vente",P38)))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P38</xm:sqref>
        </x14:conditionalFormatting>
        <x14:conditionalFormatting xmlns:xm="http://schemas.microsoft.com/office/excel/2006/main">
          <x14:cfRule type="containsText" priority="769" stopIfTrue="1" operator="containsText" id="{5C77F2FA-D741-43B1-822D-B8C6CAF8FD54}">
            <xm:f>NOT(ISERROR(SEARCH("byol",P38)))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P38</xm:sqref>
        </x14:conditionalFormatting>
        <x14:conditionalFormatting xmlns:xm="http://schemas.microsoft.com/office/excel/2006/main">
          <x14:cfRule type="containsText" priority="770" stopIfTrue="1" operator="containsText" id="{76DC0CF5-8AD4-4429-99A6-B1E6F8FB42BA}">
            <xm:f>NOT(ISERROR(SEARCH(35,P38)))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P38</xm:sqref>
        </x14:conditionalFormatting>
        <x14:conditionalFormatting xmlns:xm="http://schemas.microsoft.com/office/excel/2006/main">
          <x14:cfRule type="containsText" priority="765" stopIfTrue="1" operator="containsText" id="{389D6148-C589-4D3C-9F55-413851587FD1}">
            <xm:f>NOT(ISERROR(SEARCH(35,P38)))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P38</xm:sqref>
        </x14:conditionalFormatting>
        <x14:conditionalFormatting xmlns:xm="http://schemas.microsoft.com/office/excel/2006/main">
          <x14:cfRule type="containsText" priority="766" stopIfTrue="1" operator="containsText" id="{9789BE0A-512D-412B-9B08-70D31F698F0D}">
            <xm:f>NOT(ISERROR(SEARCH("vente",P38)))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P38</xm:sqref>
        </x14:conditionalFormatting>
        <x14:conditionalFormatting xmlns:xm="http://schemas.microsoft.com/office/excel/2006/main">
          <x14:cfRule type="containsText" priority="767" stopIfTrue="1" operator="containsText" id="{EAAC762A-2A8E-4C65-ACA5-FD50134243E8}">
            <xm:f>NOT(ISERROR(SEARCH("byol",P38)))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P38</xm:sqref>
        </x14:conditionalFormatting>
        <x14:conditionalFormatting xmlns:xm="http://schemas.microsoft.com/office/excel/2006/main">
          <x14:cfRule type="containsText" priority="762" stopIfTrue="1" operator="containsText" id="{1D3B86A2-EA8F-4FAA-AEF0-8D1F8D5A0F94}">
            <xm:f>NOT(ISERROR(SEARCH(35,P38)))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P38</xm:sqref>
        </x14:conditionalFormatting>
        <x14:conditionalFormatting xmlns:xm="http://schemas.microsoft.com/office/excel/2006/main">
          <x14:cfRule type="containsText" priority="763" stopIfTrue="1" operator="containsText" id="{000CB22F-248D-4600-82FE-92CC918CB536}">
            <xm:f>NOT(ISERROR(SEARCH("vente",P38)))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P38</xm:sqref>
        </x14:conditionalFormatting>
        <x14:conditionalFormatting xmlns:xm="http://schemas.microsoft.com/office/excel/2006/main">
          <x14:cfRule type="containsText" priority="764" stopIfTrue="1" operator="containsText" id="{842FE1DB-28A6-4B63-9B12-F211F78CC84E}">
            <xm:f>NOT(ISERROR(SEARCH("byol",P38)))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P38</xm:sqref>
        </x14:conditionalFormatting>
        <x14:conditionalFormatting xmlns:xm="http://schemas.microsoft.com/office/excel/2006/main">
          <x14:cfRule type="containsText" priority="734" stopIfTrue="1" operator="containsText" id="{58D16231-AA8F-4034-BB9C-33AAED870D4B}">
            <xm:f>NOT(ISERROR(SEARCH(35,O34)))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O34</xm:sqref>
        </x14:conditionalFormatting>
        <x14:conditionalFormatting xmlns:xm="http://schemas.microsoft.com/office/excel/2006/main">
          <x14:cfRule type="containsText" priority="732" stopIfTrue="1" operator="containsText" id="{0201470D-D705-4060-A301-9A4D120ECDCC}">
            <xm:f>NOT(ISERROR(SEARCH("vente",O34)))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O34</xm:sqref>
        </x14:conditionalFormatting>
        <x14:conditionalFormatting xmlns:xm="http://schemas.microsoft.com/office/excel/2006/main">
          <x14:cfRule type="containsText" priority="733" stopIfTrue="1" operator="containsText" id="{A0AB369D-EC69-401F-85A5-CF50CDF20051}">
            <xm:f>NOT(ISERROR(SEARCH("byol",O34)))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O34</xm:sqref>
        </x14:conditionalFormatting>
        <x14:conditionalFormatting xmlns:xm="http://schemas.microsoft.com/office/excel/2006/main">
          <x14:cfRule type="containsText" priority="729" stopIfTrue="1" operator="containsText" id="{45BF404D-C30E-4142-BA4E-D0D30CD07771}">
            <xm:f>NOT(ISERROR(SEARCH(35,O34)))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O34</xm:sqref>
        </x14:conditionalFormatting>
        <x14:conditionalFormatting xmlns:xm="http://schemas.microsoft.com/office/excel/2006/main">
          <x14:cfRule type="containsText" priority="730" stopIfTrue="1" operator="containsText" id="{E76AE864-5ADC-42A3-96CB-A25B0E183603}">
            <xm:f>NOT(ISERROR(SEARCH("vente",O34)))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O34</xm:sqref>
        </x14:conditionalFormatting>
        <x14:conditionalFormatting xmlns:xm="http://schemas.microsoft.com/office/excel/2006/main">
          <x14:cfRule type="containsText" priority="731" stopIfTrue="1" operator="containsText" id="{4A499133-8762-4B5A-9C45-D5832D73E9F6}">
            <xm:f>NOT(ISERROR(SEARCH("byol",O34)))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O34</xm:sqref>
        </x14:conditionalFormatting>
        <x14:conditionalFormatting xmlns:xm="http://schemas.microsoft.com/office/excel/2006/main">
          <x14:cfRule type="containsText" priority="717" stopIfTrue="1" operator="containsText" id="{98D0C467-3261-4129-BD7D-092AF44E2EE5}">
            <xm:f>NOT(ISERROR(SEARCH(35,O35)))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O35</xm:sqref>
        </x14:conditionalFormatting>
        <x14:conditionalFormatting xmlns:xm="http://schemas.microsoft.com/office/excel/2006/main">
          <x14:cfRule type="containsText" priority="720" stopIfTrue="1" operator="containsText" id="{2DE5AC4B-6F77-43FF-B65D-22CF0DE8A30E}">
            <xm:f>NOT(ISERROR(SEARCH("vente",O35)))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719" stopIfTrue="1" operator="containsText" id="{2AC03EBC-48E0-46E6-B0A1-C68AED54D7CE}">
            <xm:f>NOT(ISERROR(SEARCH("byol",O35)))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718" stopIfTrue="1" operator="containsText" id="{15A468E1-E505-401D-A8DE-5419E16799A8}">
            <xm:f>NOT(ISERROR(SEARCH(35,O35)))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O35</xm:sqref>
        </x14:conditionalFormatting>
        <x14:conditionalFormatting xmlns:xm="http://schemas.microsoft.com/office/excel/2006/main">
          <x14:cfRule type="containsText" priority="715" stopIfTrue="1" operator="containsText" id="{6A9CA6B8-66D2-4AB0-A847-71E459B82BBD}">
            <xm:f>NOT(ISERROR(SEARCH("vente",O35)))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716" stopIfTrue="1" operator="containsText" id="{FD7B799D-7EE8-4C1C-8923-1529D6B5B19C}">
            <xm:f>NOT(ISERROR(SEARCH("byol",O35)))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714" stopIfTrue="1" operator="containsText" id="{1D03BDDE-82CB-4E3D-B1B4-82DC2D7F28D5}">
            <xm:f>NOT(ISERROR(SEARCH("vente",O35)))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713" stopIfTrue="1" operator="containsText" id="{628971CB-2655-4FDD-BA53-73AB37993138}">
            <xm:f>NOT(ISERROR(SEARCH("byol",O35)))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712" stopIfTrue="1" operator="containsText" id="{0FE5190F-05D7-4891-BBBC-499CA36D8B2E}">
            <xm:f>NOT(ISERROR(SEARCH(35,O35)))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O35</xm:sqref>
        </x14:conditionalFormatting>
        <x14:conditionalFormatting xmlns:xm="http://schemas.microsoft.com/office/excel/2006/main">
          <x14:cfRule type="containsText" priority="709" stopIfTrue="1" operator="containsText" id="{1C52927B-0A1C-4CB4-8E8C-BE1AABA50071}">
            <xm:f>NOT(ISERROR(SEARCH("vente",O35)))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710" stopIfTrue="1" operator="containsText" id="{CB67C63F-E8D2-4878-B01E-9035B85797DF}">
            <xm:f>NOT(ISERROR(SEARCH("byol",O35)))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711" stopIfTrue="1" operator="containsText" id="{D6AC4322-CA26-42A6-B8C7-819BAD494C23}">
            <xm:f>NOT(ISERROR(SEARCH(35,O35)))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O35</xm:sqref>
        </x14:conditionalFormatting>
        <x14:conditionalFormatting xmlns:xm="http://schemas.microsoft.com/office/excel/2006/main">
          <x14:cfRule type="containsText" priority="706" stopIfTrue="1" operator="containsText" id="{F039EBE9-3D7D-4A66-B75E-1F2AEB80FAEF}">
            <xm:f>NOT(ISERROR(SEARCH("vente",O35)))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707" stopIfTrue="1" operator="containsText" id="{30CA7509-9B82-461D-AD16-60D09680B2F4}">
            <xm:f>NOT(ISERROR(SEARCH("byol",O35)))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708" stopIfTrue="1" operator="containsText" id="{90187CF3-4641-426B-9F27-36D7905D4351}">
            <xm:f>NOT(ISERROR(SEARCH(35,O35)))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O35</xm:sqref>
        </x14:conditionalFormatting>
        <x14:conditionalFormatting xmlns:xm="http://schemas.microsoft.com/office/excel/2006/main">
          <x14:cfRule type="containsText" priority="705" stopIfTrue="1" operator="containsText" id="{51C87E81-96E8-4D0A-A736-69C5A8DEE1C9}">
            <xm:f>NOT(ISERROR(SEARCH("vente",O35)))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704" stopIfTrue="1" operator="containsText" id="{C93AB671-268C-4E1B-95AA-AAD0D8FFEB96}">
            <xm:f>NOT(ISERROR(SEARCH("byol",O35)))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703" stopIfTrue="1" operator="containsText" id="{1634ED35-A165-43EF-90E3-D2B196A3E0C5}">
            <xm:f>NOT(ISERROR(SEARCH(35,O35)))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O35</xm:sqref>
        </x14:conditionalFormatting>
        <x14:conditionalFormatting xmlns:xm="http://schemas.microsoft.com/office/excel/2006/main">
          <x14:cfRule type="containsText" priority="700" stopIfTrue="1" operator="containsText" id="{E232FBB9-8E90-4237-B125-421AB296E2EB}">
            <xm:f>NOT(ISERROR(SEARCH("vente",O35)))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701" stopIfTrue="1" operator="containsText" id="{3E305158-0291-4E51-936C-1B26FC4448AC}">
            <xm:f>NOT(ISERROR(SEARCH("byol",O35)))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702" stopIfTrue="1" operator="containsText" id="{C8D237F9-16E4-49B3-B2AB-076DBB3A3EB4}">
            <xm:f>NOT(ISERROR(SEARCH(35,O35)))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O35</xm:sqref>
        </x14:conditionalFormatting>
        <x14:conditionalFormatting xmlns:xm="http://schemas.microsoft.com/office/excel/2006/main">
          <x14:cfRule type="containsText" priority="697" stopIfTrue="1" operator="containsText" id="{ADF19F02-2E37-4DE4-8860-D43FD4D71AB9}">
            <xm:f>NOT(ISERROR(SEARCH("vente",O35)))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698" stopIfTrue="1" operator="containsText" id="{6C91E7F2-5875-4B1E-83F1-8952B21AF5E0}">
            <xm:f>NOT(ISERROR(SEARCH("byol",O35)))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699" stopIfTrue="1" operator="containsText" id="{66B79E8C-929D-4E3B-ABA2-000D0FEE7481}">
            <xm:f>NOT(ISERROR(SEARCH(35,O35)))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O35</xm:sqref>
        </x14:conditionalFormatting>
        <x14:conditionalFormatting xmlns:xm="http://schemas.microsoft.com/office/excel/2006/main">
          <x14:cfRule type="containsText" priority="694" stopIfTrue="1" operator="containsText" id="{16118A9D-94CB-403B-80A1-C35884136356}">
            <xm:f>NOT(ISERROR(SEARCH("vente",O35)))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695" stopIfTrue="1" operator="containsText" id="{B027ECFA-C699-4095-BC9A-BDDC31B10117}">
            <xm:f>NOT(ISERROR(SEARCH("byol",O35)))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696" stopIfTrue="1" operator="containsText" id="{BB844690-CFB9-4848-9111-B74002BDBA98}">
            <xm:f>NOT(ISERROR(SEARCH(35,O35)))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O35</xm:sqref>
        </x14:conditionalFormatting>
        <x14:conditionalFormatting xmlns:xm="http://schemas.microsoft.com/office/excel/2006/main">
          <x14:cfRule type="containsText" priority="693" stopIfTrue="1" operator="containsText" id="{E97601D9-6245-4274-8D87-7B6B61CCE3A7}">
            <xm:f>NOT(ISERROR(SEARCH("vente",O35)))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692" stopIfTrue="1" operator="containsText" id="{52E8C83B-48B8-4DAA-BF32-C42555B45EF2}">
            <xm:f>NOT(ISERROR(SEARCH("byol",O35)))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691" stopIfTrue="1" operator="containsText" id="{BAAD3F6E-B943-4B1F-87C3-8039EBC54803}">
            <xm:f>NOT(ISERROR(SEARCH(35,O35)))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O35</xm:sqref>
        </x14:conditionalFormatting>
        <x14:conditionalFormatting xmlns:xm="http://schemas.microsoft.com/office/excel/2006/main">
          <x14:cfRule type="containsText" priority="688" stopIfTrue="1" operator="containsText" id="{F313459D-82BC-472C-A62B-0EF6E195AF0D}">
            <xm:f>NOT(ISERROR(SEARCH("vente",O35)))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689" stopIfTrue="1" operator="containsText" id="{20D7B30F-8314-4CC7-B044-C10205A7D110}">
            <xm:f>NOT(ISERROR(SEARCH("byol",O35)))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690" stopIfTrue="1" operator="containsText" id="{94A5EA23-F913-44CA-8F63-6954961B59B6}">
            <xm:f>NOT(ISERROR(SEARCH(35,O35)))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O35</xm:sqref>
        </x14:conditionalFormatting>
        <x14:conditionalFormatting xmlns:xm="http://schemas.microsoft.com/office/excel/2006/main">
          <x14:cfRule type="containsText" priority="685" stopIfTrue="1" operator="containsText" id="{F69B49CC-A32C-4E10-B7C1-C559ED127776}">
            <xm:f>NOT(ISERROR(SEARCH("vente",O35)))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686" stopIfTrue="1" operator="containsText" id="{7B0FE60C-1457-4829-9732-171F4C036FB9}">
            <xm:f>NOT(ISERROR(SEARCH("byol",O35)))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687" stopIfTrue="1" operator="containsText" id="{7796C528-6E82-4971-946E-1B007C72037C}">
            <xm:f>NOT(ISERROR(SEARCH(35,O35)))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O35</xm:sqref>
        </x14:conditionalFormatting>
        <x14:conditionalFormatting xmlns:xm="http://schemas.microsoft.com/office/excel/2006/main">
          <x14:cfRule type="containsText" priority="684" stopIfTrue="1" operator="containsText" id="{B4222FA4-42BC-42B1-B13D-9763206AE15D}">
            <xm:f>NOT(ISERROR(SEARCH("vente",O35)))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683" stopIfTrue="1" operator="containsText" id="{7CEC61A3-19E3-4F84-B58F-82EA0239399D}">
            <xm:f>NOT(ISERROR(SEARCH("byol",O35)))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682" stopIfTrue="1" operator="containsText" id="{1D8B7B40-8230-4919-80DE-C1A1D01F3FBD}">
            <xm:f>NOT(ISERROR(SEARCH(35,O35)))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O35</xm:sqref>
        </x14:conditionalFormatting>
        <x14:conditionalFormatting xmlns:xm="http://schemas.microsoft.com/office/excel/2006/main">
          <x14:cfRule type="containsText" priority="679" stopIfTrue="1" operator="containsText" id="{119ACB70-AB5B-4A65-8930-3E138E25CF2C}">
            <xm:f>NOT(ISERROR(SEARCH("vente",O35)))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680" stopIfTrue="1" operator="containsText" id="{D76744F9-B716-435A-A7E1-A05753FA8565}">
            <xm:f>NOT(ISERROR(SEARCH("byol",O35)))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681" stopIfTrue="1" operator="containsText" id="{950F2B9F-908B-4D3E-8AA9-4673553601AE}">
            <xm:f>NOT(ISERROR(SEARCH(35,O35)))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O35</xm:sqref>
        </x14:conditionalFormatting>
        <x14:conditionalFormatting xmlns:xm="http://schemas.microsoft.com/office/excel/2006/main">
          <x14:cfRule type="containsText" priority="676" stopIfTrue="1" operator="containsText" id="{33444743-1B25-4DE7-AFF1-9C992853E64D}">
            <xm:f>NOT(ISERROR(SEARCH("vente",O35)))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677" stopIfTrue="1" operator="containsText" id="{26A47F1E-C004-466D-AC73-4CE09C511C02}">
            <xm:f>NOT(ISERROR(SEARCH("byol",O35)))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678" stopIfTrue="1" operator="containsText" id="{AA187A22-FEA0-4498-8FEE-8293DBA8C896}">
            <xm:f>NOT(ISERROR(SEARCH(35,O35)))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O35</xm:sqref>
        </x14:conditionalFormatting>
        <x14:conditionalFormatting xmlns:xm="http://schemas.microsoft.com/office/excel/2006/main">
          <x14:cfRule type="containsText" priority="623" stopIfTrue="1" operator="containsText" id="{DAA64F51-C268-4E97-8FCF-BB30E9842F08}">
            <xm:f>NOT(ISERROR(SEARCH(35,N67)))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N67:S67</xm:sqref>
        </x14:conditionalFormatting>
        <x14:conditionalFormatting xmlns:xm="http://schemas.microsoft.com/office/excel/2006/main">
          <x14:cfRule type="containsText" priority="624" stopIfTrue="1" operator="containsText" id="{40C8ED48-2F75-4C25-8E83-6ABC6709AA68}">
            <xm:f>NOT(ISERROR(SEARCH("vente",N67)))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N67:S67</xm:sqref>
        </x14:conditionalFormatting>
        <x14:conditionalFormatting xmlns:xm="http://schemas.microsoft.com/office/excel/2006/main">
          <x14:cfRule type="containsText" priority="625" stopIfTrue="1" operator="containsText" id="{160D1316-8206-4EBB-9670-6412B46C6414}">
            <xm:f>NOT(ISERROR(SEARCH("byol",N67)))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N67:S67</xm:sqref>
        </x14:conditionalFormatting>
        <x14:conditionalFormatting xmlns:xm="http://schemas.microsoft.com/office/excel/2006/main">
          <x14:cfRule type="containsText" priority="552" stopIfTrue="1" operator="containsText" id="{753DC2A6-491D-4BB5-95F3-9BBB611654C1}">
            <xm:f>NOT(ISERROR(SEARCH(35,R63)))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R63</xm:sqref>
        </x14:conditionalFormatting>
        <x14:conditionalFormatting xmlns:xm="http://schemas.microsoft.com/office/excel/2006/main">
          <x14:cfRule type="containsText" priority="550" stopIfTrue="1" operator="containsText" id="{F8374A2D-8E7F-4056-BF9D-98405B9757D1}">
            <xm:f>NOT(ISERROR(SEARCH("vente",R63)))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R63</xm:sqref>
        </x14:conditionalFormatting>
        <x14:conditionalFormatting xmlns:xm="http://schemas.microsoft.com/office/excel/2006/main">
          <x14:cfRule type="containsText" priority="551" stopIfTrue="1" operator="containsText" id="{D048CC93-EBC3-4283-85AE-3C712A2EFAAA}">
            <xm:f>NOT(ISERROR(SEARCH("byol",R63)))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R63</xm:sqref>
        </x14:conditionalFormatting>
        <x14:conditionalFormatting xmlns:xm="http://schemas.microsoft.com/office/excel/2006/main">
          <x14:cfRule type="containsText" priority="547" stopIfTrue="1" operator="containsText" id="{D0EC8973-45C0-4E1F-B830-7915179227FD}">
            <xm:f>NOT(ISERROR(SEARCH(35,R63)))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R63</xm:sqref>
        </x14:conditionalFormatting>
        <x14:conditionalFormatting xmlns:xm="http://schemas.microsoft.com/office/excel/2006/main">
          <x14:cfRule type="containsText" priority="548" stopIfTrue="1" operator="containsText" id="{B2CE3B83-DC5E-4270-8CB4-FFE684B7220B}">
            <xm:f>NOT(ISERROR(SEARCH("vente",R63)))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R63</xm:sqref>
        </x14:conditionalFormatting>
        <x14:conditionalFormatting xmlns:xm="http://schemas.microsoft.com/office/excel/2006/main">
          <x14:cfRule type="containsText" priority="549" stopIfTrue="1" operator="containsText" id="{158E453D-A393-45A2-A3C7-E8391C81EA8F}">
            <xm:f>NOT(ISERROR(SEARCH("byol",R63)))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R63</xm:sqref>
        </x14:conditionalFormatting>
        <x14:conditionalFormatting xmlns:xm="http://schemas.microsoft.com/office/excel/2006/main">
          <x14:cfRule type="containsText" priority="2120" stopIfTrue="1" operator="containsText" id="{1F8CCFAF-9E60-4ED3-8755-E2BB0AF8A5BC}">
            <xm:f>NOT(ISERROR(SEARCH(35,G26)))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G35:G40 M53:V55 V35:W36 R26:W34 H68:V70 H67:M67 T67:V67 K44:Q45 H46:Q46 H35:J45 H47:L55 Q26:Q43 M47:Q52 H56:J62 R35:U52 H63:V66 L62:P62 K35:P43 G26:P34</xm:sqref>
        </x14:conditionalFormatting>
        <x14:conditionalFormatting xmlns:xm="http://schemas.microsoft.com/office/excel/2006/main">
          <x14:cfRule type="containsText" priority="2121" stopIfTrue="1" operator="containsText" id="{C3203726-A502-4D03-AC68-31424862DCE2}">
            <xm:f>NOT(ISERROR(SEARCH("vente",G26)))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G35:G40 M53:V55 V35:W36 R26:W34 H68:V70 H67:M67 T67:V67 K44:Q45 H46:Q46 H35:J45 H47:L55 Q26:Q43 M47:Q52 H56:J62 R35:U52 H63:V66 L62:P62 K35:P43 G26:P34</xm:sqref>
        </x14:conditionalFormatting>
        <x14:conditionalFormatting xmlns:xm="http://schemas.microsoft.com/office/excel/2006/main">
          <x14:cfRule type="containsText" priority="2122" stopIfTrue="1" operator="containsText" id="{250071E5-962F-4018-9805-847222C5A062}">
            <xm:f>NOT(ISERROR(SEARCH("byol",G26)))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G35:G40 M53:V55 V35:W36 R26:W34 H68:V70 H67:M67 T67:V67 K44:Q45 H46:Q46 H35:J45 H47:L55 Q26:Q43 M47:Q52 H56:J62 R35:U52 H63:V66 L62:P62 K35:P43 G26:P34</xm:sqref>
        </x14:conditionalFormatting>
        <x14:conditionalFormatting xmlns:xm="http://schemas.microsoft.com/office/excel/2006/main">
          <x14:cfRule type="containsText" priority="2092" stopIfTrue="1" operator="containsText" id="{E7DF1E9F-3B03-4BAC-B1A5-B39BC83ACF9F}">
            <xm:f>NOT(ISERROR(SEARCH(35,M31)))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O31:O32 M34 N33:P34</xm:sqref>
        </x14:conditionalFormatting>
        <x14:conditionalFormatting xmlns:xm="http://schemas.microsoft.com/office/excel/2006/main">
          <x14:cfRule type="containsText" priority="2109" stopIfTrue="1" operator="containsText" id="{399162CB-2A89-4758-861F-FBE2F3FB92F6}">
            <xm:f>NOT(ISERROR(SEARCH("byol",L26)))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L26 N26:N27</xm:sqref>
        </x14:conditionalFormatting>
        <x14:conditionalFormatting xmlns:xm="http://schemas.microsoft.com/office/excel/2006/main">
          <x14:cfRule type="containsText" priority="2110" stopIfTrue="1" operator="containsText" id="{F309D92C-E209-4964-B967-6D0EE4FEE0EE}">
            <xm:f>NOT(ISERROR(SEARCH(35,L26)))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N26:S26 L26 N27:P27 O28:P30 Q27:R30</xm:sqref>
        </x14:conditionalFormatting>
        <x14:conditionalFormatting xmlns:xm="http://schemas.microsoft.com/office/excel/2006/main">
          <x14:cfRule type="containsText" priority="2107" stopIfTrue="1" operator="containsText" id="{10C0E4FD-2EE8-42BF-8E70-10198EA8C96E}">
            <xm:f>NOT(ISERROR(SEARCH("vente",N33)))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N33:P34</xm:sqref>
        </x14:conditionalFormatting>
        <x14:conditionalFormatting xmlns:xm="http://schemas.microsoft.com/office/excel/2006/main">
          <x14:cfRule type="containsText" priority="2106" stopIfTrue="1" operator="containsText" id="{BCDD68FC-A1C7-4950-B2B3-B4B864E9B7C0}">
            <xm:f>NOT(ISERROR(SEARCH("byol",N33)))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N33:P34</xm:sqref>
        </x14:conditionalFormatting>
        <x14:conditionalFormatting xmlns:xm="http://schemas.microsoft.com/office/excel/2006/main">
          <x14:cfRule type="containsText" priority="2102" stopIfTrue="1" operator="containsText" id="{AF08460A-C8D3-4FF0-98AB-AF5ED8AF817B}">
            <xm:f>NOT(ISERROR(SEARCH("vente",J33)))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J33:K34</xm:sqref>
        </x14:conditionalFormatting>
        <x14:conditionalFormatting xmlns:xm="http://schemas.microsoft.com/office/excel/2006/main">
          <x14:cfRule type="containsText" priority="2103" stopIfTrue="1" operator="containsText" id="{ED8FF65F-E2DE-4FBA-BF5D-CEE803FA5EBE}">
            <xm:f>NOT(ISERROR(SEARCH("byol",J33)))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J33:K34</xm:sqref>
        </x14:conditionalFormatting>
        <x14:conditionalFormatting xmlns:xm="http://schemas.microsoft.com/office/excel/2006/main">
          <x14:cfRule type="containsText" priority="2104" stopIfTrue="1" operator="containsText" id="{783712FA-3037-48A7-8F5D-835365D063A3}">
            <xm:f>NOT(ISERROR(SEARCH(35,J33)))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J33:K34</xm:sqref>
        </x14:conditionalFormatting>
        <x14:conditionalFormatting xmlns:xm="http://schemas.microsoft.com/office/excel/2006/main">
          <x14:cfRule type="containsText" priority="2099" stopIfTrue="1" operator="containsText" id="{D9E9953E-CA5C-4D61-BF31-1D3BBE43CA39}">
            <xm:f>NOT(ISERROR(SEARCH("vente",L33)))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L33:L34</xm:sqref>
        </x14:conditionalFormatting>
        <x14:conditionalFormatting xmlns:xm="http://schemas.microsoft.com/office/excel/2006/main">
          <x14:cfRule type="containsText" priority="2100" stopIfTrue="1" operator="containsText" id="{51A00577-72B7-4074-8A7B-D3104CE8AC2F}">
            <xm:f>NOT(ISERROR(SEARCH("byol",L33)))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L33:L34</xm:sqref>
        </x14:conditionalFormatting>
        <x14:conditionalFormatting xmlns:xm="http://schemas.microsoft.com/office/excel/2006/main">
          <x14:cfRule type="containsText" priority="2101" stopIfTrue="1" operator="containsText" id="{1E856532-5314-466B-A9B7-1460BC60152C}">
            <xm:f>NOT(ISERROR(SEARCH(35,L33)))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L33:L34</xm:sqref>
        </x14:conditionalFormatting>
        <x14:conditionalFormatting xmlns:xm="http://schemas.microsoft.com/office/excel/2006/main">
          <x14:cfRule type="containsText" priority="2096" stopIfTrue="1" operator="containsText" id="{F45162C7-5BCC-4900-B139-0AAFD6703579}">
            <xm:f>NOT(ISERROR(SEARCH("vente",L33)))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L33:L34</xm:sqref>
        </x14:conditionalFormatting>
        <x14:conditionalFormatting xmlns:xm="http://schemas.microsoft.com/office/excel/2006/main">
          <x14:cfRule type="containsText" priority="2097" stopIfTrue="1" operator="containsText" id="{BC8D1DE3-79F4-4A8F-9612-1C4F0CC5B87C}">
            <xm:f>NOT(ISERROR(SEARCH("byol",L33)))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L33:L34</xm:sqref>
        </x14:conditionalFormatting>
        <x14:conditionalFormatting xmlns:xm="http://schemas.microsoft.com/office/excel/2006/main">
          <x14:cfRule type="containsText" priority="2098" stopIfTrue="1" operator="containsText" id="{9B1191B8-3974-499B-8A12-CD5F8F789919}">
            <xm:f>NOT(ISERROR(SEARCH(35,L33)))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L33:L34</xm:sqref>
        </x14:conditionalFormatting>
        <x14:conditionalFormatting xmlns:xm="http://schemas.microsoft.com/office/excel/2006/main">
          <x14:cfRule type="containsText" priority="2093" stopIfTrue="1" operator="containsText" id="{6A4DDDD6-4865-4C6E-818A-474FA2DF0BF7}">
            <xm:f>NOT(ISERROR(SEARCH("vente",M33)))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M33:O34</xm:sqref>
        </x14:conditionalFormatting>
        <x14:conditionalFormatting xmlns:xm="http://schemas.microsoft.com/office/excel/2006/main">
          <x14:cfRule type="containsText" priority="2094" stopIfTrue="1" operator="containsText" id="{9723AE37-3B22-48DC-9CA8-3A0BF63FCDB4}">
            <xm:f>NOT(ISERROR(SEARCH("byol",M33)))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M33:O34</xm:sqref>
        </x14:conditionalFormatting>
        <x14:conditionalFormatting xmlns:xm="http://schemas.microsoft.com/office/excel/2006/main">
          <x14:cfRule type="containsText" priority="2095" stopIfTrue="1" operator="containsText" id="{603DEBF4-937A-4AB1-8B50-D98EAC71E604}">
            <xm:f>NOT(ISERROR(SEARCH(35,M33)))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M33:O34</xm:sqref>
        </x14:conditionalFormatting>
        <x14:conditionalFormatting xmlns:xm="http://schemas.microsoft.com/office/excel/2006/main">
          <x14:cfRule type="containsText" priority="2091" stopIfTrue="1" operator="containsText" id="{7F6B378F-B6F3-4E73-99A9-DF85AB912927}">
            <xm:f>NOT(ISERROR(SEARCH("byol",N33)))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N33:P34</xm:sqref>
        </x14:conditionalFormatting>
        <x14:conditionalFormatting xmlns:xm="http://schemas.microsoft.com/office/excel/2006/main">
          <x14:cfRule type="containsText" priority="2089" stopIfTrue="1" operator="containsText" id="{DFBED835-C723-4AB5-B0DC-026DD33324A4}">
            <xm:f>NOT(ISERROR(SEARCH("vente",N33)))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N33:P34</xm:sqref>
        </x14:conditionalFormatting>
        <x14:conditionalFormatting xmlns:xm="http://schemas.microsoft.com/office/excel/2006/main">
          <x14:cfRule type="containsText" priority="2088" stopIfTrue="1" operator="containsText" id="{9304DE7E-F50A-429B-A6BB-953A27C42F45}">
            <xm:f>NOT(ISERROR(SEARCH("byol",N33)))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N33:P34</xm:sqref>
        </x14:conditionalFormatting>
        <x14:conditionalFormatting xmlns:xm="http://schemas.microsoft.com/office/excel/2006/main">
          <x14:cfRule type="containsText" priority="2084" stopIfTrue="1" operator="containsText" id="{19F94BF9-64F4-43DF-9B3B-C771E6352AB5}">
            <xm:f>NOT(ISERROR(SEARCH("vente",N33)))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N33:P34</xm:sqref>
        </x14:conditionalFormatting>
        <x14:conditionalFormatting xmlns:xm="http://schemas.microsoft.com/office/excel/2006/main">
          <x14:cfRule type="containsText" priority="2085" stopIfTrue="1" operator="containsText" id="{415DFD49-CF91-4337-96E5-99EE3F79F05F}">
            <xm:f>NOT(ISERROR(SEARCH("byol",N33)))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N33:P34</xm:sqref>
        </x14:conditionalFormatting>
        <x14:conditionalFormatting xmlns:xm="http://schemas.microsoft.com/office/excel/2006/main">
          <x14:cfRule type="containsText" priority="2086" stopIfTrue="1" operator="containsText" id="{2110D2B3-7F71-4026-93B6-19C601D3D405}">
            <xm:f>NOT(ISERROR(SEARCH(35,N33)))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N33:P34</xm:sqref>
        </x14:conditionalFormatting>
        <x14:conditionalFormatting xmlns:xm="http://schemas.microsoft.com/office/excel/2006/main">
          <x14:cfRule type="containsText" priority="2082" stopIfTrue="1" operator="containsText" id="{1D724217-70F7-4151-8062-D10FD1283C12}">
            <xm:f>NOT(ISERROR(SEARCH("byol",N33)))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N33:P34</xm:sqref>
        </x14:conditionalFormatting>
        <x14:conditionalFormatting xmlns:xm="http://schemas.microsoft.com/office/excel/2006/main">
          <x14:cfRule type="containsText" priority="2083" stopIfTrue="1" operator="containsText" id="{3E2135B0-3A78-489F-8476-C02F0B12EFA7}">
            <xm:f>NOT(ISERROR(SEARCH(35,N33)))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N33:P34</xm:sqref>
        </x14:conditionalFormatting>
        <x14:conditionalFormatting xmlns:xm="http://schemas.microsoft.com/office/excel/2006/main">
          <x14:cfRule type="containsText" priority="2080" stopIfTrue="1" operator="containsText" id="{980D8371-CC95-449B-A141-CD6F646A8FF5}">
            <xm:f>NOT(ISERROR(SEARCH("vente",N33)))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N33:P34</xm:sqref>
        </x14:conditionalFormatting>
        <x14:conditionalFormatting xmlns:xm="http://schemas.microsoft.com/office/excel/2006/main">
          <x14:cfRule type="containsText" priority="2079" stopIfTrue="1" operator="containsText" id="{6719F221-B4F8-43AE-B254-063DA03C91E0}">
            <xm:f>NOT(ISERROR(SEARCH("byol",N33)))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N33:P34</xm:sqref>
        </x14:conditionalFormatting>
        <x14:conditionalFormatting xmlns:xm="http://schemas.microsoft.com/office/excel/2006/main">
          <x14:cfRule type="containsText" priority="2075" stopIfTrue="1" operator="containsText" id="{336C1AF8-352E-4E74-A30C-7BBE8F781AAD}">
            <xm:f>NOT(ISERROR(SEARCH("vente",N33)))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N33:P34</xm:sqref>
        </x14:conditionalFormatting>
        <x14:conditionalFormatting xmlns:xm="http://schemas.microsoft.com/office/excel/2006/main">
          <x14:cfRule type="containsText" priority="2076" stopIfTrue="1" operator="containsText" id="{C1EE5BD8-A7D7-4CD1-BF27-C8C5AB13E7C1}">
            <xm:f>NOT(ISERROR(SEARCH("byol",N33)))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N33:P34</xm:sqref>
        </x14:conditionalFormatting>
        <x14:conditionalFormatting xmlns:xm="http://schemas.microsoft.com/office/excel/2006/main">
          <x14:cfRule type="containsText" priority="2077" stopIfTrue="1" operator="containsText" id="{F1F1D177-0EF5-4F94-85B2-B30A280E40EA}">
            <xm:f>NOT(ISERROR(SEARCH(35,N33)))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N33:P34</xm:sqref>
        </x14:conditionalFormatting>
        <x14:conditionalFormatting xmlns:xm="http://schemas.microsoft.com/office/excel/2006/main">
          <x14:cfRule type="containsText" priority="2072" stopIfTrue="1" operator="containsText" id="{CA1A64ED-367D-4038-B6F2-AC6DB1FEC855}">
            <xm:f>NOT(ISERROR(SEARCH("vente",N33)))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N33:P34</xm:sqref>
        </x14:conditionalFormatting>
        <x14:conditionalFormatting xmlns:xm="http://schemas.microsoft.com/office/excel/2006/main">
          <x14:cfRule type="containsText" priority="2073" stopIfTrue="1" operator="containsText" id="{F9A46173-859D-453D-84E5-7815923365D0}">
            <xm:f>NOT(ISERROR(SEARCH("byol",N33)))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N33:P34</xm:sqref>
        </x14:conditionalFormatting>
        <x14:conditionalFormatting xmlns:xm="http://schemas.microsoft.com/office/excel/2006/main">
          <x14:cfRule type="containsText" priority="2074" stopIfTrue="1" operator="containsText" id="{4C7F4C8D-4D24-42F3-B78D-F7C15B953387}">
            <xm:f>NOT(ISERROR(SEARCH(35,N33)))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N33:P34</xm:sqref>
        </x14:conditionalFormatting>
        <x14:conditionalFormatting xmlns:xm="http://schemas.microsoft.com/office/excel/2006/main">
          <x14:cfRule type="containsText" priority="2070" stopIfTrue="1" operator="containsText" id="{B75D54C5-77E1-4675-A960-2E8BBE802D66}">
            <xm:f>NOT(ISERROR(SEARCH("byol",N33)))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N33:P34</xm:sqref>
        </x14:conditionalFormatting>
        <x14:conditionalFormatting xmlns:xm="http://schemas.microsoft.com/office/excel/2006/main">
          <x14:cfRule type="containsText" priority="2071" stopIfTrue="1" operator="containsText" id="{64A578D8-933E-45E2-83C0-9BD7410854A9}">
            <xm:f>NOT(ISERROR(SEARCH(35,N33)))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N33:P34</xm:sqref>
        </x14:conditionalFormatting>
        <x14:conditionalFormatting xmlns:xm="http://schemas.microsoft.com/office/excel/2006/main">
          <x14:cfRule type="containsText" priority="2068" stopIfTrue="1" operator="containsText" id="{6C1D18C6-D107-4054-8362-0EE086964A46}">
            <xm:f>NOT(ISERROR(SEARCH("vente",N33)))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N33:P34</xm:sqref>
        </x14:conditionalFormatting>
        <x14:conditionalFormatting xmlns:xm="http://schemas.microsoft.com/office/excel/2006/main">
          <x14:cfRule type="containsText" priority="2067" stopIfTrue="1" operator="containsText" id="{115950C7-F1EC-4BC7-8B7A-2A27C74DB4AB}">
            <xm:f>NOT(ISERROR(SEARCH("byol",N33)))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N33:P34</xm:sqref>
        </x14:conditionalFormatting>
        <x14:conditionalFormatting xmlns:xm="http://schemas.microsoft.com/office/excel/2006/main">
          <x14:cfRule type="containsText" priority="2063" stopIfTrue="1" operator="containsText" id="{03081996-F38E-4538-B343-57F1B22E1603}">
            <xm:f>NOT(ISERROR(SEARCH("vente",N33)))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N33:P34</xm:sqref>
        </x14:conditionalFormatting>
        <x14:conditionalFormatting xmlns:xm="http://schemas.microsoft.com/office/excel/2006/main">
          <x14:cfRule type="containsText" priority="2064" stopIfTrue="1" operator="containsText" id="{42D36BC8-1E2E-485C-B8D2-F17FCA7B348F}">
            <xm:f>NOT(ISERROR(SEARCH("byol",N33)))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N33:P34</xm:sqref>
        </x14:conditionalFormatting>
        <x14:conditionalFormatting xmlns:xm="http://schemas.microsoft.com/office/excel/2006/main">
          <x14:cfRule type="containsText" priority="2065" stopIfTrue="1" operator="containsText" id="{5191E73A-C606-4EC3-802B-2B880C659B1E}">
            <xm:f>NOT(ISERROR(SEARCH(35,N33)))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N33:P34</xm:sqref>
        </x14:conditionalFormatting>
        <x14:conditionalFormatting xmlns:xm="http://schemas.microsoft.com/office/excel/2006/main">
          <x14:cfRule type="containsText" priority="2061" stopIfTrue="1" operator="containsText" id="{5A38405E-0D30-4C6E-9A38-52FC27D93D15}">
            <xm:f>NOT(ISERROR(SEARCH("byol",N33)))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N33:P34</xm:sqref>
        </x14:conditionalFormatting>
        <x14:conditionalFormatting xmlns:xm="http://schemas.microsoft.com/office/excel/2006/main">
          <x14:cfRule type="containsText" priority="2062" stopIfTrue="1" operator="containsText" id="{1C6EBC54-0D27-43F2-A253-CA1223239757}">
            <xm:f>NOT(ISERROR(SEARCH(35,N33)))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N33:P34</xm:sqref>
        </x14:conditionalFormatting>
        <x14:conditionalFormatting xmlns:xm="http://schemas.microsoft.com/office/excel/2006/main">
          <x14:cfRule type="containsText" priority="2059" stopIfTrue="1" operator="containsText" id="{8771EE44-97C6-40AB-84AD-A47A25E28655}">
            <xm:f>NOT(ISERROR(SEARCH("vente",N33)))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N33:P34</xm:sqref>
        </x14:conditionalFormatting>
        <x14:conditionalFormatting xmlns:xm="http://schemas.microsoft.com/office/excel/2006/main">
          <x14:cfRule type="containsText" priority="2058" stopIfTrue="1" operator="containsText" id="{46FA0647-9B28-4E2D-916C-D9F14647D94E}">
            <xm:f>NOT(ISERROR(SEARCH("byol",N33)))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N33:P34</xm:sqref>
        </x14:conditionalFormatting>
        <x14:conditionalFormatting xmlns:xm="http://schemas.microsoft.com/office/excel/2006/main">
          <x14:cfRule type="containsText" priority="2054" stopIfTrue="1" operator="containsText" id="{0117612C-4622-4433-873C-2E726E22F1F8}">
            <xm:f>NOT(ISERROR(SEARCH("vente",N33)))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N33:P34</xm:sqref>
        </x14:conditionalFormatting>
        <x14:conditionalFormatting xmlns:xm="http://schemas.microsoft.com/office/excel/2006/main">
          <x14:cfRule type="containsText" priority="2055" stopIfTrue="1" operator="containsText" id="{03321BA6-3676-49BB-86BB-E68AC776FE8C}">
            <xm:f>NOT(ISERROR(SEARCH("byol",N33)))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N33:P34</xm:sqref>
        </x14:conditionalFormatting>
        <x14:conditionalFormatting xmlns:xm="http://schemas.microsoft.com/office/excel/2006/main">
          <x14:cfRule type="containsText" priority="2056" stopIfTrue="1" operator="containsText" id="{CA5DDA24-F2B6-489C-ACF2-9D54F295F72C}">
            <xm:f>NOT(ISERROR(SEARCH(35,N33)))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N33:P34</xm:sqref>
        </x14:conditionalFormatting>
        <x14:conditionalFormatting xmlns:xm="http://schemas.microsoft.com/office/excel/2006/main">
          <x14:cfRule type="containsText" priority="2051" stopIfTrue="1" operator="containsText" id="{5EC179EA-580B-4078-ADF7-5CD8EEF25F21}">
            <xm:f>NOT(ISERROR(SEARCH("vente",N33)))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N33:P34</xm:sqref>
        </x14:conditionalFormatting>
        <x14:conditionalFormatting xmlns:xm="http://schemas.microsoft.com/office/excel/2006/main">
          <x14:cfRule type="containsText" priority="2052" stopIfTrue="1" operator="containsText" id="{545CEEE6-94BD-4070-8458-99E782921F39}">
            <xm:f>NOT(ISERROR(SEARCH("byol",N33)))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N33:P34</xm:sqref>
        </x14:conditionalFormatting>
        <x14:conditionalFormatting xmlns:xm="http://schemas.microsoft.com/office/excel/2006/main">
          <x14:cfRule type="containsText" priority="2053" stopIfTrue="1" operator="containsText" id="{CE2F5855-A882-44FB-BEAA-DA9E9C462D13}">
            <xm:f>NOT(ISERROR(SEARCH(35,N33)))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N33:P34</xm:sqref>
        </x14:conditionalFormatting>
        <x14:conditionalFormatting xmlns:xm="http://schemas.microsoft.com/office/excel/2006/main">
          <x14:cfRule type="containsText" priority="2173" stopIfTrue="1" operator="containsText" id="{7082281A-9B09-4B8D-A56A-0FDB7EC576EE}">
            <xm:f>NOT(ISERROR(SEARCH("vente",R65)))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R65</xm:sqref>
        </x14:conditionalFormatting>
        <x14:conditionalFormatting xmlns:xm="http://schemas.microsoft.com/office/excel/2006/main">
          <x14:cfRule type="containsText" priority="2174" stopIfTrue="1" operator="containsText" id="{CDF71CB5-2EE8-4368-9DDE-71F1078A81F5}">
            <xm:f>NOT(ISERROR(SEARCH("byol",R65)))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R65</xm:sqref>
        </x14:conditionalFormatting>
        <x14:conditionalFormatting xmlns:xm="http://schemas.microsoft.com/office/excel/2006/main">
          <x14:cfRule type="containsText" priority="2175" stopIfTrue="1" operator="containsText" id="{1F24281C-EC0B-416A-BD49-B935CC74623F}">
            <xm:f>NOT(ISERROR(SEARCH(35,R65)))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R65</xm:sqref>
        </x14:conditionalFormatting>
        <x14:conditionalFormatting xmlns:xm="http://schemas.microsoft.com/office/excel/2006/main">
          <x14:cfRule type="containsText" priority="2176" stopIfTrue="1" operator="containsText" id="{9883814D-176C-4B69-B13D-132AA1FDAC80}">
            <xm:f>NOT(ISERROR(SEARCH(35,R65)))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R65</xm:sqref>
        </x14:conditionalFormatting>
        <x14:conditionalFormatting xmlns:xm="http://schemas.microsoft.com/office/excel/2006/main">
          <x14:cfRule type="containsText" priority="2177" stopIfTrue="1" operator="containsText" id="{C643A2A8-5E18-425B-A316-391EB874F923}">
            <xm:f>NOT(ISERROR(SEARCH("vente",R65)))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R65</xm:sqref>
        </x14:conditionalFormatting>
        <x14:conditionalFormatting xmlns:xm="http://schemas.microsoft.com/office/excel/2006/main">
          <x14:cfRule type="containsText" priority="2178" stopIfTrue="1" operator="containsText" id="{69AE8E54-621D-484E-8894-C33797567CA1}">
            <xm:f>NOT(ISERROR(SEARCH("byol",R65)))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R65</xm:sqref>
        </x14:conditionalFormatting>
        <x14:conditionalFormatting xmlns:xm="http://schemas.microsoft.com/office/excel/2006/main">
          <x14:cfRule type="containsText" priority="2179" stopIfTrue="1" operator="containsText" id="{A0A563C9-8A1D-437E-A950-9E6D8150FBF5}">
            <xm:f>NOT(ISERROR(SEARCH(35,R65)))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R65</xm:sqref>
        </x14:conditionalFormatting>
        <x14:conditionalFormatting xmlns:xm="http://schemas.microsoft.com/office/excel/2006/main">
          <x14:cfRule type="containsText" priority="2182" stopIfTrue="1" operator="containsText" id="{9F4BD5E9-72C1-4D3C-92EC-4C5A2F662192}">
            <xm:f>NOT(ISERROR(SEARCH("vente",R65)))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R65</xm:sqref>
        </x14:conditionalFormatting>
        <x14:conditionalFormatting xmlns:xm="http://schemas.microsoft.com/office/excel/2006/main">
          <x14:cfRule type="containsText" priority="2183" stopIfTrue="1" operator="containsText" id="{3323BE09-0872-4B56-82D1-C347931A1E96}">
            <xm:f>NOT(ISERROR(SEARCH("byol",R65)))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R65</xm:sqref>
        </x14:conditionalFormatting>
        <x14:conditionalFormatting xmlns:xm="http://schemas.microsoft.com/office/excel/2006/main">
          <x14:cfRule type="containsText" priority="2184" stopIfTrue="1" operator="containsText" id="{CCF1884F-3689-4588-8B35-59185F813E4A}">
            <xm:f>NOT(ISERROR(SEARCH(35,R65)))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R65</xm:sqref>
        </x14:conditionalFormatting>
        <x14:conditionalFormatting xmlns:xm="http://schemas.microsoft.com/office/excel/2006/main">
          <x14:cfRule type="containsText" priority="2185" stopIfTrue="1" operator="containsText" id="{9081ADDA-FAE3-4BF1-9959-840E5428730E}">
            <xm:f>NOT(ISERROR(SEARCH(35,R65)))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R65</xm:sqref>
        </x14:conditionalFormatting>
        <x14:conditionalFormatting xmlns:xm="http://schemas.microsoft.com/office/excel/2006/main">
          <x14:cfRule type="containsText" priority="2186" stopIfTrue="1" operator="containsText" id="{C9BAB395-1C9F-4924-88DC-25F0B8B29E34}">
            <xm:f>NOT(ISERROR(SEARCH("vente",R65)))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R65</xm:sqref>
        </x14:conditionalFormatting>
        <x14:conditionalFormatting xmlns:xm="http://schemas.microsoft.com/office/excel/2006/main">
          <x14:cfRule type="containsText" priority="2187" stopIfTrue="1" operator="containsText" id="{B4667691-7A69-4AA1-8DC5-87E43C320FAD}">
            <xm:f>NOT(ISERROR(SEARCH("byol",R65)))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R65</xm:sqref>
        </x14:conditionalFormatting>
        <x14:conditionalFormatting xmlns:xm="http://schemas.microsoft.com/office/excel/2006/main">
          <x14:cfRule type="containsText" priority="2188" stopIfTrue="1" operator="containsText" id="{F961B21D-1D4B-41E1-A990-0829492C88A7}">
            <xm:f>NOT(ISERROR(SEARCH(35,R65)))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R65</xm:sqref>
        </x14:conditionalFormatting>
        <x14:conditionalFormatting xmlns:xm="http://schemas.microsoft.com/office/excel/2006/main">
          <x14:cfRule type="containsText" priority="2191" stopIfTrue="1" operator="containsText" id="{1302EFA7-9C70-4DB7-9C6E-7122B2F8BC04}">
            <xm:f>NOT(ISERROR(SEARCH("vente",Q28)))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2192" stopIfTrue="1" operator="containsText" id="{ABB09D27-EEC0-41F1-BD0C-4A41396AA386}">
            <xm:f>NOT(ISERROR(SEARCH("byol",Q28)))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2193" stopIfTrue="1" operator="containsText" id="{33954291-AF8E-4BA7-B47C-27276FB40F57}">
            <xm:f>NOT(ISERROR(SEARCH(35,Q28)))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Q28</xm:sqref>
        </x14:conditionalFormatting>
        <x14:conditionalFormatting xmlns:xm="http://schemas.microsoft.com/office/excel/2006/main">
          <x14:cfRule type="containsText" priority="2194" stopIfTrue="1" operator="containsText" id="{6301D65C-92F1-4D8E-B82F-61C226E470C2}">
            <xm:f>NOT(ISERROR(SEARCH("vente",Q28)))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2195" stopIfTrue="1" operator="containsText" id="{82DD6B68-EEDA-43C3-9D69-F03C7613D527}">
            <xm:f>NOT(ISERROR(SEARCH("byol",Q28)))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2196" stopIfTrue="1" operator="containsText" id="{5375FCFA-B589-4E11-AAAF-ADF55BAFA3C5}">
            <xm:f>NOT(ISERROR(SEARCH(35,Q28)))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Q28</xm:sqref>
        </x14:conditionalFormatting>
        <x14:conditionalFormatting xmlns:xm="http://schemas.microsoft.com/office/excel/2006/main">
          <x14:cfRule type="containsText" priority="2197" stopIfTrue="1" operator="containsText" id="{48A190DC-F6AC-4342-A67D-587C2FDC567D}">
            <xm:f>NOT(ISERROR(SEARCH("vente",Q28)))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2198" stopIfTrue="1" operator="containsText" id="{9536840A-EFD4-44B5-BDD5-52B8D1FB2B9D}">
            <xm:f>NOT(ISERROR(SEARCH("byol",Q28)))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2199" stopIfTrue="1" operator="containsText" id="{DD6BB5B1-2CB4-48A8-9848-72F2A12CCE51}">
            <xm:f>NOT(ISERROR(SEARCH(35,Q28)))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Q28</xm:sqref>
        </x14:conditionalFormatting>
        <x14:conditionalFormatting xmlns:xm="http://schemas.microsoft.com/office/excel/2006/main">
          <x14:cfRule type="containsText" priority="2200" stopIfTrue="1" operator="containsText" id="{DFAB36BA-B4E7-48EC-8C86-3C935DECFBE2}">
            <xm:f>NOT(ISERROR(SEARCH("vente",Q28)))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2201" stopIfTrue="1" operator="containsText" id="{2A1B0BDF-2BD1-46A3-80E5-E522345F5FC1}">
            <xm:f>NOT(ISERROR(SEARCH("byol",Q28)))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2202" stopIfTrue="1" operator="containsText" id="{43754A76-8C82-4163-A9ED-178160122686}">
            <xm:f>NOT(ISERROR(SEARCH(35,Q28)))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Q28</xm:sqref>
        </x14:conditionalFormatting>
        <x14:conditionalFormatting xmlns:xm="http://schemas.microsoft.com/office/excel/2006/main">
          <x14:cfRule type="containsText" priority="2203" stopIfTrue="1" operator="containsText" id="{8D5F6E2B-AB7E-4223-980F-5E500B562847}">
            <xm:f>NOT(ISERROR(SEARCH("vente",Q28)))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2204" stopIfTrue="1" operator="containsText" id="{B9B07408-CF1C-424B-B63E-6AE82C4EE85F}">
            <xm:f>NOT(ISERROR(SEARCH("byol",Q28)))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2205" stopIfTrue="1" operator="containsText" id="{755717A3-2DD0-4685-AD77-DD51886A8F12}">
            <xm:f>NOT(ISERROR(SEARCH(35,Q28)))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Q28</xm:sqref>
        </x14:conditionalFormatting>
        <x14:conditionalFormatting xmlns:xm="http://schemas.microsoft.com/office/excel/2006/main">
          <x14:cfRule type="containsText" priority="2206" stopIfTrue="1" operator="containsText" id="{FC262943-7459-4AA7-B5FC-99E9485F3353}">
            <xm:f>NOT(ISERROR(SEARCH("vente",Q28)))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2207" stopIfTrue="1" operator="containsText" id="{3C09BE9D-39FE-4FC4-80B3-DFCBDDD1E072}">
            <xm:f>NOT(ISERROR(SEARCH("byol",Q28)))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2208" stopIfTrue="1" operator="containsText" id="{444C5677-8A13-492F-BC53-F4CBDFBEF35C}">
            <xm:f>NOT(ISERROR(SEARCH(35,Q28)))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Q28</xm:sqref>
        </x14:conditionalFormatting>
        <x14:conditionalFormatting xmlns:xm="http://schemas.microsoft.com/office/excel/2006/main">
          <x14:cfRule type="containsText" priority="2209" stopIfTrue="1" operator="containsText" id="{C9B7A020-4DFA-4A2F-8A4A-201457F77262}">
            <xm:f>NOT(ISERROR(SEARCH("vente",Q28)))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2210" stopIfTrue="1" operator="containsText" id="{A08F4772-5F6C-4ABE-9757-69C513428B8E}">
            <xm:f>NOT(ISERROR(SEARCH("byol",Q28)))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2211" stopIfTrue="1" operator="containsText" id="{A28E950D-0E97-4715-B400-F3740EA2D33F}">
            <xm:f>NOT(ISERROR(SEARCH(35,Q28)))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Q28</xm:sqref>
        </x14:conditionalFormatting>
        <x14:conditionalFormatting xmlns:xm="http://schemas.microsoft.com/office/excel/2006/main">
          <x14:cfRule type="containsText" priority="535" stopIfTrue="1" operator="containsText" id="{8B0ACBEB-A028-443E-9BE2-FDC026BC3CCC}">
            <xm:f>NOT(ISERROR(SEARCH(35,O33)))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O33:O34</xm:sqref>
        </x14:conditionalFormatting>
        <x14:conditionalFormatting xmlns:xm="http://schemas.microsoft.com/office/excel/2006/main">
          <x14:cfRule type="containsText" priority="538" stopIfTrue="1" operator="containsText" id="{75877164-5766-4CE0-A488-EC2D11552DCA}">
            <xm:f>NOT(ISERROR(SEARCH("vente",O33)))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O33:O34</xm:sqref>
        </x14:conditionalFormatting>
        <x14:conditionalFormatting xmlns:xm="http://schemas.microsoft.com/office/excel/2006/main">
          <x14:cfRule type="containsText" priority="537" stopIfTrue="1" operator="containsText" id="{6693FCFF-77C4-4AAE-94BA-CDCF7B09D407}">
            <xm:f>NOT(ISERROR(SEARCH("byol",O33)))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O33:O34</xm:sqref>
        </x14:conditionalFormatting>
        <x14:conditionalFormatting xmlns:xm="http://schemas.microsoft.com/office/excel/2006/main">
          <x14:cfRule type="containsText" priority="536" stopIfTrue="1" operator="containsText" id="{4E92DF16-5686-427E-AAC6-BA3645037C68}">
            <xm:f>NOT(ISERROR(SEARCH(35,O33)))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O33:O34</xm:sqref>
        </x14:conditionalFormatting>
        <x14:conditionalFormatting xmlns:xm="http://schemas.microsoft.com/office/excel/2006/main">
          <x14:cfRule type="containsText" priority="533" stopIfTrue="1" operator="containsText" id="{2247FF5E-8CC4-4122-A0C4-6BBD998DAA92}">
            <xm:f>NOT(ISERROR(SEARCH("vente",O33)))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O33:O34</xm:sqref>
        </x14:conditionalFormatting>
        <x14:conditionalFormatting xmlns:xm="http://schemas.microsoft.com/office/excel/2006/main">
          <x14:cfRule type="containsText" priority="534" stopIfTrue="1" operator="containsText" id="{76C7EBAC-CE45-4098-90A1-0473A5478209}">
            <xm:f>NOT(ISERROR(SEARCH("byol",O33)))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O33:O34</xm:sqref>
        </x14:conditionalFormatting>
        <x14:conditionalFormatting xmlns:xm="http://schemas.microsoft.com/office/excel/2006/main">
          <x14:cfRule type="containsText" priority="532" stopIfTrue="1" operator="containsText" id="{2A70FB81-3A3D-4655-BD7D-8BBBE5F246A9}">
            <xm:f>NOT(ISERROR(SEARCH("vente",O33)))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O33:O34</xm:sqref>
        </x14:conditionalFormatting>
        <x14:conditionalFormatting xmlns:xm="http://schemas.microsoft.com/office/excel/2006/main">
          <x14:cfRule type="containsText" priority="531" stopIfTrue="1" operator="containsText" id="{0F6ADBAE-E580-4D3E-90F6-8A288E66879B}">
            <xm:f>NOT(ISERROR(SEARCH("byol",O33)))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O33:O34</xm:sqref>
        </x14:conditionalFormatting>
        <x14:conditionalFormatting xmlns:xm="http://schemas.microsoft.com/office/excel/2006/main">
          <x14:cfRule type="containsText" priority="530" stopIfTrue="1" operator="containsText" id="{7175F96E-C551-45B7-9BDA-5C88A64B656A}">
            <xm:f>NOT(ISERROR(SEARCH(35,O33)))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O33:O34</xm:sqref>
        </x14:conditionalFormatting>
        <x14:conditionalFormatting xmlns:xm="http://schemas.microsoft.com/office/excel/2006/main">
          <x14:cfRule type="containsText" priority="527" stopIfTrue="1" operator="containsText" id="{DA57808B-BCFC-4C9C-AC97-E8241377AA56}">
            <xm:f>NOT(ISERROR(SEARCH("vente",O33)))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O33:O34</xm:sqref>
        </x14:conditionalFormatting>
        <x14:conditionalFormatting xmlns:xm="http://schemas.microsoft.com/office/excel/2006/main">
          <x14:cfRule type="containsText" priority="528" stopIfTrue="1" operator="containsText" id="{0C56DD23-D00C-485D-8E15-D6716ABA2E4D}">
            <xm:f>NOT(ISERROR(SEARCH("byol",O33)))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O33:O34</xm:sqref>
        </x14:conditionalFormatting>
        <x14:conditionalFormatting xmlns:xm="http://schemas.microsoft.com/office/excel/2006/main">
          <x14:cfRule type="containsText" priority="529" stopIfTrue="1" operator="containsText" id="{3B1E62DF-9F43-41A6-893C-007C2068B81E}">
            <xm:f>NOT(ISERROR(SEARCH(35,O33)))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O33:O34</xm:sqref>
        </x14:conditionalFormatting>
        <x14:conditionalFormatting xmlns:xm="http://schemas.microsoft.com/office/excel/2006/main">
          <x14:cfRule type="containsText" priority="524" stopIfTrue="1" operator="containsText" id="{74C58ACF-57A0-4948-AA50-19F249E6C275}">
            <xm:f>NOT(ISERROR(SEARCH("vente",O33)))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O33:O34</xm:sqref>
        </x14:conditionalFormatting>
        <x14:conditionalFormatting xmlns:xm="http://schemas.microsoft.com/office/excel/2006/main">
          <x14:cfRule type="containsText" priority="525" stopIfTrue="1" operator="containsText" id="{402C1DD3-B7E0-463A-A71E-5B17DE941264}">
            <xm:f>NOT(ISERROR(SEARCH("byol",O33)))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O33:O34</xm:sqref>
        </x14:conditionalFormatting>
        <x14:conditionalFormatting xmlns:xm="http://schemas.microsoft.com/office/excel/2006/main">
          <x14:cfRule type="containsText" priority="526" stopIfTrue="1" operator="containsText" id="{C9722622-C0FB-4FE9-BA71-818134C57D24}">
            <xm:f>NOT(ISERROR(SEARCH(35,O33)))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O33:O34</xm:sqref>
        </x14:conditionalFormatting>
        <x14:conditionalFormatting xmlns:xm="http://schemas.microsoft.com/office/excel/2006/main">
          <x14:cfRule type="containsText" priority="523" stopIfTrue="1" operator="containsText" id="{A206076E-FFDF-4BEF-889B-C291EC142BE9}">
            <xm:f>NOT(ISERROR(SEARCH("vente",O33)))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O33:O34</xm:sqref>
        </x14:conditionalFormatting>
        <x14:conditionalFormatting xmlns:xm="http://schemas.microsoft.com/office/excel/2006/main">
          <x14:cfRule type="containsText" priority="522" stopIfTrue="1" operator="containsText" id="{44B53A7F-F422-424B-97AA-93B0A2963EAE}">
            <xm:f>NOT(ISERROR(SEARCH("byol",O33)))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O33:O34</xm:sqref>
        </x14:conditionalFormatting>
        <x14:conditionalFormatting xmlns:xm="http://schemas.microsoft.com/office/excel/2006/main">
          <x14:cfRule type="containsText" priority="521" stopIfTrue="1" operator="containsText" id="{713CE776-D716-4A86-9FC6-299D855CDD5B}">
            <xm:f>NOT(ISERROR(SEARCH(35,O33)))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O33:O34</xm:sqref>
        </x14:conditionalFormatting>
        <x14:conditionalFormatting xmlns:xm="http://schemas.microsoft.com/office/excel/2006/main">
          <x14:cfRule type="containsText" priority="518" stopIfTrue="1" operator="containsText" id="{C14BFA3E-340D-4D5C-87A4-C432B15C32CA}">
            <xm:f>NOT(ISERROR(SEARCH("vente",O33)))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O33:O34</xm:sqref>
        </x14:conditionalFormatting>
        <x14:conditionalFormatting xmlns:xm="http://schemas.microsoft.com/office/excel/2006/main">
          <x14:cfRule type="containsText" priority="519" stopIfTrue="1" operator="containsText" id="{FD566A9F-5292-4B6E-A5FA-39D280BFBAA0}">
            <xm:f>NOT(ISERROR(SEARCH("byol",O33)))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O33:O34</xm:sqref>
        </x14:conditionalFormatting>
        <x14:conditionalFormatting xmlns:xm="http://schemas.microsoft.com/office/excel/2006/main">
          <x14:cfRule type="containsText" priority="520" stopIfTrue="1" operator="containsText" id="{20A53326-6B0E-47AA-9ABB-8C9B20575229}">
            <xm:f>NOT(ISERROR(SEARCH(35,O33)))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O33:O34</xm:sqref>
        </x14:conditionalFormatting>
        <x14:conditionalFormatting xmlns:xm="http://schemas.microsoft.com/office/excel/2006/main">
          <x14:cfRule type="containsText" priority="515" stopIfTrue="1" operator="containsText" id="{4B6242FB-7988-496F-B2F5-CE91EDA5E327}">
            <xm:f>NOT(ISERROR(SEARCH("vente",O33)))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O33:O34</xm:sqref>
        </x14:conditionalFormatting>
        <x14:conditionalFormatting xmlns:xm="http://schemas.microsoft.com/office/excel/2006/main">
          <x14:cfRule type="containsText" priority="516" stopIfTrue="1" operator="containsText" id="{9D0C39FC-A6F6-45E2-AD1A-E7ECF84E9A5B}">
            <xm:f>NOT(ISERROR(SEARCH("byol",O33)))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O33:O34</xm:sqref>
        </x14:conditionalFormatting>
        <x14:conditionalFormatting xmlns:xm="http://schemas.microsoft.com/office/excel/2006/main">
          <x14:cfRule type="containsText" priority="517" stopIfTrue="1" operator="containsText" id="{EF7AA7B9-AD29-493A-8FA0-58B977DF0946}">
            <xm:f>NOT(ISERROR(SEARCH(35,O33)))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O33:O34</xm:sqref>
        </x14:conditionalFormatting>
        <x14:conditionalFormatting xmlns:xm="http://schemas.microsoft.com/office/excel/2006/main">
          <x14:cfRule type="containsText" priority="512" stopIfTrue="1" operator="containsText" id="{87C137F8-2EBA-4FF8-A6FF-7026EF17DABA}">
            <xm:f>NOT(ISERROR(SEARCH("vente",O33)))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O33:O34</xm:sqref>
        </x14:conditionalFormatting>
        <x14:conditionalFormatting xmlns:xm="http://schemas.microsoft.com/office/excel/2006/main">
          <x14:cfRule type="containsText" priority="513" stopIfTrue="1" operator="containsText" id="{26CCBED6-4885-420C-9AF8-51E09A6E5F68}">
            <xm:f>NOT(ISERROR(SEARCH("byol",O33)))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O33:O34</xm:sqref>
        </x14:conditionalFormatting>
        <x14:conditionalFormatting xmlns:xm="http://schemas.microsoft.com/office/excel/2006/main">
          <x14:cfRule type="containsText" priority="514" stopIfTrue="1" operator="containsText" id="{EA2A8FD5-5698-41BB-A79E-8362BD5B40B7}">
            <xm:f>NOT(ISERROR(SEARCH(35,O33)))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O33:O34</xm:sqref>
        </x14:conditionalFormatting>
        <x14:conditionalFormatting xmlns:xm="http://schemas.microsoft.com/office/excel/2006/main">
          <x14:cfRule type="containsText" priority="511" stopIfTrue="1" operator="containsText" id="{A03FB186-CB6C-421A-9F00-C953A7D617A2}">
            <xm:f>NOT(ISERROR(SEARCH("vente",O33)))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O33:O34</xm:sqref>
        </x14:conditionalFormatting>
        <x14:conditionalFormatting xmlns:xm="http://schemas.microsoft.com/office/excel/2006/main">
          <x14:cfRule type="containsText" priority="510" stopIfTrue="1" operator="containsText" id="{2497A443-611B-41F8-8DA1-EF403FD7A296}">
            <xm:f>NOT(ISERROR(SEARCH("byol",O33)))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O33:O34</xm:sqref>
        </x14:conditionalFormatting>
        <x14:conditionalFormatting xmlns:xm="http://schemas.microsoft.com/office/excel/2006/main">
          <x14:cfRule type="containsText" priority="509" stopIfTrue="1" operator="containsText" id="{6896308C-58DA-434D-81DD-8D0833D8E6CB}">
            <xm:f>NOT(ISERROR(SEARCH(35,O33)))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O33:O34</xm:sqref>
        </x14:conditionalFormatting>
        <x14:conditionalFormatting xmlns:xm="http://schemas.microsoft.com/office/excel/2006/main">
          <x14:cfRule type="containsText" priority="506" stopIfTrue="1" operator="containsText" id="{FE3EC6E5-3B32-4B95-AD9A-D90E87339B9C}">
            <xm:f>NOT(ISERROR(SEARCH("vente",O33)))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O33:O34</xm:sqref>
        </x14:conditionalFormatting>
        <x14:conditionalFormatting xmlns:xm="http://schemas.microsoft.com/office/excel/2006/main">
          <x14:cfRule type="containsText" priority="507" stopIfTrue="1" operator="containsText" id="{86B80A19-5298-43A6-B443-3A1ACABB4006}">
            <xm:f>NOT(ISERROR(SEARCH("byol",O33)))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O33:O34</xm:sqref>
        </x14:conditionalFormatting>
        <x14:conditionalFormatting xmlns:xm="http://schemas.microsoft.com/office/excel/2006/main">
          <x14:cfRule type="containsText" priority="508" stopIfTrue="1" operator="containsText" id="{20297C42-E490-4AA3-90DA-2EE4C812542B}">
            <xm:f>NOT(ISERROR(SEARCH(35,O33)))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O33:O34</xm:sqref>
        </x14:conditionalFormatting>
        <x14:conditionalFormatting xmlns:xm="http://schemas.microsoft.com/office/excel/2006/main">
          <x14:cfRule type="containsText" priority="503" stopIfTrue="1" operator="containsText" id="{BB9CEE9B-6E9F-4049-B3CD-4430A9611726}">
            <xm:f>NOT(ISERROR(SEARCH("vente",O33)))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O33:O34</xm:sqref>
        </x14:conditionalFormatting>
        <x14:conditionalFormatting xmlns:xm="http://schemas.microsoft.com/office/excel/2006/main">
          <x14:cfRule type="containsText" priority="504" stopIfTrue="1" operator="containsText" id="{E3CFCC34-1E91-40FD-8DE2-C6EC6B2D7C2B}">
            <xm:f>NOT(ISERROR(SEARCH("byol",O33)))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O33:O34</xm:sqref>
        </x14:conditionalFormatting>
        <x14:conditionalFormatting xmlns:xm="http://schemas.microsoft.com/office/excel/2006/main">
          <x14:cfRule type="containsText" priority="505" stopIfTrue="1" operator="containsText" id="{3F08D207-CCA4-4215-AB04-0CB95EDA13B3}">
            <xm:f>NOT(ISERROR(SEARCH(35,O33)))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O33:O34</xm:sqref>
        </x14:conditionalFormatting>
        <x14:conditionalFormatting xmlns:xm="http://schemas.microsoft.com/office/excel/2006/main">
          <x14:cfRule type="containsText" priority="502" stopIfTrue="1" operator="containsText" id="{48F27422-D79B-45EC-A326-176D6DF1F394}">
            <xm:f>NOT(ISERROR(SEARCH("vente",O33)))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O33:O34</xm:sqref>
        </x14:conditionalFormatting>
        <x14:conditionalFormatting xmlns:xm="http://schemas.microsoft.com/office/excel/2006/main">
          <x14:cfRule type="containsText" priority="501" stopIfTrue="1" operator="containsText" id="{E4ACB05D-DFCB-4148-B087-BB61382F5BDD}">
            <xm:f>NOT(ISERROR(SEARCH("byol",O33)))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O33:O34</xm:sqref>
        </x14:conditionalFormatting>
        <x14:conditionalFormatting xmlns:xm="http://schemas.microsoft.com/office/excel/2006/main">
          <x14:cfRule type="containsText" priority="500" stopIfTrue="1" operator="containsText" id="{3F8263BD-A577-475E-AD1D-3D7180901666}">
            <xm:f>NOT(ISERROR(SEARCH(35,O33)))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O33:O34</xm:sqref>
        </x14:conditionalFormatting>
        <x14:conditionalFormatting xmlns:xm="http://schemas.microsoft.com/office/excel/2006/main">
          <x14:cfRule type="containsText" priority="497" stopIfTrue="1" operator="containsText" id="{6B77B2C4-EDF8-46BA-8757-4A1435B7D0B2}">
            <xm:f>NOT(ISERROR(SEARCH("vente",O33)))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O33:O34</xm:sqref>
        </x14:conditionalFormatting>
        <x14:conditionalFormatting xmlns:xm="http://schemas.microsoft.com/office/excel/2006/main">
          <x14:cfRule type="containsText" priority="498" stopIfTrue="1" operator="containsText" id="{8702345F-24D6-47B7-85A0-385F6126E9BF}">
            <xm:f>NOT(ISERROR(SEARCH("byol",O33)))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O33:O34</xm:sqref>
        </x14:conditionalFormatting>
        <x14:conditionalFormatting xmlns:xm="http://schemas.microsoft.com/office/excel/2006/main">
          <x14:cfRule type="containsText" priority="499" stopIfTrue="1" operator="containsText" id="{D39F9104-B1CA-46E7-B541-B0B0022F55A7}">
            <xm:f>NOT(ISERROR(SEARCH(35,O33)))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O33:O34</xm:sqref>
        </x14:conditionalFormatting>
        <x14:conditionalFormatting xmlns:xm="http://schemas.microsoft.com/office/excel/2006/main">
          <x14:cfRule type="containsText" priority="494" stopIfTrue="1" operator="containsText" id="{20BA7A98-097D-4F73-8EB3-1064B7B3F24A}">
            <xm:f>NOT(ISERROR(SEARCH("vente",O33)))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O33:O34</xm:sqref>
        </x14:conditionalFormatting>
        <x14:conditionalFormatting xmlns:xm="http://schemas.microsoft.com/office/excel/2006/main">
          <x14:cfRule type="containsText" priority="495" stopIfTrue="1" operator="containsText" id="{E963B46F-C4F0-4DB3-B61F-63BF6243A281}">
            <xm:f>NOT(ISERROR(SEARCH("byol",O33)))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O33:O34</xm:sqref>
        </x14:conditionalFormatting>
        <x14:conditionalFormatting xmlns:xm="http://schemas.microsoft.com/office/excel/2006/main">
          <x14:cfRule type="containsText" priority="496" stopIfTrue="1" operator="containsText" id="{91A8C70B-09DB-4576-90DB-30CA3EE1C428}">
            <xm:f>NOT(ISERROR(SEARCH(35,O33)))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O33:O34</xm:sqref>
        </x14:conditionalFormatting>
        <x14:conditionalFormatting xmlns:xm="http://schemas.microsoft.com/office/excel/2006/main">
          <x14:cfRule type="containsText" priority="491" stopIfTrue="1" operator="containsText" id="{BE62D692-7D2B-4D62-A367-B124DA237686}">
            <xm:f>NOT(ISERROR(SEARCH(35,N42)))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N42:O42</xm:sqref>
        </x14:conditionalFormatting>
        <x14:conditionalFormatting xmlns:xm="http://schemas.microsoft.com/office/excel/2006/main">
          <x14:cfRule type="containsText" priority="485" stopIfTrue="1" operator="containsText" id="{26E936F6-FB0F-4D60-BC55-3AEFCE31A180}">
            <xm:f>NOT(ISERROR(SEARCH("vente",N42)))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N42:O42</xm:sqref>
        </x14:conditionalFormatting>
        <x14:conditionalFormatting xmlns:xm="http://schemas.microsoft.com/office/excel/2006/main">
          <x14:cfRule type="containsText" priority="482" stopIfTrue="1" operator="containsText" id="{9FF4153E-209E-4D58-96AB-2179CFD98F3F}">
            <xm:f>NOT(ISERROR(SEARCH(35,N42)))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N42:O42</xm:sqref>
        </x14:conditionalFormatting>
        <x14:conditionalFormatting xmlns:xm="http://schemas.microsoft.com/office/excel/2006/main">
          <x14:cfRule type="containsText" priority="476" stopIfTrue="1" operator="containsText" id="{2B71875F-1940-48D3-8A9C-1061EEA090A9}">
            <xm:f>NOT(ISERROR(SEARCH("vente",N42)))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N42:O42</xm:sqref>
        </x14:conditionalFormatting>
        <x14:conditionalFormatting xmlns:xm="http://schemas.microsoft.com/office/excel/2006/main">
          <x14:cfRule type="containsText" priority="473" stopIfTrue="1" operator="containsText" id="{64D613CF-54FE-4CCC-988A-E29F10856139}">
            <xm:f>NOT(ISERROR(SEARCH(35,N42)))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N42:O42</xm:sqref>
        </x14:conditionalFormatting>
        <x14:conditionalFormatting xmlns:xm="http://schemas.microsoft.com/office/excel/2006/main">
          <x14:cfRule type="containsText" priority="464" stopIfTrue="1" operator="containsText" id="{52527CF5-A588-4C3A-ABB2-ECEE191EE01F}">
            <xm:f>NOT(ISERROR(SEARCH("vente",N42)))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N42:O42</xm:sqref>
        </x14:conditionalFormatting>
        <x14:conditionalFormatting xmlns:xm="http://schemas.microsoft.com/office/excel/2006/main">
          <x14:cfRule type="containsText" priority="461" stopIfTrue="1" operator="containsText" id="{0923B940-991A-4014-8003-BF5B561A2063}">
            <xm:f>NOT(ISERROR(SEARCH(35,N42)))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N42:O42</xm:sqref>
        </x14:conditionalFormatting>
        <x14:conditionalFormatting xmlns:xm="http://schemas.microsoft.com/office/excel/2006/main">
          <x14:cfRule type="containsText" priority="455" stopIfTrue="1" operator="containsText" id="{451D8DAA-64D0-4096-8C22-389A92C91CD7}">
            <xm:f>NOT(ISERROR(SEARCH("vente",N42)))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N42:O42</xm:sqref>
        </x14:conditionalFormatting>
        <x14:conditionalFormatting xmlns:xm="http://schemas.microsoft.com/office/excel/2006/main">
          <x14:cfRule type="containsText" priority="452" stopIfTrue="1" operator="containsText" id="{C9C05D41-2E9C-4A7F-9D81-DDFED850987A}">
            <xm:f>NOT(ISERROR(SEARCH(35,N42)))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N42:O42</xm:sqref>
        </x14:conditionalFormatting>
        <x14:conditionalFormatting xmlns:xm="http://schemas.microsoft.com/office/excel/2006/main">
          <x14:cfRule type="containsText" priority="418" stopIfTrue="1" operator="containsText" id="{724C1D39-E814-495C-893C-13649D02C374}">
            <xm:f>NOT(ISERROR(SEARCH(35,O42)))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O42</xm:sqref>
        </x14:conditionalFormatting>
        <x14:conditionalFormatting xmlns:xm="http://schemas.microsoft.com/office/excel/2006/main">
          <x14:cfRule type="containsText" priority="416" stopIfTrue="1" operator="containsText" id="{F26BDFD3-2081-472B-B03E-58A0EBDD3311}">
            <xm:f>NOT(ISERROR(SEARCH("vente",O42)))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O42</xm:sqref>
        </x14:conditionalFormatting>
        <x14:conditionalFormatting xmlns:xm="http://schemas.microsoft.com/office/excel/2006/main">
          <x14:cfRule type="containsText" priority="417" stopIfTrue="1" operator="containsText" id="{B3650833-1700-4254-8B45-C3FC13E4714B}">
            <xm:f>NOT(ISERROR(SEARCH("byol",O42)))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O42</xm:sqref>
        </x14:conditionalFormatting>
        <x14:conditionalFormatting xmlns:xm="http://schemas.microsoft.com/office/excel/2006/main">
          <x14:cfRule type="containsText" priority="413" stopIfTrue="1" operator="containsText" id="{94C245D0-103A-469C-86BC-DD2497D4A0A3}">
            <xm:f>NOT(ISERROR(SEARCH(35,O42)))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O42</xm:sqref>
        </x14:conditionalFormatting>
        <x14:conditionalFormatting xmlns:xm="http://schemas.microsoft.com/office/excel/2006/main">
          <x14:cfRule type="containsText" priority="414" stopIfTrue="1" operator="containsText" id="{74C389CD-8DAA-4A85-A868-A98B8B3AF09D}">
            <xm:f>NOT(ISERROR(SEARCH("vente",O42)))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O42</xm:sqref>
        </x14:conditionalFormatting>
        <x14:conditionalFormatting xmlns:xm="http://schemas.microsoft.com/office/excel/2006/main">
          <x14:cfRule type="containsText" priority="415" stopIfTrue="1" operator="containsText" id="{6EF493E3-0C20-48A4-878A-1A90368C5E5F}">
            <xm:f>NOT(ISERROR(SEARCH("byol",O42)))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O42</xm:sqref>
        </x14:conditionalFormatting>
        <x14:conditionalFormatting xmlns:xm="http://schemas.microsoft.com/office/excel/2006/main">
          <x14:cfRule type="containsText" priority="487" stopIfTrue="1" operator="containsText" id="{3DA6ED82-E970-41DE-BE4E-49DAF1E44EF5}">
            <xm:f>NOT(ISERROR(SEARCH(35,N42)))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N42:O42</xm:sqref>
        </x14:conditionalFormatting>
        <x14:conditionalFormatting xmlns:xm="http://schemas.microsoft.com/office/excel/2006/main">
          <x14:cfRule type="containsText" priority="493" stopIfTrue="1" operator="containsText" id="{8052F3F3-8C7B-4615-9F13-3DA7DE0EE6F0}">
            <xm:f>NOT(ISERROR(SEARCH("vente",N42)))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N42:O42</xm:sqref>
        </x14:conditionalFormatting>
        <x14:conditionalFormatting xmlns:xm="http://schemas.microsoft.com/office/excel/2006/main">
          <x14:cfRule type="containsText" priority="492" stopIfTrue="1" operator="containsText" id="{F4F84CE0-F75C-42BF-84D6-3F0FB0017DDA}">
            <xm:f>NOT(ISERROR(SEARCH("byol",N42)))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N42:O42</xm:sqref>
        </x14:conditionalFormatting>
        <x14:conditionalFormatting xmlns:xm="http://schemas.microsoft.com/office/excel/2006/main">
          <x14:cfRule type="containsText" priority="488" stopIfTrue="1" operator="containsText" id="{A553EB53-AC19-44C9-A51D-73019C45A474}">
            <xm:f>NOT(ISERROR(SEARCH("vente",N42)))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N42</xm:sqref>
        </x14:conditionalFormatting>
        <x14:conditionalFormatting xmlns:xm="http://schemas.microsoft.com/office/excel/2006/main">
          <x14:cfRule type="containsText" priority="489" stopIfTrue="1" operator="containsText" id="{B1CF607E-04E1-476B-90DB-98C2FE02A131}">
            <xm:f>NOT(ISERROR(SEARCH("byol",N42)))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N42</xm:sqref>
        </x14:conditionalFormatting>
        <x14:conditionalFormatting xmlns:xm="http://schemas.microsoft.com/office/excel/2006/main">
          <x14:cfRule type="containsText" priority="490" stopIfTrue="1" operator="containsText" id="{7D0B497A-0F49-4BA2-8EF1-F9238C1E08B5}">
            <xm:f>NOT(ISERROR(SEARCH(35,N42)))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N42</xm:sqref>
        </x14:conditionalFormatting>
        <x14:conditionalFormatting xmlns:xm="http://schemas.microsoft.com/office/excel/2006/main">
          <x14:cfRule type="containsText" priority="486" stopIfTrue="1" operator="containsText" id="{D06C288B-CBE5-4405-B14B-7A0C94F0DD8B}">
            <xm:f>NOT(ISERROR(SEARCH("byol",N42)))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N42:O42</xm:sqref>
        </x14:conditionalFormatting>
        <x14:conditionalFormatting xmlns:xm="http://schemas.microsoft.com/office/excel/2006/main">
          <x14:cfRule type="containsText" priority="484" stopIfTrue="1" operator="containsText" id="{77E72CA2-27F8-4887-A59E-95B2D8CE63D5}">
            <xm:f>NOT(ISERROR(SEARCH("vente",N42)))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N42:O42</xm:sqref>
        </x14:conditionalFormatting>
        <x14:conditionalFormatting xmlns:xm="http://schemas.microsoft.com/office/excel/2006/main">
          <x14:cfRule type="containsText" priority="483" stopIfTrue="1" operator="containsText" id="{00135B34-96D0-4B98-BB2E-6120EE68801B}">
            <xm:f>NOT(ISERROR(SEARCH("byol",N42)))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N42:O42</xm:sqref>
        </x14:conditionalFormatting>
        <x14:conditionalFormatting xmlns:xm="http://schemas.microsoft.com/office/excel/2006/main">
          <x14:cfRule type="containsText" priority="479" stopIfTrue="1" operator="containsText" id="{34A50C83-161F-4D0A-BC6D-FD15C94BA380}">
            <xm:f>NOT(ISERROR(SEARCH("vente",N42)))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N42:O42</xm:sqref>
        </x14:conditionalFormatting>
        <x14:conditionalFormatting xmlns:xm="http://schemas.microsoft.com/office/excel/2006/main">
          <x14:cfRule type="containsText" priority="480" stopIfTrue="1" operator="containsText" id="{CEFA6D26-7871-4E25-9A28-201065FE09BD}">
            <xm:f>NOT(ISERROR(SEARCH("byol",N42)))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N42:O42</xm:sqref>
        </x14:conditionalFormatting>
        <x14:conditionalFormatting xmlns:xm="http://schemas.microsoft.com/office/excel/2006/main">
          <x14:cfRule type="containsText" priority="481" stopIfTrue="1" operator="containsText" id="{4979B23B-E431-4FBB-9864-DDCB28EDEBB7}">
            <xm:f>NOT(ISERROR(SEARCH(35,N42)))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N42:O42</xm:sqref>
        </x14:conditionalFormatting>
        <x14:conditionalFormatting xmlns:xm="http://schemas.microsoft.com/office/excel/2006/main">
          <x14:cfRule type="containsText" priority="477" stopIfTrue="1" operator="containsText" id="{3DEF0427-2933-4F74-BB5B-671333BFCE7F}">
            <xm:f>NOT(ISERROR(SEARCH("byol",N42)))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N42:O42</xm:sqref>
        </x14:conditionalFormatting>
        <x14:conditionalFormatting xmlns:xm="http://schemas.microsoft.com/office/excel/2006/main">
          <x14:cfRule type="containsText" priority="478" stopIfTrue="1" operator="containsText" id="{E5C8BEAD-3791-4124-B26E-783E2BC036A4}">
            <xm:f>NOT(ISERROR(SEARCH(35,N42)))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N42:O42</xm:sqref>
        </x14:conditionalFormatting>
        <x14:conditionalFormatting xmlns:xm="http://schemas.microsoft.com/office/excel/2006/main">
          <x14:cfRule type="containsText" priority="475" stopIfTrue="1" operator="containsText" id="{0432BA64-D41C-4610-8774-BA82614ABC40}">
            <xm:f>NOT(ISERROR(SEARCH("vente",N42)))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N42:O42</xm:sqref>
        </x14:conditionalFormatting>
        <x14:conditionalFormatting xmlns:xm="http://schemas.microsoft.com/office/excel/2006/main">
          <x14:cfRule type="containsText" priority="474" stopIfTrue="1" operator="containsText" id="{E4A6E817-9B1A-4436-9156-F1A157744DC6}">
            <xm:f>NOT(ISERROR(SEARCH("byol",N42)))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N42:O42</xm:sqref>
        </x14:conditionalFormatting>
        <x14:conditionalFormatting xmlns:xm="http://schemas.microsoft.com/office/excel/2006/main">
          <x14:cfRule type="containsText" priority="470" stopIfTrue="1" operator="containsText" id="{1EE0ED17-130F-4E3F-8ECE-F15074B37265}">
            <xm:f>NOT(ISERROR(SEARCH("vente",N42)))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N42:O42</xm:sqref>
        </x14:conditionalFormatting>
        <x14:conditionalFormatting xmlns:xm="http://schemas.microsoft.com/office/excel/2006/main">
          <x14:cfRule type="containsText" priority="471" stopIfTrue="1" operator="containsText" id="{A06F5881-F8AA-4116-96A6-2B6F15DA02FE}">
            <xm:f>NOT(ISERROR(SEARCH("byol",N42)))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N42:O42</xm:sqref>
        </x14:conditionalFormatting>
        <x14:conditionalFormatting xmlns:xm="http://schemas.microsoft.com/office/excel/2006/main">
          <x14:cfRule type="containsText" priority="472" stopIfTrue="1" operator="containsText" id="{29F55CF2-58D4-4112-B9EB-5D18244CC97B}">
            <xm:f>NOT(ISERROR(SEARCH(35,N42)))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N42:O42</xm:sqref>
        </x14:conditionalFormatting>
        <x14:conditionalFormatting xmlns:xm="http://schemas.microsoft.com/office/excel/2006/main">
          <x14:cfRule type="containsText" priority="467" stopIfTrue="1" operator="containsText" id="{E15B0298-CF61-47ED-B2AD-BF0AEBB5A4E8}">
            <xm:f>NOT(ISERROR(SEARCH("vente",N42)))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N42:O42</xm:sqref>
        </x14:conditionalFormatting>
        <x14:conditionalFormatting xmlns:xm="http://schemas.microsoft.com/office/excel/2006/main">
          <x14:cfRule type="containsText" priority="468" stopIfTrue="1" operator="containsText" id="{7909FBF1-5FDA-404D-989E-2C32CAE72F4E}">
            <xm:f>NOT(ISERROR(SEARCH("byol",N42)))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N42:O42</xm:sqref>
        </x14:conditionalFormatting>
        <x14:conditionalFormatting xmlns:xm="http://schemas.microsoft.com/office/excel/2006/main">
          <x14:cfRule type="containsText" priority="469" stopIfTrue="1" operator="containsText" id="{0528E79F-45AF-4B89-961C-02FFF0DF9D2E}">
            <xm:f>NOT(ISERROR(SEARCH(35,N42)))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N42:O42</xm:sqref>
        </x14:conditionalFormatting>
        <x14:conditionalFormatting xmlns:xm="http://schemas.microsoft.com/office/excel/2006/main">
          <x14:cfRule type="containsText" priority="465" stopIfTrue="1" operator="containsText" id="{CF0FF1DC-C699-45BA-9DF6-60F2B870635D}">
            <xm:f>NOT(ISERROR(SEARCH("byol",N42)))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N42:O42</xm:sqref>
        </x14:conditionalFormatting>
        <x14:conditionalFormatting xmlns:xm="http://schemas.microsoft.com/office/excel/2006/main">
          <x14:cfRule type="containsText" priority="466" stopIfTrue="1" operator="containsText" id="{EE327983-1CDE-4848-BDCC-D8BA780CB009}">
            <xm:f>NOT(ISERROR(SEARCH(35,N42)))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N42:O42</xm:sqref>
        </x14:conditionalFormatting>
        <x14:conditionalFormatting xmlns:xm="http://schemas.microsoft.com/office/excel/2006/main">
          <x14:cfRule type="containsText" priority="463" stopIfTrue="1" operator="containsText" id="{7866B4B6-406E-40ED-B452-8BE56DA671E2}">
            <xm:f>NOT(ISERROR(SEARCH("vente",N42)))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N42:O42</xm:sqref>
        </x14:conditionalFormatting>
        <x14:conditionalFormatting xmlns:xm="http://schemas.microsoft.com/office/excel/2006/main">
          <x14:cfRule type="containsText" priority="462" stopIfTrue="1" operator="containsText" id="{32C19A5C-2D0E-4BE8-ACDC-F332B8EA0C7F}">
            <xm:f>NOT(ISERROR(SEARCH("byol",N42)))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N42:O42</xm:sqref>
        </x14:conditionalFormatting>
        <x14:conditionalFormatting xmlns:xm="http://schemas.microsoft.com/office/excel/2006/main">
          <x14:cfRule type="containsText" priority="458" stopIfTrue="1" operator="containsText" id="{219CCD07-5FCE-44D0-9E0C-8CE17E77054B}">
            <xm:f>NOT(ISERROR(SEARCH("vente",N42)))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N42:O42</xm:sqref>
        </x14:conditionalFormatting>
        <x14:conditionalFormatting xmlns:xm="http://schemas.microsoft.com/office/excel/2006/main">
          <x14:cfRule type="containsText" priority="459" stopIfTrue="1" operator="containsText" id="{F29A26A0-E000-4D40-93F7-3FD004DA54DE}">
            <xm:f>NOT(ISERROR(SEARCH("byol",N42)))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N42:O42</xm:sqref>
        </x14:conditionalFormatting>
        <x14:conditionalFormatting xmlns:xm="http://schemas.microsoft.com/office/excel/2006/main">
          <x14:cfRule type="containsText" priority="460" stopIfTrue="1" operator="containsText" id="{6ED2E091-99EC-4C4E-8E52-60F60A7CC7DB}">
            <xm:f>NOT(ISERROR(SEARCH(35,N42)))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N42:O42</xm:sqref>
        </x14:conditionalFormatting>
        <x14:conditionalFormatting xmlns:xm="http://schemas.microsoft.com/office/excel/2006/main">
          <x14:cfRule type="containsText" priority="456" stopIfTrue="1" operator="containsText" id="{F5E2DFAA-C4B1-47A5-B074-615255AD3C5A}">
            <xm:f>NOT(ISERROR(SEARCH("byol",N42)))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N42:O42</xm:sqref>
        </x14:conditionalFormatting>
        <x14:conditionalFormatting xmlns:xm="http://schemas.microsoft.com/office/excel/2006/main">
          <x14:cfRule type="containsText" priority="457" stopIfTrue="1" operator="containsText" id="{704CCA47-8533-4A73-8951-877810AD8458}">
            <xm:f>NOT(ISERROR(SEARCH(35,N42)))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N42:O42</xm:sqref>
        </x14:conditionalFormatting>
        <x14:conditionalFormatting xmlns:xm="http://schemas.microsoft.com/office/excel/2006/main">
          <x14:cfRule type="containsText" priority="454" stopIfTrue="1" operator="containsText" id="{58DF1B4F-6B0F-4276-920D-0EA571E7C9FA}">
            <xm:f>NOT(ISERROR(SEARCH("vente",N42)))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N42:O42</xm:sqref>
        </x14:conditionalFormatting>
        <x14:conditionalFormatting xmlns:xm="http://schemas.microsoft.com/office/excel/2006/main">
          <x14:cfRule type="containsText" priority="453" stopIfTrue="1" operator="containsText" id="{75B7C1AB-DBED-4297-8CB5-62837BE799C1}">
            <xm:f>NOT(ISERROR(SEARCH("byol",N42)))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N42:O42</xm:sqref>
        </x14:conditionalFormatting>
        <x14:conditionalFormatting xmlns:xm="http://schemas.microsoft.com/office/excel/2006/main">
          <x14:cfRule type="containsText" priority="449" stopIfTrue="1" operator="containsText" id="{E1F101B8-ED52-4463-BF1A-C732A79F1D95}">
            <xm:f>NOT(ISERROR(SEARCH("vente",N42)))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N42:O42</xm:sqref>
        </x14:conditionalFormatting>
        <x14:conditionalFormatting xmlns:xm="http://schemas.microsoft.com/office/excel/2006/main">
          <x14:cfRule type="containsText" priority="450" stopIfTrue="1" operator="containsText" id="{2020E511-09A0-4AC6-B4BC-A32CA0D6098B}">
            <xm:f>NOT(ISERROR(SEARCH("byol",N42)))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N42:O42</xm:sqref>
        </x14:conditionalFormatting>
        <x14:conditionalFormatting xmlns:xm="http://schemas.microsoft.com/office/excel/2006/main">
          <x14:cfRule type="containsText" priority="451" stopIfTrue="1" operator="containsText" id="{947394AE-126D-43D9-BDC1-451F477E644C}">
            <xm:f>NOT(ISERROR(SEARCH(35,N42)))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N42:O42</xm:sqref>
        </x14:conditionalFormatting>
        <x14:conditionalFormatting xmlns:xm="http://schemas.microsoft.com/office/excel/2006/main">
          <x14:cfRule type="containsText" priority="446" stopIfTrue="1" operator="containsText" id="{AE2FB5B9-141A-49F8-8DCD-896544F16C1B}">
            <xm:f>NOT(ISERROR(SEARCH("vente",N42)))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N42:O42</xm:sqref>
        </x14:conditionalFormatting>
        <x14:conditionalFormatting xmlns:xm="http://schemas.microsoft.com/office/excel/2006/main">
          <x14:cfRule type="containsText" priority="447" stopIfTrue="1" operator="containsText" id="{904A9898-AE0E-418E-8BE9-078C65677A16}">
            <xm:f>NOT(ISERROR(SEARCH("byol",N42)))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N42:O42</xm:sqref>
        </x14:conditionalFormatting>
        <x14:conditionalFormatting xmlns:xm="http://schemas.microsoft.com/office/excel/2006/main">
          <x14:cfRule type="containsText" priority="448" stopIfTrue="1" operator="containsText" id="{A00A8AD6-62FF-4B6D-90CF-F26E593F6700}">
            <xm:f>NOT(ISERROR(SEARCH(35,N42)))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N42:O42</xm:sqref>
        </x14:conditionalFormatting>
        <x14:conditionalFormatting xmlns:xm="http://schemas.microsoft.com/office/excel/2006/main">
          <x14:cfRule type="containsText" priority="401" stopIfTrue="1" operator="containsText" id="{DDC86188-F135-4A7E-B2E7-070DB48FC772}">
            <xm:f>NOT(ISERROR(SEARCH(35,O42)))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O42</xm:sqref>
        </x14:conditionalFormatting>
        <x14:conditionalFormatting xmlns:xm="http://schemas.microsoft.com/office/excel/2006/main">
          <x14:cfRule type="containsText" priority="404" stopIfTrue="1" operator="containsText" id="{8F1CB145-8B7E-4354-BF7D-1FF4C9BA1DAD}">
            <xm:f>NOT(ISERROR(SEARCH("vente",O42)))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O42</xm:sqref>
        </x14:conditionalFormatting>
        <x14:conditionalFormatting xmlns:xm="http://schemas.microsoft.com/office/excel/2006/main">
          <x14:cfRule type="containsText" priority="403" stopIfTrue="1" operator="containsText" id="{64E46A42-D433-48A4-A260-65FCA9243C4E}">
            <xm:f>NOT(ISERROR(SEARCH("byol",O42)))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O42</xm:sqref>
        </x14:conditionalFormatting>
        <x14:conditionalFormatting xmlns:xm="http://schemas.microsoft.com/office/excel/2006/main">
          <x14:cfRule type="containsText" priority="402" stopIfTrue="1" operator="containsText" id="{ECDF3C89-0308-4BC5-96E9-98CFA561296B}">
            <xm:f>NOT(ISERROR(SEARCH(35,O42)))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O42</xm:sqref>
        </x14:conditionalFormatting>
        <x14:conditionalFormatting xmlns:xm="http://schemas.microsoft.com/office/excel/2006/main">
          <x14:cfRule type="containsText" priority="399" stopIfTrue="1" operator="containsText" id="{789750D1-EC17-4552-A4AB-282D25C5C873}">
            <xm:f>NOT(ISERROR(SEARCH("vente",O42)))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O42</xm:sqref>
        </x14:conditionalFormatting>
        <x14:conditionalFormatting xmlns:xm="http://schemas.microsoft.com/office/excel/2006/main">
          <x14:cfRule type="containsText" priority="400" stopIfTrue="1" operator="containsText" id="{6DBD2155-3F20-4C11-989E-E301E19CAE75}">
            <xm:f>NOT(ISERROR(SEARCH("byol",O42)))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O42</xm:sqref>
        </x14:conditionalFormatting>
        <x14:conditionalFormatting xmlns:xm="http://schemas.microsoft.com/office/excel/2006/main">
          <x14:cfRule type="containsText" priority="398" stopIfTrue="1" operator="containsText" id="{F8F6C35D-798C-4825-B3A5-10001840B95A}">
            <xm:f>NOT(ISERROR(SEARCH("vente",O42)))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O42</xm:sqref>
        </x14:conditionalFormatting>
        <x14:conditionalFormatting xmlns:xm="http://schemas.microsoft.com/office/excel/2006/main">
          <x14:cfRule type="containsText" priority="397" stopIfTrue="1" operator="containsText" id="{A6175CE3-C76C-4BFE-ABBE-C9E65136EEAD}">
            <xm:f>NOT(ISERROR(SEARCH("byol",O42)))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O42</xm:sqref>
        </x14:conditionalFormatting>
        <x14:conditionalFormatting xmlns:xm="http://schemas.microsoft.com/office/excel/2006/main">
          <x14:cfRule type="containsText" priority="396" stopIfTrue="1" operator="containsText" id="{DDEC258E-7489-4AD0-B0A3-27C69D415ED1}">
            <xm:f>NOT(ISERROR(SEARCH(35,O42)))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O42</xm:sqref>
        </x14:conditionalFormatting>
        <x14:conditionalFormatting xmlns:xm="http://schemas.microsoft.com/office/excel/2006/main">
          <x14:cfRule type="containsText" priority="393" stopIfTrue="1" operator="containsText" id="{365EBCE0-1512-45CF-A076-E683315C8C20}">
            <xm:f>NOT(ISERROR(SEARCH("vente",O42)))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O42</xm:sqref>
        </x14:conditionalFormatting>
        <x14:conditionalFormatting xmlns:xm="http://schemas.microsoft.com/office/excel/2006/main">
          <x14:cfRule type="containsText" priority="394" stopIfTrue="1" operator="containsText" id="{717E1ECC-7D54-4467-A790-38997425BE97}">
            <xm:f>NOT(ISERROR(SEARCH("byol",O42)))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O42</xm:sqref>
        </x14:conditionalFormatting>
        <x14:conditionalFormatting xmlns:xm="http://schemas.microsoft.com/office/excel/2006/main">
          <x14:cfRule type="containsText" priority="395" stopIfTrue="1" operator="containsText" id="{3571EDEA-262A-46D3-A4EB-186D1FE6F673}">
            <xm:f>NOT(ISERROR(SEARCH(35,O42)))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O42</xm:sqref>
        </x14:conditionalFormatting>
        <x14:conditionalFormatting xmlns:xm="http://schemas.microsoft.com/office/excel/2006/main">
          <x14:cfRule type="containsText" priority="392" stopIfTrue="1" operator="containsText" id="{332B445B-927B-42B3-B192-1FE9701D9E94}">
            <xm:f>NOT(ISERROR(SEARCH(35,O42)))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O42</xm:sqref>
        </x14:conditionalFormatting>
        <x14:conditionalFormatting xmlns:xm="http://schemas.microsoft.com/office/excel/2006/main">
          <x14:cfRule type="containsText" priority="389" stopIfTrue="1" operator="containsText" id="{AA3F0E1F-8A37-40C4-8EAA-A255EE3C5129}">
            <xm:f>NOT(ISERROR(SEARCH("vente",O42)))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O42</xm:sqref>
        </x14:conditionalFormatting>
        <x14:conditionalFormatting xmlns:xm="http://schemas.microsoft.com/office/excel/2006/main">
          <x14:cfRule type="containsText" priority="387" stopIfTrue="1" operator="containsText" id="{19B4331B-03A5-4B29-B54E-0D2484B9FAD7}">
            <xm:f>NOT(ISERROR(SEARCH(35,O42)))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O42</xm:sqref>
        </x14:conditionalFormatting>
        <x14:conditionalFormatting xmlns:xm="http://schemas.microsoft.com/office/excel/2006/main">
          <x14:cfRule type="containsText" priority="377" stopIfTrue="1" operator="containsText" id="{51188962-C4F4-4E22-AC1C-4431A4EAFE51}">
            <xm:f>NOT(ISERROR(SEARCH("vente",O42)))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O42</xm:sqref>
        </x14:conditionalFormatting>
        <x14:conditionalFormatting xmlns:xm="http://schemas.microsoft.com/office/excel/2006/main">
          <x14:cfRule type="containsText" priority="376" stopIfTrue="1" operator="containsText" id="{E3F0AF60-5AEF-4600-AFAE-9A3EE6D328AE}">
            <xm:f>NOT(ISERROR(SEARCH("byol",O42)))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O42</xm:sqref>
        </x14:conditionalFormatting>
        <x14:conditionalFormatting xmlns:xm="http://schemas.microsoft.com/office/excel/2006/main">
          <x14:cfRule type="containsText" priority="375" stopIfTrue="1" operator="containsText" id="{23ABF2ED-E99D-4D03-9D28-A458FBA64FC2}">
            <xm:f>NOT(ISERROR(SEARCH(35,O42)))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O42</xm:sqref>
        </x14:conditionalFormatting>
        <x14:conditionalFormatting xmlns:xm="http://schemas.microsoft.com/office/excel/2006/main">
          <x14:cfRule type="containsText" priority="372" stopIfTrue="1" operator="containsText" id="{423F89BF-4D5C-4814-AFFB-F93BC635AC70}">
            <xm:f>NOT(ISERROR(SEARCH("vente",O42)))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O42</xm:sqref>
        </x14:conditionalFormatting>
        <x14:conditionalFormatting xmlns:xm="http://schemas.microsoft.com/office/excel/2006/main">
          <x14:cfRule type="containsText" priority="373" stopIfTrue="1" operator="containsText" id="{19D634AE-DCC8-4615-AEBA-2992D107DAB4}">
            <xm:f>NOT(ISERROR(SEARCH("byol",O42)))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O42</xm:sqref>
        </x14:conditionalFormatting>
        <x14:conditionalFormatting xmlns:xm="http://schemas.microsoft.com/office/excel/2006/main">
          <x14:cfRule type="containsText" priority="369" stopIfTrue="1" operator="containsText" id="{48403036-40D0-4AD5-8AAD-6C591DBC55AF}">
            <xm:f>NOT(ISERROR(SEARCH("vente",O42)))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O42</xm:sqref>
        </x14:conditionalFormatting>
        <x14:conditionalFormatting xmlns:xm="http://schemas.microsoft.com/office/excel/2006/main">
          <x14:cfRule type="containsText" priority="370" stopIfTrue="1" operator="containsText" id="{991C7F93-3E13-45A9-AA21-7F96BE9912B7}">
            <xm:f>NOT(ISERROR(SEARCH("byol",O42)))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O42</xm:sqref>
        </x14:conditionalFormatting>
        <x14:conditionalFormatting xmlns:xm="http://schemas.microsoft.com/office/excel/2006/main">
          <x14:cfRule type="containsText" priority="371" stopIfTrue="1" operator="containsText" id="{3EAF23C6-1CC4-4F88-B874-C89A7B36ABF8}">
            <xm:f>NOT(ISERROR(SEARCH(35,O42)))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O42</xm:sqref>
        </x14:conditionalFormatting>
        <x14:conditionalFormatting xmlns:xm="http://schemas.microsoft.com/office/excel/2006/main">
          <x14:cfRule type="containsText" priority="368" stopIfTrue="1" operator="containsText" id="{15EDC2FD-34B1-4203-ABBD-C8EF5EC7B8BA}">
            <xm:f>NOT(ISERROR(SEARCH("vente",O42)))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O42</xm:sqref>
        </x14:conditionalFormatting>
        <x14:conditionalFormatting xmlns:xm="http://schemas.microsoft.com/office/excel/2006/main">
          <x14:cfRule type="containsText" priority="367" stopIfTrue="1" operator="containsText" id="{BA11F47A-1707-449D-9A21-88693C349282}">
            <xm:f>NOT(ISERROR(SEARCH("byol",O42)))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O42</xm:sqref>
        </x14:conditionalFormatting>
        <x14:conditionalFormatting xmlns:xm="http://schemas.microsoft.com/office/excel/2006/main">
          <x14:cfRule type="containsText" priority="366" stopIfTrue="1" operator="containsText" id="{50D5498A-A881-4439-9F90-6B9FAF93D84B}">
            <xm:f>NOT(ISERROR(SEARCH(35,O42)))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O42</xm:sqref>
        </x14:conditionalFormatting>
        <x14:conditionalFormatting xmlns:xm="http://schemas.microsoft.com/office/excel/2006/main">
          <x14:cfRule type="containsText" priority="363" stopIfTrue="1" operator="containsText" id="{8D0857F7-F7DB-4E40-B781-1CE8DCE420B7}">
            <xm:f>NOT(ISERROR(SEARCH("vente",O42)))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O42</xm:sqref>
        </x14:conditionalFormatting>
        <x14:conditionalFormatting xmlns:xm="http://schemas.microsoft.com/office/excel/2006/main">
          <x14:cfRule type="containsText" priority="364" stopIfTrue="1" operator="containsText" id="{916C9473-BA2D-4320-AF1B-13F366358F7E}">
            <xm:f>NOT(ISERROR(SEARCH("byol",O42)))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O42</xm:sqref>
        </x14:conditionalFormatting>
        <x14:conditionalFormatting xmlns:xm="http://schemas.microsoft.com/office/excel/2006/main">
          <x14:cfRule type="containsText" priority="365" stopIfTrue="1" operator="containsText" id="{A472ADA2-7B0B-401E-9183-0B9C4C1E7532}">
            <xm:f>NOT(ISERROR(SEARCH(35,O42)))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O42</xm:sqref>
        </x14:conditionalFormatting>
        <x14:conditionalFormatting xmlns:xm="http://schemas.microsoft.com/office/excel/2006/main">
          <x14:cfRule type="containsText" priority="360" stopIfTrue="1" operator="containsText" id="{33FB534B-361C-46AB-A704-8E7D93813574}">
            <xm:f>NOT(ISERROR(SEARCH("vente",O42)))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O42</xm:sqref>
        </x14:conditionalFormatting>
        <x14:conditionalFormatting xmlns:xm="http://schemas.microsoft.com/office/excel/2006/main">
          <x14:cfRule type="containsText" priority="361" stopIfTrue="1" operator="containsText" id="{7F1FD7C8-5D8B-479D-8652-4D4790F19C30}">
            <xm:f>NOT(ISERROR(SEARCH("byol",O42)))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O42</xm:sqref>
        </x14:conditionalFormatting>
        <x14:conditionalFormatting xmlns:xm="http://schemas.microsoft.com/office/excel/2006/main">
          <x14:cfRule type="containsText" priority="362" stopIfTrue="1" operator="containsText" id="{01751644-2D21-4B9E-9A45-F4A5BF8BC079}">
            <xm:f>NOT(ISERROR(SEARCH(35,O42)))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O42</xm:sqref>
        </x14:conditionalFormatting>
        <x14:conditionalFormatting xmlns:xm="http://schemas.microsoft.com/office/excel/2006/main">
          <x14:cfRule type="containsText" priority="344" stopIfTrue="1" operator="containsText" id="{7359EC5A-636A-4865-88E6-E145E748D6CF}">
            <xm:f>NOT(ISERROR(SEARCH(35,L56)))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L56:M56</xm:sqref>
        </x14:conditionalFormatting>
        <x14:conditionalFormatting xmlns:xm="http://schemas.microsoft.com/office/excel/2006/main">
          <x14:cfRule type="containsText" priority="345" stopIfTrue="1" operator="containsText" id="{AC570DEE-9592-4CDF-A97C-E1AA3EEB0FBB}">
            <xm:f>NOT(ISERROR(SEARCH("vente",L56)))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L56:M56</xm:sqref>
        </x14:conditionalFormatting>
        <x14:conditionalFormatting xmlns:xm="http://schemas.microsoft.com/office/excel/2006/main">
          <x14:cfRule type="containsText" priority="346" stopIfTrue="1" operator="containsText" id="{B90C5D8F-9C9D-44CA-B495-459E66BFFAA9}">
            <xm:f>NOT(ISERROR(SEARCH("byol",L56)))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L56:M56</xm:sqref>
        </x14:conditionalFormatting>
        <x14:conditionalFormatting xmlns:xm="http://schemas.microsoft.com/office/excel/2006/main">
          <x14:cfRule type="containsText" priority="340" stopIfTrue="1" operator="containsText" id="{C6868C87-450D-4595-9656-568B44A5B0E0}">
            <xm:f>NOT(ISERROR(SEARCH(35,L56)))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L56:M56</xm:sqref>
        </x14:conditionalFormatting>
        <x14:conditionalFormatting xmlns:xm="http://schemas.microsoft.com/office/excel/2006/main">
          <x14:cfRule type="containsText" priority="341" stopIfTrue="1" operator="containsText" id="{41585EC0-C1BD-43DC-8485-29041AE5B4F4}">
            <xm:f>NOT(ISERROR(SEARCH("vente",L56)))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L56:M56</xm:sqref>
        </x14:conditionalFormatting>
        <x14:conditionalFormatting xmlns:xm="http://schemas.microsoft.com/office/excel/2006/main">
          <x14:cfRule type="containsText" priority="342" stopIfTrue="1" operator="containsText" id="{99D3AEF4-5811-4D52-B7DA-D111792ACDCE}">
            <xm:f>NOT(ISERROR(SEARCH("byol",L56)))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L56:M56</xm:sqref>
        </x14:conditionalFormatting>
        <x14:conditionalFormatting xmlns:xm="http://schemas.microsoft.com/office/excel/2006/main">
          <x14:cfRule type="containsText" priority="343" stopIfTrue="1" operator="containsText" id="{EDFE1A54-6344-40A1-9DBD-0DD8426C2AA8}">
            <xm:f>NOT(ISERROR(SEARCH(35,L56)))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L56:M56</xm:sqref>
        </x14:conditionalFormatting>
        <x14:conditionalFormatting xmlns:xm="http://schemas.microsoft.com/office/excel/2006/main">
          <x14:cfRule type="containsText" priority="329" stopIfTrue="1" operator="containsText" id="{87BC6609-9441-40FA-8911-6E6AC8A3E98E}">
            <xm:f>NOT(ISERROR(SEARCH("vente",K42)))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K42</xm:sqref>
        </x14:conditionalFormatting>
        <x14:conditionalFormatting xmlns:xm="http://schemas.microsoft.com/office/excel/2006/main">
          <x14:cfRule type="containsText" priority="330" stopIfTrue="1" operator="containsText" id="{57555FEE-CF8C-4500-8AC1-FB1639E087C8}">
            <xm:f>NOT(ISERROR(SEARCH("byol",K42)))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K42</xm:sqref>
        </x14:conditionalFormatting>
        <x14:conditionalFormatting xmlns:xm="http://schemas.microsoft.com/office/excel/2006/main">
          <x14:cfRule type="containsText" priority="331" stopIfTrue="1" operator="containsText" id="{77E6834D-361E-486D-AB48-7FE0863AA77E}">
            <xm:f>NOT(ISERROR(SEARCH(35,K42)))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K42</xm:sqref>
        </x14:conditionalFormatting>
        <x14:conditionalFormatting xmlns:xm="http://schemas.microsoft.com/office/excel/2006/main">
          <x14:cfRule type="containsText" priority="317" stopIfTrue="1" operator="containsText" id="{3979E079-69B4-44B7-A933-F9FAA52A070B}">
            <xm:f>NOT(ISERROR(SEARCH(35,K34)))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K34</xm:sqref>
        </x14:conditionalFormatting>
        <x14:conditionalFormatting xmlns:xm="http://schemas.microsoft.com/office/excel/2006/main">
          <x14:cfRule type="containsText" priority="311" stopIfTrue="1" operator="containsText" id="{E33CA0CC-19FD-437D-843D-6BABC5CC9800}">
            <xm:f>NOT(ISERROR(SEARCH("vente",K34)))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308" stopIfTrue="1" operator="containsText" id="{F55E2A02-5912-4855-BC30-0B8848A706A3}">
            <xm:f>NOT(ISERROR(SEARCH(35,K34)))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K34</xm:sqref>
        </x14:conditionalFormatting>
        <x14:conditionalFormatting xmlns:xm="http://schemas.microsoft.com/office/excel/2006/main">
          <x14:cfRule type="containsText" priority="302" stopIfTrue="1" operator="containsText" id="{A9F6BC1F-CF71-473A-89B2-C8E504648A94}">
            <xm:f>NOT(ISERROR(SEARCH("vente",K34)))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299" stopIfTrue="1" operator="containsText" id="{D2233594-7032-4CDB-ACA4-2A074641978A}">
            <xm:f>NOT(ISERROR(SEARCH(35,K34)))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K34</xm:sqref>
        </x14:conditionalFormatting>
        <x14:conditionalFormatting xmlns:xm="http://schemas.microsoft.com/office/excel/2006/main">
          <x14:cfRule type="containsText" priority="290" stopIfTrue="1" operator="containsText" id="{361D5767-74A7-457E-B393-53B9A1172001}">
            <xm:f>NOT(ISERROR(SEARCH("vente",K34)))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287" stopIfTrue="1" operator="containsText" id="{43EB9288-FACB-417C-9FAC-9335915C67AD}">
            <xm:f>NOT(ISERROR(SEARCH(35,K34)))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K34</xm:sqref>
        </x14:conditionalFormatting>
        <x14:conditionalFormatting xmlns:xm="http://schemas.microsoft.com/office/excel/2006/main">
          <x14:cfRule type="containsText" priority="281" stopIfTrue="1" operator="containsText" id="{676CD4C2-FF3E-4BC1-AE98-4981C4D27D29}">
            <xm:f>NOT(ISERROR(SEARCH("vente",K34)))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278" stopIfTrue="1" operator="containsText" id="{CD4975A4-08D4-420D-8306-AB3485228B49}">
            <xm:f>NOT(ISERROR(SEARCH(35,K34)))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K34</xm:sqref>
        </x14:conditionalFormatting>
        <x14:conditionalFormatting xmlns:xm="http://schemas.microsoft.com/office/excel/2006/main">
          <x14:cfRule type="containsText" priority="236" stopIfTrue="1" operator="containsText" id="{3A7C74A9-D137-4815-9A53-FFFFC36B39A8}">
            <xm:f>NOT(ISERROR(SEARCH(35,K34)))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K34</xm:sqref>
        </x14:conditionalFormatting>
        <x14:conditionalFormatting xmlns:xm="http://schemas.microsoft.com/office/excel/2006/main">
          <x14:cfRule type="containsText" priority="234" stopIfTrue="1" operator="containsText" id="{6B9E7CD7-0E05-4759-8AAC-D8F73458289B}">
            <xm:f>NOT(ISERROR(SEARCH("vente",K34)))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235" stopIfTrue="1" operator="containsText" id="{6C4D7904-1AEA-490D-A525-568F6781EE80}">
            <xm:f>NOT(ISERROR(SEARCH("byol",K34)))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231" stopIfTrue="1" operator="containsText" id="{ED5AB66A-588E-4F44-B260-73EDBEB029EF}">
            <xm:f>NOT(ISERROR(SEARCH(35,K34)))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K34</xm:sqref>
        </x14:conditionalFormatting>
        <x14:conditionalFormatting xmlns:xm="http://schemas.microsoft.com/office/excel/2006/main">
          <x14:cfRule type="containsText" priority="232" stopIfTrue="1" operator="containsText" id="{B8058514-F3F7-4C08-8D4A-089443E788AE}">
            <xm:f>NOT(ISERROR(SEARCH("vente",K34)))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233" stopIfTrue="1" operator="containsText" id="{36607C68-375C-4AAD-BC13-17B393DEDE5B}">
            <xm:f>NOT(ISERROR(SEARCH("byol",K34)))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313" stopIfTrue="1" operator="containsText" id="{F0539635-0EA6-47E2-9C6F-529F78612504}">
            <xm:f>NOT(ISERROR(SEARCH(35,K34)))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K34</xm:sqref>
        </x14:conditionalFormatting>
        <x14:conditionalFormatting xmlns:xm="http://schemas.microsoft.com/office/excel/2006/main">
          <x14:cfRule type="containsText" priority="319" stopIfTrue="1" operator="containsText" id="{9E1A5DA9-8FF7-4A6C-826F-44EFA03CBA82}">
            <xm:f>NOT(ISERROR(SEARCH("vente",K34)))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318" stopIfTrue="1" operator="containsText" id="{481EA700-83F8-4996-9EA5-B7D746F577A0}">
            <xm:f>NOT(ISERROR(SEARCH("byol",K34)))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314" stopIfTrue="1" operator="containsText" id="{C65962B5-1844-4455-8B9C-AAA37114ABE2}">
            <xm:f>NOT(ISERROR(SEARCH("vente",K34)))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315" stopIfTrue="1" operator="containsText" id="{70E2D94E-DDCB-4AE4-BFE0-E20C94EEAF6E}">
            <xm:f>NOT(ISERROR(SEARCH("byol",K34)))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316" stopIfTrue="1" operator="containsText" id="{C977AAF5-21E5-4D85-989D-20A1621FAC28}">
            <xm:f>NOT(ISERROR(SEARCH(35,K34)))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K34</xm:sqref>
        </x14:conditionalFormatting>
        <x14:conditionalFormatting xmlns:xm="http://schemas.microsoft.com/office/excel/2006/main">
          <x14:cfRule type="containsText" priority="312" stopIfTrue="1" operator="containsText" id="{E6921977-B8B6-4993-BD8E-DA0FA47C632F}">
            <xm:f>NOT(ISERROR(SEARCH("byol",K34)))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310" stopIfTrue="1" operator="containsText" id="{09355093-7007-46D6-86EE-4A8427BAD86B}">
            <xm:f>NOT(ISERROR(SEARCH("vente",K34)))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309" stopIfTrue="1" operator="containsText" id="{08CCB702-D190-45F2-B0A0-F4EFC5E45E04}">
            <xm:f>NOT(ISERROR(SEARCH("byol",K34)))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305" stopIfTrue="1" operator="containsText" id="{187C2C6F-59E7-4463-A920-86C524A98F7A}">
            <xm:f>NOT(ISERROR(SEARCH("vente",K34)))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306" stopIfTrue="1" operator="containsText" id="{96B1EF4E-0052-41C0-81E4-88BB8348A8D6}">
            <xm:f>NOT(ISERROR(SEARCH("byol",K34)))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307" stopIfTrue="1" operator="containsText" id="{DB4F7960-DFF6-4FEF-B103-F9465FAD75A6}">
            <xm:f>NOT(ISERROR(SEARCH(35,K34)))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K34</xm:sqref>
        </x14:conditionalFormatting>
        <x14:conditionalFormatting xmlns:xm="http://schemas.microsoft.com/office/excel/2006/main">
          <x14:cfRule type="containsText" priority="303" stopIfTrue="1" operator="containsText" id="{FF823AE3-42EB-4EB5-90C2-A3243517B956}">
            <xm:f>NOT(ISERROR(SEARCH("byol",K34)))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304" stopIfTrue="1" operator="containsText" id="{C019B908-2BBA-4D85-BDDA-1E186E988FDE}">
            <xm:f>NOT(ISERROR(SEARCH(35,K34)))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K34</xm:sqref>
        </x14:conditionalFormatting>
        <x14:conditionalFormatting xmlns:xm="http://schemas.microsoft.com/office/excel/2006/main">
          <x14:cfRule type="containsText" priority="301" stopIfTrue="1" operator="containsText" id="{D8CEA5D7-32F4-41E8-A840-C324D385CC9B}">
            <xm:f>NOT(ISERROR(SEARCH("vente",K34)))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300" stopIfTrue="1" operator="containsText" id="{7577F032-87C6-4736-A0F8-9FC75F501E41}">
            <xm:f>NOT(ISERROR(SEARCH("byol",K34)))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296" stopIfTrue="1" operator="containsText" id="{19AD8B19-007D-41A4-AB62-11A945507234}">
            <xm:f>NOT(ISERROR(SEARCH("vente",K34)))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297" stopIfTrue="1" operator="containsText" id="{34D088B6-41F1-42B9-8F3C-0E1296475ED5}">
            <xm:f>NOT(ISERROR(SEARCH("byol",K34)))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298" stopIfTrue="1" operator="containsText" id="{46EE86C1-7A30-45FF-A6AD-79704E0C9AEB}">
            <xm:f>NOT(ISERROR(SEARCH(35,K34)))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K34</xm:sqref>
        </x14:conditionalFormatting>
        <x14:conditionalFormatting xmlns:xm="http://schemas.microsoft.com/office/excel/2006/main">
          <x14:cfRule type="containsText" priority="293" stopIfTrue="1" operator="containsText" id="{F48699EF-6AAF-47FE-BDCC-FD0A5B9281E8}">
            <xm:f>NOT(ISERROR(SEARCH("vente",K34)))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294" stopIfTrue="1" operator="containsText" id="{9C97B01A-9C69-4921-973F-49F8B1B518AB}">
            <xm:f>NOT(ISERROR(SEARCH("byol",K34)))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295" stopIfTrue="1" operator="containsText" id="{1B181370-F262-4260-9248-32055B695FE0}">
            <xm:f>NOT(ISERROR(SEARCH(35,K34)))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K34</xm:sqref>
        </x14:conditionalFormatting>
        <x14:conditionalFormatting xmlns:xm="http://schemas.microsoft.com/office/excel/2006/main">
          <x14:cfRule type="containsText" priority="291" stopIfTrue="1" operator="containsText" id="{8954A089-F01F-4A6A-A972-79F8A02CFB2E}">
            <xm:f>NOT(ISERROR(SEARCH("byol",K34)))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292" stopIfTrue="1" operator="containsText" id="{3C1ED868-D4DF-4ABF-84FE-D16A7A00ED16}">
            <xm:f>NOT(ISERROR(SEARCH(35,K34)))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K34</xm:sqref>
        </x14:conditionalFormatting>
        <x14:conditionalFormatting xmlns:xm="http://schemas.microsoft.com/office/excel/2006/main">
          <x14:cfRule type="containsText" priority="289" stopIfTrue="1" operator="containsText" id="{E4C91285-2A74-4115-B766-B84C7A9B5FB0}">
            <xm:f>NOT(ISERROR(SEARCH("vente",K34)))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288" stopIfTrue="1" operator="containsText" id="{D616286B-A177-497D-9FDB-437B38979BA1}">
            <xm:f>NOT(ISERROR(SEARCH("byol",K34)))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284" stopIfTrue="1" operator="containsText" id="{BA96E0B1-8F8A-4A11-82AB-E6A5AE4FAEE1}">
            <xm:f>NOT(ISERROR(SEARCH("vente",K34)))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285" stopIfTrue="1" operator="containsText" id="{0FC65299-E611-485F-87BA-1ABD54DD4762}">
            <xm:f>NOT(ISERROR(SEARCH("byol",K34)))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286" stopIfTrue="1" operator="containsText" id="{93A8B735-77B1-42A3-9627-14159777FCF5}">
            <xm:f>NOT(ISERROR(SEARCH(35,K34)))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K34</xm:sqref>
        </x14:conditionalFormatting>
        <x14:conditionalFormatting xmlns:xm="http://schemas.microsoft.com/office/excel/2006/main">
          <x14:cfRule type="containsText" priority="282" stopIfTrue="1" operator="containsText" id="{79E5F04A-257C-4C3E-A631-29061BEC50A0}">
            <xm:f>NOT(ISERROR(SEARCH("byol",K34)))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283" stopIfTrue="1" operator="containsText" id="{07D6C340-917E-40C1-86B1-EFC24EAEB3F5}">
            <xm:f>NOT(ISERROR(SEARCH(35,K34)))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K34</xm:sqref>
        </x14:conditionalFormatting>
        <x14:conditionalFormatting xmlns:xm="http://schemas.microsoft.com/office/excel/2006/main">
          <x14:cfRule type="containsText" priority="280" stopIfTrue="1" operator="containsText" id="{0162C612-9F7E-4170-8143-EA956D6E1A9D}">
            <xm:f>NOT(ISERROR(SEARCH("vente",K34)))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279" stopIfTrue="1" operator="containsText" id="{57740334-FCDA-4976-A110-5E8E19715500}">
            <xm:f>NOT(ISERROR(SEARCH("byol",K34)))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275" stopIfTrue="1" operator="containsText" id="{E0BF49BE-E3E9-49E9-9932-FC56EFFCD939}">
            <xm:f>NOT(ISERROR(SEARCH("vente",K34)))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276" stopIfTrue="1" operator="containsText" id="{F78BEB2C-8CCE-48C0-A6B9-7CE90D91FEF0}">
            <xm:f>NOT(ISERROR(SEARCH("byol",K34)))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277" stopIfTrue="1" operator="containsText" id="{A21232DB-79BC-4762-986B-9581F1CD3B9D}">
            <xm:f>NOT(ISERROR(SEARCH(35,K34)))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K34</xm:sqref>
        </x14:conditionalFormatting>
        <x14:conditionalFormatting xmlns:xm="http://schemas.microsoft.com/office/excel/2006/main">
          <x14:cfRule type="containsText" priority="272" stopIfTrue="1" operator="containsText" id="{DD33647C-6076-465D-B505-7D088E4DF005}">
            <xm:f>NOT(ISERROR(SEARCH("vente",K34)))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273" stopIfTrue="1" operator="containsText" id="{FC9C21B5-F5C1-45AE-A4AD-748D211D0F1D}">
            <xm:f>NOT(ISERROR(SEARCH("byol",K34)))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274" stopIfTrue="1" operator="containsText" id="{3A1C057F-0CE3-4D15-BE27-A679D61970AF}">
            <xm:f>NOT(ISERROR(SEARCH(35,K34)))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K34</xm:sqref>
        </x14:conditionalFormatting>
        <x14:conditionalFormatting xmlns:xm="http://schemas.microsoft.com/office/excel/2006/main">
          <x14:cfRule type="containsText" priority="220" stopIfTrue="1" operator="containsText" id="{5A826BE1-85F4-476E-B215-1D45B0F0C9ED}">
            <xm:f>NOT(ISERROR(SEARCH(35,K34)))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K34</xm:sqref>
        </x14:conditionalFormatting>
        <x14:conditionalFormatting xmlns:xm="http://schemas.microsoft.com/office/excel/2006/main">
          <x14:cfRule type="containsText" priority="216" stopIfTrue="1" operator="containsText" id="{9B35B37F-F69B-49FD-AD02-82681935CDDC}">
            <xm:f>NOT(ISERROR(SEARCH("vente",K34)))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215" stopIfTrue="1" operator="containsText" id="{31DAF106-BC9B-4597-83C5-AB3F71FBD7F2}">
            <xm:f>NOT(ISERROR(SEARCH("byol",K34)))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214" stopIfTrue="1" operator="containsText" id="{BCCDC5F4-72C8-408F-B1E6-C4572A0DB526}">
            <xm:f>NOT(ISERROR(SEARCH(35,K34)))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K34</xm:sqref>
        </x14:conditionalFormatting>
        <x14:conditionalFormatting xmlns:xm="http://schemas.microsoft.com/office/excel/2006/main">
          <x14:cfRule type="containsText" priority="211" stopIfTrue="1" operator="containsText" id="{DB2D7B89-B962-4853-A5DA-8B2F696A3077}">
            <xm:f>NOT(ISERROR(SEARCH("vente",K34)))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212" stopIfTrue="1" operator="containsText" id="{AF09E530-0289-44D7-A621-B5C60F93E70D}">
            <xm:f>NOT(ISERROR(SEARCH("byol",K34)))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213" stopIfTrue="1" operator="containsText" id="{5DF9AE32-8DA6-4C94-9AA0-C8F5042DA977}">
            <xm:f>NOT(ISERROR(SEARCH(35,K34)))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K34</xm:sqref>
        </x14:conditionalFormatting>
        <x14:conditionalFormatting xmlns:xm="http://schemas.microsoft.com/office/excel/2006/main">
          <x14:cfRule type="containsText" priority="208" stopIfTrue="1" operator="containsText" id="{36FC9024-25AB-441E-8C32-A117E188D5A9}">
            <xm:f>NOT(ISERROR(SEARCH("vente",K34)))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209" stopIfTrue="1" operator="containsText" id="{75B3BB7C-302A-457F-BB88-F50C2CFCAFBB}">
            <xm:f>NOT(ISERROR(SEARCH("byol",K34)))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210" stopIfTrue="1" operator="containsText" id="{BB8177E9-087B-4725-A175-4DA063B68619}">
            <xm:f>NOT(ISERROR(SEARCH(35,K34)))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K34</xm:sqref>
        </x14:conditionalFormatting>
        <x14:conditionalFormatting xmlns:xm="http://schemas.microsoft.com/office/excel/2006/main">
          <x14:cfRule type="containsText" priority="207" stopIfTrue="1" operator="containsText" id="{27D75AE0-9644-4660-890B-1E9918DEA281}">
            <xm:f>NOT(ISERROR(SEARCH("vente",K34)))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206" stopIfTrue="1" operator="containsText" id="{279AB53A-72C9-4F43-B8AB-1D79518935F0}">
            <xm:f>NOT(ISERROR(SEARCH("byol",K34)))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205" stopIfTrue="1" operator="containsText" id="{FD8A1531-2427-4E83-B9AA-40B1362164C9}">
            <xm:f>NOT(ISERROR(SEARCH(35,K34)))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K34</xm:sqref>
        </x14:conditionalFormatting>
        <x14:conditionalFormatting xmlns:xm="http://schemas.microsoft.com/office/excel/2006/main">
          <x14:cfRule type="containsText" priority="202" stopIfTrue="1" operator="containsText" id="{D841099B-5359-47CF-8B52-8FF513BDB0B4}">
            <xm:f>NOT(ISERROR(SEARCH("vente",K34)))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203" stopIfTrue="1" operator="containsText" id="{DD335D57-0BA8-4C8C-B00E-185AB74956F3}">
            <xm:f>NOT(ISERROR(SEARCH("byol",K34)))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204" stopIfTrue="1" operator="containsText" id="{4F700885-3724-4EFA-92D7-0759929CEE49}">
            <xm:f>NOT(ISERROR(SEARCH(35,K34)))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K34</xm:sqref>
        </x14:conditionalFormatting>
        <x14:conditionalFormatting xmlns:xm="http://schemas.microsoft.com/office/excel/2006/main">
          <x14:cfRule type="containsText" priority="199" stopIfTrue="1" operator="containsText" id="{A6C5ED92-5344-4647-8723-264E53BC887D}">
            <xm:f>NOT(ISERROR(SEARCH("vente",K34)))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200" stopIfTrue="1" operator="containsText" id="{A975E042-9804-4120-B4D1-E69DDE783889}">
            <xm:f>NOT(ISERROR(SEARCH("byol",K34)))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201" stopIfTrue="1" operator="containsText" id="{0306A561-83CB-49F7-8625-559D9582F809}">
            <xm:f>NOT(ISERROR(SEARCH(35,K34)))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K34</xm:sqref>
        </x14:conditionalFormatting>
        <x14:conditionalFormatting xmlns:xm="http://schemas.microsoft.com/office/excel/2006/main">
          <x14:cfRule type="containsText" priority="196" stopIfTrue="1" operator="containsText" id="{F918E9DE-C012-4542-8255-E84D948F1640}">
            <xm:f>NOT(ISERROR(SEARCH("vente",K34)))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197" stopIfTrue="1" operator="containsText" id="{6DD1B5C4-9FC0-49D5-B4A1-1C63F4E5AA9C}">
            <xm:f>NOT(ISERROR(SEARCH("byol",K34)))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198" stopIfTrue="1" operator="containsText" id="{8F9BE024-3603-44E8-A5A2-F8781A7CB083}">
            <xm:f>NOT(ISERROR(SEARCH(35,K34)))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K34</xm:sqref>
        </x14:conditionalFormatting>
        <x14:conditionalFormatting xmlns:xm="http://schemas.microsoft.com/office/excel/2006/main">
          <x14:cfRule type="containsText" priority="195" stopIfTrue="1" operator="containsText" id="{951B196A-CC8E-44F6-92C3-86A47D9CB17E}">
            <xm:f>NOT(ISERROR(SEARCH("vente",K34)))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194" stopIfTrue="1" operator="containsText" id="{181DA746-2C5F-4FAA-B4A4-904C51197029}">
            <xm:f>NOT(ISERROR(SEARCH("byol",K34)))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193" stopIfTrue="1" operator="containsText" id="{5DB90149-DC15-4FAF-81E7-D0015AD13385}">
            <xm:f>NOT(ISERROR(SEARCH(35,K34)))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K34</xm:sqref>
        </x14:conditionalFormatting>
        <x14:conditionalFormatting xmlns:xm="http://schemas.microsoft.com/office/excel/2006/main">
          <x14:cfRule type="containsText" priority="190" stopIfTrue="1" operator="containsText" id="{DA180728-F445-43A1-B9D0-DCD13DF68A65}">
            <xm:f>NOT(ISERROR(SEARCH("vente",K34)))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191" stopIfTrue="1" operator="containsText" id="{928A3A40-05B1-4587-B88B-CC864697BC9A}">
            <xm:f>NOT(ISERROR(SEARCH("byol",K34)))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192" stopIfTrue="1" operator="containsText" id="{CFE0C3DD-9E0F-4E65-B6F2-FC0A75D1CEE9}">
            <xm:f>NOT(ISERROR(SEARCH(35,K34)))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K34</xm:sqref>
        </x14:conditionalFormatting>
        <x14:conditionalFormatting xmlns:xm="http://schemas.microsoft.com/office/excel/2006/main">
          <x14:cfRule type="containsText" priority="187" stopIfTrue="1" operator="containsText" id="{FDF37A48-179C-4201-9037-C7F87B422E7C}">
            <xm:f>NOT(ISERROR(SEARCH("vente",K34)))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188" stopIfTrue="1" operator="containsText" id="{9E049907-DE70-4939-8985-6AC3B74798D8}">
            <xm:f>NOT(ISERROR(SEARCH("byol",K34)))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189" stopIfTrue="1" operator="containsText" id="{B3FF03F3-26B1-4767-BA5B-BC1AE6B9518B}">
            <xm:f>NOT(ISERROR(SEARCH(35,K34)))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K34</xm:sqref>
        </x14:conditionalFormatting>
        <x14:conditionalFormatting xmlns:xm="http://schemas.microsoft.com/office/excel/2006/main">
          <x14:cfRule type="containsText" priority="184" stopIfTrue="1" operator="containsText" id="{9CA58C77-F9D0-4865-812E-76312BB30877}">
            <xm:f>NOT(ISERROR(SEARCH(35,K34)))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K34</xm:sqref>
        </x14:conditionalFormatting>
        <x14:conditionalFormatting xmlns:xm="http://schemas.microsoft.com/office/excel/2006/main">
          <x14:cfRule type="containsText" priority="181" stopIfTrue="1" operator="containsText" id="{97803C8F-D935-4858-BB63-236A5D462ADA}">
            <xm:f>NOT(ISERROR(SEARCH("vente",K34)))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182" stopIfTrue="1" operator="containsText" id="{2B9D7455-EE6C-49E8-A73E-70FF69FEFD11}">
            <xm:f>NOT(ISERROR(SEARCH("byol",K34)))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178" stopIfTrue="1" operator="containsText" id="{176372CD-11CB-43CA-B8BE-26679138155C}">
            <xm:f>NOT(ISERROR(SEARCH("vente",K34)))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179" stopIfTrue="1" operator="containsText" id="{6C6CFB72-7BA8-4741-A2A3-B87D56AB5FA6}">
            <xm:f>NOT(ISERROR(SEARCH("byol",K34)))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K34</xm:sqref>
        </x14:conditionalFormatting>
        <x14:conditionalFormatting xmlns:xm="http://schemas.microsoft.com/office/excel/2006/main">
          <x14:cfRule type="containsText" priority="180" stopIfTrue="1" operator="containsText" id="{589DAE66-E3E1-49EF-8B98-7368C556F814}">
            <xm:f>NOT(ISERROR(SEARCH(35,K34)))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K34</xm:sqref>
        </x14:conditionalFormatting>
        <x14:conditionalFormatting xmlns:xm="http://schemas.microsoft.com/office/excel/2006/main">
          <x14:cfRule type="containsText" priority="167" stopIfTrue="1" operator="containsText" id="{2A680E9A-B34B-4A25-A11C-64C09788493E}">
            <xm:f>NOT(ISERROR(SEARCH(35,N41)))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N41</xm:sqref>
        </x14:conditionalFormatting>
        <x14:conditionalFormatting xmlns:xm="http://schemas.microsoft.com/office/excel/2006/main">
          <x14:cfRule type="containsText" priority="161" stopIfTrue="1" operator="containsText" id="{0B1EA624-E9F9-4311-BE9C-D790C0BE6D95}">
            <xm:f>NOT(ISERROR(SEARCH("vente",N41)))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158" stopIfTrue="1" operator="containsText" id="{DB0B3FC7-04E1-450C-993C-346958FDA408}">
            <xm:f>NOT(ISERROR(SEARCH(35,N41)))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N41</xm:sqref>
        </x14:conditionalFormatting>
        <x14:conditionalFormatting xmlns:xm="http://schemas.microsoft.com/office/excel/2006/main">
          <x14:cfRule type="containsText" priority="152" stopIfTrue="1" operator="containsText" id="{72981CB8-4395-42BD-8E73-A9A1E68967E4}">
            <xm:f>NOT(ISERROR(SEARCH("vente",N41)))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149" stopIfTrue="1" operator="containsText" id="{2714FF34-1EF6-4864-85CF-16AE89CEC777}">
            <xm:f>NOT(ISERROR(SEARCH(35,N41)))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N41</xm:sqref>
        </x14:conditionalFormatting>
        <x14:conditionalFormatting xmlns:xm="http://schemas.microsoft.com/office/excel/2006/main">
          <x14:cfRule type="containsText" priority="140" stopIfTrue="1" operator="containsText" id="{736C9255-D73A-411D-B9F1-805B84FD9D20}">
            <xm:f>NOT(ISERROR(SEARCH("vente",N41)))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137" stopIfTrue="1" operator="containsText" id="{1668815F-1932-4774-9FF0-18FC51BEEF32}">
            <xm:f>NOT(ISERROR(SEARCH(35,N41)))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N41</xm:sqref>
        </x14:conditionalFormatting>
        <x14:conditionalFormatting xmlns:xm="http://schemas.microsoft.com/office/excel/2006/main">
          <x14:cfRule type="containsText" priority="131" stopIfTrue="1" operator="containsText" id="{34636943-1AD8-4FC5-AF3D-1C66B96E4356}">
            <xm:f>NOT(ISERROR(SEARCH("vente",N41)))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128" stopIfTrue="1" operator="containsText" id="{6FEF50ED-167E-4B50-B678-3A8C1758680C}">
            <xm:f>NOT(ISERROR(SEARCH(35,N41)))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N41</xm:sqref>
        </x14:conditionalFormatting>
        <x14:conditionalFormatting xmlns:xm="http://schemas.microsoft.com/office/excel/2006/main">
          <x14:cfRule type="containsText" priority="94" stopIfTrue="1" operator="containsText" id="{11215AB2-EBBF-4A41-9CBE-0CEB8BD5BB79}">
            <xm:f>NOT(ISERROR(SEARCH(35,N41)))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N41</xm:sqref>
        </x14:conditionalFormatting>
        <x14:conditionalFormatting xmlns:xm="http://schemas.microsoft.com/office/excel/2006/main">
          <x14:cfRule type="containsText" priority="92" stopIfTrue="1" operator="containsText" id="{47642186-C0F1-42EE-83DE-1174C5037B48}">
            <xm:f>NOT(ISERROR(SEARCH("vente",N41)))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93" stopIfTrue="1" operator="containsText" id="{9F195611-07E4-4343-BB5E-8CE312D9507B}">
            <xm:f>NOT(ISERROR(SEARCH("byol",N41)))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89" stopIfTrue="1" operator="containsText" id="{3C6D30D9-6486-44CA-9128-9A55332FCC51}">
            <xm:f>NOT(ISERROR(SEARCH(35,N41)))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N41</xm:sqref>
        </x14:conditionalFormatting>
        <x14:conditionalFormatting xmlns:xm="http://schemas.microsoft.com/office/excel/2006/main">
          <x14:cfRule type="containsText" priority="90" stopIfTrue="1" operator="containsText" id="{9FF756BB-0A55-4C24-ABEB-82D95C3D57C8}">
            <xm:f>NOT(ISERROR(SEARCH("vente",N41)))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91" stopIfTrue="1" operator="containsText" id="{632F2065-B8FB-4F98-8FE2-C36E1C6F8666}">
            <xm:f>NOT(ISERROR(SEARCH("byol",N41)))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163" stopIfTrue="1" operator="containsText" id="{DA7FFF25-CBCE-46B4-8969-FD65F71E1D16}">
            <xm:f>NOT(ISERROR(SEARCH(35,N41)))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N41</xm:sqref>
        </x14:conditionalFormatting>
        <x14:conditionalFormatting xmlns:xm="http://schemas.microsoft.com/office/excel/2006/main">
          <x14:cfRule type="containsText" priority="168" stopIfTrue="1" operator="containsText" id="{D640E5B5-9D30-47B5-B24A-E49D0A2ECB8D}">
            <xm:f>NOT(ISERROR(SEARCH("byol",N41)))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164" stopIfTrue="1" operator="containsText" id="{C3695228-FCA8-4ED7-A53F-AB10F582BCDF}">
            <xm:f>NOT(ISERROR(SEARCH("vente",N41)))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165" stopIfTrue="1" operator="containsText" id="{6F4B82C2-B8D7-4ABE-B78E-C752AEF23730}">
            <xm:f>NOT(ISERROR(SEARCH("byol",N41)))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162" stopIfTrue="1" operator="containsText" id="{84B0B3E5-C62D-475D-A34F-6981ED53BF92}">
            <xm:f>NOT(ISERROR(SEARCH("byol",N41)))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159" stopIfTrue="1" operator="containsText" id="{997497E9-6C72-44A3-8CDF-911D6FD9815B}">
            <xm:f>NOT(ISERROR(SEARCH("byol",N41)))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155" stopIfTrue="1" operator="containsText" id="{C44032A2-19BD-4EFA-A606-63DE1F185E43}">
            <xm:f>NOT(ISERROR(SEARCH("vente",N41)))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156" stopIfTrue="1" operator="containsText" id="{FC19A5F9-9F4D-4E6C-83BB-781289A6356A}">
            <xm:f>NOT(ISERROR(SEARCH("byol",N41)))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153" stopIfTrue="1" operator="containsText" id="{BD47295A-4C53-4695-A4D9-31E1D49B0757}">
            <xm:f>NOT(ISERROR(SEARCH("byol",N41)))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154" stopIfTrue="1" operator="containsText" id="{F2DD8756-97F6-4391-8D35-EEBF5DD4E81B}">
            <xm:f>NOT(ISERROR(SEARCH(35,N41)))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N41</xm:sqref>
        </x14:conditionalFormatting>
        <x14:conditionalFormatting xmlns:xm="http://schemas.microsoft.com/office/excel/2006/main">
          <x14:cfRule type="containsText" priority="150" stopIfTrue="1" operator="containsText" id="{0A37FF24-C498-4E5A-BF40-1D687942BF8B}">
            <xm:f>NOT(ISERROR(SEARCH("byol",N41)))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146" stopIfTrue="1" operator="containsText" id="{110B0C4E-9E27-4A9B-AF4E-3E0D4C7CDFAD}">
            <xm:f>NOT(ISERROR(SEARCH("vente",N41)))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147" stopIfTrue="1" operator="containsText" id="{F1E04530-AF35-419A-B885-788F70E13FF5}">
            <xm:f>NOT(ISERROR(SEARCH("byol",N41)))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148" stopIfTrue="1" operator="containsText" id="{275543D2-F708-4F0B-96C4-BC6E18988FA9}">
            <xm:f>NOT(ISERROR(SEARCH(35,N41)))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N41</xm:sqref>
        </x14:conditionalFormatting>
        <x14:conditionalFormatting xmlns:xm="http://schemas.microsoft.com/office/excel/2006/main">
          <x14:cfRule type="containsText" priority="143" stopIfTrue="1" operator="containsText" id="{CAC1ACA1-EF79-4BFC-BF1F-F1C9331CC4FE}">
            <xm:f>NOT(ISERROR(SEARCH("vente",N41)))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144" stopIfTrue="1" operator="containsText" id="{13D1F6B0-4A36-4CF6-BC81-119B1FD1D6EB}">
            <xm:f>NOT(ISERROR(SEARCH("byol",N41)))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141" stopIfTrue="1" operator="containsText" id="{927A32AA-1ED4-481E-97E7-8E94E47F26B8}">
            <xm:f>NOT(ISERROR(SEARCH("byol",N41)))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142" stopIfTrue="1" operator="containsText" id="{5B6E815A-BA54-4076-B5A4-221276F9ACDE}">
            <xm:f>NOT(ISERROR(SEARCH(35,N41)))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N41</xm:sqref>
        </x14:conditionalFormatting>
        <x14:conditionalFormatting xmlns:xm="http://schemas.microsoft.com/office/excel/2006/main">
          <x14:cfRule type="containsText" priority="138" stopIfTrue="1" operator="containsText" id="{EC1E8D8B-7923-4A5D-A284-C271B88C8BB1}">
            <xm:f>NOT(ISERROR(SEARCH("byol",N41)))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134" stopIfTrue="1" operator="containsText" id="{9329F5FE-5ECD-4701-8023-0C98F561F46E}">
            <xm:f>NOT(ISERROR(SEARCH("vente",N41)))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135" stopIfTrue="1" operator="containsText" id="{C9BE5B86-3C38-42B8-873A-333B4F5A2B82}">
            <xm:f>NOT(ISERROR(SEARCH("byol",N41)))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132" stopIfTrue="1" operator="containsText" id="{808F0B8F-D749-4438-A227-E0AB4255B4A7}">
            <xm:f>NOT(ISERROR(SEARCH("byol",N41)))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133" stopIfTrue="1" operator="containsText" id="{8252CBCD-BE03-4BE9-90D8-583EDAB9670F}">
            <xm:f>NOT(ISERROR(SEARCH(35,N41)))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N41</xm:sqref>
        </x14:conditionalFormatting>
        <x14:conditionalFormatting xmlns:xm="http://schemas.microsoft.com/office/excel/2006/main">
          <x14:cfRule type="containsText" priority="129" stopIfTrue="1" operator="containsText" id="{FD482E7B-ACC0-4DF1-9038-04D037331610}">
            <xm:f>NOT(ISERROR(SEARCH("byol",N41)))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125" stopIfTrue="1" operator="containsText" id="{6FC9F062-1AAD-48A4-921E-B3377CF09474}">
            <xm:f>NOT(ISERROR(SEARCH("vente",N41)))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126" stopIfTrue="1" operator="containsText" id="{136856A9-BF51-4888-BE76-CA8EA8F6BEF6}">
            <xm:f>NOT(ISERROR(SEARCH("byol",N41)))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127" stopIfTrue="1" operator="containsText" id="{1339C338-6883-457A-B40F-A7C36B61BF1E}">
            <xm:f>NOT(ISERROR(SEARCH(35,N41)))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N41</xm:sqref>
        </x14:conditionalFormatting>
        <x14:conditionalFormatting xmlns:xm="http://schemas.microsoft.com/office/excel/2006/main">
          <x14:cfRule type="containsText" priority="122" stopIfTrue="1" operator="containsText" id="{30E30344-9D03-478F-AAB4-4133F6A88766}">
            <xm:f>NOT(ISERROR(SEARCH("vente",N41)))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123" stopIfTrue="1" operator="containsText" id="{5BED89C9-3F15-46CE-947E-3B14612B36E5}">
            <xm:f>NOT(ISERROR(SEARCH("byol",N41)))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124" stopIfTrue="1" operator="containsText" id="{E3633DA6-6F99-47A6-9099-93896E86C617}">
            <xm:f>NOT(ISERROR(SEARCH(35,N41)))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N41</xm:sqref>
        </x14:conditionalFormatting>
        <x14:conditionalFormatting xmlns:xm="http://schemas.microsoft.com/office/excel/2006/main">
          <x14:cfRule type="containsText" priority="80" stopIfTrue="1" operator="containsText" id="{CBC1328F-5FB7-4A20-BC03-D91189F406C8}">
            <xm:f>NOT(ISERROR(SEARCH("vente",N41)))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78" stopIfTrue="1" operator="containsText" id="{F4DEA383-06CC-4A57-8336-8E51D09B1793}">
            <xm:f>NOT(ISERROR(SEARCH(35,N41)))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N41</xm:sqref>
        </x14:conditionalFormatting>
        <x14:conditionalFormatting xmlns:xm="http://schemas.microsoft.com/office/excel/2006/main">
          <x14:cfRule type="containsText" priority="75" stopIfTrue="1" operator="containsText" id="{14BE036B-D0BC-4961-AF89-44049A6F3413}">
            <xm:f>NOT(ISERROR(SEARCH("vente",N41)))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76" stopIfTrue="1" operator="containsText" id="{E0AAFFA8-EF7D-455E-9DBA-6D25AD4C3E8D}">
            <xm:f>NOT(ISERROR(SEARCH("byol",N41)))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74" stopIfTrue="1" operator="containsText" id="{741501D4-9F7D-4B96-9DA8-88C3C88F62EC}">
            <xm:f>NOT(ISERROR(SEARCH("vente",N41)))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73" stopIfTrue="1" operator="containsText" id="{77DAECE6-B6D6-4E70-96E4-405BAF248A7C}">
            <xm:f>NOT(ISERROR(SEARCH("byol",N41)))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72" stopIfTrue="1" operator="containsText" id="{6741EA46-7BC8-4B34-91C1-B09D5E2D55A7}">
            <xm:f>NOT(ISERROR(SEARCH(35,N41)))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N41</xm:sqref>
        </x14:conditionalFormatting>
        <x14:conditionalFormatting xmlns:xm="http://schemas.microsoft.com/office/excel/2006/main">
          <x14:cfRule type="containsText" priority="69" stopIfTrue="1" operator="containsText" id="{649A8037-029E-48A0-98A7-0744B0F68DE0}">
            <xm:f>NOT(ISERROR(SEARCH("vente",N41)))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70" stopIfTrue="1" operator="containsText" id="{6C72DA14-C8D7-42BF-AEC3-774247FC5B0E}">
            <xm:f>NOT(ISERROR(SEARCH("byol",N41)))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71" stopIfTrue="1" operator="containsText" id="{9685A8C3-FC60-4BF4-BAEC-D2912F56C236}">
            <xm:f>NOT(ISERROR(SEARCH(35,N41)))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N41</xm:sqref>
        </x14:conditionalFormatting>
        <x14:conditionalFormatting xmlns:xm="http://schemas.microsoft.com/office/excel/2006/main">
          <x14:cfRule type="containsText" priority="66" stopIfTrue="1" operator="containsText" id="{FE4CE958-98E1-48F6-B6A3-061D4A34F30E}">
            <xm:f>NOT(ISERROR(SEARCH("vente",N41)))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67" stopIfTrue="1" operator="containsText" id="{0C2675DA-5519-4036-9205-64D27E3FDE99}">
            <xm:f>NOT(ISERROR(SEARCH("byol",N41)))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68" stopIfTrue="1" operator="containsText" id="{4946D1C6-3F36-402B-B96F-C653887E6624}">
            <xm:f>NOT(ISERROR(SEARCH(35,N41)))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N41</xm:sqref>
        </x14:conditionalFormatting>
        <x14:conditionalFormatting xmlns:xm="http://schemas.microsoft.com/office/excel/2006/main">
          <x14:cfRule type="containsText" priority="65" stopIfTrue="1" operator="containsText" id="{5E004533-F7A9-4AAA-9596-029292208707}">
            <xm:f>NOT(ISERROR(SEARCH("vente",N41)))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64" stopIfTrue="1" operator="containsText" id="{1387BB5F-A988-40E2-8302-93BBAAFE1C53}">
            <xm:f>NOT(ISERROR(SEARCH("byol",N41)))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63" stopIfTrue="1" operator="containsText" id="{1666A44B-72AA-4DE6-8CA2-35F0BD3C8AA8}">
            <xm:f>NOT(ISERROR(SEARCH(35,N41)))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N41</xm:sqref>
        </x14:conditionalFormatting>
        <x14:conditionalFormatting xmlns:xm="http://schemas.microsoft.com/office/excel/2006/main">
          <x14:cfRule type="containsText" priority="60" stopIfTrue="1" operator="containsText" id="{D8A69368-2254-40E7-8C2E-A7446081F23D}">
            <xm:f>NOT(ISERROR(SEARCH("vente",N41)))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61" stopIfTrue="1" operator="containsText" id="{3A62543D-8768-435C-AB71-C113A36EA649}">
            <xm:f>NOT(ISERROR(SEARCH("byol",N41)))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62" stopIfTrue="1" operator="containsText" id="{E6408B70-81F6-4ECD-9434-61592B6E42E2}">
            <xm:f>NOT(ISERROR(SEARCH(35,N41)))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N41</xm:sqref>
        </x14:conditionalFormatting>
        <x14:conditionalFormatting xmlns:xm="http://schemas.microsoft.com/office/excel/2006/main">
          <x14:cfRule type="containsText" priority="57" stopIfTrue="1" operator="containsText" id="{C5F457AC-A576-43A3-9C5D-A2B29726BA2B}">
            <xm:f>NOT(ISERROR(SEARCH("vente",N41)))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58" stopIfTrue="1" operator="containsText" id="{638DF561-DD4E-40F9-9CFC-4EF5AAF8BBB5}">
            <xm:f>NOT(ISERROR(SEARCH("byol",N41)))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59" stopIfTrue="1" operator="containsText" id="{6AC814D7-D1B7-4C83-8F7E-77CF18BE8CD5}">
            <xm:f>NOT(ISERROR(SEARCH(35,N41)))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N41</xm:sqref>
        </x14:conditionalFormatting>
        <x14:conditionalFormatting xmlns:xm="http://schemas.microsoft.com/office/excel/2006/main">
          <x14:cfRule type="containsText" priority="54" stopIfTrue="1" operator="containsText" id="{59E5335A-3704-425C-A5B6-F1D67761011C}">
            <xm:f>NOT(ISERROR(SEARCH("vente",N41)))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55" stopIfTrue="1" operator="containsText" id="{3BDBE338-43DB-4D9F-A19C-A95F4FC27276}">
            <xm:f>NOT(ISERROR(SEARCH("byol",N41)))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56" stopIfTrue="1" operator="containsText" id="{1F5AB6AF-632E-4D1B-AC85-324E03D64C75}">
            <xm:f>NOT(ISERROR(SEARCH(35,N41)))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N41</xm:sqref>
        </x14:conditionalFormatting>
        <x14:conditionalFormatting xmlns:xm="http://schemas.microsoft.com/office/excel/2006/main">
          <x14:cfRule type="containsText" priority="53" stopIfTrue="1" operator="containsText" id="{725B5653-65EF-4609-B0E4-C0CB2D3ABCD4}">
            <xm:f>NOT(ISERROR(SEARCH("vente",N41)))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52" stopIfTrue="1" operator="containsText" id="{317DC5CF-82B1-4420-BB55-397E58BCE532}">
            <xm:f>NOT(ISERROR(SEARCH("byol",N41)))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51" stopIfTrue="1" operator="containsText" id="{AF5FEACE-2989-412C-A697-04D40DBA2B5B}">
            <xm:f>NOT(ISERROR(SEARCH(35,N41)))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N41</xm:sqref>
        </x14:conditionalFormatting>
        <x14:conditionalFormatting xmlns:xm="http://schemas.microsoft.com/office/excel/2006/main">
          <x14:cfRule type="containsText" priority="48" stopIfTrue="1" operator="containsText" id="{83C831BD-661E-42D6-81D5-647D067CDC97}">
            <xm:f>NOT(ISERROR(SEARCH("vente",N41)))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49" stopIfTrue="1" operator="containsText" id="{A419DE4B-6E91-4CE5-8B39-88780439C1B9}">
            <xm:f>NOT(ISERROR(SEARCH("byol",N41)))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50" stopIfTrue="1" operator="containsText" id="{1EE4A875-6805-4A37-94C7-795E441EB9DE}">
            <xm:f>NOT(ISERROR(SEARCH(35,N41)))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N41</xm:sqref>
        </x14:conditionalFormatting>
        <x14:conditionalFormatting xmlns:xm="http://schemas.microsoft.com/office/excel/2006/main">
          <x14:cfRule type="containsText" priority="45" stopIfTrue="1" operator="containsText" id="{7CE7FE70-39FB-43C0-80CA-049165BF4B97}">
            <xm:f>NOT(ISERROR(SEARCH("vente",N41)))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46" stopIfTrue="1" operator="containsText" id="{80D6588A-5D15-4A39-9A89-F3748E88DD53}">
            <xm:f>NOT(ISERROR(SEARCH("byol",N41)))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47" stopIfTrue="1" operator="containsText" id="{32F3E459-3283-41D7-9C8B-24A6F30B0E59}">
            <xm:f>NOT(ISERROR(SEARCH(35,N41)))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N41</xm:sqref>
        </x14:conditionalFormatting>
        <x14:conditionalFormatting xmlns:xm="http://schemas.microsoft.com/office/excel/2006/main">
          <x14:cfRule type="containsText" priority="44" stopIfTrue="1" operator="containsText" id="{C2A834F4-538D-4AFC-8BA5-4474CFECFE1C}">
            <xm:f>NOT(ISERROR(SEARCH("vente",N41)))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43" stopIfTrue="1" operator="containsText" id="{A3846313-3D0C-402F-9CC4-A77ED9EF018A}">
            <xm:f>NOT(ISERROR(SEARCH("byol",N41)))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42" stopIfTrue="1" operator="containsText" id="{FF23AF69-D85F-4633-A5FA-D857513F4FA5}">
            <xm:f>NOT(ISERROR(SEARCH(35,N41)))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N41</xm:sqref>
        </x14:conditionalFormatting>
        <x14:conditionalFormatting xmlns:xm="http://schemas.microsoft.com/office/excel/2006/main">
          <x14:cfRule type="containsText" priority="39" stopIfTrue="1" operator="containsText" id="{B339C067-294B-4D90-A3AE-3C9F1C2872EA}">
            <xm:f>NOT(ISERROR(SEARCH("vente",N41)))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40" stopIfTrue="1" operator="containsText" id="{089371D7-084B-43E9-9664-8D1BFDDF6BB7}">
            <xm:f>NOT(ISERROR(SEARCH("byol",N41)))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41" stopIfTrue="1" operator="containsText" id="{CB0E8CB8-B6AF-4383-9F1D-BB2E3B1A7B48}">
            <xm:f>NOT(ISERROR(SEARCH(35,N41)))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N41</xm:sqref>
        </x14:conditionalFormatting>
        <x14:conditionalFormatting xmlns:xm="http://schemas.microsoft.com/office/excel/2006/main">
          <x14:cfRule type="containsText" priority="36" stopIfTrue="1" operator="containsText" id="{0273CB8F-6E2E-4515-9A58-31CEBB7A9666}">
            <xm:f>NOT(ISERROR(SEARCH("vente",N41)))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37" stopIfTrue="1" operator="containsText" id="{19B2FBAE-C82D-4DD6-8046-34390A084290}">
            <xm:f>NOT(ISERROR(SEARCH("byol",N41)))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containsText" priority="38" stopIfTrue="1" operator="containsText" id="{3239BC86-1FF5-406E-8A8E-86CCAB66CBFD}">
            <xm:f>NOT(ISERROR(SEARCH(35,N41)))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N41</xm:sqref>
        </x14:conditionalFormatting>
        <x14:conditionalFormatting xmlns:xm="http://schemas.microsoft.com/office/excel/2006/main">
          <x14:cfRule type="containsText" priority="16" stopIfTrue="1" operator="containsText" id="{349705F7-AD72-4CC6-9B87-D7EFF627FEA2}">
            <xm:f>NOT(ISERROR(SEARCH("vente",P58)))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P58</xm:sqref>
        </x14:conditionalFormatting>
        <x14:conditionalFormatting xmlns:xm="http://schemas.microsoft.com/office/excel/2006/main">
          <x14:cfRule type="containsText" priority="17" stopIfTrue="1" operator="containsText" id="{AA7E4991-B844-4815-88BC-9491191913AE}">
            <xm:f>NOT(ISERROR(SEARCH("byol",P58)))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P58</xm:sqref>
        </x14:conditionalFormatting>
        <x14:conditionalFormatting xmlns:xm="http://schemas.microsoft.com/office/excel/2006/main">
          <x14:cfRule type="containsText" priority="18" stopIfTrue="1" operator="containsText" id="{42878E4C-4AE3-4E04-B68B-9453CE6ACC80}">
            <xm:f>NOT(ISERROR(SEARCH(35,P58)))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P58</xm:sqref>
        </x14:conditionalFormatting>
        <x14:conditionalFormatting xmlns:xm="http://schemas.microsoft.com/office/excel/2006/main">
          <x14:cfRule type="containsText" priority="13" stopIfTrue="1" operator="containsText" id="{C01390C6-3B67-41D5-92FE-D2C26E33BBF0}">
            <xm:f>NOT(ISERROR(SEARCH(35,P58)))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P58</xm:sqref>
        </x14:conditionalFormatting>
        <x14:conditionalFormatting xmlns:xm="http://schemas.microsoft.com/office/excel/2006/main">
          <x14:cfRule type="containsText" priority="14" stopIfTrue="1" operator="containsText" id="{8DE9CB51-01C4-4CA3-BCB6-D4CAC6DF0A02}">
            <xm:f>NOT(ISERROR(SEARCH("vente",P58)))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P58</xm:sqref>
        </x14:conditionalFormatting>
        <x14:conditionalFormatting xmlns:xm="http://schemas.microsoft.com/office/excel/2006/main">
          <x14:cfRule type="containsText" priority="15" stopIfTrue="1" operator="containsText" id="{A3F5012B-3BFA-43EF-A45B-32AEBF56AD31}">
            <xm:f>NOT(ISERROR(SEARCH("byol",P58)))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P58</xm:sqref>
        </x14:conditionalFormatting>
        <x14:conditionalFormatting xmlns:xm="http://schemas.microsoft.com/office/excel/2006/main">
          <x14:cfRule type="containsText" priority="10" stopIfTrue="1" operator="containsText" id="{45A2EC34-0A1B-4F84-9D70-3ABA7261B91E}">
            <xm:f>NOT(ISERROR(SEARCH(35,P58)))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P58</xm:sqref>
        </x14:conditionalFormatting>
        <x14:conditionalFormatting xmlns:xm="http://schemas.microsoft.com/office/excel/2006/main">
          <x14:cfRule type="containsText" priority="11" stopIfTrue="1" operator="containsText" id="{EFFCBAA0-60F0-4F3C-A7DE-4FEB48A6CB0F}">
            <xm:f>NOT(ISERROR(SEARCH("vente",P58)))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P58</xm:sqref>
        </x14:conditionalFormatting>
        <x14:conditionalFormatting xmlns:xm="http://schemas.microsoft.com/office/excel/2006/main">
          <x14:cfRule type="containsText" priority="12" stopIfTrue="1" operator="containsText" id="{DC9D7FF4-29C6-4E43-974C-DB30A0684B00}">
            <xm:f>NOT(ISERROR(SEARCH("byol",P58)))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P58</xm:sqref>
        </x14:conditionalFormatting>
        <x14:conditionalFormatting xmlns:xm="http://schemas.microsoft.com/office/excel/2006/main">
          <x14:cfRule type="containsText" priority="7" stopIfTrue="1" operator="containsText" id="{AA20F36F-56D4-4DEA-8CA0-97F2DB1E19CA}">
            <xm:f>NOT(ISERROR(SEARCH("vente",P58)))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P58</xm:sqref>
        </x14:conditionalFormatting>
        <x14:conditionalFormatting xmlns:xm="http://schemas.microsoft.com/office/excel/2006/main">
          <x14:cfRule type="containsText" priority="8" stopIfTrue="1" operator="containsText" id="{8890D4CA-3C51-4FFA-8252-9F66AC1AF293}">
            <xm:f>NOT(ISERROR(SEARCH("byol",P58)))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P58</xm:sqref>
        </x14:conditionalFormatting>
        <x14:conditionalFormatting xmlns:xm="http://schemas.microsoft.com/office/excel/2006/main">
          <x14:cfRule type="containsText" priority="9" stopIfTrue="1" operator="containsText" id="{6CF64916-6DA5-4DD9-A1CF-329B55693448}">
            <xm:f>NOT(ISERROR(SEARCH(35,P58)))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P58</xm:sqref>
        </x14:conditionalFormatting>
        <x14:conditionalFormatting xmlns:xm="http://schemas.microsoft.com/office/excel/2006/main">
          <x14:cfRule type="containsText" priority="4" stopIfTrue="1" operator="containsText" id="{91F18DE1-8B77-4EAE-8C2E-BE79988FE73C}">
            <xm:f>NOT(ISERROR(SEARCH(35,P58)))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P58</xm:sqref>
        </x14:conditionalFormatting>
        <x14:conditionalFormatting xmlns:xm="http://schemas.microsoft.com/office/excel/2006/main">
          <x14:cfRule type="containsText" priority="5" stopIfTrue="1" operator="containsText" id="{0BCE05A1-5EA8-4300-90D4-B3E1E0BA3806}">
            <xm:f>NOT(ISERROR(SEARCH("vente",P58)))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P58</xm:sqref>
        </x14:conditionalFormatting>
        <x14:conditionalFormatting xmlns:xm="http://schemas.microsoft.com/office/excel/2006/main">
          <x14:cfRule type="containsText" priority="6" stopIfTrue="1" operator="containsText" id="{485EACF4-4A4C-4856-AA8D-E4FF73DA173B}">
            <xm:f>NOT(ISERROR(SEARCH("byol",P58)))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P58</xm:sqref>
        </x14:conditionalFormatting>
        <x14:conditionalFormatting xmlns:xm="http://schemas.microsoft.com/office/excel/2006/main">
          <x14:cfRule type="containsText" priority="19" stopIfTrue="1" operator="containsText" id="{F9A3AA3D-9270-4EF6-8C47-17711CECE3C2}">
            <xm:f>NOT(ISERROR(SEARCH(35,P58)))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P58</xm:sqref>
        </x14:conditionalFormatting>
        <x14:conditionalFormatting xmlns:xm="http://schemas.microsoft.com/office/excel/2006/main">
          <x14:cfRule type="containsText" priority="20" stopIfTrue="1" operator="containsText" id="{BF94B7C5-9D18-49BE-BE0B-022D7420BB7A}">
            <xm:f>NOT(ISERROR(SEARCH("vente",P58)))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P58</xm:sqref>
        </x14:conditionalFormatting>
        <x14:conditionalFormatting xmlns:xm="http://schemas.microsoft.com/office/excel/2006/main">
          <x14:cfRule type="containsText" priority="21" stopIfTrue="1" operator="containsText" id="{842FA44B-0EAA-4DA0-AD1F-F052310986A5}">
            <xm:f>NOT(ISERROR(SEARCH("byol",P58)))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P58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9">
    <pageSetUpPr fitToPage="1"/>
  </sheetPr>
  <dimension ref="A1:W90"/>
  <sheetViews>
    <sheetView showGridLines="0" zoomScaleNormal="100" zoomScaleSheetLayoutView="100" workbookViewId="0">
      <selection activeCell="D33" sqref="D33"/>
    </sheetView>
  </sheetViews>
  <sheetFormatPr baseColWidth="10" defaultColWidth="11.42578125" defaultRowHeight="15" x14ac:dyDescent="0.25"/>
  <cols>
    <col min="1" max="1" width="11.42578125" customWidth="1"/>
    <col min="2" max="2" width="22.85546875" bestFit="1" customWidth="1"/>
    <col min="3" max="3" width="19.7109375" customWidth="1"/>
    <col min="4" max="4" width="22.28515625" bestFit="1" customWidth="1"/>
    <col min="5" max="5" width="11.7109375" customWidth="1"/>
    <col min="6" max="6" width="12.28515625" customWidth="1"/>
    <col min="7" max="23" width="7.7109375" customWidth="1"/>
  </cols>
  <sheetData>
    <row r="1" spans="1:23" ht="15.75" thickBot="1" x14ac:dyDescent="0.3">
      <c r="A1" s="1"/>
      <c r="B1" s="1"/>
      <c r="C1" s="1"/>
      <c r="D1" s="2"/>
      <c r="E1" s="2"/>
      <c r="F1" s="2"/>
      <c r="G1" s="3" t="s">
        <v>0</v>
      </c>
      <c r="H1" s="4" t="s">
        <v>1</v>
      </c>
      <c r="I1" s="4" t="s">
        <v>2</v>
      </c>
      <c r="J1" s="4" t="s">
        <v>3</v>
      </c>
      <c r="K1" s="4" t="s">
        <v>4</v>
      </c>
      <c r="L1" s="4" t="s">
        <v>5</v>
      </c>
      <c r="M1" s="4" t="s">
        <v>6</v>
      </c>
      <c r="N1" s="4" t="s">
        <v>7</v>
      </c>
      <c r="O1" s="4" t="s">
        <v>8</v>
      </c>
      <c r="P1" s="4" t="s">
        <v>9</v>
      </c>
      <c r="Q1" s="4" t="s">
        <v>10</v>
      </c>
      <c r="R1" s="4" t="s">
        <v>11</v>
      </c>
      <c r="S1" s="4" t="s">
        <v>12</v>
      </c>
      <c r="T1" s="4" t="s">
        <v>13</v>
      </c>
      <c r="U1" s="4" t="s">
        <v>14</v>
      </c>
      <c r="V1" s="5" t="s">
        <v>15</v>
      </c>
    </row>
    <row r="2" spans="1:23" ht="15.75" customHeight="1" thickBot="1" x14ac:dyDescent="0.3">
      <c r="A2" s="1"/>
      <c r="B2" s="1"/>
      <c r="C2" s="1"/>
      <c r="D2" s="2"/>
      <c r="E2" s="2"/>
      <c r="F2" s="2"/>
      <c r="G2" s="483" t="s">
        <v>96</v>
      </c>
      <c r="H2" s="484"/>
      <c r="I2" s="484"/>
      <c r="J2" s="484"/>
      <c r="K2" s="463">
        <f>datesamedi</f>
        <v>43456</v>
      </c>
      <c r="L2" s="463"/>
      <c r="M2" s="463"/>
      <c r="N2" s="464"/>
      <c r="O2" s="6"/>
      <c r="P2" s="6"/>
      <c r="Q2" s="6"/>
      <c r="R2" s="6"/>
      <c r="S2" s="6"/>
      <c r="T2" s="6"/>
      <c r="U2" s="6"/>
      <c r="V2" s="6"/>
    </row>
    <row r="3" spans="1:23" ht="15.75" customHeight="1" thickBot="1" x14ac:dyDescent="0.3">
      <c r="A3" s="1"/>
      <c r="B3" s="7" t="s">
        <v>16</v>
      </c>
      <c r="C3" s="8" t="s">
        <v>17</v>
      </c>
      <c r="D3" s="9" t="s">
        <v>18</v>
      </c>
      <c r="E3" s="477"/>
      <c r="F3" s="477"/>
      <c r="G3" s="485"/>
      <c r="H3" s="486"/>
      <c r="I3" s="486"/>
      <c r="J3" s="486"/>
      <c r="K3" s="465"/>
      <c r="L3" s="465"/>
      <c r="M3" s="465"/>
      <c r="N3" s="466"/>
      <c r="O3" s="6"/>
      <c r="P3" s="6"/>
      <c r="Q3" s="6"/>
      <c r="R3" s="6"/>
      <c r="S3" s="6"/>
      <c r="T3" s="6"/>
      <c r="U3" s="6"/>
      <c r="V3" s="6"/>
    </row>
    <row r="4" spans="1:23" ht="32.25" thickBot="1" x14ac:dyDescent="0.55000000000000004">
      <c r="A4" s="1"/>
      <c r="B4" s="69">
        <f xml:space="preserve"> FCTSAMEDI</f>
        <v>31.8</v>
      </c>
      <c r="C4" s="10">
        <f>REELSAMEDI</f>
        <v>30.1</v>
      </c>
      <c r="D4" s="11">
        <f>ECARTSAMEDI</f>
        <v>-1.6999999999999993</v>
      </c>
      <c r="E4" s="478"/>
      <c r="F4" s="478"/>
      <c r="G4" s="479"/>
      <c r="H4" s="480"/>
      <c r="I4" s="480"/>
      <c r="J4" s="480"/>
      <c r="K4" s="480"/>
      <c r="L4" s="480"/>
      <c r="M4" s="480"/>
      <c r="N4" s="480"/>
      <c r="O4" s="480"/>
      <c r="P4" s="480"/>
      <c r="Q4" s="6"/>
      <c r="R4" s="6"/>
      <c r="S4" s="6"/>
      <c r="T4" s="6"/>
      <c r="U4" s="6"/>
      <c r="V4" s="6"/>
    </row>
    <row r="5" spans="1:23" ht="15" customHeight="1" thickBot="1" x14ac:dyDescent="0.55000000000000004">
      <c r="A5" s="1"/>
      <c r="B5" s="214"/>
      <c r="C5" s="214"/>
      <c r="D5" s="214"/>
      <c r="E5" s="214"/>
      <c r="F5" s="214"/>
      <c r="G5" s="2"/>
      <c r="H5" s="6"/>
      <c r="I5" s="71"/>
      <c r="J5" s="71"/>
      <c r="K5" s="71"/>
      <c r="L5" s="71"/>
      <c r="M5" s="71"/>
      <c r="N5" s="71"/>
      <c r="O5" s="6"/>
      <c r="P5" s="6"/>
      <c r="Q5" s="6"/>
      <c r="R5" s="6"/>
      <c r="S5" s="6"/>
      <c r="T5" s="6"/>
      <c r="U5" s="6"/>
      <c r="V5" s="6"/>
    </row>
    <row r="6" spans="1:23" ht="15" customHeight="1" x14ac:dyDescent="0.25">
      <c r="A6" s="6"/>
      <c r="B6" s="469" t="s">
        <v>91</v>
      </c>
      <c r="C6" s="471" t="s">
        <v>19</v>
      </c>
      <c r="D6" s="473" t="s">
        <v>20</v>
      </c>
      <c r="E6" s="474" t="s">
        <v>21</v>
      </c>
      <c r="F6" s="474" t="s">
        <v>22</v>
      </c>
      <c r="G6" s="467" t="s">
        <v>0</v>
      </c>
      <c r="H6" s="467" t="s">
        <v>1</v>
      </c>
      <c r="I6" s="467" t="s">
        <v>2</v>
      </c>
      <c r="J6" s="467" t="s">
        <v>3</v>
      </c>
      <c r="K6" s="467" t="s">
        <v>4</v>
      </c>
      <c r="L6" s="467" t="s">
        <v>5</v>
      </c>
      <c r="M6" s="467" t="s">
        <v>6</v>
      </c>
      <c r="N6" s="467" t="s">
        <v>7</v>
      </c>
      <c r="O6" s="467" t="s">
        <v>8</v>
      </c>
      <c r="P6" s="467" t="s">
        <v>9</v>
      </c>
      <c r="Q6" s="467" t="s">
        <v>10</v>
      </c>
      <c r="R6" s="467" t="s">
        <v>11</v>
      </c>
      <c r="S6" s="467" t="s">
        <v>12</v>
      </c>
      <c r="T6" s="467" t="s">
        <v>13</v>
      </c>
      <c r="U6" s="467" t="s">
        <v>14</v>
      </c>
      <c r="V6" s="467" t="s">
        <v>15</v>
      </c>
      <c r="W6" s="487" t="s">
        <v>60</v>
      </c>
    </row>
    <row r="7" spans="1:23" ht="15.75" thickBot="1" x14ac:dyDescent="0.3">
      <c r="A7" s="6"/>
      <c r="B7" s="470"/>
      <c r="C7" s="472"/>
      <c r="D7" s="472"/>
      <c r="E7" s="475"/>
      <c r="F7" s="476"/>
      <c r="G7" s="468"/>
      <c r="H7" s="468"/>
      <c r="I7" s="468"/>
      <c r="J7" s="468"/>
      <c r="K7" s="468"/>
      <c r="L7" s="468"/>
      <c r="M7" s="468"/>
      <c r="N7" s="468"/>
      <c r="O7" s="468"/>
      <c r="P7" s="468"/>
      <c r="Q7" s="468"/>
      <c r="R7" s="468"/>
      <c r="S7" s="468"/>
      <c r="T7" s="468"/>
      <c r="U7" s="468"/>
      <c r="V7" s="468"/>
      <c r="W7" s="488"/>
    </row>
    <row r="8" spans="1:23" x14ac:dyDescent="0.25">
      <c r="A8" s="72"/>
      <c r="B8" s="161" t="str">
        <f>'Etat staff'!N13</f>
        <v>VIRGINIE</v>
      </c>
      <c r="C8" s="161" t="str">
        <f>'Etat staff'!M13</f>
        <v>7h05-15h10</v>
      </c>
      <c r="D8" s="162"/>
      <c r="E8" s="163"/>
      <c r="F8" s="164"/>
      <c r="G8" s="73" t="s">
        <v>61</v>
      </c>
      <c r="H8" s="12" t="s">
        <v>61</v>
      </c>
      <c r="I8" s="12" t="s">
        <v>62</v>
      </c>
      <c r="J8" s="12" t="s">
        <v>63</v>
      </c>
      <c r="K8" s="13" t="s">
        <v>23</v>
      </c>
      <c r="L8" s="14" t="s">
        <v>63</v>
      </c>
      <c r="M8" s="14" t="s">
        <v>61</v>
      </c>
      <c r="N8" s="14" t="s">
        <v>63</v>
      </c>
      <c r="O8" s="15"/>
      <c r="P8" s="15"/>
      <c r="Q8" s="15"/>
      <c r="R8" s="15"/>
      <c r="S8" s="15"/>
      <c r="T8" s="15"/>
      <c r="U8" s="15"/>
      <c r="V8" s="15"/>
      <c r="W8" s="16"/>
    </row>
    <row r="9" spans="1:23" x14ac:dyDescent="0.25">
      <c r="A9" s="72"/>
      <c r="B9" s="165" t="str">
        <f>'Etat staff'!N31</f>
        <v>MICHELA</v>
      </c>
      <c r="C9" s="165" t="str">
        <f>'Etat staff'!M31</f>
        <v>11h50-19h55</v>
      </c>
      <c r="D9" s="166"/>
      <c r="E9" s="167"/>
      <c r="F9" s="168"/>
      <c r="G9" s="57"/>
      <c r="H9" s="18"/>
      <c r="I9" s="18"/>
      <c r="J9" s="19" t="s">
        <v>63</v>
      </c>
      <c r="K9" s="20" t="s">
        <v>61</v>
      </c>
      <c r="L9" s="20" t="s">
        <v>61</v>
      </c>
      <c r="M9" s="21" t="s">
        <v>23</v>
      </c>
      <c r="N9" s="22" t="s">
        <v>61</v>
      </c>
      <c r="O9" s="22" t="s">
        <v>61</v>
      </c>
      <c r="P9" s="20" t="s">
        <v>61</v>
      </c>
      <c r="Q9" s="22" t="s">
        <v>64</v>
      </c>
      <c r="R9" s="27" t="s">
        <v>63</v>
      </c>
      <c r="S9" s="18"/>
      <c r="T9" s="18"/>
      <c r="U9" s="18"/>
      <c r="V9" s="18"/>
      <c r="W9" s="23"/>
    </row>
    <row r="10" spans="1:23" x14ac:dyDescent="0.25">
      <c r="A10" s="72"/>
      <c r="B10" s="165" t="str">
        <f>'Etat staff'!N50</f>
        <v>LAURA MO</v>
      </c>
      <c r="C10" s="165" t="str">
        <f>'Etat staff'!M50</f>
        <v>15H20-23H25</v>
      </c>
      <c r="D10" s="167"/>
      <c r="E10" s="167"/>
      <c r="F10" s="168"/>
      <c r="G10" s="57"/>
      <c r="H10" s="18"/>
      <c r="I10" s="18"/>
      <c r="J10" s="19"/>
      <c r="K10" s="19"/>
      <c r="L10" s="19"/>
      <c r="M10" s="19"/>
      <c r="N10" s="19" t="s">
        <v>27</v>
      </c>
      <c r="O10" s="20" t="s">
        <v>63</v>
      </c>
      <c r="P10" s="21" t="s">
        <v>23</v>
      </c>
      <c r="Q10" s="22" t="s">
        <v>61</v>
      </c>
      <c r="R10" s="22" t="s">
        <v>61</v>
      </c>
      <c r="S10" s="22" t="s">
        <v>61</v>
      </c>
      <c r="T10" s="22" t="s">
        <v>61</v>
      </c>
      <c r="U10" s="18"/>
      <c r="V10" s="18"/>
      <c r="W10" s="23"/>
    </row>
    <row r="11" spans="1:23" ht="15.75" thickBot="1" x14ac:dyDescent="0.3">
      <c r="A11" s="72"/>
      <c r="B11" s="169">
        <f>'Etat staff'!N51</f>
        <v>0</v>
      </c>
      <c r="C11" s="169" t="str">
        <f>'Etat staff'!M51</f>
        <v>15H20-23H25</v>
      </c>
      <c r="D11" s="170"/>
      <c r="E11" s="170"/>
      <c r="F11" s="171"/>
      <c r="G11" s="58"/>
      <c r="H11" s="24"/>
      <c r="I11" s="24"/>
      <c r="J11" s="78"/>
      <c r="K11" s="78"/>
      <c r="L11" s="78"/>
      <c r="M11" s="78"/>
      <c r="N11" s="78"/>
      <c r="O11" s="79"/>
      <c r="P11" s="52"/>
      <c r="Q11" s="25"/>
      <c r="R11" s="25"/>
      <c r="S11" s="25"/>
      <c r="T11" s="25"/>
      <c r="U11" s="24"/>
      <c r="V11" s="24"/>
      <c r="W11" s="274"/>
    </row>
    <row r="12" spans="1:23" ht="15" customHeight="1" thickBot="1" x14ac:dyDescent="0.3">
      <c r="A12" s="72"/>
      <c r="B12" s="80"/>
      <c r="C12" s="81"/>
      <c r="D12" s="66"/>
      <c r="E12" s="66"/>
      <c r="F12" s="66"/>
      <c r="G12" s="67"/>
      <c r="H12" s="67"/>
      <c r="I12" s="67"/>
      <c r="J12" s="67"/>
      <c r="K12" s="67"/>
      <c r="L12" s="67"/>
      <c r="M12" s="67"/>
      <c r="N12" s="67"/>
      <c r="O12" s="67"/>
      <c r="P12" s="68"/>
      <c r="Q12" s="67"/>
      <c r="R12" s="67"/>
      <c r="S12" s="67"/>
      <c r="T12" s="67"/>
      <c r="U12" s="67"/>
      <c r="V12" s="67"/>
      <c r="W12" s="67"/>
    </row>
    <row r="13" spans="1:23" ht="30.75" thickBot="1" x14ac:dyDescent="0.3">
      <c r="A13" s="72"/>
      <c r="B13" s="82" t="s">
        <v>90</v>
      </c>
      <c r="C13" s="349" t="s">
        <v>19</v>
      </c>
      <c r="D13" s="181" t="s">
        <v>20</v>
      </c>
      <c r="E13" s="213" t="s">
        <v>21</v>
      </c>
      <c r="F13" s="213" t="s">
        <v>22</v>
      </c>
      <c r="G13" s="191" t="s">
        <v>0</v>
      </c>
      <c r="H13" s="191" t="s">
        <v>1</v>
      </c>
      <c r="I13" s="191" t="s">
        <v>2</v>
      </c>
      <c r="J13" s="191" t="s">
        <v>3</v>
      </c>
      <c r="K13" s="191" t="s">
        <v>4</v>
      </c>
      <c r="L13" s="191" t="s">
        <v>5</v>
      </c>
      <c r="M13" s="191" t="s">
        <v>6</v>
      </c>
      <c r="N13" s="191" t="s">
        <v>7</v>
      </c>
      <c r="O13" s="191" t="s">
        <v>8</v>
      </c>
      <c r="P13" s="191" t="s">
        <v>9</v>
      </c>
      <c r="Q13" s="191" t="s">
        <v>10</v>
      </c>
      <c r="R13" s="191" t="s">
        <v>11</v>
      </c>
      <c r="S13" s="191" t="s">
        <v>12</v>
      </c>
      <c r="T13" s="191" t="s">
        <v>13</v>
      </c>
      <c r="U13" s="191" t="s">
        <v>14</v>
      </c>
      <c r="V13" s="191" t="s">
        <v>15</v>
      </c>
      <c r="W13" s="191" t="s">
        <v>60</v>
      </c>
    </row>
    <row r="14" spans="1:23" ht="15.75" x14ac:dyDescent="0.25">
      <c r="A14" s="72"/>
      <c r="B14" s="347" t="str">
        <f>'Etat staff'!N29</f>
        <v>PHILIPPINE</v>
      </c>
      <c r="C14" s="347" t="str">
        <f>'Etat staff'!M29</f>
        <v>10h50-18h55</v>
      </c>
      <c r="D14" s="206"/>
      <c r="E14" s="208"/>
      <c r="F14" s="208"/>
      <c r="G14" s="216"/>
      <c r="H14" s="15"/>
      <c r="I14" s="15" t="s">
        <v>27</v>
      </c>
      <c r="J14" s="14" t="s">
        <v>35</v>
      </c>
      <c r="K14" s="14" t="s">
        <v>35</v>
      </c>
      <c r="L14" s="14" t="s">
        <v>35</v>
      </c>
      <c r="M14" s="275" t="s">
        <v>23</v>
      </c>
      <c r="N14" s="54" t="s">
        <v>35</v>
      </c>
      <c r="O14" s="54" t="s">
        <v>35</v>
      </c>
      <c r="P14" s="54" t="s">
        <v>35</v>
      </c>
      <c r="Q14" s="54" t="s">
        <v>55</v>
      </c>
      <c r="R14" s="15"/>
      <c r="S14" s="15"/>
      <c r="T14" s="15"/>
      <c r="U14" s="15"/>
      <c r="V14" s="15"/>
      <c r="W14" s="16"/>
    </row>
    <row r="15" spans="1:23" ht="15" customHeight="1" x14ac:dyDescent="0.25">
      <c r="A15" s="72"/>
      <c r="B15" s="204" t="str">
        <f>'Etat staff'!N32</f>
        <v>SIKE</v>
      </c>
      <c r="C15" s="204" t="str">
        <f>'Etat staff'!M32</f>
        <v>11h50-20h55</v>
      </c>
      <c r="D15" s="207"/>
      <c r="E15" s="209"/>
      <c r="F15" s="209"/>
      <c r="G15" s="84"/>
      <c r="H15" s="85"/>
      <c r="I15" s="85"/>
      <c r="J15" s="85" t="s">
        <v>27</v>
      </c>
      <c r="K15" s="86" t="s">
        <v>35</v>
      </c>
      <c r="L15" s="86" t="s">
        <v>35</v>
      </c>
      <c r="M15" s="86" t="s">
        <v>35</v>
      </c>
      <c r="N15" s="192" t="s">
        <v>23</v>
      </c>
      <c r="O15" s="93" t="s">
        <v>35</v>
      </c>
      <c r="P15" s="93" t="s">
        <v>35</v>
      </c>
      <c r="Q15" s="93" t="s">
        <v>55</v>
      </c>
      <c r="R15" s="93" t="s">
        <v>37</v>
      </c>
      <c r="S15" s="85"/>
      <c r="T15" s="85"/>
      <c r="U15" s="85"/>
      <c r="V15" s="85"/>
      <c r="W15" s="268"/>
    </row>
    <row r="16" spans="1:23" x14ac:dyDescent="0.25">
      <c r="A16" s="72"/>
      <c r="B16" s="204">
        <f>'Etat staff'!N40</f>
        <v>0</v>
      </c>
      <c r="C16" s="204" t="str">
        <f>'Etat staff'!M40</f>
        <v>11h50-19h55</v>
      </c>
      <c r="D16" s="207"/>
      <c r="E16" s="210"/>
      <c r="F16" s="210"/>
      <c r="G16" s="57"/>
      <c r="H16" s="18"/>
      <c r="I16" s="18"/>
      <c r="J16" s="19"/>
      <c r="K16" s="19" t="s">
        <v>27</v>
      </c>
      <c r="L16" s="27" t="s">
        <v>35</v>
      </c>
      <c r="M16" s="27" t="s">
        <v>35</v>
      </c>
      <c r="N16" s="27" t="s">
        <v>35</v>
      </c>
      <c r="O16" s="87" t="s">
        <v>23</v>
      </c>
      <c r="P16" s="27" t="s">
        <v>35</v>
      </c>
      <c r="Q16" s="27" t="s">
        <v>35</v>
      </c>
      <c r="R16" s="27" t="s">
        <v>55</v>
      </c>
      <c r="S16" s="27" t="s">
        <v>37</v>
      </c>
      <c r="T16" s="85"/>
      <c r="U16" s="85"/>
      <c r="V16" s="85"/>
      <c r="W16" s="268"/>
    </row>
    <row r="17" spans="1:23" x14ac:dyDescent="0.25">
      <c r="A17" s="72"/>
      <c r="B17" s="204" t="str">
        <f>'Etat staff'!N52</f>
        <v>LAURA MU</v>
      </c>
      <c r="C17" s="204" t="str">
        <f>'Etat staff'!M52</f>
        <v>15H20-23H25</v>
      </c>
      <c r="D17" s="207"/>
      <c r="E17" s="210"/>
      <c r="F17" s="210"/>
      <c r="G17" s="88"/>
      <c r="H17" s="64"/>
      <c r="I17" s="64"/>
      <c r="J17" s="65"/>
      <c r="K17" s="65"/>
      <c r="L17" s="65"/>
      <c r="M17" s="65"/>
      <c r="N17" s="65" t="s">
        <v>27</v>
      </c>
      <c r="O17" s="27" t="s">
        <v>35</v>
      </c>
      <c r="P17" s="87" t="s">
        <v>23</v>
      </c>
      <c r="Q17" s="27" t="s">
        <v>35</v>
      </c>
      <c r="R17" s="27" t="s">
        <v>35</v>
      </c>
      <c r="S17" s="27" t="s">
        <v>55</v>
      </c>
      <c r="T17" s="27" t="s">
        <v>35</v>
      </c>
      <c r="U17" s="27" t="s">
        <v>35</v>
      </c>
      <c r="V17" s="27" t="s">
        <v>37</v>
      </c>
      <c r="W17" s="268"/>
    </row>
    <row r="18" spans="1:23" ht="15.75" thickBot="1" x14ac:dyDescent="0.3">
      <c r="A18" s="72"/>
      <c r="B18" s="205">
        <f>'Etat staff'!N53</f>
        <v>0</v>
      </c>
      <c r="C18" s="205" t="str">
        <f>'Etat staff'!M53</f>
        <v>15H20-23H25</v>
      </c>
      <c r="D18" s="160"/>
      <c r="E18" s="160"/>
      <c r="F18" s="160"/>
      <c r="G18" s="58"/>
      <c r="H18" s="24"/>
      <c r="I18" s="24"/>
      <c r="J18" s="78"/>
      <c r="K18" s="78"/>
      <c r="L18" s="78"/>
      <c r="M18" s="78"/>
      <c r="N18" s="78" t="s">
        <v>27</v>
      </c>
      <c r="O18" s="79" t="s">
        <v>35</v>
      </c>
      <c r="P18" s="79" t="s">
        <v>35</v>
      </c>
      <c r="Q18" s="52" t="s">
        <v>23</v>
      </c>
      <c r="R18" s="25" t="s">
        <v>35</v>
      </c>
      <c r="S18" s="25" t="s">
        <v>55</v>
      </c>
      <c r="T18" s="55" t="s">
        <v>35</v>
      </c>
      <c r="U18" s="55" t="s">
        <v>35</v>
      </c>
      <c r="V18" s="55" t="s">
        <v>37</v>
      </c>
      <c r="W18" s="277"/>
    </row>
    <row r="19" spans="1:23" ht="15.75" thickBot="1" x14ac:dyDescent="0.3">
      <c r="A19" s="72"/>
      <c r="B19" s="80"/>
      <c r="C19" s="26"/>
      <c r="D19" s="89"/>
      <c r="E19" s="26"/>
      <c r="F19" s="26"/>
      <c r="G19" s="26"/>
      <c r="H19" s="26"/>
      <c r="I19" s="26"/>
      <c r="J19" s="26"/>
      <c r="K19" s="81"/>
      <c r="L19" s="81"/>
      <c r="M19" s="81"/>
      <c r="N19" s="90"/>
      <c r="O19" s="81"/>
      <c r="P19" s="81"/>
      <c r="Q19" s="81"/>
      <c r="R19" s="81"/>
      <c r="S19" s="81"/>
      <c r="T19" s="26"/>
      <c r="U19" s="26"/>
      <c r="V19" s="26"/>
      <c r="W19" s="26"/>
    </row>
    <row r="20" spans="1:23" x14ac:dyDescent="0.25">
      <c r="A20" s="6"/>
      <c r="B20" s="489"/>
      <c r="C20" s="491" t="s">
        <v>19</v>
      </c>
      <c r="D20" s="493" t="s">
        <v>20</v>
      </c>
      <c r="E20" s="495" t="s">
        <v>21</v>
      </c>
      <c r="F20" s="495" t="s">
        <v>22</v>
      </c>
      <c r="G20" s="481" t="s">
        <v>0</v>
      </c>
      <c r="H20" s="481" t="s">
        <v>1</v>
      </c>
      <c r="I20" s="481" t="s">
        <v>2</v>
      </c>
      <c r="J20" s="481" t="s">
        <v>3</v>
      </c>
      <c r="K20" s="481" t="s">
        <v>4</v>
      </c>
      <c r="L20" s="481" t="s">
        <v>5</v>
      </c>
      <c r="M20" s="481" t="s">
        <v>6</v>
      </c>
      <c r="N20" s="481" t="s">
        <v>7</v>
      </c>
      <c r="O20" s="481" t="s">
        <v>8</v>
      </c>
      <c r="P20" s="481" t="s">
        <v>9</v>
      </c>
      <c r="Q20" s="481" t="s">
        <v>10</v>
      </c>
      <c r="R20" s="481" t="s">
        <v>11</v>
      </c>
      <c r="S20" s="481" t="s">
        <v>12</v>
      </c>
      <c r="T20" s="481" t="s">
        <v>13</v>
      </c>
      <c r="U20" s="481" t="s">
        <v>14</v>
      </c>
      <c r="V20" s="501" t="s">
        <v>15</v>
      </c>
      <c r="W20" s="501" t="s">
        <v>60</v>
      </c>
    </row>
    <row r="21" spans="1:23" ht="15.75" thickBot="1" x14ac:dyDescent="0.3">
      <c r="A21" s="6"/>
      <c r="B21" s="490"/>
      <c r="C21" s="492"/>
      <c r="D21" s="494"/>
      <c r="E21" s="496"/>
      <c r="F21" s="496"/>
      <c r="G21" s="497"/>
      <c r="H21" s="482"/>
      <c r="I21" s="482"/>
      <c r="J21" s="482"/>
      <c r="K21" s="482"/>
      <c r="L21" s="482"/>
      <c r="M21" s="482"/>
      <c r="N21" s="482"/>
      <c r="O21" s="482"/>
      <c r="P21" s="482"/>
      <c r="Q21" s="482"/>
      <c r="R21" s="482"/>
      <c r="S21" s="482"/>
      <c r="T21" s="482"/>
      <c r="U21" s="482"/>
      <c r="V21" s="502"/>
      <c r="W21" s="502"/>
    </row>
    <row r="22" spans="1:23" x14ac:dyDescent="0.25">
      <c r="A22" s="6"/>
      <c r="B22" s="182" t="str">
        <f>'Etat staff'!N9</f>
        <v>MANOJAN</v>
      </c>
      <c r="C22" s="148" t="str">
        <f>'Etat staff'!M9</f>
        <v>7h30-15h30</v>
      </c>
      <c r="D22" s="187" t="s">
        <v>100</v>
      </c>
      <c r="E22" s="149"/>
      <c r="F22" s="149"/>
      <c r="G22" s="91" t="s">
        <v>65</v>
      </c>
      <c r="H22" s="54" t="s">
        <v>65</v>
      </c>
      <c r="I22" s="54" t="s">
        <v>65</v>
      </c>
      <c r="J22" s="54" t="s">
        <v>65</v>
      </c>
      <c r="K22" s="54" t="s">
        <v>23</v>
      </c>
      <c r="L22" s="54" t="s">
        <v>66</v>
      </c>
      <c r="M22" s="54" t="s">
        <v>67</v>
      </c>
      <c r="N22" s="54" t="s">
        <v>68</v>
      </c>
      <c r="O22" s="15"/>
      <c r="P22" s="15"/>
      <c r="Q22" s="15"/>
      <c r="R22" s="15"/>
      <c r="S22" s="15"/>
      <c r="T22" s="15"/>
      <c r="U22" s="15"/>
      <c r="V22" s="15"/>
      <c r="W22" s="16"/>
    </row>
    <row r="23" spans="1:23" x14ac:dyDescent="0.25">
      <c r="A23" s="6"/>
      <c r="B23" s="183">
        <f>'Etat staff'!N10</f>
        <v>0</v>
      </c>
      <c r="C23" s="150" t="str">
        <f>'Etat staff'!M10</f>
        <v>10h00-18h00</v>
      </c>
      <c r="D23" s="188" t="s">
        <v>100</v>
      </c>
      <c r="E23" s="151"/>
      <c r="F23" s="151"/>
      <c r="G23" s="267"/>
      <c r="H23" s="92"/>
      <c r="I23" s="93" t="s">
        <v>65</v>
      </c>
      <c r="J23" s="93" t="s">
        <v>65</v>
      </c>
      <c r="K23" s="93" t="s">
        <v>65</v>
      </c>
      <c r="L23" s="93" t="s">
        <v>23</v>
      </c>
      <c r="M23" s="93" t="s">
        <v>65</v>
      </c>
      <c r="N23" s="93" t="s">
        <v>65</v>
      </c>
      <c r="O23" s="94" t="s">
        <v>65</v>
      </c>
      <c r="P23" s="94" t="s">
        <v>65</v>
      </c>
      <c r="Q23" s="85"/>
      <c r="R23" s="85"/>
      <c r="S23" s="85"/>
      <c r="T23" s="85"/>
      <c r="U23" s="85"/>
      <c r="V23" s="85"/>
      <c r="W23" s="268"/>
    </row>
    <row r="24" spans="1:23" x14ac:dyDescent="0.25">
      <c r="A24" s="6"/>
      <c r="B24" s="183" t="str">
        <f>'Etat staff'!N11</f>
        <v>CHARLOTTE</v>
      </c>
      <c r="C24" s="150" t="str">
        <f>'Etat staff'!M11</f>
        <v>11h30-19h30</v>
      </c>
      <c r="D24" s="188" t="s">
        <v>100</v>
      </c>
      <c r="E24" s="151"/>
      <c r="F24" s="151"/>
      <c r="G24" s="267"/>
      <c r="H24" s="92"/>
      <c r="I24" s="92"/>
      <c r="J24" s="92"/>
      <c r="K24" s="93" t="s">
        <v>65</v>
      </c>
      <c r="L24" s="93" t="s">
        <v>65</v>
      </c>
      <c r="M24" s="93" t="s">
        <v>65</v>
      </c>
      <c r="N24" s="93" t="s">
        <v>23</v>
      </c>
      <c r="O24" s="94" t="s">
        <v>65</v>
      </c>
      <c r="P24" s="94" t="s">
        <v>65</v>
      </c>
      <c r="Q24" s="94" t="s">
        <v>65</v>
      </c>
      <c r="R24" s="94" t="s">
        <v>65</v>
      </c>
      <c r="S24" s="85"/>
      <c r="T24" s="85"/>
      <c r="U24" s="85"/>
      <c r="V24" s="85"/>
      <c r="W24" s="268"/>
    </row>
    <row r="25" spans="1:23" x14ac:dyDescent="0.25">
      <c r="A25" s="72"/>
      <c r="B25" s="183" t="str">
        <f>'Etat staff'!N12</f>
        <v>CLEMENT</v>
      </c>
      <c r="C25" s="150" t="str">
        <f>'Etat staff'!M12</f>
        <v>13h00-21h00</v>
      </c>
      <c r="D25" s="188" t="s">
        <v>100</v>
      </c>
      <c r="E25" s="151"/>
      <c r="F25" s="151"/>
      <c r="G25" s="95"/>
      <c r="H25" s="96"/>
      <c r="I25" s="96"/>
      <c r="J25" s="96"/>
      <c r="K25" s="96"/>
      <c r="L25" s="27" t="s">
        <v>65</v>
      </c>
      <c r="M25" s="27" t="s">
        <v>65</v>
      </c>
      <c r="N25" s="27" t="s">
        <v>65</v>
      </c>
      <c r="O25" s="85" t="s">
        <v>23</v>
      </c>
      <c r="P25" s="85" t="s">
        <v>65</v>
      </c>
      <c r="Q25" s="85" t="s">
        <v>65</v>
      </c>
      <c r="R25" s="85" t="s">
        <v>65</v>
      </c>
      <c r="S25" s="85" t="s">
        <v>65</v>
      </c>
      <c r="T25" s="85"/>
      <c r="U25" s="85"/>
      <c r="V25" s="85"/>
      <c r="W25" s="268"/>
    </row>
    <row r="26" spans="1:23" x14ac:dyDescent="0.25">
      <c r="A26" s="72"/>
      <c r="B26" s="184" t="str">
        <f>'Etat staff'!N14</f>
        <v>SOAD</v>
      </c>
      <c r="C26" s="110" t="str">
        <f>'Etat staff'!M14</f>
        <v>7h05-15h10</v>
      </c>
      <c r="D26" s="189"/>
      <c r="E26" s="132"/>
      <c r="F26" s="132"/>
      <c r="G26" s="269">
        <v>1</v>
      </c>
      <c r="H26" s="99">
        <v>1</v>
      </c>
      <c r="I26" s="99">
        <v>1</v>
      </c>
      <c r="J26" s="96" t="s">
        <v>23</v>
      </c>
      <c r="K26" s="96">
        <v>37</v>
      </c>
      <c r="L26" s="104" t="s">
        <v>65</v>
      </c>
      <c r="M26" s="101"/>
      <c r="N26" s="28" t="s">
        <v>24</v>
      </c>
      <c r="O26" s="18"/>
      <c r="P26" s="18"/>
      <c r="Q26" s="18"/>
      <c r="R26" s="18"/>
      <c r="S26" s="18"/>
      <c r="T26" s="18"/>
      <c r="U26" s="18"/>
      <c r="V26" s="18"/>
      <c r="W26" s="23"/>
    </row>
    <row r="27" spans="1:23" x14ac:dyDescent="0.25">
      <c r="A27" s="72"/>
      <c r="B27" s="184" t="str">
        <f>'Etat staff'!N15</f>
        <v>ADELINE</v>
      </c>
      <c r="C27" s="110" t="str">
        <f>'Etat staff'!M15</f>
        <v>7h05-15h10</v>
      </c>
      <c r="D27" s="144"/>
      <c r="E27" s="132"/>
      <c r="F27" s="132"/>
      <c r="G27" s="103">
        <v>39</v>
      </c>
      <c r="H27" s="27">
        <v>39</v>
      </c>
      <c r="I27" s="27">
        <v>39</v>
      </c>
      <c r="J27" s="27" t="s">
        <v>23</v>
      </c>
      <c r="K27" s="27" t="s">
        <v>26</v>
      </c>
      <c r="L27" s="27">
        <v>33</v>
      </c>
      <c r="M27" s="106" t="s">
        <v>104</v>
      </c>
      <c r="N27" s="28" t="s">
        <v>24</v>
      </c>
      <c r="O27" s="18"/>
      <c r="P27" s="18"/>
      <c r="Q27" s="18"/>
      <c r="R27" s="18"/>
      <c r="S27" s="18"/>
      <c r="T27" s="18"/>
      <c r="U27" s="18"/>
      <c r="V27" s="18"/>
      <c r="W27" s="23"/>
    </row>
    <row r="28" spans="1:23" x14ac:dyDescent="0.25">
      <c r="A28" s="72"/>
      <c r="B28" s="184" t="str">
        <f>'Etat staff'!N16</f>
        <v>DAISY</v>
      </c>
      <c r="C28" s="110" t="str">
        <f>'Etat staff'!M16</f>
        <v>7h05-15h10</v>
      </c>
      <c r="D28" s="144" t="s">
        <v>226</v>
      </c>
      <c r="E28" s="132"/>
      <c r="F28" s="132"/>
      <c r="G28" s="270">
        <v>30</v>
      </c>
      <c r="H28" s="104">
        <v>30</v>
      </c>
      <c r="I28" s="28">
        <v>30</v>
      </c>
      <c r="J28" s="27" t="s">
        <v>23</v>
      </c>
      <c r="K28" s="106" t="s">
        <v>102</v>
      </c>
      <c r="L28" s="31" t="s">
        <v>221</v>
      </c>
      <c r="M28" s="106" t="s">
        <v>221</v>
      </c>
      <c r="N28" s="28" t="s">
        <v>24</v>
      </c>
      <c r="O28" s="18"/>
      <c r="P28" s="18"/>
      <c r="Q28" s="18"/>
      <c r="R28" s="18"/>
      <c r="S28" s="18"/>
      <c r="T28" s="18"/>
      <c r="U28" s="18"/>
      <c r="V28" s="18"/>
      <c r="W28" s="23"/>
    </row>
    <row r="29" spans="1:23" x14ac:dyDescent="0.25">
      <c r="A29" s="72"/>
      <c r="B29" s="184" t="str">
        <f>'Etat staff'!N17</f>
        <v>ALEXANDRE</v>
      </c>
      <c r="C29" s="110" t="str">
        <f>'Etat staff'!M17</f>
        <v>7h05-15h10</v>
      </c>
      <c r="D29" s="144"/>
      <c r="E29" s="132"/>
      <c r="F29" s="132"/>
      <c r="G29" s="107">
        <v>33</v>
      </c>
      <c r="H29" s="100">
        <v>38</v>
      </c>
      <c r="I29" s="27" t="s">
        <v>55</v>
      </c>
      <c r="J29" s="104" t="s">
        <v>36</v>
      </c>
      <c r="K29" s="100" t="s">
        <v>23</v>
      </c>
      <c r="L29" s="354" t="s">
        <v>35</v>
      </c>
      <c r="M29" s="27" t="s">
        <v>65</v>
      </c>
      <c r="N29" s="28" t="s">
        <v>72</v>
      </c>
      <c r="O29" s="18"/>
      <c r="P29" s="18"/>
      <c r="Q29" s="18"/>
      <c r="R29" s="18"/>
      <c r="S29" s="18"/>
      <c r="T29" s="18"/>
      <c r="U29" s="18"/>
      <c r="V29" s="18"/>
      <c r="W29" s="23"/>
    </row>
    <row r="30" spans="1:23" x14ac:dyDescent="0.25">
      <c r="A30" s="72"/>
      <c r="B30" s="409" t="str">
        <f>'Etat staff'!N18</f>
        <v>INT</v>
      </c>
      <c r="C30" s="110" t="str">
        <f>'Etat staff'!M18</f>
        <v>7h05-15h10</v>
      </c>
      <c r="D30" s="144"/>
      <c r="E30" s="132"/>
      <c r="F30" s="132"/>
      <c r="G30" s="270" t="s">
        <v>35</v>
      </c>
      <c r="H30" s="100">
        <v>33</v>
      </c>
      <c r="I30" s="27" t="s">
        <v>55</v>
      </c>
      <c r="J30" s="104">
        <v>30</v>
      </c>
      <c r="K30" s="100" t="s">
        <v>23</v>
      </c>
      <c r="L30" s="27" t="s">
        <v>26</v>
      </c>
      <c r="M30" s="104" t="s">
        <v>35</v>
      </c>
      <c r="N30" s="28" t="s">
        <v>72</v>
      </c>
      <c r="O30" s="18"/>
      <c r="P30" s="18"/>
      <c r="Q30" s="18"/>
      <c r="R30" s="18"/>
      <c r="S30" s="18"/>
      <c r="T30" s="18"/>
      <c r="U30" s="18"/>
      <c r="V30" s="18"/>
      <c r="W30" s="23"/>
    </row>
    <row r="31" spans="1:23" x14ac:dyDescent="0.25">
      <c r="A31" s="72"/>
      <c r="B31" s="184">
        <f>'Etat staff'!N19</f>
        <v>0</v>
      </c>
      <c r="C31" s="110" t="str">
        <f>'Etat staff'!M19</f>
        <v>7h05-15h10</v>
      </c>
      <c r="D31" s="144"/>
      <c r="E31" s="132"/>
      <c r="F31" s="132"/>
      <c r="G31" s="271">
        <v>36</v>
      </c>
      <c r="H31" s="28">
        <v>36</v>
      </c>
      <c r="I31" s="104" t="s">
        <v>71</v>
      </c>
      <c r="J31" s="104">
        <v>37</v>
      </c>
      <c r="K31" s="104" t="s">
        <v>23</v>
      </c>
      <c r="L31" s="104">
        <v>31</v>
      </c>
      <c r="M31" s="446" t="s">
        <v>199</v>
      </c>
      <c r="N31" s="28" t="s">
        <v>72</v>
      </c>
      <c r="O31" s="18"/>
      <c r="P31" s="18"/>
      <c r="Q31" s="18"/>
      <c r="R31" s="18"/>
      <c r="S31" s="18"/>
      <c r="T31" s="18"/>
      <c r="U31" s="18"/>
      <c r="V31" s="18"/>
      <c r="W31" s="23"/>
    </row>
    <row r="32" spans="1:23" x14ac:dyDescent="0.25">
      <c r="A32" s="72"/>
      <c r="B32" s="185">
        <f>'Etat staff'!N20</f>
        <v>0</v>
      </c>
      <c r="C32" s="138">
        <f>'Etat staff'!M20</f>
        <v>0</v>
      </c>
      <c r="D32" s="144"/>
      <c r="E32" s="132"/>
      <c r="F32" s="132"/>
      <c r="G32" s="271"/>
      <c r="H32" s="28"/>
      <c r="I32" s="104"/>
      <c r="J32" s="104"/>
      <c r="K32" s="104"/>
      <c r="L32" s="104"/>
      <c r="M32" s="193"/>
      <c r="N32" s="28"/>
      <c r="O32" s="18"/>
      <c r="P32" s="18"/>
      <c r="Q32" s="18"/>
      <c r="R32" s="18"/>
      <c r="S32" s="18"/>
      <c r="T32" s="18"/>
      <c r="U32" s="18"/>
      <c r="V32" s="18"/>
      <c r="W32" s="23"/>
    </row>
    <row r="33" spans="1:23" x14ac:dyDescent="0.25">
      <c r="A33" s="72"/>
      <c r="B33" s="184" t="str">
        <f>'Etat staff'!N22</f>
        <v>FATOU</v>
      </c>
      <c r="C33" s="110" t="str">
        <f>'Etat staff'!M22</f>
        <v>09h50-17h55</v>
      </c>
      <c r="D33" s="144"/>
      <c r="E33" s="102"/>
      <c r="F33" s="102"/>
      <c r="G33" s="57"/>
      <c r="H33" s="29" t="s">
        <v>27</v>
      </c>
      <c r="I33" s="100">
        <v>38</v>
      </c>
      <c r="J33" s="99">
        <v>1</v>
      </c>
      <c r="K33" s="99">
        <v>1</v>
      </c>
      <c r="L33" s="109" t="s">
        <v>23</v>
      </c>
      <c r="M33" s="28" t="s">
        <v>36</v>
      </c>
      <c r="N33" s="100" t="s">
        <v>26</v>
      </c>
      <c r="O33" s="106" t="s">
        <v>103</v>
      </c>
      <c r="P33" s="27" t="s">
        <v>35</v>
      </c>
      <c r="Q33" s="27" t="s">
        <v>24</v>
      </c>
      <c r="R33" s="18"/>
      <c r="S33" s="18"/>
      <c r="T33" s="18"/>
      <c r="U33" s="18"/>
      <c r="V33" s="18"/>
      <c r="W33" s="23"/>
    </row>
    <row r="34" spans="1:23" x14ac:dyDescent="0.25">
      <c r="A34" s="72"/>
      <c r="B34" s="184" t="str">
        <f>'Etat staff'!N23</f>
        <v>OPHELIE</v>
      </c>
      <c r="C34" s="110" t="str">
        <f>'Etat staff'!M23</f>
        <v>09h50-17h55</v>
      </c>
      <c r="D34" s="144"/>
      <c r="E34" s="102"/>
      <c r="F34" s="102"/>
      <c r="G34" s="57"/>
      <c r="H34" s="29" t="s">
        <v>27</v>
      </c>
      <c r="I34" s="100">
        <v>33</v>
      </c>
      <c r="J34" s="100">
        <v>33</v>
      </c>
      <c r="K34" s="106" t="s">
        <v>103</v>
      </c>
      <c r="L34" s="109" t="s">
        <v>23</v>
      </c>
      <c r="M34" s="27">
        <v>30</v>
      </c>
      <c r="N34" s="27">
        <v>30</v>
      </c>
      <c r="O34" s="108" t="s">
        <v>74</v>
      </c>
      <c r="P34" s="27" t="s">
        <v>24</v>
      </c>
      <c r="Q34" s="18"/>
      <c r="R34" s="18"/>
      <c r="S34" s="18"/>
      <c r="T34" s="18"/>
      <c r="U34" s="18"/>
      <c r="V34" s="18"/>
      <c r="W34" s="23"/>
    </row>
    <row r="35" spans="1:23" x14ac:dyDescent="0.25">
      <c r="A35" s="72"/>
      <c r="B35" s="409" t="str">
        <f>'Etat staff'!N24</f>
        <v>INT</v>
      </c>
      <c r="C35" s="110" t="str">
        <f>'Etat staff'!M24</f>
        <v>09h50-17h55</v>
      </c>
      <c r="D35" s="189"/>
      <c r="E35" s="102"/>
      <c r="F35" s="102"/>
      <c r="G35" s="57"/>
      <c r="H35" s="29" t="s">
        <v>27</v>
      </c>
      <c r="I35" s="104"/>
      <c r="J35" s="104"/>
      <c r="K35" s="104"/>
      <c r="L35" s="104"/>
      <c r="M35" s="104"/>
      <c r="N35" s="104"/>
      <c r="O35" s="104"/>
      <c r="P35" s="104"/>
      <c r="Q35" s="18"/>
      <c r="R35" s="18"/>
      <c r="S35" s="18"/>
      <c r="T35" s="18"/>
      <c r="U35" s="18"/>
      <c r="V35" s="18"/>
      <c r="W35" s="23"/>
    </row>
    <row r="36" spans="1:23" x14ac:dyDescent="0.25">
      <c r="A36" s="72"/>
      <c r="B36" s="185">
        <f>'Etat staff'!N25</f>
        <v>0</v>
      </c>
      <c r="C36" s="138">
        <f>'Etat staff'!M25</f>
        <v>0</v>
      </c>
      <c r="D36" s="189"/>
      <c r="E36" s="102"/>
      <c r="F36" s="102"/>
      <c r="G36" s="57"/>
      <c r="H36" s="29" t="s">
        <v>27</v>
      </c>
      <c r="I36" s="104"/>
      <c r="J36" s="104"/>
      <c r="K36" s="104"/>
      <c r="L36" s="104"/>
      <c r="M36" s="104"/>
      <c r="N36" s="104"/>
      <c r="O36" s="104"/>
      <c r="P36" s="104"/>
      <c r="Q36" s="18"/>
      <c r="R36" s="18"/>
      <c r="S36" s="18"/>
      <c r="T36" s="18"/>
      <c r="U36" s="18"/>
      <c r="V36" s="18"/>
      <c r="W36" s="23"/>
    </row>
    <row r="37" spans="1:23" x14ac:dyDescent="0.25">
      <c r="A37" s="72"/>
      <c r="B37" s="184" t="str">
        <f>'Etat staff'!N26</f>
        <v>SOFIA</v>
      </c>
      <c r="C37" s="110" t="str">
        <f>'Etat staff'!M26</f>
        <v>10h50-18h55</v>
      </c>
      <c r="D37" s="144"/>
      <c r="E37" s="102"/>
      <c r="F37" s="102"/>
      <c r="G37" s="57"/>
      <c r="H37" s="18"/>
      <c r="I37" s="29" t="s">
        <v>27</v>
      </c>
      <c r="J37" s="28">
        <v>39</v>
      </c>
      <c r="K37" s="27">
        <v>39</v>
      </c>
      <c r="L37" s="27" t="s">
        <v>26</v>
      </c>
      <c r="M37" s="109" t="s">
        <v>23</v>
      </c>
      <c r="N37" s="27">
        <v>38</v>
      </c>
      <c r="O37" s="27">
        <v>39</v>
      </c>
      <c r="P37" s="27">
        <v>39</v>
      </c>
      <c r="Q37" s="28" t="s">
        <v>24</v>
      </c>
      <c r="R37" s="18"/>
      <c r="S37" s="18"/>
      <c r="T37" s="18"/>
      <c r="U37" s="18"/>
      <c r="V37" s="18"/>
      <c r="W37" s="23"/>
    </row>
    <row r="38" spans="1:23" x14ac:dyDescent="0.25">
      <c r="A38" s="72"/>
      <c r="B38" s="184" t="str">
        <f>'Etat staff'!N27</f>
        <v>MORJANE</v>
      </c>
      <c r="C38" s="110" t="str">
        <f>'Etat staff'!M27</f>
        <v>10h50-18h55</v>
      </c>
      <c r="D38" s="144"/>
      <c r="E38" s="102"/>
      <c r="F38" s="102"/>
      <c r="G38" s="57"/>
      <c r="H38" s="18"/>
      <c r="I38" s="29" t="s">
        <v>27</v>
      </c>
      <c r="J38" s="28">
        <v>38</v>
      </c>
      <c r="K38" s="27">
        <v>30</v>
      </c>
      <c r="L38" s="27">
        <v>30</v>
      </c>
      <c r="M38" s="109" t="s">
        <v>23</v>
      </c>
      <c r="N38" s="27">
        <v>36</v>
      </c>
      <c r="O38" s="27">
        <v>36</v>
      </c>
      <c r="P38" s="27">
        <v>36</v>
      </c>
      <c r="Q38" s="28" t="s">
        <v>24</v>
      </c>
      <c r="R38" s="18"/>
      <c r="S38" s="18"/>
      <c r="T38" s="18"/>
      <c r="U38" s="18"/>
      <c r="V38" s="18"/>
      <c r="W38" s="23"/>
    </row>
    <row r="39" spans="1:23" x14ac:dyDescent="0.25">
      <c r="A39" s="72"/>
      <c r="B39" s="184">
        <f>'Etat staff'!N28</f>
        <v>0</v>
      </c>
      <c r="C39" s="110" t="str">
        <f>'Etat staff'!M28</f>
        <v>10h50-18h55</v>
      </c>
      <c r="D39" s="144"/>
      <c r="E39" s="102"/>
      <c r="F39" s="102"/>
      <c r="G39" s="57"/>
      <c r="H39" s="18"/>
      <c r="I39" s="29" t="s">
        <v>27</v>
      </c>
      <c r="J39" s="28"/>
      <c r="K39" s="28"/>
      <c r="L39" s="28"/>
      <c r="M39" s="28"/>
      <c r="N39" s="28"/>
      <c r="O39" s="28"/>
      <c r="P39" s="28"/>
      <c r="Q39" s="28"/>
      <c r="R39" s="18"/>
      <c r="S39" s="18"/>
      <c r="T39" s="18"/>
      <c r="U39" s="18"/>
      <c r="V39" s="18"/>
      <c r="W39" s="23"/>
    </row>
    <row r="40" spans="1:23" x14ac:dyDescent="0.25">
      <c r="A40" s="72"/>
      <c r="B40" s="185" t="str">
        <f>'Etat staff'!N30</f>
        <v>CLAIRE</v>
      </c>
      <c r="C40" s="138" t="str">
        <f>'Etat staff'!M30</f>
        <v>10h50-18h55</v>
      </c>
      <c r="D40" s="144"/>
      <c r="E40" s="102"/>
      <c r="F40" s="102"/>
      <c r="G40" s="57"/>
      <c r="H40" s="18"/>
      <c r="I40" s="29" t="s">
        <v>27</v>
      </c>
      <c r="J40" s="28"/>
      <c r="K40" s="28"/>
      <c r="L40" s="28"/>
      <c r="M40" s="28"/>
      <c r="N40" s="28"/>
      <c r="O40" s="28"/>
      <c r="P40" s="28"/>
      <c r="Q40" s="28"/>
      <c r="R40" s="18"/>
      <c r="S40" s="18"/>
      <c r="T40" s="18"/>
      <c r="U40" s="18"/>
      <c r="V40" s="18"/>
      <c r="W40" s="23"/>
    </row>
    <row r="41" spans="1:23" x14ac:dyDescent="0.25">
      <c r="A41" s="72"/>
      <c r="B41" s="184" t="str">
        <f>'Etat staff'!N33</f>
        <v>LANCELOT</v>
      </c>
      <c r="C41" s="110" t="str">
        <f>'Etat staff'!M33</f>
        <v>11h50-19h55</v>
      </c>
      <c r="D41" s="144"/>
      <c r="E41" s="102"/>
      <c r="F41" s="102"/>
      <c r="G41" s="57"/>
      <c r="H41" s="18"/>
      <c r="I41" s="18"/>
      <c r="J41" s="29" t="s">
        <v>27</v>
      </c>
      <c r="K41" s="104" t="s">
        <v>36</v>
      </c>
      <c r="L41" s="104" t="s">
        <v>36</v>
      </c>
      <c r="M41" s="106" t="s">
        <v>194</v>
      </c>
      <c r="N41" s="18" t="s">
        <v>23</v>
      </c>
      <c r="O41" s="27" t="s">
        <v>26</v>
      </c>
      <c r="P41" s="27" t="s">
        <v>36</v>
      </c>
      <c r="Q41" s="106" t="s">
        <v>26</v>
      </c>
      <c r="R41" s="28" t="s">
        <v>24</v>
      </c>
      <c r="S41" s="18"/>
      <c r="T41" s="18"/>
      <c r="U41" s="18"/>
      <c r="V41" s="18"/>
      <c r="W41" s="23"/>
    </row>
    <row r="42" spans="1:23" x14ac:dyDescent="0.25">
      <c r="A42" s="72"/>
      <c r="B42" s="184" t="str">
        <f>'Etat staff'!N34</f>
        <v>MEGANE</v>
      </c>
      <c r="C42" s="110" t="str">
        <f>'Etat staff'!M34</f>
        <v>11h50-19h55</v>
      </c>
      <c r="D42" s="144"/>
      <c r="E42" s="102"/>
      <c r="F42" s="102"/>
      <c r="G42" s="57"/>
      <c r="H42" s="18"/>
      <c r="I42" s="18"/>
      <c r="J42" s="29" t="s">
        <v>27</v>
      </c>
      <c r="K42" s="104">
        <v>33</v>
      </c>
      <c r="L42" s="104" t="s">
        <v>65</v>
      </c>
      <c r="M42" s="106" t="s">
        <v>103</v>
      </c>
      <c r="N42" s="18" t="s">
        <v>23</v>
      </c>
      <c r="O42" s="109">
        <v>33</v>
      </c>
      <c r="P42" s="30" t="s">
        <v>56</v>
      </c>
      <c r="Q42" s="30" t="s">
        <v>56</v>
      </c>
      <c r="R42" s="28" t="s">
        <v>24</v>
      </c>
      <c r="S42" s="18"/>
      <c r="T42" s="18"/>
      <c r="U42" s="18"/>
      <c r="V42" s="18"/>
      <c r="W42" s="23"/>
    </row>
    <row r="43" spans="1:23" x14ac:dyDescent="0.25">
      <c r="A43" s="72"/>
      <c r="B43" s="184" t="str">
        <f>'Etat staff'!N35</f>
        <v>ALADIN</v>
      </c>
      <c r="C43" s="110" t="str">
        <f>'Etat staff'!M35</f>
        <v>11h50-19h55</v>
      </c>
      <c r="D43" s="144"/>
      <c r="E43" s="102"/>
      <c r="F43" s="102"/>
      <c r="G43" s="57"/>
      <c r="H43" s="18"/>
      <c r="I43" s="18"/>
      <c r="J43" s="29" t="s">
        <v>27</v>
      </c>
      <c r="K43" s="100">
        <v>36</v>
      </c>
      <c r="L43" s="100">
        <v>36</v>
      </c>
      <c r="M43" s="100">
        <v>36</v>
      </c>
      <c r="N43" s="18" t="s">
        <v>23</v>
      </c>
      <c r="O43" s="30">
        <v>30</v>
      </c>
      <c r="P43" s="30">
        <v>30</v>
      </c>
      <c r="Q43" s="30">
        <v>30</v>
      </c>
      <c r="R43" s="28" t="s">
        <v>217</v>
      </c>
      <c r="S43" s="28" t="s">
        <v>109</v>
      </c>
      <c r="T43" s="18"/>
      <c r="U43" s="18"/>
      <c r="V43" s="18"/>
      <c r="W43" s="23"/>
    </row>
    <row r="44" spans="1:23" x14ac:dyDescent="0.25">
      <c r="A44" s="72"/>
      <c r="B44" s="184" t="str">
        <f>'Etat staff'!N36</f>
        <v>PAGNA</v>
      </c>
      <c r="C44" s="110" t="str">
        <f>'Etat staff'!M36</f>
        <v>11h50-19h55</v>
      </c>
      <c r="D44" s="144"/>
      <c r="E44" s="102"/>
      <c r="F44" s="102"/>
      <c r="G44" s="57"/>
      <c r="H44" s="18"/>
      <c r="I44" s="18"/>
      <c r="J44" s="29" t="s">
        <v>27</v>
      </c>
      <c r="K44" s="28">
        <v>35</v>
      </c>
      <c r="L44" s="28">
        <v>35</v>
      </c>
      <c r="M44" s="28">
        <v>35</v>
      </c>
      <c r="N44" s="28" t="s">
        <v>23</v>
      </c>
      <c r="O44" s="28">
        <v>38</v>
      </c>
      <c r="P44" s="28">
        <v>38</v>
      </c>
      <c r="Q44" s="28">
        <v>37</v>
      </c>
      <c r="R44" s="28" t="s">
        <v>24</v>
      </c>
      <c r="S44" s="18"/>
      <c r="T44" s="18"/>
      <c r="U44" s="18"/>
      <c r="V44" s="18"/>
      <c r="W44" s="23"/>
    </row>
    <row r="45" spans="1:23" x14ac:dyDescent="0.25">
      <c r="A45" s="72"/>
      <c r="B45" s="184">
        <f>'Etat staff'!N37</f>
        <v>0</v>
      </c>
      <c r="C45" s="110" t="str">
        <f>'Etat staff'!M37</f>
        <v>11h50-19h55</v>
      </c>
      <c r="D45" s="144"/>
      <c r="E45" s="102"/>
      <c r="F45" s="102"/>
      <c r="G45" s="57"/>
      <c r="H45" s="18"/>
      <c r="I45" s="18"/>
      <c r="J45" s="29" t="s">
        <v>27</v>
      </c>
      <c r="K45" s="28">
        <v>38</v>
      </c>
      <c r="L45" s="28">
        <v>37</v>
      </c>
      <c r="M45" s="28">
        <v>37</v>
      </c>
      <c r="N45" s="28" t="s">
        <v>23</v>
      </c>
      <c r="O45" s="28">
        <v>35</v>
      </c>
      <c r="P45" s="28">
        <v>35</v>
      </c>
      <c r="Q45" s="28" t="s">
        <v>36</v>
      </c>
      <c r="R45" s="28" t="s">
        <v>24</v>
      </c>
      <c r="S45" s="18"/>
      <c r="T45" s="18"/>
      <c r="U45" s="18"/>
      <c r="V45" s="18"/>
      <c r="W45" s="23"/>
    </row>
    <row r="46" spans="1:23" x14ac:dyDescent="0.25">
      <c r="A46" s="72"/>
      <c r="B46" s="185">
        <f>'Etat staff'!N38</f>
        <v>0</v>
      </c>
      <c r="C46" s="138">
        <f>'Etat staff'!M38</f>
        <v>0</v>
      </c>
      <c r="D46" s="144"/>
      <c r="E46" s="102"/>
      <c r="F46" s="102"/>
      <c r="G46" s="57"/>
      <c r="H46" s="18"/>
      <c r="I46" s="18"/>
      <c r="J46" s="29" t="s">
        <v>27</v>
      </c>
      <c r="K46" s="28"/>
      <c r="L46" s="28"/>
      <c r="M46" s="28"/>
      <c r="N46" s="28" t="s">
        <v>23</v>
      </c>
      <c r="O46" s="28"/>
      <c r="P46" s="28"/>
      <c r="Q46" s="28"/>
      <c r="R46" s="28" t="s">
        <v>217</v>
      </c>
      <c r="S46" s="18"/>
      <c r="T46" s="18"/>
      <c r="U46" s="18"/>
      <c r="V46" s="18"/>
      <c r="W46" s="23"/>
    </row>
    <row r="47" spans="1:23" x14ac:dyDescent="0.25">
      <c r="A47" s="72"/>
      <c r="B47" s="184" t="str">
        <f>'Etat staff'!N41</f>
        <v>ERICKA</v>
      </c>
      <c r="C47" s="110" t="str">
        <f>'Etat staff'!M41</f>
        <v>12h50-20h55</v>
      </c>
      <c r="D47" s="189"/>
      <c r="E47" s="102"/>
      <c r="F47" s="102"/>
      <c r="G47" s="57"/>
      <c r="H47" s="18"/>
      <c r="I47" s="18"/>
      <c r="J47" s="18"/>
      <c r="K47" s="29" t="s">
        <v>27</v>
      </c>
      <c r="L47" s="108" t="s">
        <v>74</v>
      </c>
      <c r="M47" s="27">
        <v>33</v>
      </c>
      <c r="N47" s="18">
        <v>33</v>
      </c>
      <c r="O47" s="27" t="s">
        <v>23</v>
      </c>
      <c r="P47" s="28">
        <v>33</v>
      </c>
      <c r="Q47" s="28" t="s">
        <v>217</v>
      </c>
      <c r="R47" s="106">
        <v>30</v>
      </c>
      <c r="S47" s="106">
        <v>30</v>
      </c>
      <c r="T47" s="28" t="s">
        <v>24</v>
      </c>
      <c r="U47" s="18"/>
      <c r="V47" s="18"/>
      <c r="W47" s="23"/>
    </row>
    <row r="48" spans="1:23" x14ac:dyDescent="0.25">
      <c r="A48" s="72"/>
      <c r="B48" s="409" t="str">
        <f>'Etat staff'!N42</f>
        <v>INT</v>
      </c>
      <c r="C48" s="110" t="str">
        <f>'Etat staff'!M42</f>
        <v>12h50-20h55</v>
      </c>
      <c r="D48" s="144"/>
      <c r="E48" s="102"/>
      <c r="F48" s="102"/>
      <c r="G48" s="57"/>
      <c r="H48" s="18"/>
      <c r="I48" s="18"/>
      <c r="J48" s="18"/>
      <c r="K48" s="29" t="s">
        <v>27</v>
      </c>
      <c r="L48" s="99">
        <v>1</v>
      </c>
      <c r="M48" s="99">
        <v>1</v>
      </c>
      <c r="N48" s="99">
        <v>1</v>
      </c>
      <c r="O48" s="27" t="s">
        <v>23</v>
      </c>
      <c r="P48" s="99">
        <v>1</v>
      </c>
      <c r="Q48" s="28" t="s">
        <v>217</v>
      </c>
      <c r="R48" s="31">
        <v>39</v>
      </c>
      <c r="S48" s="28" t="s">
        <v>24</v>
      </c>
      <c r="T48" s="18"/>
      <c r="U48" s="18"/>
      <c r="V48" s="18"/>
      <c r="W48" s="23"/>
    </row>
    <row r="49" spans="1:23" x14ac:dyDescent="0.25">
      <c r="A49" s="72"/>
      <c r="B49" s="184">
        <f>'Etat staff'!N43</f>
        <v>0</v>
      </c>
      <c r="C49" s="110" t="str">
        <f>'Etat staff'!M43</f>
        <v>12h50-20h55</v>
      </c>
      <c r="D49" s="144"/>
      <c r="E49" s="102"/>
      <c r="F49" s="102"/>
      <c r="G49" s="57"/>
      <c r="H49" s="18"/>
      <c r="I49" s="18"/>
      <c r="J49" s="18"/>
      <c r="K49" s="29" t="s">
        <v>27</v>
      </c>
      <c r="L49" s="28">
        <v>38</v>
      </c>
      <c r="M49" s="28">
        <v>38</v>
      </c>
      <c r="N49" s="28">
        <v>39</v>
      </c>
      <c r="O49" s="27" t="s">
        <v>23</v>
      </c>
      <c r="P49" s="100" t="s">
        <v>26</v>
      </c>
      <c r="Q49" s="104" t="s">
        <v>217</v>
      </c>
      <c r="R49" s="104">
        <v>37</v>
      </c>
      <c r="S49" s="28" t="s">
        <v>24</v>
      </c>
      <c r="T49" s="18"/>
      <c r="U49" s="18"/>
      <c r="V49" s="18"/>
      <c r="W49" s="23"/>
    </row>
    <row r="50" spans="1:23" x14ac:dyDescent="0.25">
      <c r="A50" s="72"/>
      <c r="B50" s="184">
        <f>'Etat staff'!N44</f>
        <v>0</v>
      </c>
      <c r="C50" s="110" t="str">
        <f>'Etat staff'!M44</f>
        <v>12h50-20h55</v>
      </c>
      <c r="D50" s="144"/>
      <c r="E50" s="102"/>
      <c r="F50" s="102"/>
      <c r="G50" s="57"/>
      <c r="H50" s="18"/>
      <c r="I50" s="18"/>
      <c r="J50" s="18"/>
      <c r="K50" s="29" t="s">
        <v>27</v>
      </c>
      <c r="L50" s="28">
        <v>39</v>
      </c>
      <c r="M50" s="28">
        <v>39</v>
      </c>
      <c r="N50" s="28">
        <v>35</v>
      </c>
      <c r="O50" s="28" t="s">
        <v>23</v>
      </c>
      <c r="P50" s="28">
        <v>37</v>
      </c>
      <c r="Q50" s="28">
        <v>36</v>
      </c>
      <c r="R50" s="28">
        <v>36</v>
      </c>
      <c r="S50" s="28" t="s">
        <v>24</v>
      </c>
      <c r="T50" s="18"/>
      <c r="U50" s="18"/>
      <c r="V50" s="18"/>
      <c r="W50" s="23"/>
    </row>
    <row r="51" spans="1:23" x14ac:dyDescent="0.25">
      <c r="A51" s="72"/>
      <c r="B51" s="184" t="str">
        <f>'Etat staff'!N45</f>
        <v>CARLA</v>
      </c>
      <c r="C51" s="110" t="str">
        <f>'Etat staff'!M45</f>
        <v>14H20-23H25</v>
      </c>
      <c r="D51" s="144"/>
      <c r="E51" s="102"/>
      <c r="F51" s="102"/>
      <c r="G51" s="57"/>
      <c r="H51" s="18"/>
      <c r="I51" s="18"/>
      <c r="J51" s="18"/>
      <c r="K51" s="29"/>
      <c r="L51" s="28"/>
      <c r="M51" s="28"/>
      <c r="N51" s="28"/>
      <c r="O51" s="28"/>
      <c r="P51" s="28"/>
      <c r="Q51" s="28"/>
      <c r="R51" s="28"/>
      <c r="S51" s="28"/>
      <c r="T51" s="28"/>
      <c r="U51" s="18"/>
      <c r="V51" s="18"/>
      <c r="W51" s="23"/>
    </row>
    <row r="52" spans="1:23" x14ac:dyDescent="0.25">
      <c r="A52" s="72"/>
      <c r="B52" s="184" t="str">
        <f>'Etat staff'!N46</f>
        <v>MOISES</v>
      </c>
      <c r="C52" s="110" t="str">
        <f>'Etat staff'!M46</f>
        <v>14H20-23H25</v>
      </c>
      <c r="D52" s="144"/>
      <c r="E52" s="102"/>
      <c r="F52" s="102"/>
      <c r="G52" s="57"/>
      <c r="H52" s="18"/>
      <c r="I52" s="18"/>
      <c r="J52" s="18"/>
      <c r="K52" s="29"/>
      <c r="L52" s="28"/>
      <c r="M52" s="28"/>
      <c r="N52" s="28"/>
      <c r="O52" s="28"/>
      <c r="P52" s="28"/>
      <c r="Q52" s="28"/>
      <c r="R52" s="28"/>
      <c r="S52" s="28"/>
      <c r="T52" s="18"/>
      <c r="U52" s="18"/>
      <c r="V52" s="18"/>
      <c r="W52" s="23"/>
    </row>
    <row r="53" spans="1:23" x14ac:dyDescent="0.25">
      <c r="A53" s="72"/>
      <c r="B53" s="184" t="str">
        <f>'Etat staff'!N47</f>
        <v>KARL</v>
      </c>
      <c r="C53" s="110" t="str">
        <f>'Etat staff'!M47</f>
        <v>14H20-23H25</v>
      </c>
      <c r="D53" s="144"/>
      <c r="E53" s="102"/>
      <c r="F53" s="102"/>
      <c r="G53" s="57"/>
      <c r="H53" s="18"/>
      <c r="I53" s="18"/>
      <c r="J53" s="18"/>
      <c r="K53" s="18"/>
      <c r="L53" s="29" t="s">
        <v>27</v>
      </c>
      <c r="M53" s="106" t="s">
        <v>194</v>
      </c>
      <c r="N53" s="100">
        <v>2</v>
      </c>
      <c r="O53" s="100">
        <v>2</v>
      </c>
      <c r="P53" s="27" t="s">
        <v>23</v>
      </c>
      <c r="Q53" s="106" t="s">
        <v>103</v>
      </c>
      <c r="R53" s="104" t="s">
        <v>197</v>
      </c>
      <c r="S53" s="27" t="s">
        <v>24</v>
      </c>
      <c r="T53" s="27" t="s">
        <v>35</v>
      </c>
      <c r="U53" s="27" t="s">
        <v>35</v>
      </c>
      <c r="V53" s="27" t="s">
        <v>37</v>
      </c>
      <c r="W53" s="23"/>
    </row>
    <row r="54" spans="1:23" x14ac:dyDescent="0.25">
      <c r="A54" s="72"/>
      <c r="B54" s="184" t="str">
        <f>'Etat staff'!N48</f>
        <v>CAMELIA</v>
      </c>
      <c r="C54" s="110" t="str">
        <f>'Etat staff'!M48</f>
        <v>14H20-23H25</v>
      </c>
      <c r="D54" s="144"/>
      <c r="E54" s="102"/>
      <c r="F54" s="102"/>
      <c r="G54" s="57"/>
      <c r="H54" s="18"/>
      <c r="I54" s="18"/>
      <c r="J54" s="18"/>
      <c r="K54" s="18"/>
      <c r="L54" s="29" t="s">
        <v>27</v>
      </c>
      <c r="M54" s="27" t="s">
        <v>82</v>
      </c>
      <c r="N54" s="27" t="s">
        <v>82</v>
      </c>
      <c r="O54" s="27" t="s">
        <v>82</v>
      </c>
      <c r="P54" s="28" t="s">
        <v>23</v>
      </c>
      <c r="Q54" s="100">
        <v>2</v>
      </c>
      <c r="R54" s="100">
        <v>2</v>
      </c>
      <c r="S54" s="27" t="s">
        <v>24</v>
      </c>
      <c r="T54" s="27" t="s">
        <v>35</v>
      </c>
      <c r="U54" s="27" t="s">
        <v>35</v>
      </c>
      <c r="V54" s="27" t="s">
        <v>37</v>
      </c>
      <c r="W54" s="23"/>
    </row>
    <row r="55" spans="1:23" x14ac:dyDescent="0.25">
      <c r="A55" s="72"/>
      <c r="B55" s="184" t="str">
        <f>'Etat staff'!N49</f>
        <v>ALEXANDRE C</v>
      </c>
      <c r="C55" s="110" t="str">
        <f>'Etat staff'!M49</f>
        <v>14H20-23H25</v>
      </c>
      <c r="D55" s="144"/>
      <c r="E55" s="102"/>
      <c r="F55" s="102"/>
      <c r="G55" s="57"/>
      <c r="H55" s="18"/>
      <c r="I55" s="18"/>
      <c r="J55" s="18"/>
      <c r="K55" s="18"/>
      <c r="L55" s="29" t="s">
        <v>27</v>
      </c>
      <c r="M55" s="27"/>
      <c r="N55" s="27"/>
      <c r="O55" s="27"/>
      <c r="P55" s="27"/>
      <c r="Q55" s="27"/>
      <c r="R55" s="27"/>
      <c r="S55" s="27" t="s">
        <v>24</v>
      </c>
      <c r="T55" s="27" t="s">
        <v>35</v>
      </c>
      <c r="U55" s="27" t="s">
        <v>35</v>
      </c>
      <c r="V55" s="27" t="s">
        <v>37</v>
      </c>
      <c r="W55" s="23"/>
    </row>
    <row r="56" spans="1:23" x14ac:dyDescent="0.25">
      <c r="A56" s="72"/>
      <c r="B56" s="184" t="str">
        <f>'Etat staff'!N54</f>
        <v>MIKE</v>
      </c>
      <c r="C56" s="110" t="str">
        <f>'Etat staff'!M54</f>
        <v>15H20-23H25</v>
      </c>
      <c r="D56" s="144"/>
      <c r="E56" s="102"/>
      <c r="F56" s="102"/>
      <c r="G56" s="57"/>
      <c r="H56" s="18"/>
      <c r="I56" s="18"/>
      <c r="J56" s="18"/>
      <c r="K56" s="18"/>
      <c r="L56" s="18"/>
      <c r="M56" s="29" t="s">
        <v>27</v>
      </c>
      <c r="N56" s="106" t="s">
        <v>103</v>
      </c>
      <c r="O56" s="99">
        <v>1</v>
      </c>
      <c r="P56" s="27" t="s">
        <v>23</v>
      </c>
      <c r="Q56" s="100">
        <v>39</v>
      </c>
      <c r="R56" s="108" t="s">
        <v>74</v>
      </c>
      <c r="S56" s="27" t="s">
        <v>24</v>
      </c>
      <c r="T56" s="27" t="s">
        <v>35</v>
      </c>
      <c r="U56" s="27" t="s">
        <v>35</v>
      </c>
      <c r="V56" s="27" t="s">
        <v>37</v>
      </c>
      <c r="W56" s="23"/>
    </row>
    <row r="57" spans="1:23" x14ac:dyDescent="0.25">
      <c r="A57" s="72"/>
      <c r="B57" s="184" t="str">
        <f>'Etat staff'!N55</f>
        <v>JULIAN</v>
      </c>
      <c r="C57" s="110" t="str">
        <f>'Etat staff'!M55</f>
        <v>15H20-23H25</v>
      </c>
      <c r="D57" s="144"/>
      <c r="E57" s="102"/>
      <c r="F57" s="102"/>
      <c r="G57" s="57"/>
      <c r="H57" s="18"/>
      <c r="I57" s="18"/>
      <c r="J57" s="18"/>
      <c r="K57" s="18"/>
      <c r="L57" s="18"/>
      <c r="M57" s="29" t="s">
        <v>27</v>
      </c>
      <c r="N57" s="27">
        <v>37</v>
      </c>
      <c r="O57" s="27">
        <v>37</v>
      </c>
      <c r="P57" s="28" t="s">
        <v>23</v>
      </c>
      <c r="Q57" s="100">
        <v>33</v>
      </c>
      <c r="R57" s="100">
        <v>33</v>
      </c>
      <c r="S57" s="27" t="s">
        <v>24</v>
      </c>
      <c r="T57" s="27" t="s">
        <v>35</v>
      </c>
      <c r="U57" s="27" t="s">
        <v>35</v>
      </c>
      <c r="V57" s="27" t="s">
        <v>37</v>
      </c>
      <c r="W57" s="23"/>
    </row>
    <row r="58" spans="1:23" x14ac:dyDescent="0.25">
      <c r="A58" s="72"/>
      <c r="B58" s="184" t="str">
        <f>'Etat staff'!N56</f>
        <v>MELANIE</v>
      </c>
      <c r="C58" s="110" t="str">
        <f>'Etat staff'!M56</f>
        <v>15H20-23H25</v>
      </c>
      <c r="D58" s="144"/>
      <c r="E58" s="102"/>
      <c r="F58" s="102"/>
      <c r="G58" s="57"/>
      <c r="H58" s="18"/>
      <c r="I58" s="18"/>
      <c r="J58" s="18"/>
      <c r="K58" s="18"/>
      <c r="L58" s="18"/>
      <c r="M58" s="29" t="s">
        <v>27</v>
      </c>
      <c r="N58" s="27" t="s">
        <v>106</v>
      </c>
      <c r="O58" s="27" t="s">
        <v>106</v>
      </c>
      <c r="P58" s="28" t="s">
        <v>23</v>
      </c>
      <c r="Q58" s="100">
        <v>1</v>
      </c>
      <c r="R58" s="100">
        <v>1</v>
      </c>
      <c r="S58" s="27" t="s">
        <v>24</v>
      </c>
      <c r="T58" s="27" t="s">
        <v>35</v>
      </c>
      <c r="U58" s="27" t="s">
        <v>35</v>
      </c>
      <c r="V58" s="27" t="s">
        <v>37</v>
      </c>
      <c r="W58" s="23"/>
    </row>
    <row r="59" spans="1:23" x14ac:dyDescent="0.25">
      <c r="A59" s="72"/>
      <c r="B59" s="184" t="str">
        <f>'Etat staff'!N57</f>
        <v>LAURINE</v>
      </c>
      <c r="C59" s="110" t="str">
        <f>'Etat staff'!M57</f>
        <v>15H20-23H25</v>
      </c>
      <c r="D59" s="144"/>
      <c r="E59" s="102"/>
      <c r="F59" s="102"/>
      <c r="G59" s="57"/>
      <c r="H59" s="18"/>
      <c r="I59" s="18"/>
      <c r="J59" s="18"/>
      <c r="K59" s="18"/>
      <c r="L59" s="18"/>
      <c r="M59" s="29" t="s">
        <v>27</v>
      </c>
      <c r="N59" s="106" t="s">
        <v>102</v>
      </c>
      <c r="O59" s="446" t="s">
        <v>199</v>
      </c>
      <c r="P59" s="104" t="s">
        <v>23</v>
      </c>
      <c r="Q59" s="104" t="s">
        <v>197</v>
      </c>
      <c r="R59" s="104">
        <v>32</v>
      </c>
      <c r="S59" s="27" t="s">
        <v>24</v>
      </c>
      <c r="T59" s="27" t="s">
        <v>35</v>
      </c>
      <c r="U59" s="27" t="s">
        <v>35</v>
      </c>
      <c r="V59" s="27" t="s">
        <v>37</v>
      </c>
      <c r="W59" s="23"/>
    </row>
    <row r="60" spans="1:23" x14ac:dyDescent="0.25">
      <c r="A60" s="72"/>
      <c r="B60" s="184">
        <f>'Etat staff'!N58</f>
        <v>0</v>
      </c>
      <c r="C60" s="110" t="str">
        <f>'Etat staff'!M58</f>
        <v>15H20-23H25</v>
      </c>
      <c r="D60" s="144"/>
      <c r="E60" s="102"/>
      <c r="F60" s="102"/>
      <c r="G60" s="57"/>
      <c r="H60" s="18"/>
      <c r="I60" s="18"/>
      <c r="J60" s="18"/>
      <c r="K60" s="18"/>
      <c r="L60" s="18"/>
      <c r="M60" s="29" t="s">
        <v>27</v>
      </c>
      <c r="N60" s="104">
        <v>32</v>
      </c>
      <c r="O60" s="104">
        <v>32</v>
      </c>
      <c r="P60" s="104" t="s">
        <v>23</v>
      </c>
      <c r="Q60" s="104" t="s">
        <v>35</v>
      </c>
      <c r="R60" s="104" t="s">
        <v>36</v>
      </c>
      <c r="S60" s="27" t="s">
        <v>24</v>
      </c>
      <c r="T60" s="27" t="s">
        <v>35</v>
      </c>
      <c r="U60" s="27" t="s">
        <v>35</v>
      </c>
      <c r="V60" s="27" t="s">
        <v>37</v>
      </c>
      <c r="W60" s="23"/>
    </row>
    <row r="61" spans="1:23" x14ac:dyDescent="0.25">
      <c r="A61" s="72"/>
      <c r="B61" s="184">
        <f>'Etat staff'!N59</f>
        <v>0</v>
      </c>
      <c r="C61" s="110" t="str">
        <f>'Etat staff'!M59</f>
        <v>15H20-23H25</v>
      </c>
      <c r="D61" s="144"/>
      <c r="E61" s="102"/>
      <c r="F61" s="102"/>
      <c r="G61" s="57"/>
      <c r="H61" s="18"/>
      <c r="I61" s="18"/>
      <c r="J61" s="18"/>
      <c r="K61" s="18"/>
      <c r="L61" s="18"/>
      <c r="M61" s="29" t="s">
        <v>27</v>
      </c>
      <c r="N61" s="27" t="s">
        <v>65</v>
      </c>
      <c r="O61" s="27" t="s">
        <v>65</v>
      </c>
      <c r="P61" s="100" t="s">
        <v>23</v>
      </c>
      <c r="Q61" s="100">
        <v>38</v>
      </c>
      <c r="R61" s="100">
        <v>38</v>
      </c>
      <c r="S61" s="27" t="s">
        <v>24</v>
      </c>
      <c r="T61" s="27" t="s">
        <v>35</v>
      </c>
      <c r="U61" s="27" t="s">
        <v>35</v>
      </c>
      <c r="V61" s="27" t="s">
        <v>37</v>
      </c>
      <c r="W61" s="23"/>
    </row>
    <row r="62" spans="1:23" x14ac:dyDescent="0.25">
      <c r="A62" s="72"/>
      <c r="B62" s="184">
        <f>'Etat staff'!N60</f>
        <v>0</v>
      </c>
      <c r="C62" s="110" t="str">
        <f>'Etat staff'!M60</f>
        <v>15H20-23H25</v>
      </c>
      <c r="D62" s="144"/>
      <c r="E62" s="102"/>
      <c r="F62" s="102"/>
      <c r="G62" s="57"/>
      <c r="H62" s="18"/>
      <c r="I62" s="18"/>
      <c r="J62" s="18"/>
      <c r="K62" s="18"/>
      <c r="L62" s="18"/>
      <c r="M62" s="29" t="s">
        <v>27</v>
      </c>
      <c r="N62" s="28" t="s">
        <v>36</v>
      </c>
      <c r="O62" s="28" t="s">
        <v>36</v>
      </c>
      <c r="P62" s="28" t="s">
        <v>23</v>
      </c>
      <c r="Q62" s="28">
        <v>35</v>
      </c>
      <c r="R62" s="28">
        <v>35</v>
      </c>
      <c r="S62" s="27" t="s">
        <v>24</v>
      </c>
      <c r="T62" s="27" t="s">
        <v>35</v>
      </c>
      <c r="U62" s="27" t="s">
        <v>35</v>
      </c>
      <c r="V62" s="27" t="s">
        <v>37</v>
      </c>
      <c r="W62" s="23"/>
    </row>
    <row r="63" spans="1:23" x14ac:dyDescent="0.25">
      <c r="A63" s="72"/>
      <c r="B63" s="184">
        <f>'Etat staff'!N61</f>
        <v>0</v>
      </c>
      <c r="C63" s="110" t="str">
        <f>'Etat staff'!M61</f>
        <v>15H20-23H25</v>
      </c>
      <c r="D63" s="189"/>
      <c r="E63" s="102"/>
      <c r="F63" s="102"/>
      <c r="G63" s="57"/>
      <c r="H63" s="18"/>
      <c r="I63" s="18"/>
      <c r="J63" s="18"/>
      <c r="K63" s="18"/>
      <c r="L63" s="18"/>
      <c r="M63" s="29" t="s">
        <v>27</v>
      </c>
      <c r="N63" s="28"/>
      <c r="O63" s="28"/>
      <c r="P63" s="28"/>
      <c r="Q63" s="28"/>
      <c r="R63" s="28"/>
      <c r="S63" s="28"/>
      <c r="T63" s="28"/>
      <c r="U63" s="28"/>
      <c r="V63" s="28"/>
      <c r="W63" s="23"/>
    </row>
    <row r="64" spans="1:23" x14ac:dyDescent="0.25">
      <c r="A64" s="72"/>
      <c r="B64" s="184">
        <f>'Etat staff'!N62</f>
        <v>0</v>
      </c>
      <c r="C64" s="110" t="str">
        <f>'Etat staff'!M62</f>
        <v>15H20-23H25</v>
      </c>
      <c r="D64" s="143"/>
      <c r="E64" s="112"/>
      <c r="F64" s="112"/>
      <c r="G64" s="57"/>
      <c r="H64" s="18"/>
      <c r="I64" s="18"/>
      <c r="J64" s="18"/>
      <c r="K64" s="18"/>
      <c r="L64" s="18"/>
      <c r="M64" s="29" t="s">
        <v>27</v>
      </c>
      <c r="N64" s="28"/>
      <c r="O64" s="28"/>
      <c r="P64" s="28"/>
      <c r="Q64" s="28"/>
      <c r="R64" s="28"/>
      <c r="S64" s="28"/>
      <c r="T64" s="28"/>
      <c r="U64" s="28"/>
      <c r="V64" s="28"/>
      <c r="W64" s="23"/>
    </row>
    <row r="65" spans="1:23" x14ac:dyDescent="0.25">
      <c r="A65" s="72"/>
      <c r="B65" s="184">
        <f>'Etat staff'!N63</f>
        <v>0</v>
      </c>
      <c r="C65" s="110" t="str">
        <f>'Etat staff'!M63</f>
        <v>15H20-23H25</v>
      </c>
      <c r="D65" s="143"/>
      <c r="E65" s="112"/>
      <c r="F65" s="112"/>
      <c r="G65" s="57"/>
      <c r="H65" s="18"/>
      <c r="I65" s="18"/>
      <c r="J65" s="18"/>
      <c r="K65" s="18"/>
      <c r="L65" s="18"/>
      <c r="M65" s="29" t="s">
        <v>27</v>
      </c>
      <c r="N65" s="28"/>
      <c r="O65" s="28"/>
      <c r="P65" s="28"/>
      <c r="Q65" s="28"/>
      <c r="R65" s="28"/>
      <c r="S65" s="28"/>
      <c r="T65" s="28"/>
      <c r="U65" s="28"/>
      <c r="V65" s="28"/>
      <c r="W65" s="23"/>
    </row>
    <row r="66" spans="1:23" x14ac:dyDescent="0.25">
      <c r="A66" s="72"/>
      <c r="B66" s="184">
        <f>'Etat staff'!N64</f>
        <v>0</v>
      </c>
      <c r="C66" s="110" t="str">
        <f>'Etat staff'!M64</f>
        <v>15H20-23H25</v>
      </c>
      <c r="D66" s="143"/>
      <c r="E66" s="112"/>
      <c r="F66" s="112"/>
      <c r="G66" s="88"/>
      <c r="H66" s="64"/>
      <c r="I66" s="64"/>
      <c r="J66" s="64"/>
      <c r="K66" s="64"/>
      <c r="L66" s="64"/>
      <c r="M66" s="140" t="s">
        <v>27</v>
      </c>
      <c r="N66" s="115"/>
      <c r="O66" s="115"/>
      <c r="P66" s="115"/>
      <c r="Q66" s="115"/>
      <c r="R66" s="115"/>
      <c r="S66" s="115"/>
      <c r="T66" s="115"/>
      <c r="U66" s="115"/>
      <c r="V66" s="115"/>
      <c r="W66" s="23"/>
    </row>
    <row r="67" spans="1:23" x14ac:dyDescent="0.25">
      <c r="A67" s="72"/>
      <c r="B67" s="184">
        <f>'Etat staff'!N65</f>
        <v>0</v>
      </c>
      <c r="C67" s="110" t="str">
        <f>'Etat staff'!M65</f>
        <v>16H30-19H55</v>
      </c>
      <c r="D67" s="143"/>
      <c r="E67" s="112"/>
      <c r="F67" s="112"/>
      <c r="G67" s="88"/>
      <c r="H67" s="64"/>
      <c r="I67" s="64"/>
      <c r="J67" s="64"/>
      <c r="K67" s="64"/>
      <c r="L67" s="64"/>
      <c r="M67" s="64"/>
      <c r="N67" s="64"/>
      <c r="O67" s="140" t="s">
        <v>27</v>
      </c>
      <c r="P67" s="114">
        <v>32</v>
      </c>
      <c r="Q67" s="115">
        <v>32</v>
      </c>
      <c r="R67" s="114" t="s">
        <v>24</v>
      </c>
      <c r="S67" s="23"/>
      <c r="T67" s="114"/>
      <c r="U67" s="114"/>
      <c r="V67" s="114"/>
      <c r="W67" s="23"/>
    </row>
    <row r="68" spans="1:23" x14ac:dyDescent="0.25">
      <c r="A68" s="72"/>
      <c r="B68" s="185">
        <f>'Etat staff'!N66</f>
        <v>0</v>
      </c>
      <c r="C68" s="138" t="str">
        <f>'Etat staff'!M66</f>
        <v>17H50-23H25</v>
      </c>
      <c r="D68" s="144"/>
      <c r="E68" s="102"/>
      <c r="F68" s="102"/>
      <c r="G68" s="57"/>
      <c r="H68" s="18"/>
      <c r="I68" s="18"/>
      <c r="J68" s="18"/>
      <c r="K68" s="18"/>
      <c r="L68" s="18"/>
      <c r="M68" s="18"/>
      <c r="N68" s="29" t="s">
        <v>27</v>
      </c>
      <c r="O68" s="27"/>
      <c r="P68" s="27"/>
      <c r="Q68" s="28"/>
      <c r="R68" s="27"/>
      <c r="S68" s="27"/>
      <c r="T68" s="27"/>
      <c r="U68" s="27"/>
      <c r="V68" s="27"/>
      <c r="W68" s="23"/>
    </row>
    <row r="69" spans="1:23" x14ac:dyDescent="0.25">
      <c r="A69" s="72"/>
      <c r="B69" s="185">
        <f>'Etat staff'!N67</f>
        <v>0</v>
      </c>
      <c r="C69" s="138" t="str">
        <f>'Etat staff'!M67</f>
        <v>17H50-23H25</v>
      </c>
      <c r="D69" s="144"/>
      <c r="E69" s="102"/>
      <c r="F69" s="102"/>
      <c r="G69" s="88"/>
      <c r="H69" s="64"/>
      <c r="I69" s="64"/>
      <c r="J69" s="64"/>
      <c r="K69" s="64"/>
      <c r="L69" s="64"/>
      <c r="M69" s="64"/>
      <c r="N69" s="29" t="s">
        <v>27</v>
      </c>
      <c r="O69" s="114"/>
      <c r="P69" s="114"/>
      <c r="Q69" s="115"/>
      <c r="R69" s="114"/>
      <c r="S69" s="114"/>
      <c r="T69" s="114"/>
      <c r="U69" s="114"/>
      <c r="V69" s="114"/>
      <c r="W69" s="23"/>
    </row>
    <row r="70" spans="1:23" ht="15.75" thickBot="1" x14ac:dyDescent="0.3">
      <c r="A70" s="72"/>
      <c r="B70" s="186">
        <f>'Etat staff'!N68</f>
        <v>0</v>
      </c>
      <c r="C70" s="139" t="str">
        <f>'Etat staff'!M68</f>
        <v>17H50-23H25</v>
      </c>
      <c r="D70" s="144"/>
      <c r="E70" s="102"/>
      <c r="F70" s="102"/>
      <c r="G70" s="58"/>
      <c r="H70" s="24"/>
      <c r="I70" s="24"/>
      <c r="J70" s="24"/>
      <c r="K70" s="24"/>
      <c r="L70" s="24"/>
      <c r="M70" s="24"/>
      <c r="N70" s="272" t="s">
        <v>27</v>
      </c>
      <c r="O70" s="55"/>
      <c r="P70" s="55"/>
      <c r="Q70" s="273"/>
      <c r="R70" s="55"/>
      <c r="S70" s="55"/>
      <c r="T70" s="55"/>
      <c r="U70" s="55"/>
      <c r="V70" s="55"/>
      <c r="W70" s="274"/>
    </row>
    <row r="71" spans="1:23" ht="16.5" thickBot="1" x14ac:dyDescent="0.3">
      <c r="A71" s="6"/>
      <c r="B71" s="133" t="s">
        <v>28</v>
      </c>
      <c r="C71" s="190"/>
      <c r="D71" s="141"/>
      <c r="E71" s="141"/>
      <c r="F71" s="141"/>
      <c r="G71" s="45">
        <f t="shared" ref="G71:W71" si="0">COUNT(G22:G66)</f>
        <v>5</v>
      </c>
      <c r="H71" s="142">
        <f t="shared" si="0"/>
        <v>6</v>
      </c>
      <c r="I71" s="142">
        <f t="shared" si="0"/>
        <v>5</v>
      </c>
      <c r="J71" s="142">
        <f t="shared" si="0"/>
        <v>6</v>
      </c>
      <c r="K71" s="142">
        <f t="shared" si="0"/>
        <v>8</v>
      </c>
      <c r="L71" s="142">
        <f t="shared" si="0"/>
        <v>9</v>
      </c>
      <c r="M71" s="142">
        <f t="shared" si="0"/>
        <v>8</v>
      </c>
      <c r="N71" s="142">
        <f t="shared" si="0"/>
        <v>10</v>
      </c>
      <c r="O71" s="142">
        <f t="shared" si="0"/>
        <v>10</v>
      </c>
      <c r="P71" s="142">
        <f t="shared" si="0"/>
        <v>8</v>
      </c>
      <c r="Q71" s="142">
        <f t="shared" si="0"/>
        <v>9</v>
      </c>
      <c r="R71" s="142">
        <f t="shared" si="0"/>
        <v>10</v>
      </c>
      <c r="S71" s="142">
        <f t="shared" si="0"/>
        <v>1</v>
      </c>
      <c r="T71" s="142">
        <f t="shared" si="0"/>
        <v>0</v>
      </c>
      <c r="U71" s="142">
        <f t="shared" si="0"/>
        <v>0</v>
      </c>
      <c r="V71" s="142">
        <f t="shared" si="0"/>
        <v>0</v>
      </c>
      <c r="W71" s="142">
        <f t="shared" si="0"/>
        <v>0</v>
      </c>
    </row>
    <row r="72" spans="1:23" ht="16.5" thickBot="1" x14ac:dyDescent="0.3">
      <c r="A72" s="6"/>
      <c r="B72" s="34"/>
      <c r="C72" s="34"/>
      <c r="D72" s="34"/>
      <c r="E72" s="34"/>
      <c r="F72" s="34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</row>
    <row r="73" spans="1:23" ht="16.5" thickBot="1" x14ac:dyDescent="0.3">
      <c r="A73" s="6"/>
      <c r="B73" s="503" t="s">
        <v>29</v>
      </c>
      <c r="C73" s="504"/>
      <c r="D73" s="505"/>
      <c r="E73" s="506" t="s">
        <v>30</v>
      </c>
      <c r="F73" s="507"/>
      <c r="G73" s="507"/>
      <c r="H73" s="507"/>
      <c r="I73" s="506" t="s">
        <v>31</v>
      </c>
      <c r="J73" s="507"/>
      <c r="K73" s="507"/>
      <c r="L73" s="507"/>
      <c r="M73" s="508"/>
      <c r="N73" s="509" t="s">
        <v>32</v>
      </c>
      <c r="O73" s="510"/>
      <c r="P73" s="511"/>
      <c r="Q73" s="512" t="s">
        <v>33</v>
      </c>
      <c r="R73" s="513"/>
      <c r="S73" s="513"/>
      <c r="T73" s="513"/>
      <c r="U73" s="513"/>
      <c r="V73" s="513"/>
      <c r="W73" s="514"/>
    </row>
    <row r="74" spans="1:23" ht="15.75" x14ac:dyDescent="0.25">
      <c r="A74" s="72"/>
      <c r="B74" s="36"/>
      <c r="C74" s="37"/>
      <c r="D74" s="38"/>
      <c r="E74" s="39"/>
      <c r="F74" s="34"/>
      <c r="G74" s="35"/>
      <c r="H74" s="35"/>
      <c r="I74" s="119"/>
      <c r="J74" s="120"/>
      <c r="K74" s="35"/>
      <c r="L74" s="35"/>
      <c r="M74" s="40"/>
      <c r="N74" s="498"/>
      <c r="O74" s="499"/>
      <c r="P74" s="500"/>
      <c r="Q74" s="121"/>
      <c r="R74" s="122"/>
      <c r="S74" s="122"/>
      <c r="T74" s="122"/>
      <c r="U74" s="122"/>
      <c r="V74" s="122"/>
      <c r="W74" s="123"/>
    </row>
    <row r="75" spans="1:23" ht="15.75" x14ac:dyDescent="0.25">
      <c r="A75" s="72"/>
      <c r="B75" s="124"/>
      <c r="C75" s="34"/>
      <c r="D75" s="41"/>
      <c r="E75" s="39"/>
      <c r="F75" s="34"/>
      <c r="G75" s="35"/>
      <c r="H75" s="35"/>
      <c r="I75" s="39"/>
      <c r="J75" s="34"/>
      <c r="K75" s="35"/>
      <c r="L75" s="35"/>
      <c r="M75" s="40"/>
      <c r="N75" s="42"/>
      <c r="O75" s="35"/>
      <c r="P75" s="40"/>
      <c r="Q75" s="125"/>
      <c r="R75" s="126"/>
      <c r="S75" s="126"/>
      <c r="T75" s="126"/>
      <c r="U75" s="126"/>
      <c r="V75" s="126"/>
      <c r="W75" s="127"/>
    </row>
    <row r="76" spans="1:23" ht="16.5" thickBot="1" x14ac:dyDescent="0.3">
      <c r="A76" s="6"/>
      <c r="B76" s="32"/>
      <c r="C76" s="43"/>
      <c r="D76" s="33"/>
      <c r="E76" s="32"/>
      <c r="F76" s="43"/>
      <c r="G76" s="44"/>
      <c r="H76" s="44"/>
      <c r="I76" s="32"/>
      <c r="J76" s="43"/>
      <c r="K76" s="44"/>
      <c r="L76" s="44"/>
      <c r="M76" s="45"/>
      <c r="N76" s="46"/>
      <c r="O76" s="44"/>
      <c r="P76" s="45"/>
      <c r="Q76" s="128"/>
      <c r="R76" s="129"/>
      <c r="S76" s="129"/>
      <c r="T76" s="129"/>
      <c r="U76" s="129"/>
      <c r="V76" s="129"/>
      <c r="W76" s="130"/>
    </row>
    <row r="77" spans="1:23" ht="15.75" x14ac:dyDescent="0.25">
      <c r="A77" s="6"/>
      <c r="B77" s="34"/>
      <c r="C77" s="34"/>
      <c r="D77" s="34"/>
      <c r="E77" s="34"/>
      <c r="F77" s="34"/>
      <c r="G77" s="35"/>
      <c r="H77" s="35"/>
      <c r="I77" s="34"/>
      <c r="J77" s="34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</row>
    <row r="78" spans="1:23" x14ac:dyDescent="0.25">
      <c r="B78" s="1"/>
      <c r="C78" s="47">
        <v>30</v>
      </c>
      <c r="D78" s="47"/>
      <c r="E78" s="47"/>
      <c r="F78" s="47"/>
      <c r="G78" s="50">
        <f>COUNTIF(G22:G70,"30")</f>
        <v>1</v>
      </c>
      <c r="H78" s="50">
        <f t="shared" ref="H78:V78" si="1">COUNTIF(H22:H70,"30")</f>
        <v>1</v>
      </c>
      <c r="I78" s="50">
        <f t="shared" si="1"/>
        <v>1</v>
      </c>
      <c r="J78" s="50">
        <f t="shared" si="1"/>
        <v>1</v>
      </c>
      <c r="K78" s="50">
        <f t="shared" si="1"/>
        <v>1</v>
      </c>
      <c r="L78" s="50">
        <f t="shared" si="1"/>
        <v>1</v>
      </c>
      <c r="M78" s="50">
        <f t="shared" si="1"/>
        <v>1</v>
      </c>
      <c r="N78" s="50">
        <f t="shared" si="1"/>
        <v>1</v>
      </c>
      <c r="O78" s="50">
        <f t="shared" si="1"/>
        <v>1</v>
      </c>
      <c r="P78" s="50">
        <f t="shared" si="1"/>
        <v>1</v>
      </c>
      <c r="Q78" s="50">
        <f t="shared" si="1"/>
        <v>1</v>
      </c>
      <c r="R78" s="50">
        <f t="shared" si="1"/>
        <v>1</v>
      </c>
      <c r="S78" s="50">
        <f t="shared" si="1"/>
        <v>1</v>
      </c>
      <c r="T78" s="50">
        <f t="shared" si="1"/>
        <v>0</v>
      </c>
      <c r="U78" s="50">
        <f t="shared" si="1"/>
        <v>0</v>
      </c>
      <c r="V78" s="50">
        <f t="shared" si="1"/>
        <v>0</v>
      </c>
    </row>
    <row r="79" spans="1:23" x14ac:dyDescent="0.25">
      <c r="B79" s="1" t="s">
        <v>34</v>
      </c>
      <c r="C79" s="48">
        <v>31</v>
      </c>
      <c r="D79" s="48"/>
      <c r="E79" s="48"/>
      <c r="F79" s="48"/>
      <c r="G79" s="49">
        <f>COUNTIF(G22:G70,"31")</f>
        <v>0</v>
      </c>
      <c r="H79" s="49">
        <f t="shared" ref="H79:V79" si="2">COUNTIF(H22:H70,"31")</f>
        <v>0</v>
      </c>
      <c r="I79" s="49">
        <f t="shared" si="2"/>
        <v>0</v>
      </c>
      <c r="J79" s="49">
        <f t="shared" si="2"/>
        <v>0</v>
      </c>
      <c r="K79" s="49">
        <f t="shared" si="2"/>
        <v>0</v>
      </c>
      <c r="L79" s="49">
        <f t="shared" si="2"/>
        <v>1</v>
      </c>
      <c r="M79" s="49">
        <f t="shared" si="2"/>
        <v>0</v>
      </c>
      <c r="N79" s="49">
        <f t="shared" si="2"/>
        <v>0</v>
      </c>
      <c r="O79" s="49">
        <f t="shared" si="2"/>
        <v>0</v>
      </c>
      <c r="P79" s="49">
        <f t="shared" si="2"/>
        <v>0</v>
      </c>
      <c r="Q79" s="49">
        <f t="shared" si="2"/>
        <v>0</v>
      </c>
      <c r="R79" s="49">
        <f t="shared" si="2"/>
        <v>0</v>
      </c>
      <c r="S79" s="49">
        <f t="shared" si="2"/>
        <v>0</v>
      </c>
      <c r="T79" s="49">
        <f t="shared" si="2"/>
        <v>0</v>
      </c>
      <c r="U79" s="49">
        <f t="shared" si="2"/>
        <v>0</v>
      </c>
      <c r="V79" s="49">
        <f t="shared" si="2"/>
        <v>0</v>
      </c>
    </row>
    <row r="80" spans="1:23" x14ac:dyDescent="0.25">
      <c r="B80" s="1"/>
      <c r="C80" s="48">
        <v>32</v>
      </c>
      <c r="D80" s="48"/>
      <c r="E80" s="48"/>
      <c r="F80" s="48"/>
      <c r="G80" s="49">
        <f>COUNTIF(G22:G70,"32")</f>
        <v>0</v>
      </c>
      <c r="H80" s="49">
        <f t="shared" ref="H80:V80" si="3">COUNTIF(H22:H70,"32")</f>
        <v>0</v>
      </c>
      <c r="I80" s="49">
        <f t="shared" si="3"/>
        <v>0</v>
      </c>
      <c r="J80" s="49">
        <f t="shared" si="3"/>
        <v>0</v>
      </c>
      <c r="K80" s="49">
        <f t="shared" si="3"/>
        <v>0</v>
      </c>
      <c r="L80" s="49">
        <f t="shared" si="3"/>
        <v>0</v>
      </c>
      <c r="M80" s="49">
        <f t="shared" si="3"/>
        <v>0</v>
      </c>
      <c r="N80" s="49">
        <f t="shared" si="3"/>
        <v>1</v>
      </c>
      <c r="O80" s="49">
        <f t="shared" si="3"/>
        <v>1</v>
      </c>
      <c r="P80" s="49">
        <f t="shared" si="3"/>
        <v>1</v>
      </c>
      <c r="Q80" s="49">
        <f t="shared" si="3"/>
        <v>1</v>
      </c>
      <c r="R80" s="49">
        <f t="shared" si="3"/>
        <v>1</v>
      </c>
      <c r="S80" s="49">
        <f t="shared" si="3"/>
        <v>0</v>
      </c>
      <c r="T80" s="49">
        <f t="shared" si="3"/>
        <v>0</v>
      </c>
      <c r="U80" s="49">
        <f t="shared" si="3"/>
        <v>0</v>
      </c>
      <c r="V80" s="49">
        <f t="shared" si="3"/>
        <v>0</v>
      </c>
    </row>
    <row r="81" spans="2:22" x14ac:dyDescent="0.25">
      <c r="B81" s="1"/>
      <c r="C81" s="50">
        <v>33</v>
      </c>
      <c r="D81" s="50"/>
      <c r="E81" s="50"/>
      <c r="F81" s="50"/>
      <c r="G81" s="50">
        <f>COUNTIF(G22:G70,"33")</f>
        <v>1</v>
      </c>
      <c r="H81" s="50">
        <f t="shared" ref="H81:V81" si="4">COUNTIF(H22:H70,"33")</f>
        <v>1</v>
      </c>
      <c r="I81" s="50">
        <f t="shared" si="4"/>
        <v>1</v>
      </c>
      <c r="J81" s="50">
        <f t="shared" si="4"/>
        <v>1</v>
      </c>
      <c r="K81" s="50">
        <f t="shared" si="4"/>
        <v>1</v>
      </c>
      <c r="L81" s="50">
        <f t="shared" si="4"/>
        <v>1</v>
      </c>
      <c r="M81" s="50">
        <f t="shared" si="4"/>
        <v>1</v>
      </c>
      <c r="N81" s="50">
        <f t="shared" si="4"/>
        <v>1</v>
      </c>
      <c r="O81" s="50">
        <f t="shared" si="4"/>
        <v>1</v>
      </c>
      <c r="P81" s="50">
        <f t="shared" si="4"/>
        <v>1</v>
      </c>
      <c r="Q81" s="50">
        <f t="shared" si="4"/>
        <v>1</v>
      </c>
      <c r="R81" s="50">
        <f t="shared" si="4"/>
        <v>1</v>
      </c>
      <c r="S81" s="50">
        <f t="shared" si="4"/>
        <v>0</v>
      </c>
      <c r="T81" s="50">
        <f t="shared" si="4"/>
        <v>0</v>
      </c>
      <c r="U81" s="50">
        <f t="shared" si="4"/>
        <v>0</v>
      </c>
      <c r="V81" s="50">
        <f t="shared" si="4"/>
        <v>0</v>
      </c>
    </row>
    <row r="82" spans="2:22" x14ac:dyDescent="0.25">
      <c r="C82" s="48">
        <v>35</v>
      </c>
      <c r="D82" s="48"/>
      <c r="E82" s="48"/>
      <c r="F82" s="48"/>
      <c r="G82" s="49">
        <f>COUNTIF(G22:G70,"35")</f>
        <v>0</v>
      </c>
      <c r="H82" s="49">
        <f t="shared" ref="H82:V82" si="5">COUNTIF(H22:H70,"35")</f>
        <v>0</v>
      </c>
      <c r="I82" s="49">
        <f t="shared" si="5"/>
        <v>0</v>
      </c>
      <c r="J82" s="49">
        <f t="shared" si="5"/>
        <v>0</v>
      </c>
      <c r="K82" s="49">
        <f t="shared" si="5"/>
        <v>1</v>
      </c>
      <c r="L82" s="49">
        <f t="shared" si="5"/>
        <v>1</v>
      </c>
      <c r="M82" s="49">
        <f t="shared" si="5"/>
        <v>1</v>
      </c>
      <c r="N82" s="49">
        <f t="shared" si="5"/>
        <v>1</v>
      </c>
      <c r="O82" s="49">
        <f t="shared" si="5"/>
        <v>1</v>
      </c>
      <c r="P82" s="49">
        <f t="shared" si="5"/>
        <v>1</v>
      </c>
      <c r="Q82" s="49">
        <f t="shared" si="5"/>
        <v>1</v>
      </c>
      <c r="R82" s="49">
        <f t="shared" si="5"/>
        <v>1</v>
      </c>
      <c r="S82" s="49">
        <f t="shared" si="5"/>
        <v>0</v>
      </c>
      <c r="T82" s="49">
        <f t="shared" si="5"/>
        <v>0</v>
      </c>
      <c r="U82" s="49">
        <f t="shared" si="5"/>
        <v>0</v>
      </c>
      <c r="V82" s="49">
        <f t="shared" si="5"/>
        <v>0</v>
      </c>
    </row>
    <row r="83" spans="2:22" x14ac:dyDescent="0.25">
      <c r="C83" s="48">
        <v>36</v>
      </c>
      <c r="D83" s="48"/>
      <c r="E83" s="48"/>
      <c r="F83" s="48"/>
      <c r="G83" s="49">
        <f>COUNTIF(G22:G70,"36")</f>
        <v>1</v>
      </c>
      <c r="H83" s="49">
        <f t="shared" ref="H83:V83" si="6">COUNTIF(H22:H70,"36")</f>
        <v>1</v>
      </c>
      <c r="I83" s="49">
        <f t="shared" si="6"/>
        <v>0</v>
      </c>
      <c r="J83" s="49">
        <f t="shared" si="6"/>
        <v>0</v>
      </c>
      <c r="K83" s="49">
        <f t="shared" si="6"/>
        <v>1</v>
      </c>
      <c r="L83" s="49">
        <f t="shared" si="6"/>
        <v>1</v>
      </c>
      <c r="M83" s="49">
        <f t="shared" si="6"/>
        <v>1</v>
      </c>
      <c r="N83" s="49">
        <f t="shared" si="6"/>
        <v>1</v>
      </c>
      <c r="O83" s="49">
        <f t="shared" si="6"/>
        <v>1</v>
      </c>
      <c r="P83" s="49">
        <f t="shared" si="6"/>
        <v>1</v>
      </c>
      <c r="Q83" s="49">
        <f t="shared" si="6"/>
        <v>1</v>
      </c>
      <c r="R83" s="49">
        <f t="shared" si="6"/>
        <v>1</v>
      </c>
      <c r="S83" s="49">
        <f t="shared" si="6"/>
        <v>0</v>
      </c>
      <c r="T83" s="49">
        <f t="shared" si="6"/>
        <v>0</v>
      </c>
      <c r="U83" s="49">
        <f t="shared" si="6"/>
        <v>0</v>
      </c>
      <c r="V83" s="49">
        <f t="shared" si="6"/>
        <v>0</v>
      </c>
    </row>
    <row r="84" spans="2:22" x14ac:dyDescent="0.25">
      <c r="C84" s="48">
        <v>37</v>
      </c>
      <c r="D84" s="48"/>
      <c r="E84" s="48"/>
      <c r="F84" s="48"/>
      <c r="G84" s="49">
        <f>COUNTIF(G22:G70,"37")</f>
        <v>0</v>
      </c>
      <c r="H84" s="49">
        <f t="shared" ref="H84:V84" si="7">COUNTIF(H22:H70,"37")</f>
        <v>0</v>
      </c>
      <c r="I84" s="49">
        <f t="shared" si="7"/>
        <v>0</v>
      </c>
      <c r="J84" s="49">
        <f t="shared" si="7"/>
        <v>1</v>
      </c>
      <c r="K84" s="49">
        <f t="shared" si="7"/>
        <v>1</v>
      </c>
      <c r="L84" s="49">
        <f t="shared" si="7"/>
        <v>1</v>
      </c>
      <c r="M84" s="49">
        <f t="shared" si="7"/>
        <v>1</v>
      </c>
      <c r="N84" s="49">
        <f t="shared" si="7"/>
        <v>1</v>
      </c>
      <c r="O84" s="49">
        <f t="shared" si="7"/>
        <v>1</v>
      </c>
      <c r="P84" s="49">
        <f t="shared" si="7"/>
        <v>1</v>
      </c>
      <c r="Q84" s="49">
        <f t="shared" si="7"/>
        <v>1</v>
      </c>
      <c r="R84" s="49">
        <f t="shared" si="7"/>
        <v>1</v>
      </c>
      <c r="S84" s="49">
        <f t="shared" si="7"/>
        <v>0</v>
      </c>
      <c r="T84" s="49">
        <f t="shared" si="7"/>
        <v>0</v>
      </c>
      <c r="U84" s="49">
        <f t="shared" si="7"/>
        <v>0</v>
      </c>
      <c r="V84" s="49">
        <f t="shared" si="7"/>
        <v>0</v>
      </c>
    </row>
    <row r="85" spans="2:22" x14ac:dyDescent="0.25">
      <c r="C85" s="48">
        <v>38</v>
      </c>
      <c r="D85" s="48"/>
      <c r="E85" s="48"/>
      <c r="F85" s="48"/>
      <c r="G85" s="49">
        <f>COUNTIF(G22:G70,"38")</f>
        <v>0</v>
      </c>
      <c r="H85" s="49">
        <f t="shared" ref="H85:V85" si="8">COUNTIF(H22:H70,"38")</f>
        <v>1</v>
      </c>
      <c r="I85" s="49">
        <f t="shared" si="8"/>
        <v>1</v>
      </c>
      <c r="J85" s="49">
        <f t="shared" si="8"/>
        <v>1</v>
      </c>
      <c r="K85" s="49">
        <f t="shared" si="8"/>
        <v>1</v>
      </c>
      <c r="L85" s="49">
        <f t="shared" si="8"/>
        <v>1</v>
      </c>
      <c r="M85" s="49">
        <f t="shared" si="8"/>
        <v>1</v>
      </c>
      <c r="N85" s="49">
        <f t="shared" si="8"/>
        <v>1</v>
      </c>
      <c r="O85" s="49">
        <f t="shared" si="8"/>
        <v>1</v>
      </c>
      <c r="P85" s="49">
        <f t="shared" si="8"/>
        <v>1</v>
      </c>
      <c r="Q85" s="49">
        <f t="shared" si="8"/>
        <v>1</v>
      </c>
      <c r="R85" s="49">
        <f t="shared" si="8"/>
        <v>1</v>
      </c>
      <c r="S85" s="49">
        <f t="shared" si="8"/>
        <v>0</v>
      </c>
      <c r="T85" s="49">
        <f t="shared" si="8"/>
        <v>0</v>
      </c>
      <c r="U85" s="49">
        <f t="shared" si="8"/>
        <v>0</v>
      </c>
      <c r="V85" s="49">
        <f t="shared" si="8"/>
        <v>0</v>
      </c>
    </row>
    <row r="86" spans="2:22" x14ac:dyDescent="0.25">
      <c r="C86" s="53">
        <v>39</v>
      </c>
      <c r="D86" s="53"/>
      <c r="E86" s="53"/>
      <c r="F86" s="53"/>
      <c r="G86" s="49">
        <f>COUNTIF(G22:G70,"39")</f>
        <v>1</v>
      </c>
      <c r="H86" s="49">
        <f t="shared" ref="H86:V86" si="9">COUNTIF(H22:H70,"39")</f>
        <v>1</v>
      </c>
      <c r="I86" s="49">
        <f t="shared" si="9"/>
        <v>1</v>
      </c>
      <c r="J86" s="49">
        <f t="shared" si="9"/>
        <v>1</v>
      </c>
      <c r="K86" s="49">
        <f t="shared" si="9"/>
        <v>1</v>
      </c>
      <c r="L86" s="49">
        <f t="shared" si="9"/>
        <v>1</v>
      </c>
      <c r="M86" s="49">
        <f t="shared" si="9"/>
        <v>1</v>
      </c>
      <c r="N86" s="49">
        <f t="shared" si="9"/>
        <v>1</v>
      </c>
      <c r="O86" s="49">
        <f t="shared" si="9"/>
        <v>1</v>
      </c>
      <c r="P86" s="49">
        <f t="shared" si="9"/>
        <v>1</v>
      </c>
      <c r="Q86" s="49">
        <f t="shared" si="9"/>
        <v>1</v>
      </c>
      <c r="R86" s="49">
        <f t="shared" si="9"/>
        <v>1</v>
      </c>
      <c r="S86" s="49">
        <f t="shared" si="9"/>
        <v>0</v>
      </c>
      <c r="T86" s="49">
        <f t="shared" si="9"/>
        <v>0</v>
      </c>
      <c r="U86" s="49">
        <f t="shared" si="9"/>
        <v>0</v>
      </c>
      <c r="V86" s="49">
        <f t="shared" si="9"/>
        <v>0</v>
      </c>
    </row>
    <row r="87" spans="2:22" x14ac:dyDescent="0.25">
      <c r="C87" s="131">
        <v>1</v>
      </c>
      <c r="D87" s="131"/>
      <c r="E87" s="131"/>
      <c r="F87" s="131"/>
      <c r="G87" s="50">
        <f>COUNTIF(G22:G70,"1")</f>
        <v>1</v>
      </c>
      <c r="H87" s="50">
        <f t="shared" ref="H87:V87" si="10">COUNTIF(H22:H70,"1")</f>
        <v>1</v>
      </c>
      <c r="I87" s="50">
        <f t="shared" si="10"/>
        <v>1</v>
      </c>
      <c r="J87" s="50">
        <f t="shared" si="10"/>
        <v>1</v>
      </c>
      <c r="K87" s="50">
        <f t="shared" si="10"/>
        <v>1</v>
      </c>
      <c r="L87" s="50">
        <f t="shared" si="10"/>
        <v>1</v>
      </c>
      <c r="M87" s="50">
        <f t="shared" si="10"/>
        <v>1</v>
      </c>
      <c r="N87" s="50">
        <f t="shared" si="10"/>
        <v>1</v>
      </c>
      <c r="O87" s="50">
        <f t="shared" si="10"/>
        <v>1</v>
      </c>
      <c r="P87" s="50">
        <f t="shared" si="10"/>
        <v>1</v>
      </c>
      <c r="Q87" s="50">
        <f t="shared" si="10"/>
        <v>1</v>
      </c>
      <c r="R87" s="50">
        <f t="shared" si="10"/>
        <v>1</v>
      </c>
      <c r="S87" s="50">
        <f t="shared" si="10"/>
        <v>0</v>
      </c>
      <c r="T87" s="50">
        <f t="shared" si="10"/>
        <v>0</v>
      </c>
      <c r="U87" s="50">
        <f t="shared" si="10"/>
        <v>0</v>
      </c>
      <c r="V87" s="50">
        <f t="shared" si="10"/>
        <v>0</v>
      </c>
    </row>
    <row r="88" spans="2:22" x14ac:dyDescent="0.25">
      <c r="C88" s="131">
        <v>2</v>
      </c>
      <c r="D88" s="131"/>
      <c r="E88" s="131"/>
      <c r="F88" s="131"/>
      <c r="G88" s="49">
        <f>COUNTIF(G22:G70,"2")</f>
        <v>0</v>
      </c>
      <c r="H88" s="49">
        <f t="shared" ref="H88:V88" si="11">COUNTIF(H22:H70,"2")</f>
        <v>0</v>
      </c>
      <c r="I88" s="49">
        <f t="shared" si="11"/>
        <v>0</v>
      </c>
      <c r="J88" s="49">
        <f t="shared" si="11"/>
        <v>0</v>
      </c>
      <c r="K88" s="49">
        <f t="shared" si="11"/>
        <v>0</v>
      </c>
      <c r="L88" s="49">
        <f t="shared" si="11"/>
        <v>0</v>
      </c>
      <c r="M88" s="49">
        <f t="shared" si="11"/>
        <v>0</v>
      </c>
      <c r="N88" s="49">
        <f t="shared" si="11"/>
        <v>1</v>
      </c>
      <c r="O88" s="49">
        <f t="shared" si="11"/>
        <v>1</v>
      </c>
      <c r="P88" s="49">
        <f t="shared" si="11"/>
        <v>0</v>
      </c>
      <c r="Q88" s="49">
        <f t="shared" si="11"/>
        <v>1</v>
      </c>
      <c r="R88" s="49">
        <f t="shared" si="11"/>
        <v>1</v>
      </c>
      <c r="S88" s="49">
        <f t="shared" si="11"/>
        <v>0</v>
      </c>
      <c r="T88" s="49">
        <f t="shared" si="11"/>
        <v>0</v>
      </c>
      <c r="U88" s="49">
        <f t="shared" si="11"/>
        <v>0</v>
      </c>
      <c r="V88" s="49">
        <f t="shared" si="11"/>
        <v>0</v>
      </c>
    </row>
    <row r="89" spans="2:22" x14ac:dyDescent="0.25">
      <c r="C89" s="51" t="s">
        <v>36</v>
      </c>
      <c r="D89" s="51"/>
      <c r="E89" s="51"/>
      <c r="F89" s="51"/>
      <c r="G89" s="49">
        <f>COUNTIF(G21:G70,"cmo")</f>
        <v>0</v>
      </c>
      <c r="H89" s="49">
        <f t="shared" ref="H89:V89" si="12">COUNTIF(H21:H70,"cmo")</f>
        <v>0</v>
      </c>
      <c r="I89" s="49">
        <f t="shared" si="12"/>
        <v>0</v>
      </c>
      <c r="J89" s="49">
        <f t="shared" si="12"/>
        <v>1</v>
      </c>
      <c r="K89" s="49">
        <f t="shared" si="12"/>
        <v>1</v>
      </c>
      <c r="L89" s="49">
        <f t="shared" si="12"/>
        <v>1</v>
      </c>
      <c r="M89" s="49">
        <f t="shared" si="12"/>
        <v>1</v>
      </c>
      <c r="N89" s="49">
        <f t="shared" si="12"/>
        <v>1</v>
      </c>
      <c r="O89" s="49">
        <f t="shared" si="12"/>
        <v>1</v>
      </c>
      <c r="P89" s="49">
        <f t="shared" si="12"/>
        <v>1</v>
      </c>
      <c r="Q89" s="49">
        <f t="shared" si="12"/>
        <v>1</v>
      </c>
      <c r="R89" s="49">
        <f t="shared" si="12"/>
        <v>1</v>
      </c>
      <c r="S89" s="49">
        <f t="shared" si="12"/>
        <v>0</v>
      </c>
      <c r="T89" s="49">
        <f t="shared" si="12"/>
        <v>0</v>
      </c>
      <c r="U89" s="49">
        <f t="shared" si="12"/>
        <v>0</v>
      </c>
      <c r="V89" s="49">
        <f t="shared" si="12"/>
        <v>0</v>
      </c>
    </row>
    <row r="90" spans="2:22" x14ac:dyDescent="0.25">
      <c r="C90" s="51" t="s">
        <v>35</v>
      </c>
      <c r="D90" s="51"/>
      <c r="E90" s="51"/>
      <c r="F90" s="51"/>
      <c r="G90" s="49">
        <f>COUNTIF(G22:G70,"F")</f>
        <v>1</v>
      </c>
      <c r="H90" s="49">
        <f t="shared" ref="H90:V90" si="13">COUNTIF(H22:H70,"F")</f>
        <v>0</v>
      </c>
      <c r="I90" s="49">
        <f t="shared" si="13"/>
        <v>0</v>
      </c>
      <c r="J90" s="49">
        <f t="shared" si="13"/>
        <v>0</v>
      </c>
      <c r="K90" s="49">
        <f t="shared" si="13"/>
        <v>0</v>
      </c>
      <c r="L90" s="49">
        <f t="shared" si="13"/>
        <v>1</v>
      </c>
      <c r="M90" s="49">
        <f t="shared" si="13"/>
        <v>1</v>
      </c>
      <c r="N90" s="49">
        <f t="shared" si="13"/>
        <v>0</v>
      </c>
      <c r="O90" s="49">
        <f t="shared" si="13"/>
        <v>0</v>
      </c>
      <c r="P90" s="49">
        <f t="shared" si="13"/>
        <v>1</v>
      </c>
      <c r="Q90" s="49">
        <f t="shared" si="13"/>
        <v>1</v>
      </c>
      <c r="R90" s="49">
        <f t="shared" si="13"/>
        <v>0</v>
      </c>
      <c r="S90" s="49">
        <f t="shared" si="13"/>
        <v>0</v>
      </c>
      <c r="T90" s="49">
        <f t="shared" si="13"/>
        <v>10</v>
      </c>
      <c r="U90" s="49">
        <f t="shared" si="13"/>
        <v>10</v>
      </c>
      <c r="V90" s="49">
        <f t="shared" si="13"/>
        <v>0</v>
      </c>
    </row>
  </sheetData>
  <mergeCells count="55">
    <mergeCell ref="N74:P74"/>
    <mergeCell ref="S20:S21"/>
    <mergeCell ref="T20:T21"/>
    <mergeCell ref="U20:U21"/>
    <mergeCell ref="V20:V21"/>
    <mergeCell ref="W20:W21"/>
    <mergeCell ref="B73:D73"/>
    <mergeCell ref="E73:H73"/>
    <mergeCell ref="I73:M73"/>
    <mergeCell ref="N73:P73"/>
    <mergeCell ref="Q73:W73"/>
    <mergeCell ref="M20:M21"/>
    <mergeCell ref="N20:N21"/>
    <mergeCell ref="O20:O21"/>
    <mergeCell ref="P20:P21"/>
    <mergeCell ref="Q20:Q21"/>
    <mergeCell ref="R20:R21"/>
    <mergeCell ref="G20:G21"/>
    <mergeCell ref="H20:H21"/>
    <mergeCell ref="I20:I21"/>
    <mergeCell ref="J20:J21"/>
    <mergeCell ref="K20:K21"/>
    <mergeCell ref="L20:L21"/>
    <mergeCell ref="S6:S7"/>
    <mergeCell ref="T6:T7"/>
    <mergeCell ref="U6:U7"/>
    <mergeCell ref="V6:V7"/>
    <mergeCell ref="W6:W7"/>
    <mergeCell ref="B20:B21"/>
    <mergeCell ref="C20:C21"/>
    <mergeCell ref="D20:D21"/>
    <mergeCell ref="E20:E21"/>
    <mergeCell ref="F20:F21"/>
    <mergeCell ref="M6:M7"/>
    <mergeCell ref="N6:N7"/>
    <mergeCell ref="O6:O7"/>
    <mergeCell ref="P6:P7"/>
    <mergeCell ref="Q6:Q7"/>
    <mergeCell ref="R6:R7"/>
    <mergeCell ref="G6:G7"/>
    <mergeCell ref="H6:H7"/>
    <mergeCell ref="I6:I7"/>
    <mergeCell ref="E3:F3"/>
    <mergeCell ref="E4:F4"/>
    <mergeCell ref="G4:P4"/>
    <mergeCell ref="B6:B7"/>
    <mergeCell ref="C6:C7"/>
    <mergeCell ref="D6:D7"/>
    <mergeCell ref="E6:E7"/>
    <mergeCell ref="F6:F7"/>
    <mergeCell ref="J6:J7"/>
    <mergeCell ref="K6:K7"/>
    <mergeCell ref="L6:L7"/>
    <mergeCell ref="G2:J3"/>
    <mergeCell ref="K2:N3"/>
  </mergeCells>
  <conditionalFormatting sqref="G88:V89">
    <cfRule type="cellIs" dxfId="1921" priority="3417" stopIfTrue="1" operator="equal">
      <formula>1</formula>
    </cfRule>
    <cfRule type="cellIs" dxfId="1920" priority="3418" stopIfTrue="1" operator="notEqual">
      <formula>1</formula>
    </cfRule>
    <cfRule type="cellIs" dxfId="1919" priority="3419" stopIfTrue="1" operator="greaterThan">
      <formula>1</formula>
    </cfRule>
  </conditionalFormatting>
  <conditionalFormatting sqref="G78:V87">
    <cfRule type="cellIs" dxfId="1918" priority="3414" stopIfTrue="1" operator="equal">
      <formula>1</formula>
    </cfRule>
    <cfRule type="cellIs" dxfId="1917" priority="3415" stopIfTrue="1" operator="notEqual">
      <formula>1</formula>
    </cfRule>
    <cfRule type="cellIs" dxfId="1916" priority="3416" stopIfTrue="1" operator="greaterThanOrEqual">
      <formula>2</formula>
    </cfRule>
  </conditionalFormatting>
  <conditionalFormatting sqref="G22:W25">
    <cfRule type="cellIs" dxfId="1915" priority="3411" stopIfTrue="1" operator="equal">
      <formula>L</formula>
    </cfRule>
    <cfRule type="cellIs" dxfId="1914" priority="3412" stopIfTrue="1" operator="equal">
      <formula>"FSC"</formula>
    </cfRule>
    <cfRule type="cellIs" dxfId="1913" priority="3413" stopIfTrue="1" operator="equal">
      <formula>"ACC/V"</formula>
    </cfRule>
  </conditionalFormatting>
  <conditionalFormatting sqref="G22:W25">
    <cfRule type="cellIs" dxfId="1912" priority="3382" stopIfTrue="1" operator="equal">
      <formula>"L"</formula>
    </cfRule>
    <cfRule type="cellIs" dxfId="1911" priority="3383" stopIfTrue="1" operator="equal">
      <formula>"FSC"</formula>
    </cfRule>
  </conditionalFormatting>
  <conditionalFormatting sqref="G22:J25 L22:N25 K25">
    <cfRule type="cellIs" dxfId="1910" priority="3384" stopIfTrue="1" operator="equal">
      <formula>30</formula>
    </cfRule>
    <cfRule type="cellIs" dxfId="1909" priority="3385" stopIfTrue="1" operator="equal">
      <formula>32</formula>
    </cfRule>
    <cfRule type="cellIs" dxfId="1908" priority="3386" stopIfTrue="1" operator="equal">
      <formula>33</formula>
    </cfRule>
    <cfRule type="cellIs" dxfId="1907" priority="3387" stopIfTrue="1" operator="equal">
      <formula>36</formula>
    </cfRule>
    <cfRule type="cellIs" dxfId="1906" priority="3388" stopIfTrue="1" operator="equal">
      <formula>37</formula>
    </cfRule>
    <cfRule type="cellIs" dxfId="1905" priority="3389" stopIfTrue="1" operator="equal">
      <formula>38</formula>
    </cfRule>
    <cfRule type="cellIs" dxfId="1904" priority="3390" stopIfTrue="1" operator="equal">
      <formula>39</formula>
    </cfRule>
    <cfRule type="cellIs" dxfId="1903" priority="3391" stopIfTrue="1" operator="equal">
      <formula>40</formula>
    </cfRule>
    <cfRule type="cellIs" dxfId="1902" priority="3410" stopIfTrue="1" operator="equal">
      <formula>"dl"</formula>
    </cfRule>
  </conditionalFormatting>
  <conditionalFormatting sqref="G22:W25">
    <cfRule type="cellIs" dxfId="1901" priority="3400" stopIfTrue="1" operator="equal">
      <formula>"dl"</formula>
    </cfRule>
    <cfRule type="cellIs" dxfId="1900" priority="3401" stopIfTrue="1" operator="equal">
      <formula>"lot"</formula>
    </cfRule>
    <cfRule type="cellIs" dxfId="1899" priority="3402" stopIfTrue="1" operator="equal">
      <formula>30</formula>
    </cfRule>
    <cfRule type="cellIs" dxfId="1898" priority="3403" stopIfTrue="1" operator="equal">
      <formula>32</formula>
    </cfRule>
    <cfRule type="cellIs" dxfId="1897" priority="3404" stopIfTrue="1" operator="equal">
      <formula>33</formula>
    </cfRule>
    <cfRule type="cellIs" dxfId="1896" priority="3405" stopIfTrue="1" operator="equal">
      <formula>36</formula>
    </cfRule>
    <cfRule type="cellIs" dxfId="1895" priority="3406" stopIfTrue="1" operator="equal">
      <formula>37</formula>
    </cfRule>
    <cfRule type="cellIs" dxfId="1894" priority="3407" stopIfTrue="1" operator="equal">
      <formula>38</formula>
    </cfRule>
    <cfRule type="cellIs" dxfId="1893" priority="3408" stopIfTrue="1" operator="equal">
      <formula>39</formula>
    </cfRule>
    <cfRule type="cellIs" dxfId="1892" priority="3409" stopIfTrue="1" operator="equal">
      <formula>40</formula>
    </cfRule>
  </conditionalFormatting>
  <conditionalFormatting sqref="K22:M25 O22:O25 G22:G25 P25:S25 H25:J25 N25">
    <cfRule type="cellIs" dxfId="1891" priority="3392" stopIfTrue="1" operator="equal">
      <formula>30</formula>
    </cfRule>
    <cfRule type="cellIs" dxfId="1890" priority="3393" stopIfTrue="1" operator="equal">
      <formula>32</formula>
    </cfRule>
    <cfRule type="cellIs" dxfId="1889" priority="3394" stopIfTrue="1" operator="equal">
      <formula>33</formula>
    </cfRule>
    <cfRule type="cellIs" dxfId="1888" priority="3395" stopIfTrue="1" operator="equal">
      <formula>36</formula>
    </cfRule>
    <cfRule type="cellIs" dxfId="1887" priority="3396" stopIfTrue="1" operator="equal">
      <formula>37</formula>
    </cfRule>
    <cfRule type="cellIs" dxfId="1886" priority="3397" stopIfTrue="1" operator="equal">
      <formula>38</formula>
    </cfRule>
    <cfRule type="cellIs" dxfId="1885" priority="3398" stopIfTrue="1" operator="equal">
      <formula>39</formula>
    </cfRule>
    <cfRule type="cellIs" dxfId="1884" priority="3399" stopIfTrue="1" operator="equal">
      <formula>40</formula>
    </cfRule>
  </conditionalFormatting>
  <conditionalFormatting sqref="H22:J25 L22:N25 G22:G24 K25">
    <cfRule type="cellIs" dxfId="1883" priority="3284" stopIfTrue="1" operator="equal">
      <formula>30</formula>
    </cfRule>
    <cfRule type="cellIs" dxfId="1882" priority="3285" stopIfTrue="1" operator="equal">
      <formula>"dl"</formula>
    </cfRule>
    <cfRule type="cellIs" dxfId="1881" priority="3286" stopIfTrue="1" operator="equal">
      <formula>"lot"</formula>
    </cfRule>
    <cfRule type="cellIs" dxfId="1880" priority="3287" stopIfTrue="1" operator="equal">
      <formula>36</formula>
    </cfRule>
    <cfRule type="cellIs" dxfId="1879" priority="3288" stopIfTrue="1" operator="equal">
      <formula>37</formula>
    </cfRule>
    <cfRule type="cellIs" dxfId="1878" priority="3289" stopIfTrue="1" operator="equal">
      <formula>38</formula>
    </cfRule>
    <cfRule type="cellIs" dxfId="1877" priority="3290" stopIfTrue="1" operator="equal">
      <formula>39</formula>
    </cfRule>
    <cfRule type="cellIs" dxfId="1876" priority="3291" stopIfTrue="1" operator="equal">
      <formula>40</formula>
    </cfRule>
  </conditionalFormatting>
  <conditionalFormatting sqref="J22:N25">
    <cfRule type="cellIs" dxfId="1875" priority="3275" stopIfTrue="1" operator="equal">
      <formula>30</formula>
    </cfRule>
    <cfRule type="cellIs" dxfId="1874" priority="3276" stopIfTrue="1" operator="equal">
      <formula>"lot"</formula>
    </cfRule>
    <cfRule type="cellIs" dxfId="1873" priority="3277" stopIfTrue="1" operator="equal">
      <formula>33</formula>
    </cfRule>
    <cfRule type="cellIs" dxfId="1872" priority="3278" stopIfTrue="1" operator="equal">
      <formula>36</formula>
    </cfRule>
    <cfRule type="cellIs" dxfId="1871" priority="3279" stopIfTrue="1" operator="equal">
      <formula>37</formula>
    </cfRule>
    <cfRule type="cellIs" dxfId="1870" priority="3280" stopIfTrue="1" operator="equal">
      <formula>38</formula>
    </cfRule>
    <cfRule type="cellIs" dxfId="1869" priority="3281" stopIfTrue="1" operator="equal">
      <formula>39</formula>
    </cfRule>
    <cfRule type="cellIs" dxfId="1868" priority="3282" stopIfTrue="1" operator="equal">
      <formula>40</formula>
    </cfRule>
    <cfRule type="cellIs" dxfId="1867" priority="3283" stopIfTrue="1" operator="equal">
      <formula>"dl"</formula>
    </cfRule>
  </conditionalFormatting>
  <conditionalFormatting sqref="G22:G25 H25:K25">
    <cfRule type="cellIs" dxfId="1866" priority="3373" stopIfTrue="1" operator="equal">
      <formula>30</formula>
    </cfRule>
    <cfRule type="cellIs" dxfId="1865" priority="3374" stopIfTrue="1" operator="equal">
      <formula>32</formula>
    </cfRule>
    <cfRule type="cellIs" dxfId="1864" priority="3375" stopIfTrue="1" operator="equal">
      <formula>33</formula>
    </cfRule>
    <cfRule type="cellIs" dxfId="1863" priority="3376" stopIfTrue="1" operator="equal">
      <formula>36</formula>
    </cfRule>
    <cfRule type="cellIs" dxfId="1862" priority="3377" stopIfTrue="1" operator="equal">
      <formula>37</formula>
    </cfRule>
    <cfRule type="cellIs" dxfId="1861" priority="3378" stopIfTrue="1" operator="equal">
      <formula>38</formula>
    </cfRule>
    <cfRule type="cellIs" dxfId="1860" priority="3379" stopIfTrue="1" operator="equal">
      <formula>"lot"</formula>
    </cfRule>
    <cfRule type="cellIs" dxfId="1859" priority="3380" stopIfTrue="1" operator="equal">
      <formula>40</formula>
    </cfRule>
    <cfRule type="cellIs" dxfId="1858" priority="3381" stopIfTrue="1" operator="equal">
      <formula>"dl"</formula>
    </cfRule>
  </conditionalFormatting>
  <conditionalFormatting sqref="G22:G25 H25:K25">
    <cfRule type="cellIs" dxfId="1857" priority="3364" stopIfTrue="1" operator="equal">
      <formula>30</formula>
    </cfRule>
    <cfRule type="cellIs" dxfId="1856" priority="3365" stopIfTrue="1" operator="equal">
      <formula>"dl"</formula>
    </cfRule>
    <cfRule type="cellIs" dxfId="1855" priority="3366" stopIfTrue="1" operator="equal">
      <formula>"lot"</formula>
    </cfRule>
    <cfRule type="cellIs" dxfId="1854" priority="3367" stopIfTrue="1" operator="equal">
      <formula>36</formula>
    </cfRule>
    <cfRule type="cellIs" dxfId="1853" priority="3368" stopIfTrue="1" operator="equal">
      <formula>37</formula>
    </cfRule>
    <cfRule type="cellIs" dxfId="1852" priority="3369" stopIfTrue="1" operator="equal">
      <formula>38</formula>
    </cfRule>
    <cfRule type="cellIs" dxfId="1851" priority="3370" stopIfTrue="1" operator="equal">
      <formula>39</formula>
    </cfRule>
    <cfRule type="cellIs" dxfId="1850" priority="3371" stopIfTrue="1" operator="equal">
      <formula>32</formula>
    </cfRule>
    <cfRule type="cellIs" dxfId="1849" priority="3372" stopIfTrue="1" operator="equal">
      <formula>33</formula>
    </cfRule>
  </conditionalFormatting>
  <conditionalFormatting sqref="N67:O67">
    <cfRule type="cellIs" dxfId="1848" priority="269" stopIfTrue="1" operator="equal">
      <formula>30</formula>
    </cfRule>
    <cfRule type="cellIs" dxfId="1847" priority="270" stopIfTrue="1" operator="equal">
      <formula>32</formula>
    </cfRule>
    <cfRule type="cellIs" dxfId="1846" priority="271" stopIfTrue="1" operator="equal">
      <formula>33</formula>
    </cfRule>
    <cfRule type="cellIs" dxfId="1845" priority="272" stopIfTrue="1" operator="equal">
      <formula>36</formula>
    </cfRule>
    <cfRule type="cellIs" dxfId="1844" priority="273" stopIfTrue="1" operator="equal">
      <formula>37</formula>
    </cfRule>
    <cfRule type="cellIs" dxfId="1843" priority="274" stopIfTrue="1" operator="equal">
      <formula>38</formula>
    </cfRule>
    <cfRule type="cellIs" dxfId="1842" priority="275" stopIfTrue="1" operator="equal">
      <formula>"lot"</formula>
    </cfRule>
    <cfRule type="cellIs" dxfId="1841" priority="276" stopIfTrue="1" operator="equal">
      <formula>40</formula>
    </cfRule>
    <cfRule type="cellIs" dxfId="1840" priority="277" stopIfTrue="1" operator="equal">
      <formula>"dl"</formula>
    </cfRule>
  </conditionalFormatting>
  <conditionalFormatting sqref="N67:O67">
    <cfRule type="cellIs" dxfId="1839" priority="260" stopIfTrue="1" operator="equal">
      <formula>30</formula>
    </cfRule>
    <cfRule type="cellIs" dxfId="1838" priority="261" stopIfTrue="1" operator="equal">
      <formula>"dl"</formula>
    </cfRule>
    <cfRule type="cellIs" dxfId="1837" priority="262" stopIfTrue="1" operator="equal">
      <formula>"lot"</formula>
    </cfRule>
    <cfRule type="cellIs" dxfId="1836" priority="263" stopIfTrue="1" operator="equal">
      <formula>36</formula>
    </cfRule>
    <cfRule type="cellIs" dxfId="1835" priority="264" stopIfTrue="1" operator="equal">
      <formula>37</formula>
    </cfRule>
    <cfRule type="cellIs" dxfId="1834" priority="265" stopIfTrue="1" operator="equal">
      <formula>38</formula>
    </cfRule>
    <cfRule type="cellIs" dxfId="1833" priority="266" stopIfTrue="1" operator="equal">
      <formula>39</formula>
    </cfRule>
    <cfRule type="cellIs" dxfId="1832" priority="267" stopIfTrue="1" operator="equal">
      <formula>32</formula>
    </cfRule>
    <cfRule type="cellIs" dxfId="1831" priority="268" stopIfTrue="1" operator="equal">
      <formula>33</formula>
    </cfRule>
  </conditionalFormatting>
  <conditionalFormatting sqref="R64:R65 O64:O65">
    <cfRule type="cellIs" dxfId="1830" priority="1381" stopIfTrue="1" operator="equal">
      <formula>30</formula>
    </cfRule>
    <cfRule type="cellIs" dxfId="1829" priority="1382" stopIfTrue="1" operator="equal">
      <formula>"lot"</formula>
    </cfRule>
    <cfRule type="cellIs" dxfId="1828" priority="1383" stopIfTrue="1" operator="equal">
      <formula>33</formula>
    </cfRule>
    <cfRule type="cellIs" dxfId="1827" priority="1384" stopIfTrue="1" operator="equal">
      <formula>36</formula>
    </cfRule>
    <cfRule type="cellIs" dxfId="1826" priority="1385" stopIfTrue="1" operator="equal">
      <formula>37</formula>
    </cfRule>
    <cfRule type="cellIs" dxfId="1825" priority="1386" stopIfTrue="1" operator="equal">
      <formula>38</formula>
    </cfRule>
    <cfRule type="cellIs" dxfId="1824" priority="1387" stopIfTrue="1" operator="equal">
      <formula>39</formula>
    </cfRule>
    <cfRule type="cellIs" dxfId="1823" priority="1388" stopIfTrue="1" operator="equal">
      <formula>40</formula>
    </cfRule>
    <cfRule type="cellIs" dxfId="1822" priority="1389" stopIfTrue="1" operator="equal">
      <formula>"dl"</formula>
    </cfRule>
  </conditionalFormatting>
  <conditionalFormatting sqref="R64:R65 O64:O65">
    <cfRule type="cellIs" dxfId="1821" priority="1364" stopIfTrue="1" operator="equal">
      <formula>30</formula>
    </cfRule>
    <cfRule type="cellIs" dxfId="1820" priority="1365" stopIfTrue="1" operator="equal">
      <formula>32</formula>
    </cfRule>
    <cfRule type="cellIs" dxfId="1819" priority="1366" stopIfTrue="1" operator="equal">
      <formula>33</formula>
    </cfRule>
    <cfRule type="cellIs" dxfId="1818" priority="1367" stopIfTrue="1" operator="equal">
      <formula>36</formula>
    </cfRule>
    <cfRule type="cellIs" dxfId="1817" priority="1368" stopIfTrue="1" operator="equal">
      <formula>37</formula>
    </cfRule>
    <cfRule type="cellIs" dxfId="1816" priority="1369" stopIfTrue="1" operator="equal">
      <formula>38</formula>
    </cfRule>
    <cfRule type="cellIs" dxfId="1815" priority="1370" stopIfTrue="1" operator="equal">
      <formula>39</formula>
    </cfRule>
    <cfRule type="cellIs" dxfId="1814" priority="1371" stopIfTrue="1" operator="equal">
      <formula>40</formula>
    </cfRule>
    <cfRule type="cellIs" dxfId="1813" priority="1380" stopIfTrue="1" operator="equal">
      <formula>"dl"</formula>
    </cfRule>
  </conditionalFormatting>
  <conditionalFormatting sqref="R64:R65 O64:O65">
    <cfRule type="cellIs" dxfId="1812" priority="1372" stopIfTrue="1" operator="equal">
      <formula>30</formula>
    </cfRule>
    <cfRule type="cellIs" dxfId="1811" priority="1373" stopIfTrue="1" operator="equal">
      <formula>"dl"</formula>
    </cfRule>
    <cfRule type="cellIs" dxfId="1810" priority="1374" stopIfTrue="1" operator="equal">
      <formula>"lot"</formula>
    </cfRule>
    <cfRule type="cellIs" dxfId="1809" priority="1375" stopIfTrue="1" operator="equal">
      <formula>36</formula>
    </cfRule>
    <cfRule type="cellIs" dxfId="1808" priority="1376" stopIfTrue="1" operator="equal">
      <formula>37</formula>
    </cfRule>
    <cfRule type="cellIs" dxfId="1807" priority="1377" stopIfTrue="1" operator="equal">
      <formula>38</formula>
    </cfRule>
    <cfRule type="cellIs" dxfId="1806" priority="1378" stopIfTrue="1" operator="equal">
      <formula>39</formula>
    </cfRule>
    <cfRule type="cellIs" dxfId="1805" priority="1379" stopIfTrue="1" operator="equal">
      <formula>40</formula>
    </cfRule>
  </conditionalFormatting>
  <conditionalFormatting sqref="R64:R65 O64:O65">
    <cfRule type="cellIs" dxfId="1804" priority="803" stopIfTrue="1" operator="equal">
      <formula>30</formula>
    </cfRule>
    <cfRule type="cellIs" dxfId="1803" priority="804" stopIfTrue="1" operator="equal">
      <formula>"dl"</formula>
    </cfRule>
    <cfRule type="cellIs" dxfId="1802" priority="805" stopIfTrue="1" operator="equal">
      <formula>"lot"</formula>
    </cfRule>
    <cfRule type="cellIs" dxfId="1801" priority="806" stopIfTrue="1" operator="equal">
      <formula>36</formula>
    </cfRule>
    <cfRule type="cellIs" dxfId="1800" priority="807" stopIfTrue="1" operator="equal">
      <formula>37</formula>
    </cfRule>
    <cfRule type="cellIs" dxfId="1799" priority="808" stopIfTrue="1" operator="equal">
      <formula>38</formula>
    </cfRule>
    <cfRule type="cellIs" dxfId="1798" priority="809" stopIfTrue="1" operator="equal">
      <formula>39</formula>
    </cfRule>
    <cfRule type="cellIs" dxfId="1797" priority="810" stopIfTrue="1" operator="equal">
      <formula>40</formula>
    </cfRule>
  </conditionalFormatting>
  <conditionalFormatting sqref="R64:R65 O64:O65">
    <cfRule type="cellIs" dxfId="1796" priority="743" stopIfTrue="1" operator="equal">
      <formula>30</formula>
    </cfRule>
    <cfRule type="cellIs" dxfId="1795" priority="744" stopIfTrue="1" operator="equal">
      <formula>"dl"</formula>
    </cfRule>
    <cfRule type="cellIs" dxfId="1794" priority="745" stopIfTrue="1" operator="equal">
      <formula>"lot"</formula>
    </cfRule>
    <cfRule type="cellIs" dxfId="1793" priority="746" stopIfTrue="1" operator="equal">
      <formula>36</formula>
    </cfRule>
    <cfRule type="cellIs" dxfId="1792" priority="747" stopIfTrue="1" operator="equal">
      <formula>37</formula>
    </cfRule>
    <cfRule type="cellIs" dxfId="1791" priority="748" stopIfTrue="1" operator="equal">
      <formula>38</formula>
    </cfRule>
    <cfRule type="cellIs" dxfId="1790" priority="749" stopIfTrue="1" operator="equal">
      <formula>39</formula>
    </cfRule>
    <cfRule type="cellIs" dxfId="1789" priority="750" stopIfTrue="1" operator="equal">
      <formula>40</formula>
    </cfRule>
  </conditionalFormatting>
  <conditionalFormatting sqref="R64:R65 O64:O65">
    <cfRule type="cellIs" dxfId="1788" priority="683" stopIfTrue="1" operator="equal">
      <formula>30</formula>
    </cfRule>
    <cfRule type="cellIs" dxfId="1787" priority="684" stopIfTrue="1" operator="equal">
      <formula>"dl"</formula>
    </cfRule>
    <cfRule type="cellIs" dxfId="1786" priority="685" stopIfTrue="1" operator="equal">
      <formula>"lot"</formula>
    </cfRule>
    <cfRule type="cellIs" dxfId="1785" priority="686" stopIfTrue="1" operator="equal">
      <formula>36</formula>
    </cfRule>
    <cfRule type="cellIs" dxfId="1784" priority="687" stopIfTrue="1" operator="equal">
      <formula>37</formula>
    </cfRule>
    <cfRule type="cellIs" dxfId="1783" priority="688" stopIfTrue="1" operator="equal">
      <formula>38</formula>
    </cfRule>
    <cfRule type="cellIs" dxfId="1782" priority="689" stopIfTrue="1" operator="equal">
      <formula>39</formula>
    </cfRule>
    <cfRule type="cellIs" dxfId="1781" priority="690" stopIfTrue="1" operator="equal">
      <formula>40</formula>
    </cfRule>
  </conditionalFormatting>
  <conditionalFormatting sqref="R64:R65 O64:O65">
    <cfRule type="cellIs" dxfId="1780" priority="623" stopIfTrue="1" operator="equal">
      <formula>30</formula>
    </cfRule>
    <cfRule type="cellIs" dxfId="1779" priority="624" stopIfTrue="1" operator="equal">
      <formula>"dl"</formula>
    </cfRule>
    <cfRule type="cellIs" dxfId="1778" priority="625" stopIfTrue="1" operator="equal">
      <formula>"lot"</formula>
    </cfRule>
    <cfRule type="cellIs" dxfId="1777" priority="626" stopIfTrue="1" operator="equal">
      <formula>36</formula>
    </cfRule>
    <cfRule type="cellIs" dxfId="1776" priority="627" stopIfTrue="1" operator="equal">
      <formula>37</formula>
    </cfRule>
    <cfRule type="cellIs" dxfId="1775" priority="628" stopIfTrue="1" operator="equal">
      <formula>38</formula>
    </cfRule>
    <cfRule type="cellIs" dxfId="1774" priority="629" stopIfTrue="1" operator="equal">
      <formula>39</formula>
    </cfRule>
    <cfRule type="cellIs" dxfId="1773" priority="630" stopIfTrue="1" operator="equal">
      <formula>40</formula>
    </cfRule>
  </conditionalFormatting>
  <conditionalFormatting sqref="J39:K40 L39">
    <cfRule type="cellIs" dxfId="1772" priority="525" stopIfTrue="1" operator="equal">
      <formula>30</formula>
    </cfRule>
    <cfRule type="cellIs" dxfId="1771" priority="526" stopIfTrue="1" operator="equal">
      <formula>32</formula>
    </cfRule>
    <cfRule type="cellIs" dxfId="1770" priority="527" stopIfTrue="1" operator="equal">
      <formula>33</formula>
    </cfRule>
    <cfRule type="cellIs" dxfId="1769" priority="528" stopIfTrue="1" operator="equal">
      <formula>36</formula>
    </cfRule>
    <cfRule type="cellIs" dxfId="1768" priority="529" stopIfTrue="1" operator="equal">
      <formula>37</formula>
    </cfRule>
    <cfRule type="cellIs" dxfId="1767" priority="530" stopIfTrue="1" operator="equal">
      <formula>38</formula>
    </cfRule>
    <cfRule type="cellIs" dxfId="1766" priority="531" stopIfTrue="1" operator="equal">
      <formula>39</formula>
    </cfRule>
    <cfRule type="cellIs" dxfId="1765" priority="532" stopIfTrue="1" operator="equal">
      <formula>40</formula>
    </cfRule>
  </conditionalFormatting>
  <conditionalFormatting sqref="G68:W70 G67:M67 T67:W67 G26:W66">
    <cfRule type="cellIs" dxfId="1764" priority="1804" stopIfTrue="1" operator="equal">
      <formula>L</formula>
    </cfRule>
    <cfRule type="cellIs" dxfId="1763" priority="1805" stopIfTrue="1" operator="equal">
      <formula>"FSC"</formula>
    </cfRule>
    <cfRule type="cellIs" dxfId="1762" priority="1806" stopIfTrue="1" operator="equal">
      <formula>"ACC/V"</formula>
    </cfRule>
  </conditionalFormatting>
  <conditionalFormatting sqref="G35:G40 V35:W36 R26:W34 H68:V70 H67:M67 T67:V67 H46:Q46 H47:L55 M47:Q52 Q26:Q45 H35:P45 M53:V55 H56:V66 G26:P34 R35:U52">
    <cfRule type="cellIs" dxfId="1761" priority="1775" stopIfTrue="1" operator="equal">
      <formula>"L"</formula>
    </cfRule>
    <cfRule type="cellIs" dxfId="1760" priority="1776" stopIfTrue="1" operator="equal">
      <formula>"FSC"</formula>
    </cfRule>
  </conditionalFormatting>
  <conditionalFormatting sqref="O31:O32 P59:P64 G26:G40 H31:H34 I33:I34 I27 H28:I28 I31:J32 H26:M26 O26:S26 H47:J58 V53:V55 O27:R30 I60:J62 I64:J65 L33:M34 K47:M52 O33:P34 O59:O61 K35:W36 H35:J42 N68:V70 T67:V67 Q59:Q60 J34:K34 K56:M70 R59:V66 N65:Q66 O63:O64 K37:U42 J29:J30 N50:Q52 N59:N64 K53:Q55 R50:S55 N26:N34 Q33 N47:S49 T47:U55 N56:V58 H43:U46">
    <cfRule type="cellIs" dxfId="1759" priority="1777" stopIfTrue="1" operator="equal">
      <formula>30</formula>
    </cfRule>
    <cfRule type="cellIs" dxfId="1758" priority="1778" stopIfTrue="1" operator="equal">
      <formula>32</formula>
    </cfRule>
    <cfRule type="cellIs" dxfId="1757" priority="1779" stopIfTrue="1" operator="equal">
      <formula>33</formula>
    </cfRule>
    <cfRule type="cellIs" dxfId="1756" priority="1780" stopIfTrue="1" operator="equal">
      <formula>36</formula>
    </cfRule>
    <cfRule type="cellIs" dxfId="1755" priority="1781" stopIfTrue="1" operator="equal">
      <formula>37</formula>
    </cfRule>
    <cfRule type="cellIs" dxfId="1754" priority="1782" stopIfTrue="1" operator="equal">
      <formula>38</formula>
    </cfRule>
    <cfRule type="cellIs" dxfId="1753" priority="1783" stopIfTrue="1" operator="equal">
      <formula>39</formula>
    </cfRule>
    <cfRule type="cellIs" dxfId="1752" priority="1784" stopIfTrue="1" operator="equal">
      <formula>40</formula>
    </cfRule>
    <cfRule type="cellIs" dxfId="1751" priority="1803" stopIfTrue="1" operator="equal">
      <formula>"dl"</formula>
    </cfRule>
  </conditionalFormatting>
  <conditionalFormatting sqref="Q66:R66 S58:V66 K37:K38 I35:K36 R26:W34 L35:P37 L38:Q40 I37:I40 G35:H40 R37:S41 H67:M67 T67:V67 H68:V70 Q61:Q65 R63:R65 I41:Q52 Q56:V57 J56:L58 H59:L66 Q26:Q37 J39:K40 I53:V55 M56:P66 Q58:R60 G26:P34 R47:U47 R43:T46 R48:T52">
    <cfRule type="cellIs" dxfId="1750" priority="1793" stopIfTrue="1" operator="equal">
      <formula>"dl"</formula>
    </cfRule>
    <cfRule type="cellIs" dxfId="1749" priority="1794" stopIfTrue="1" operator="equal">
      <formula>"lot"</formula>
    </cfRule>
    <cfRule type="cellIs" dxfId="1748" priority="1795" stopIfTrue="1" operator="equal">
      <formula>30</formula>
    </cfRule>
    <cfRule type="cellIs" dxfId="1747" priority="1796" stopIfTrue="1" operator="equal">
      <formula>32</formula>
    </cfRule>
    <cfRule type="cellIs" dxfId="1746" priority="1797" stopIfTrue="1" operator="equal">
      <formula>33</formula>
    </cfRule>
    <cfRule type="cellIs" dxfId="1745" priority="1798" stopIfTrue="1" operator="equal">
      <formula>36</formula>
    </cfRule>
    <cfRule type="cellIs" dxfId="1744" priority="1799" stopIfTrue="1" operator="equal">
      <formula>37</formula>
    </cfRule>
    <cfRule type="cellIs" dxfId="1743" priority="1800" stopIfTrue="1" operator="equal">
      <formula>38</formula>
    </cfRule>
    <cfRule type="cellIs" dxfId="1742" priority="1801" stopIfTrue="1" operator="equal">
      <formula>39</formula>
    </cfRule>
    <cfRule type="cellIs" dxfId="1741" priority="1802" stopIfTrue="1" operator="equal">
      <formula>40</formula>
    </cfRule>
  </conditionalFormatting>
  <conditionalFormatting sqref="G26:G34 J56:K57 J58 P57:P61 H31:H34 P33:P34 I27 H28:I28 I31:J32 H26:M26 O26:S26 K27:L32 J35:K36 O27:R30 J60:K61 J64:K65 J62 K58:K59 K62:K63 K66:K70 O31:O34 I47:K55 N37:P40 N42:Q42 G35:I40 L68:N70 Q68:S70 I43:Q46 S47:S49 N66:V66 I41:M42 O56:O59 J29:J30 L47:Q52 N56:N65 L56:M67 N26:N36 Q33 R43:R52 T47 L53:R55 Q56:R60 I33:M34 S43">
    <cfRule type="cellIs" dxfId="1740" priority="1785" stopIfTrue="1" operator="equal">
      <formula>30</formula>
    </cfRule>
    <cfRule type="cellIs" dxfId="1739" priority="1786" stopIfTrue="1" operator="equal">
      <formula>32</formula>
    </cfRule>
    <cfRule type="cellIs" dxfId="1738" priority="1787" stopIfTrue="1" operator="equal">
      <formula>33</formula>
    </cfRule>
    <cfRule type="cellIs" dxfId="1737" priority="1788" stopIfTrue="1" operator="equal">
      <formula>36</formula>
    </cfRule>
    <cfRule type="cellIs" dxfId="1736" priority="1789" stopIfTrue="1" operator="equal">
      <formula>37</formula>
    </cfRule>
    <cfRule type="cellIs" dxfId="1735" priority="1790" stopIfTrue="1" operator="equal">
      <formula>38</formula>
    </cfRule>
    <cfRule type="cellIs" dxfId="1734" priority="1791" stopIfTrue="1" operator="equal">
      <formula>39</formula>
    </cfRule>
    <cfRule type="cellIs" dxfId="1733" priority="1792" stopIfTrue="1" operator="equal">
      <formula>40</formula>
    </cfRule>
  </conditionalFormatting>
  <conditionalFormatting sqref="O31:O32 H26:J26 P57:P61 I33:I34 I27 G28:I28 L26:M26 K42 I35:K36 O26:R30 M37:Q37 L41:M42 L33:M36 M38:M40 O33:P34 N35:Q36 N38:Q42 N68:N70 Q68:S70 K43:Q46 I31:J32 J34:K34 S47:S49 K47:M55 M56:M66 N66:V66 J41:K41 P47:Q52 O56:O57 J29:J30 O50 O53:R55 N26:N34 Q33 J39:L40 R43:R52 T47 N47:N65 Q56:R60 S43">
    <cfRule type="cellIs" dxfId="1732" priority="1677" stopIfTrue="1" operator="equal">
      <formula>30</formula>
    </cfRule>
    <cfRule type="cellIs" dxfId="1731" priority="1678" stopIfTrue="1" operator="equal">
      <formula>"dl"</formula>
    </cfRule>
    <cfRule type="cellIs" dxfId="1730" priority="1679" stopIfTrue="1" operator="equal">
      <formula>"lot"</formula>
    </cfRule>
    <cfRule type="cellIs" dxfId="1729" priority="1680" stopIfTrue="1" operator="equal">
      <formula>36</formula>
    </cfRule>
    <cfRule type="cellIs" dxfId="1728" priority="1681" stopIfTrue="1" operator="equal">
      <formula>37</formula>
    </cfRule>
    <cfRule type="cellIs" dxfId="1727" priority="1682" stopIfTrue="1" operator="equal">
      <formula>38</formula>
    </cfRule>
    <cfRule type="cellIs" dxfId="1726" priority="1683" stopIfTrue="1" operator="equal">
      <formula>39</formula>
    </cfRule>
    <cfRule type="cellIs" dxfId="1725" priority="1684" stopIfTrue="1" operator="equal">
      <formula>40</formula>
    </cfRule>
  </conditionalFormatting>
  <conditionalFormatting sqref="L26:L32 I31:I32 P57:P61 I27 G28:I28 M26:R26 O27:R30 N48:N49 N37:P40 Q68:S70 K44:Q46 I34:K36 S47:S49 N66:V66 J41:M41 P42:Q43 P47:Q52 M56:O57 K42:M43 K51:N51 K47:M50 K52:M52 R43:R52 T47 K53:R55 Q56:R60 J26:K33 S43">
    <cfRule type="cellIs" dxfId="1724" priority="1668" stopIfTrue="1" operator="equal">
      <formula>30</formula>
    </cfRule>
    <cfRule type="cellIs" dxfId="1723" priority="1669" stopIfTrue="1" operator="equal">
      <formula>"lot"</formula>
    </cfRule>
    <cfRule type="cellIs" dxfId="1722" priority="1670" stopIfTrue="1" operator="equal">
      <formula>33</formula>
    </cfRule>
    <cfRule type="cellIs" dxfId="1721" priority="1671" stopIfTrue="1" operator="equal">
      <formula>36</formula>
    </cfRule>
    <cfRule type="cellIs" dxfId="1720" priority="1672" stopIfTrue="1" operator="equal">
      <formula>37</formula>
    </cfRule>
    <cfRule type="cellIs" dxfId="1719" priority="1673" stopIfTrue="1" operator="equal">
      <formula>38</formula>
    </cfRule>
    <cfRule type="cellIs" dxfId="1718" priority="1674" stopIfTrue="1" operator="equal">
      <formula>39</formula>
    </cfRule>
    <cfRule type="cellIs" dxfId="1717" priority="1675" stopIfTrue="1" operator="equal">
      <formula>40</formula>
    </cfRule>
    <cfRule type="cellIs" dxfId="1716" priority="1676" stopIfTrue="1" operator="equal">
      <formula>"dl"</formula>
    </cfRule>
  </conditionalFormatting>
  <conditionalFormatting sqref="G26:G34 J56:J58 H31:H34 I33:I34 I27 H28:I28 I31:J32 H26:M26 R28 P57:P58 J60:J62 J64:J65 N37:P40 J46:Q46 G35:I40 K68:N70 K67:M67 K44:Q45 J34:K36 S47:S49 K41:M43 J41:J45 I41:I46 P42:Q43 P47:Q52 O56:O57 J29:J30 I47:M55 N48:N55 O50 O53:R55 R43:R52 T47 K56:N66 Q56:R60 S43">
    <cfRule type="cellIs" dxfId="1715" priority="1766" stopIfTrue="1" operator="equal">
      <formula>30</formula>
    </cfRule>
    <cfRule type="cellIs" dxfId="1714" priority="1767" stopIfTrue="1" operator="equal">
      <formula>32</formula>
    </cfRule>
    <cfRule type="cellIs" dxfId="1713" priority="1768" stopIfTrue="1" operator="equal">
      <formula>33</formula>
    </cfRule>
    <cfRule type="cellIs" dxfId="1712" priority="1769" stopIfTrue="1" operator="equal">
      <formula>36</formula>
    </cfRule>
    <cfRule type="cellIs" dxfId="1711" priority="1770" stopIfTrue="1" operator="equal">
      <formula>37</formula>
    </cfRule>
    <cfRule type="cellIs" dxfId="1710" priority="1771" stopIfTrue="1" operator="equal">
      <formula>38</formula>
    </cfRule>
    <cfRule type="cellIs" dxfId="1709" priority="1772" stopIfTrue="1" operator="equal">
      <formula>"lot"</formula>
    </cfRule>
    <cfRule type="cellIs" dxfId="1708" priority="1773" stopIfTrue="1" operator="equal">
      <formula>40</formula>
    </cfRule>
    <cfRule type="cellIs" dxfId="1707" priority="1774" stopIfTrue="1" operator="equal">
      <formula>"dl"</formula>
    </cfRule>
  </conditionalFormatting>
  <conditionalFormatting sqref="G26:G34 J56:J58 H31:H34 I33:I34 I27 H28:I28 I31:J32 H26:M26 R28 P57:P58 J60:J62 J64:J65 N37:P40 J46:Q46 G35:I40 K68:N70 K67:M67 K44:Q45 J34:K36 S47:S49 K41:M43 J41:J45 I41:I46 P42:Q43 P47:Q52 O56:O57 J29:J30 I47:M55 N48:N55 O50 O53:R55 R43:R52 T47 K56:N66 Q56:R60 S43">
    <cfRule type="cellIs" dxfId="1706" priority="1757" stopIfTrue="1" operator="equal">
      <formula>30</formula>
    </cfRule>
    <cfRule type="cellIs" dxfId="1705" priority="1758" stopIfTrue="1" operator="equal">
      <formula>"dl"</formula>
    </cfRule>
    <cfRule type="cellIs" dxfId="1704" priority="1759" stopIfTrue="1" operator="equal">
      <formula>"lot"</formula>
    </cfRule>
    <cfRule type="cellIs" dxfId="1703" priority="1760" stopIfTrue="1" operator="equal">
      <formula>36</formula>
    </cfRule>
    <cfRule type="cellIs" dxfId="1702" priority="1761" stopIfTrue="1" operator="equal">
      <formula>37</formula>
    </cfRule>
    <cfRule type="cellIs" dxfId="1701" priority="1762" stopIfTrue="1" operator="equal">
      <formula>38</formula>
    </cfRule>
    <cfRule type="cellIs" dxfId="1700" priority="1763" stopIfTrue="1" operator="equal">
      <formula>39</formula>
    </cfRule>
    <cfRule type="cellIs" dxfId="1699" priority="1764" stopIfTrue="1" operator="equal">
      <formula>32</formula>
    </cfRule>
    <cfRule type="cellIs" dxfId="1698" priority="1765" stopIfTrue="1" operator="equal">
      <formula>33</formula>
    </cfRule>
  </conditionalFormatting>
  <conditionalFormatting sqref="P61:Q61">
    <cfRule type="cellIs" dxfId="1697" priority="1745" stopIfTrue="1" operator="equal">
      <formula>30</formula>
    </cfRule>
    <cfRule type="cellIs" dxfId="1696" priority="1746" stopIfTrue="1" operator="equal">
      <formula>32</formula>
    </cfRule>
    <cfRule type="cellIs" dxfId="1695" priority="1747" stopIfTrue="1" operator="equal">
      <formula>33</formula>
    </cfRule>
    <cfRule type="cellIs" dxfId="1694" priority="1748" stopIfTrue="1" operator="equal">
      <formula>36</formula>
    </cfRule>
    <cfRule type="cellIs" dxfId="1693" priority="1749" stopIfTrue="1" operator="equal">
      <formula>37</formula>
    </cfRule>
    <cfRule type="cellIs" dxfId="1692" priority="1750" stopIfTrue="1" operator="equal">
      <formula>38</formula>
    </cfRule>
    <cfRule type="cellIs" dxfId="1691" priority="1751" stopIfTrue="1" operator="equal">
      <formula>39</formula>
    </cfRule>
    <cfRule type="cellIs" dxfId="1690" priority="1752" stopIfTrue="1" operator="equal">
      <formula>40</formula>
    </cfRule>
    <cfRule type="cellIs" dxfId="1689" priority="1753" stopIfTrue="1" operator="equal">
      <formula>"dl"</formula>
    </cfRule>
  </conditionalFormatting>
  <conditionalFormatting sqref="P61:R61">
    <cfRule type="cellIs" dxfId="1688" priority="1649" stopIfTrue="1" operator="equal">
      <formula>30</formula>
    </cfRule>
    <cfRule type="cellIs" dxfId="1687" priority="1650" stopIfTrue="1" operator="equal">
      <formula>32</formula>
    </cfRule>
    <cfRule type="cellIs" dxfId="1686" priority="1651" stopIfTrue="1" operator="equal">
      <formula>33</formula>
    </cfRule>
    <cfRule type="cellIs" dxfId="1685" priority="1652" stopIfTrue="1" operator="equal">
      <formula>36</formula>
    </cfRule>
    <cfRule type="cellIs" dxfId="1684" priority="1653" stopIfTrue="1" operator="equal">
      <formula>37</formula>
    </cfRule>
    <cfRule type="cellIs" dxfId="1683" priority="1654" stopIfTrue="1" operator="equal">
      <formula>38</formula>
    </cfRule>
    <cfRule type="cellIs" dxfId="1682" priority="1655" stopIfTrue="1" operator="equal">
      <formula>39</formula>
    </cfRule>
    <cfRule type="cellIs" dxfId="1681" priority="1656" stopIfTrue="1" operator="equal">
      <formula>40</formula>
    </cfRule>
    <cfRule type="cellIs" dxfId="1680" priority="1667" stopIfTrue="1" operator="equal">
      <formula>"dl"</formula>
    </cfRule>
  </conditionalFormatting>
  <conditionalFormatting sqref="P61:R61">
    <cfRule type="cellIs" dxfId="1679" priority="1657" stopIfTrue="1" operator="equal">
      <formula>"dl"</formula>
    </cfRule>
    <cfRule type="cellIs" dxfId="1678" priority="1658" stopIfTrue="1" operator="equal">
      <formula>"lot"</formula>
    </cfRule>
    <cfRule type="cellIs" dxfId="1677" priority="1659" stopIfTrue="1" operator="equal">
      <formula>30</formula>
    </cfRule>
    <cfRule type="cellIs" dxfId="1676" priority="1660" stopIfTrue="1" operator="equal">
      <formula>32</formula>
    </cfRule>
    <cfRule type="cellIs" dxfId="1675" priority="1661" stopIfTrue="1" operator="equal">
      <formula>33</formula>
    </cfRule>
    <cfRule type="cellIs" dxfId="1674" priority="1662" stopIfTrue="1" operator="equal">
      <formula>36</formula>
    </cfRule>
    <cfRule type="cellIs" dxfId="1673" priority="1663" stopIfTrue="1" operator="equal">
      <formula>37</formula>
    </cfRule>
    <cfRule type="cellIs" dxfId="1672" priority="1664" stopIfTrue="1" operator="equal">
      <formula>38</formula>
    </cfRule>
    <cfRule type="cellIs" dxfId="1671" priority="1665" stopIfTrue="1" operator="equal">
      <formula>39</formula>
    </cfRule>
    <cfRule type="cellIs" dxfId="1670" priority="1666" stopIfTrue="1" operator="equal">
      <formula>40</formula>
    </cfRule>
  </conditionalFormatting>
  <conditionalFormatting sqref="P61:R61">
    <cfRule type="cellIs" dxfId="1669" priority="1641" stopIfTrue="1" operator="equal">
      <formula>30</formula>
    </cfRule>
    <cfRule type="cellIs" dxfId="1668" priority="1642" stopIfTrue="1" operator="equal">
      <formula>32</formula>
    </cfRule>
    <cfRule type="cellIs" dxfId="1667" priority="1643" stopIfTrue="1" operator="equal">
      <formula>33</formula>
    </cfRule>
    <cfRule type="cellIs" dxfId="1666" priority="1644" stopIfTrue="1" operator="equal">
      <formula>36</formula>
    </cfRule>
    <cfRule type="cellIs" dxfId="1665" priority="1645" stopIfTrue="1" operator="equal">
      <formula>37</formula>
    </cfRule>
    <cfRule type="cellIs" dxfId="1664" priority="1646" stopIfTrue="1" operator="equal">
      <formula>38</formula>
    </cfRule>
    <cfRule type="cellIs" dxfId="1663" priority="1647" stopIfTrue="1" operator="equal">
      <formula>39</formula>
    </cfRule>
    <cfRule type="cellIs" dxfId="1662" priority="1648" stopIfTrue="1" operator="equal">
      <formula>40</formula>
    </cfRule>
  </conditionalFormatting>
  <conditionalFormatting sqref="P61:R61">
    <cfRule type="cellIs" dxfId="1661" priority="1632" stopIfTrue="1" operator="equal">
      <formula>30</formula>
    </cfRule>
    <cfRule type="cellIs" dxfId="1660" priority="1633" stopIfTrue="1" operator="equal">
      <formula>"lot"</formula>
    </cfRule>
    <cfRule type="cellIs" dxfId="1659" priority="1634" stopIfTrue="1" operator="equal">
      <formula>33</formula>
    </cfRule>
    <cfRule type="cellIs" dxfId="1658" priority="1635" stopIfTrue="1" operator="equal">
      <formula>36</formula>
    </cfRule>
    <cfRule type="cellIs" dxfId="1657" priority="1636" stopIfTrue="1" operator="equal">
      <formula>37</formula>
    </cfRule>
    <cfRule type="cellIs" dxfId="1656" priority="1637" stopIfTrue="1" operator="equal">
      <formula>38</formula>
    </cfRule>
    <cfRule type="cellIs" dxfId="1655" priority="1638" stopIfTrue="1" operator="equal">
      <formula>39</formula>
    </cfRule>
    <cfRule type="cellIs" dxfId="1654" priority="1639" stopIfTrue="1" operator="equal">
      <formula>40</formula>
    </cfRule>
    <cfRule type="cellIs" dxfId="1653" priority="1640" stopIfTrue="1" operator="equal">
      <formula>"dl"</formula>
    </cfRule>
  </conditionalFormatting>
  <conditionalFormatting sqref="P61:R61">
    <cfRule type="cellIs" dxfId="1652" priority="1615" stopIfTrue="1" operator="equal">
      <formula>30</formula>
    </cfRule>
    <cfRule type="cellIs" dxfId="1651" priority="1616" stopIfTrue="1" operator="equal">
      <formula>32</formula>
    </cfRule>
    <cfRule type="cellIs" dxfId="1650" priority="1617" stopIfTrue="1" operator="equal">
      <formula>33</formula>
    </cfRule>
    <cfRule type="cellIs" dxfId="1649" priority="1618" stopIfTrue="1" operator="equal">
      <formula>36</formula>
    </cfRule>
    <cfRule type="cellIs" dxfId="1648" priority="1619" stopIfTrue="1" operator="equal">
      <formula>37</formula>
    </cfRule>
    <cfRule type="cellIs" dxfId="1647" priority="1620" stopIfTrue="1" operator="equal">
      <formula>38</formula>
    </cfRule>
    <cfRule type="cellIs" dxfId="1646" priority="1621" stopIfTrue="1" operator="equal">
      <formula>39</formula>
    </cfRule>
    <cfRule type="cellIs" dxfId="1645" priority="1622" stopIfTrue="1" operator="equal">
      <formula>40</formula>
    </cfRule>
    <cfRule type="cellIs" dxfId="1644" priority="1631" stopIfTrue="1" operator="equal">
      <formula>"dl"</formula>
    </cfRule>
  </conditionalFormatting>
  <conditionalFormatting sqref="P61:R61">
    <cfRule type="cellIs" dxfId="1643" priority="1623" stopIfTrue="1" operator="equal">
      <formula>30</formula>
    </cfRule>
    <cfRule type="cellIs" dxfId="1642" priority="1624" stopIfTrue="1" operator="equal">
      <formula>"dl"</formula>
    </cfRule>
    <cfRule type="cellIs" dxfId="1641" priority="1625" stopIfTrue="1" operator="equal">
      <formula>"lot"</formula>
    </cfRule>
    <cfRule type="cellIs" dxfId="1640" priority="1626" stopIfTrue="1" operator="equal">
      <formula>36</formula>
    </cfRule>
    <cfRule type="cellIs" dxfId="1639" priority="1627" stopIfTrue="1" operator="equal">
      <formula>37</formula>
    </cfRule>
    <cfRule type="cellIs" dxfId="1638" priority="1628" stopIfTrue="1" operator="equal">
      <formula>38</formula>
    </cfRule>
    <cfRule type="cellIs" dxfId="1637" priority="1629" stopIfTrue="1" operator="equal">
      <formula>39</formula>
    </cfRule>
    <cfRule type="cellIs" dxfId="1636" priority="1630" stopIfTrue="1" operator="equal">
      <formula>40</formula>
    </cfRule>
  </conditionalFormatting>
  <conditionalFormatting sqref="P61:R61">
    <cfRule type="cellIs" dxfId="1635" priority="1596" stopIfTrue="1" operator="equal">
      <formula>30</formula>
    </cfRule>
    <cfRule type="cellIs" dxfId="1634" priority="1597" stopIfTrue="1" operator="equal">
      <formula>32</formula>
    </cfRule>
    <cfRule type="cellIs" dxfId="1633" priority="1598" stopIfTrue="1" operator="equal">
      <formula>33</formula>
    </cfRule>
    <cfRule type="cellIs" dxfId="1632" priority="1599" stopIfTrue="1" operator="equal">
      <formula>36</formula>
    </cfRule>
    <cfRule type="cellIs" dxfId="1631" priority="1600" stopIfTrue="1" operator="equal">
      <formula>37</formula>
    </cfRule>
    <cfRule type="cellIs" dxfId="1630" priority="1601" stopIfTrue="1" operator="equal">
      <formula>38</formula>
    </cfRule>
    <cfRule type="cellIs" dxfId="1629" priority="1602" stopIfTrue="1" operator="equal">
      <formula>39</formula>
    </cfRule>
    <cfRule type="cellIs" dxfId="1628" priority="1603" stopIfTrue="1" operator="equal">
      <formula>40</formula>
    </cfRule>
    <cfRule type="cellIs" dxfId="1627" priority="1614" stopIfTrue="1" operator="equal">
      <formula>"dl"</formula>
    </cfRule>
  </conditionalFormatting>
  <conditionalFormatting sqref="P61:R61">
    <cfRule type="cellIs" dxfId="1626" priority="1604" stopIfTrue="1" operator="equal">
      <formula>"dl"</formula>
    </cfRule>
    <cfRule type="cellIs" dxfId="1625" priority="1605" stopIfTrue="1" operator="equal">
      <formula>"lot"</formula>
    </cfRule>
    <cfRule type="cellIs" dxfId="1624" priority="1606" stopIfTrue="1" operator="equal">
      <formula>30</formula>
    </cfRule>
    <cfRule type="cellIs" dxfId="1623" priority="1607" stopIfTrue="1" operator="equal">
      <formula>32</formula>
    </cfRule>
    <cfRule type="cellIs" dxfId="1622" priority="1608" stopIfTrue="1" operator="equal">
      <formula>33</formula>
    </cfRule>
    <cfRule type="cellIs" dxfId="1621" priority="1609" stopIfTrue="1" operator="equal">
      <formula>36</formula>
    </cfRule>
    <cfRule type="cellIs" dxfId="1620" priority="1610" stopIfTrue="1" operator="equal">
      <formula>37</formula>
    </cfRule>
    <cfRule type="cellIs" dxfId="1619" priority="1611" stopIfTrue="1" operator="equal">
      <formula>38</formula>
    </cfRule>
    <cfRule type="cellIs" dxfId="1618" priority="1612" stopIfTrue="1" operator="equal">
      <formula>39</formula>
    </cfRule>
    <cfRule type="cellIs" dxfId="1617" priority="1613" stopIfTrue="1" operator="equal">
      <formula>40</formula>
    </cfRule>
  </conditionalFormatting>
  <conditionalFormatting sqref="P61:R61">
    <cfRule type="cellIs" dxfId="1616" priority="1588" stopIfTrue="1" operator="equal">
      <formula>30</formula>
    </cfRule>
    <cfRule type="cellIs" dxfId="1615" priority="1589" stopIfTrue="1" operator="equal">
      <formula>32</formula>
    </cfRule>
    <cfRule type="cellIs" dxfId="1614" priority="1590" stopIfTrue="1" operator="equal">
      <formula>33</formula>
    </cfRule>
    <cfRule type="cellIs" dxfId="1613" priority="1591" stopIfTrue="1" operator="equal">
      <formula>36</formula>
    </cfRule>
    <cfRule type="cellIs" dxfId="1612" priority="1592" stopIfTrue="1" operator="equal">
      <formula>37</formula>
    </cfRule>
    <cfRule type="cellIs" dxfId="1611" priority="1593" stopIfTrue="1" operator="equal">
      <formula>38</formula>
    </cfRule>
    <cfRule type="cellIs" dxfId="1610" priority="1594" stopIfTrue="1" operator="equal">
      <formula>39</formula>
    </cfRule>
    <cfRule type="cellIs" dxfId="1609" priority="1595" stopIfTrue="1" operator="equal">
      <formula>40</formula>
    </cfRule>
  </conditionalFormatting>
  <conditionalFormatting sqref="P61:R61">
    <cfRule type="cellIs" dxfId="1608" priority="1579" stopIfTrue="1" operator="equal">
      <formula>30</formula>
    </cfRule>
    <cfRule type="cellIs" dxfId="1607" priority="1580" stopIfTrue="1" operator="equal">
      <formula>"lot"</formula>
    </cfRule>
    <cfRule type="cellIs" dxfId="1606" priority="1581" stopIfTrue="1" operator="equal">
      <formula>33</formula>
    </cfRule>
    <cfRule type="cellIs" dxfId="1605" priority="1582" stopIfTrue="1" operator="equal">
      <formula>36</formula>
    </cfRule>
    <cfRule type="cellIs" dxfId="1604" priority="1583" stopIfTrue="1" operator="equal">
      <formula>37</formula>
    </cfRule>
    <cfRule type="cellIs" dxfId="1603" priority="1584" stopIfTrue="1" operator="equal">
      <formula>38</formula>
    </cfRule>
    <cfRule type="cellIs" dxfId="1602" priority="1585" stopIfTrue="1" operator="equal">
      <formula>39</formula>
    </cfRule>
    <cfRule type="cellIs" dxfId="1601" priority="1586" stopIfTrue="1" operator="equal">
      <formula>40</formula>
    </cfRule>
    <cfRule type="cellIs" dxfId="1600" priority="1587" stopIfTrue="1" operator="equal">
      <formula>"dl"</formula>
    </cfRule>
  </conditionalFormatting>
  <conditionalFormatting sqref="P61:R61">
    <cfRule type="cellIs" dxfId="1599" priority="1562" stopIfTrue="1" operator="equal">
      <formula>30</formula>
    </cfRule>
    <cfRule type="cellIs" dxfId="1598" priority="1563" stopIfTrue="1" operator="equal">
      <formula>32</formula>
    </cfRule>
    <cfRule type="cellIs" dxfId="1597" priority="1564" stopIfTrue="1" operator="equal">
      <formula>33</formula>
    </cfRule>
    <cfRule type="cellIs" dxfId="1596" priority="1565" stopIfTrue="1" operator="equal">
      <formula>36</formula>
    </cfRule>
    <cfRule type="cellIs" dxfId="1595" priority="1566" stopIfTrue="1" operator="equal">
      <formula>37</formula>
    </cfRule>
    <cfRule type="cellIs" dxfId="1594" priority="1567" stopIfTrue="1" operator="equal">
      <formula>38</formula>
    </cfRule>
    <cfRule type="cellIs" dxfId="1593" priority="1568" stopIfTrue="1" operator="equal">
      <formula>39</formula>
    </cfRule>
    <cfRule type="cellIs" dxfId="1592" priority="1569" stopIfTrue="1" operator="equal">
      <formula>40</formula>
    </cfRule>
    <cfRule type="cellIs" dxfId="1591" priority="1578" stopIfTrue="1" operator="equal">
      <formula>"dl"</formula>
    </cfRule>
  </conditionalFormatting>
  <conditionalFormatting sqref="P61:R61">
    <cfRule type="cellIs" dxfId="1590" priority="1570" stopIfTrue="1" operator="equal">
      <formula>30</formula>
    </cfRule>
    <cfRule type="cellIs" dxfId="1589" priority="1571" stopIfTrue="1" operator="equal">
      <formula>"dl"</formula>
    </cfRule>
    <cfRule type="cellIs" dxfId="1588" priority="1572" stopIfTrue="1" operator="equal">
      <formula>"lot"</formula>
    </cfRule>
    <cfRule type="cellIs" dxfId="1587" priority="1573" stopIfTrue="1" operator="equal">
      <formula>36</formula>
    </cfRule>
    <cfRule type="cellIs" dxfId="1586" priority="1574" stopIfTrue="1" operator="equal">
      <formula>37</formula>
    </cfRule>
    <cfRule type="cellIs" dxfId="1585" priority="1575" stopIfTrue="1" operator="equal">
      <formula>38</formula>
    </cfRule>
    <cfRule type="cellIs" dxfId="1584" priority="1576" stopIfTrue="1" operator="equal">
      <formula>39</formula>
    </cfRule>
    <cfRule type="cellIs" dxfId="1583" priority="1577" stopIfTrue="1" operator="equal">
      <formula>40</formula>
    </cfRule>
  </conditionalFormatting>
  <conditionalFormatting sqref="R64:R65 O64:O65">
    <cfRule type="cellIs" dxfId="1582" priority="1550" stopIfTrue="1" operator="equal">
      <formula>"dl"</formula>
    </cfRule>
    <cfRule type="cellIs" dxfId="1581" priority="1551" stopIfTrue="1" operator="equal">
      <formula>"lot"</formula>
    </cfRule>
    <cfRule type="cellIs" dxfId="1580" priority="1552" stopIfTrue="1" operator="equal">
      <formula>30</formula>
    </cfRule>
    <cfRule type="cellIs" dxfId="1579" priority="1553" stopIfTrue="1" operator="equal">
      <formula>32</formula>
    </cfRule>
    <cfRule type="cellIs" dxfId="1578" priority="1554" stopIfTrue="1" operator="equal">
      <formula>33</formula>
    </cfRule>
    <cfRule type="cellIs" dxfId="1577" priority="1555" stopIfTrue="1" operator="equal">
      <formula>36</formula>
    </cfRule>
    <cfRule type="cellIs" dxfId="1576" priority="1556" stopIfTrue="1" operator="equal">
      <formula>37</formula>
    </cfRule>
    <cfRule type="cellIs" dxfId="1575" priority="1557" stopIfTrue="1" operator="equal">
      <formula>38</formula>
    </cfRule>
    <cfRule type="cellIs" dxfId="1574" priority="1558" stopIfTrue="1" operator="equal">
      <formula>39</formula>
    </cfRule>
    <cfRule type="cellIs" dxfId="1573" priority="1559" stopIfTrue="1" operator="equal">
      <formula>40</formula>
    </cfRule>
  </conditionalFormatting>
  <conditionalFormatting sqref="R64:R65 O64:O65">
    <cfRule type="cellIs" dxfId="1572" priority="1505" stopIfTrue="1" operator="equal">
      <formula>30</formula>
    </cfRule>
    <cfRule type="cellIs" dxfId="1571" priority="1506" stopIfTrue="1" operator="equal">
      <formula>"dl"</formula>
    </cfRule>
    <cfRule type="cellIs" dxfId="1570" priority="1507" stopIfTrue="1" operator="equal">
      <formula>"lot"</formula>
    </cfRule>
    <cfRule type="cellIs" dxfId="1569" priority="1508" stopIfTrue="1" operator="equal">
      <formula>36</formula>
    </cfRule>
    <cfRule type="cellIs" dxfId="1568" priority="1509" stopIfTrue="1" operator="equal">
      <formula>37</formula>
    </cfRule>
    <cfRule type="cellIs" dxfId="1567" priority="1510" stopIfTrue="1" operator="equal">
      <formula>38</formula>
    </cfRule>
    <cfRule type="cellIs" dxfId="1566" priority="1511" stopIfTrue="1" operator="equal">
      <formula>39</formula>
    </cfRule>
    <cfRule type="cellIs" dxfId="1565" priority="1512" stopIfTrue="1" operator="equal">
      <formula>40</formula>
    </cfRule>
  </conditionalFormatting>
  <conditionalFormatting sqref="R64:R65 O64:O65">
    <cfRule type="cellIs" dxfId="1564" priority="1542" stopIfTrue="1" operator="equal">
      <formula>30</formula>
    </cfRule>
    <cfRule type="cellIs" dxfId="1563" priority="1543" stopIfTrue="1" operator="equal">
      <formula>32</formula>
    </cfRule>
    <cfRule type="cellIs" dxfId="1562" priority="1544" stopIfTrue="1" operator="equal">
      <formula>33</formula>
    </cfRule>
    <cfRule type="cellIs" dxfId="1561" priority="1545" stopIfTrue="1" operator="equal">
      <formula>36</formula>
    </cfRule>
    <cfRule type="cellIs" dxfId="1560" priority="1546" stopIfTrue="1" operator="equal">
      <formula>37</formula>
    </cfRule>
    <cfRule type="cellIs" dxfId="1559" priority="1547" stopIfTrue="1" operator="equal">
      <formula>38</formula>
    </cfRule>
    <cfRule type="cellIs" dxfId="1558" priority="1548" stopIfTrue="1" operator="equal">
      <formula>39</formula>
    </cfRule>
    <cfRule type="cellIs" dxfId="1557" priority="1549" stopIfTrue="1" operator="equal">
      <formula>40</formula>
    </cfRule>
  </conditionalFormatting>
  <conditionalFormatting sqref="R64:R65 O64:O65">
    <cfRule type="cellIs" dxfId="1556" priority="1533" stopIfTrue="1" operator="equal">
      <formula>30</formula>
    </cfRule>
    <cfRule type="cellIs" dxfId="1555" priority="1534" stopIfTrue="1" operator="equal">
      <formula>"lot"</formula>
    </cfRule>
    <cfRule type="cellIs" dxfId="1554" priority="1535" stopIfTrue="1" operator="equal">
      <formula>33</formula>
    </cfRule>
    <cfRule type="cellIs" dxfId="1553" priority="1536" stopIfTrue="1" operator="equal">
      <formula>36</formula>
    </cfRule>
    <cfRule type="cellIs" dxfId="1552" priority="1537" stopIfTrue="1" operator="equal">
      <formula>37</formula>
    </cfRule>
    <cfRule type="cellIs" dxfId="1551" priority="1538" stopIfTrue="1" operator="equal">
      <formula>38</formula>
    </cfRule>
    <cfRule type="cellIs" dxfId="1550" priority="1539" stopIfTrue="1" operator="equal">
      <formula>39</formula>
    </cfRule>
    <cfRule type="cellIs" dxfId="1549" priority="1540" stopIfTrue="1" operator="equal">
      <formula>40</formula>
    </cfRule>
    <cfRule type="cellIs" dxfId="1548" priority="1541" stopIfTrue="1" operator="equal">
      <formula>"dl"</formula>
    </cfRule>
  </conditionalFormatting>
  <conditionalFormatting sqref="R64:R65 O64:O65">
    <cfRule type="cellIs" dxfId="1547" priority="1523" stopIfTrue="1" operator="equal">
      <formula>"dl"</formula>
    </cfRule>
    <cfRule type="cellIs" dxfId="1546" priority="1524" stopIfTrue="1" operator="equal">
      <formula>"lot"</formula>
    </cfRule>
    <cfRule type="cellIs" dxfId="1545" priority="1525" stopIfTrue="1" operator="equal">
      <formula>30</formula>
    </cfRule>
    <cfRule type="cellIs" dxfId="1544" priority="1526" stopIfTrue="1" operator="equal">
      <formula>32</formula>
    </cfRule>
    <cfRule type="cellIs" dxfId="1543" priority="1527" stopIfTrue="1" operator="equal">
      <formula>33</formula>
    </cfRule>
    <cfRule type="cellIs" dxfId="1542" priority="1528" stopIfTrue="1" operator="equal">
      <formula>36</formula>
    </cfRule>
    <cfRule type="cellIs" dxfId="1541" priority="1529" stopIfTrue="1" operator="equal">
      <formula>37</formula>
    </cfRule>
    <cfRule type="cellIs" dxfId="1540" priority="1530" stopIfTrue="1" operator="equal">
      <formula>38</formula>
    </cfRule>
    <cfRule type="cellIs" dxfId="1539" priority="1531" stopIfTrue="1" operator="equal">
      <formula>39</formula>
    </cfRule>
    <cfRule type="cellIs" dxfId="1538" priority="1532" stopIfTrue="1" operator="equal">
      <formula>40</formula>
    </cfRule>
  </conditionalFormatting>
  <conditionalFormatting sqref="R64:R65 O64:O65">
    <cfRule type="cellIs" dxfId="1537" priority="1513" stopIfTrue="1" operator="equal">
      <formula>"dl"</formula>
    </cfRule>
    <cfRule type="cellIs" dxfId="1536" priority="1514" stopIfTrue="1" operator="equal">
      <formula>"lot"</formula>
    </cfRule>
    <cfRule type="cellIs" dxfId="1535" priority="1515" stopIfTrue="1" operator="equal">
      <formula>30</formula>
    </cfRule>
    <cfRule type="cellIs" dxfId="1534" priority="1516" stopIfTrue="1" operator="equal">
      <formula>32</formula>
    </cfRule>
    <cfRule type="cellIs" dxfId="1533" priority="1517" stopIfTrue="1" operator="equal">
      <formula>33</formula>
    </cfRule>
    <cfRule type="cellIs" dxfId="1532" priority="1518" stopIfTrue="1" operator="equal">
      <formula>36</formula>
    </cfRule>
    <cfRule type="cellIs" dxfId="1531" priority="1519" stopIfTrue="1" operator="equal">
      <formula>37</formula>
    </cfRule>
    <cfRule type="cellIs" dxfId="1530" priority="1520" stopIfTrue="1" operator="equal">
      <formula>38</formula>
    </cfRule>
    <cfRule type="cellIs" dxfId="1529" priority="1521" stopIfTrue="1" operator="equal">
      <formula>39</formula>
    </cfRule>
    <cfRule type="cellIs" dxfId="1528" priority="1522" stopIfTrue="1" operator="equal">
      <formula>40</formula>
    </cfRule>
  </conditionalFormatting>
  <conditionalFormatting sqref="R64:R65 O64:O65">
    <cfRule type="cellIs" dxfId="1527" priority="1488" stopIfTrue="1" operator="equal">
      <formula>30</formula>
    </cfRule>
    <cfRule type="cellIs" dxfId="1526" priority="1489" stopIfTrue="1" operator="equal">
      <formula>32</formula>
    </cfRule>
    <cfRule type="cellIs" dxfId="1525" priority="1490" stopIfTrue="1" operator="equal">
      <formula>33</formula>
    </cfRule>
    <cfRule type="cellIs" dxfId="1524" priority="1491" stopIfTrue="1" operator="equal">
      <formula>36</formula>
    </cfRule>
    <cfRule type="cellIs" dxfId="1523" priority="1492" stopIfTrue="1" operator="equal">
      <formula>37</formula>
    </cfRule>
    <cfRule type="cellIs" dxfId="1522" priority="1493" stopIfTrue="1" operator="equal">
      <formula>38</formula>
    </cfRule>
    <cfRule type="cellIs" dxfId="1521" priority="1494" stopIfTrue="1" operator="equal">
      <formula>39</formula>
    </cfRule>
    <cfRule type="cellIs" dxfId="1520" priority="1495" stopIfTrue="1" operator="equal">
      <formula>40</formula>
    </cfRule>
    <cfRule type="cellIs" dxfId="1519" priority="1504" stopIfTrue="1" operator="equal">
      <formula>"dl"</formula>
    </cfRule>
  </conditionalFormatting>
  <conditionalFormatting sqref="R64:R65 O64:O65">
    <cfRule type="cellIs" dxfId="1518" priority="1496" stopIfTrue="1" operator="equal">
      <formula>30</formula>
    </cfRule>
    <cfRule type="cellIs" dxfId="1517" priority="1497" stopIfTrue="1" operator="equal">
      <formula>"dl"</formula>
    </cfRule>
    <cfRule type="cellIs" dxfId="1516" priority="1498" stopIfTrue="1" operator="equal">
      <formula>"lot"</formula>
    </cfRule>
    <cfRule type="cellIs" dxfId="1515" priority="1499" stopIfTrue="1" operator="equal">
      <formula>36</formula>
    </cfRule>
    <cfRule type="cellIs" dxfId="1514" priority="1500" stopIfTrue="1" operator="equal">
      <formula>37</formula>
    </cfRule>
    <cfRule type="cellIs" dxfId="1513" priority="1501" stopIfTrue="1" operator="equal">
      <formula>38</formula>
    </cfRule>
    <cfRule type="cellIs" dxfId="1512" priority="1502" stopIfTrue="1" operator="equal">
      <formula>39</formula>
    </cfRule>
    <cfRule type="cellIs" dxfId="1511" priority="1503" stopIfTrue="1" operator="equal">
      <formula>40</formula>
    </cfRule>
  </conditionalFormatting>
  <conditionalFormatting sqref="R64:R65 O64:O65">
    <cfRule type="cellIs" dxfId="1510" priority="1479" stopIfTrue="1" operator="equal">
      <formula>30</formula>
    </cfRule>
    <cfRule type="cellIs" dxfId="1509" priority="1480" stopIfTrue="1" operator="equal">
      <formula>"lot"</formula>
    </cfRule>
    <cfRule type="cellIs" dxfId="1508" priority="1481" stopIfTrue="1" operator="equal">
      <formula>33</formula>
    </cfRule>
    <cfRule type="cellIs" dxfId="1507" priority="1482" stopIfTrue="1" operator="equal">
      <formula>36</formula>
    </cfRule>
    <cfRule type="cellIs" dxfId="1506" priority="1483" stopIfTrue="1" operator="equal">
      <formula>37</formula>
    </cfRule>
    <cfRule type="cellIs" dxfId="1505" priority="1484" stopIfTrue="1" operator="equal">
      <formula>38</formula>
    </cfRule>
    <cfRule type="cellIs" dxfId="1504" priority="1485" stopIfTrue="1" operator="equal">
      <formula>39</formula>
    </cfRule>
    <cfRule type="cellIs" dxfId="1503" priority="1486" stopIfTrue="1" operator="equal">
      <formula>40</formula>
    </cfRule>
    <cfRule type="cellIs" dxfId="1502" priority="1487" stopIfTrue="1" operator="equal">
      <formula>"dl"</formula>
    </cfRule>
  </conditionalFormatting>
  <conditionalFormatting sqref="R64:R65 O64:O65">
    <cfRule type="cellIs" dxfId="1501" priority="1462" stopIfTrue="1" operator="equal">
      <formula>30</formula>
    </cfRule>
    <cfRule type="cellIs" dxfId="1500" priority="1463" stopIfTrue="1" operator="equal">
      <formula>32</formula>
    </cfRule>
    <cfRule type="cellIs" dxfId="1499" priority="1464" stopIfTrue="1" operator="equal">
      <formula>33</formula>
    </cfRule>
    <cfRule type="cellIs" dxfId="1498" priority="1465" stopIfTrue="1" operator="equal">
      <formula>36</formula>
    </cfRule>
    <cfRule type="cellIs" dxfId="1497" priority="1466" stopIfTrue="1" operator="equal">
      <formula>37</formula>
    </cfRule>
    <cfRule type="cellIs" dxfId="1496" priority="1467" stopIfTrue="1" operator="equal">
      <formula>38</formula>
    </cfRule>
    <cfRule type="cellIs" dxfId="1495" priority="1468" stopIfTrue="1" operator="equal">
      <formula>39</formula>
    </cfRule>
    <cfRule type="cellIs" dxfId="1494" priority="1469" stopIfTrue="1" operator="equal">
      <formula>40</formula>
    </cfRule>
    <cfRule type="cellIs" dxfId="1493" priority="1478" stopIfTrue="1" operator="equal">
      <formula>"dl"</formula>
    </cfRule>
  </conditionalFormatting>
  <conditionalFormatting sqref="R64:R65 O64:O65">
    <cfRule type="cellIs" dxfId="1492" priority="1470" stopIfTrue="1" operator="equal">
      <formula>30</formula>
    </cfRule>
    <cfRule type="cellIs" dxfId="1491" priority="1471" stopIfTrue="1" operator="equal">
      <formula>"dl"</formula>
    </cfRule>
    <cfRule type="cellIs" dxfId="1490" priority="1472" stopIfTrue="1" operator="equal">
      <formula>"lot"</formula>
    </cfRule>
    <cfRule type="cellIs" dxfId="1489" priority="1473" stopIfTrue="1" operator="equal">
      <formula>36</formula>
    </cfRule>
    <cfRule type="cellIs" dxfId="1488" priority="1474" stopIfTrue="1" operator="equal">
      <formula>37</formula>
    </cfRule>
    <cfRule type="cellIs" dxfId="1487" priority="1475" stopIfTrue="1" operator="equal">
      <formula>38</formula>
    </cfRule>
    <cfRule type="cellIs" dxfId="1486" priority="1476" stopIfTrue="1" operator="equal">
      <formula>39</formula>
    </cfRule>
    <cfRule type="cellIs" dxfId="1485" priority="1477" stopIfTrue="1" operator="equal">
      <formula>40</formula>
    </cfRule>
  </conditionalFormatting>
  <conditionalFormatting sqref="R64:R65 O64:O65">
    <cfRule type="cellIs" dxfId="1484" priority="1452" stopIfTrue="1" operator="equal">
      <formula>"dl"</formula>
    </cfRule>
    <cfRule type="cellIs" dxfId="1483" priority="1453" stopIfTrue="1" operator="equal">
      <formula>"lot"</formula>
    </cfRule>
    <cfRule type="cellIs" dxfId="1482" priority="1454" stopIfTrue="1" operator="equal">
      <formula>30</formula>
    </cfRule>
    <cfRule type="cellIs" dxfId="1481" priority="1455" stopIfTrue="1" operator="equal">
      <formula>32</formula>
    </cfRule>
    <cfRule type="cellIs" dxfId="1480" priority="1456" stopIfTrue="1" operator="equal">
      <formula>33</formula>
    </cfRule>
    <cfRule type="cellIs" dxfId="1479" priority="1457" stopIfTrue="1" operator="equal">
      <formula>36</formula>
    </cfRule>
    <cfRule type="cellIs" dxfId="1478" priority="1458" stopIfTrue="1" operator="equal">
      <formula>37</formula>
    </cfRule>
    <cfRule type="cellIs" dxfId="1477" priority="1459" stopIfTrue="1" operator="equal">
      <formula>38</formula>
    </cfRule>
    <cfRule type="cellIs" dxfId="1476" priority="1460" stopIfTrue="1" operator="equal">
      <formula>39</formula>
    </cfRule>
    <cfRule type="cellIs" dxfId="1475" priority="1461" stopIfTrue="1" operator="equal">
      <formula>40</formula>
    </cfRule>
  </conditionalFormatting>
  <conditionalFormatting sqref="R64:R65 O64:O65">
    <cfRule type="cellIs" dxfId="1474" priority="1407" stopIfTrue="1" operator="equal">
      <formula>30</formula>
    </cfRule>
    <cfRule type="cellIs" dxfId="1473" priority="1408" stopIfTrue="1" operator="equal">
      <formula>"dl"</formula>
    </cfRule>
    <cfRule type="cellIs" dxfId="1472" priority="1409" stopIfTrue="1" operator="equal">
      <formula>"lot"</formula>
    </cfRule>
    <cfRule type="cellIs" dxfId="1471" priority="1410" stopIfTrue="1" operator="equal">
      <formula>36</formula>
    </cfRule>
    <cfRule type="cellIs" dxfId="1470" priority="1411" stopIfTrue="1" operator="equal">
      <formula>37</formula>
    </cfRule>
    <cfRule type="cellIs" dxfId="1469" priority="1412" stopIfTrue="1" operator="equal">
      <formula>38</formula>
    </cfRule>
    <cfRule type="cellIs" dxfId="1468" priority="1413" stopIfTrue="1" operator="equal">
      <formula>39</formula>
    </cfRule>
    <cfRule type="cellIs" dxfId="1467" priority="1414" stopIfTrue="1" operator="equal">
      <formula>40</formula>
    </cfRule>
  </conditionalFormatting>
  <conditionalFormatting sqref="R64:R65 O64:O65">
    <cfRule type="cellIs" dxfId="1466" priority="1444" stopIfTrue="1" operator="equal">
      <formula>30</formula>
    </cfRule>
    <cfRule type="cellIs" dxfId="1465" priority="1445" stopIfTrue="1" operator="equal">
      <formula>32</formula>
    </cfRule>
    <cfRule type="cellIs" dxfId="1464" priority="1446" stopIfTrue="1" operator="equal">
      <formula>33</formula>
    </cfRule>
    <cfRule type="cellIs" dxfId="1463" priority="1447" stopIfTrue="1" operator="equal">
      <formula>36</formula>
    </cfRule>
    <cfRule type="cellIs" dxfId="1462" priority="1448" stopIfTrue="1" operator="equal">
      <formula>37</formula>
    </cfRule>
    <cfRule type="cellIs" dxfId="1461" priority="1449" stopIfTrue="1" operator="equal">
      <formula>38</formula>
    </cfRule>
    <cfRule type="cellIs" dxfId="1460" priority="1450" stopIfTrue="1" operator="equal">
      <formula>39</formula>
    </cfRule>
    <cfRule type="cellIs" dxfId="1459" priority="1451" stopIfTrue="1" operator="equal">
      <formula>40</formula>
    </cfRule>
  </conditionalFormatting>
  <conditionalFormatting sqref="R64:R65 O64:O65">
    <cfRule type="cellIs" dxfId="1458" priority="1435" stopIfTrue="1" operator="equal">
      <formula>30</formula>
    </cfRule>
    <cfRule type="cellIs" dxfId="1457" priority="1436" stopIfTrue="1" operator="equal">
      <formula>"lot"</formula>
    </cfRule>
    <cfRule type="cellIs" dxfId="1456" priority="1437" stopIfTrue="1" operator="equal">
      <formula>33</formula>
    </cfRule>
    <cfRule type="cellIs" dxfId="1455" priority="1438" stopIfTrue="1" operator="equal">
      <formula>36</formula>
    </cfRule>
    <cfRule type="cellIs" dxfId="1454" priority="1439" stopIfTrue="1" operator="equal">
      <formula>37</formula>
    </cfRule>
    <cfRule type="cellIs" dxfId="1453" priority="1440" stopIfTrue="1" operator="equal">
      <formula>38</formula>
    </cfRule>
    <cfRule type="cellIs" dxfId="1452" priority="1441" stopIfTrue="1" operator="equal">
      <formula>39</formula>
    </cfRule>
    <cfRule type="cellIs" dxfId="1451" priority="1442" stopIfTrue="1" operator="equal">
      <formula>40</formula>
    </cfRule>
    <cfRule type="cellIs" dxfId="1450" priority="1443" stopIfTrue="1" operator="equal">
      <formula>"dl"</formula>
    </cfRule>
  </conditionalFormatting>
  <conditionalFormatting sqref="R64:R65 O64:O65">
    <cfRule type="cellIs" dxfId="1449" priority="1425" stopIfTrue="1" operator="equal">
      <formula>"dl"</formula>
    </cfRule>
    <cfRule type="cellIs" dxfId="1448" priority="1426" stopIfTrue="1" operator="equal">
      <formula>"lot"</formula>
    </cfRule>
    <cfRule type="cellIs" dxfId="1447" priority="1427" stopIfTrue="1" operator="equal">
      <formula>30</formula>
    </cfRule>
    <cfRule type="cellIs" dxfId="1446" priority="1428" stopIfTrue="1" operator="equal">
      <formula>32</formula>
    </cfRule>
    <cfRule type="cellIs" dxfId="1445" priority="1429" stopIfTrue="1" operator="equal">
      <formula>33</formula>
    </cfRule>
    <cfRule type="cellIs" dxfId="1444" priority="1430" stopIfTrue="1" operator="equal">
      <formula>36</formula>
    </cfRule>
    <cfRule type="cellIs" dxfId="1443" priority="1431" stopIfTrue="1" operator="equal">
      <formula>37</formula>
    </cfRule>
    <cfRule type="cellIs" dxfId="1442" priority="1432" stopIfTrue="1" operator="equal">
      <formula>38</formula>
    </cfRule>
    <cfRule type="cellIs" dxfId="1441" priority="1433" stopIfTrue="1" operator="equal">
      <formula>39</formula>
    </cfRule>
    <cfRule type="cellIs" dxfId="1440" priority="1434" stopIfTrue="1" operator="equal">
      <formula>40</formula>
    </cfRule>
  </conditionalFormatting>
  <conditionalFormatting sqref="R64:R65 O64:O65">
    <cfRule type="cellIs" dxfId="1439" priority="1415" stopIfTrue="1" operator="equal">
      <formula>"dl"</formula>
    </cfRule>
    <cfRule type="cellIs" dxfId="1438" priority="1416" stopIfTrue="1" operator="equal">
      <formula>"lot"</formula>
    </cfRule>
    <cfRule type="cellIs" dxfId="1437" priority="1417" stopIfTrue="1" operator="equal">
      <formula>30</formula>
    </cfRule>
    <cfRule type="cellIs" dxfId="1436" priority="1418" stopIfTrue="1" operator="equal">
      <formula>32</formula>
    </cfRule>
    <cfRule type="cellIs" dxfId="1435" priority="1419" stopIfTrue="1" operator="equal">
      <formula>33</formula>
    </cfRule>
    <cfRule type="cellIs" dxfId="1434" priority="1420" stopIfTrue="1" operator="equal">
      <formula>36</formula>
    </cfRule>
    <cfRule type="cellIs" dxfId="1433" priority="1421" stopIfTrue="1" operator="equal">
      <formula>37</formula>
    </cfRule>
    <cfRule type="cellIs" dxfId="1432" priority="1422" stopIfTrue="1" operator="equal">
      <formula>38</formula>
    </cfRule>
    <cfRule type="cellIs" dxfId="1431" priority="1423" stopIfTrue="1" operator="equal">
      <formula>39</formula>
    </cfRule>
    <cfRule type="cellIs" dxfId="1430" priority="1424" stopIfTrue="1" operator="equal">
      <formula>40</formula>
    </cfRule>
  </conditionalFormatting>
  <conditionalFormatting sqref="R64:R65 O64:O65">
    <cfRule type="cellIs" dxfId="1429" priority="1390" stopIfTrue="1" operator="equal">
      <formula>30</formula>
    </cfRule>
    <cfRule type="cellIs" dxfId="1428" priority="1391" stopIfTrue="1" operator="equal">
      <formula>32</formula>
    </cfRule>
    <cfRule type="cellIs" dxfId="1427" priority="1392" stopIfTrue="1" operator="equal">
      <formula>33</formula>
    </cfRule>
    <cfRule type="cellIs" dxfId="1426" priority="1393" stopIfTrue="1" operator="equal">
      <formula>36</formula>
    </cfRule>
    <cfRule type="cellIs" dxfId="1425" priority="1394" stopIfTrue="1" operator="equal">
      <formula>37</formula>
    </cfRule>
    <cfRule type="cellIs" dxfId="1424" priority="1395" stopIfTrue="1" operator="equal">
      <formula>38</formula>
    </cfRule>
    <cfRule type="cellIs" dxfId="1423" priority="1396" stopIfTrue="1" operator="equal">
      <formula>39</formula>
    </cfRule>
    <cfRule type="cellIs" dxfId="1422" priority="1397" stopIfTrue="1" operator="equal">
      <formula>40</formula>
    </cfRule>
    <cfRule type="cellIs" dxfId="1421" priority="1406" stopIfTrue="1" operator="equal">
      <formula>"dl"</formula>
    </cfRule>
  </conditionalFormatting>
  <conditionalFormatting sqref="R64:R65 O64:O65">
    <cfRule type="cellIs" dxfId="1420" priority="1398" stopIfTrue="1" operator="equal">
      <formula>30</formula>
    </cfRule>
    <cfRule type="cellIs" dxfId="1419" priority="1399" stopIfTrue="1" operator="equal">
      <formula>"dl"</formula>
    </cfRule>
    <cfRule type="cellIs" dxfId="1418" priority="1400" stopIfTrue="1" operator="equal">
      <formula>"lot"</formula>
    </cfRule>
    <cfRule type="cellIs" dxfId="1417" priority="1401" stopIfTrue="1" operator="equal">
      <formula>36</formula>
    </cfRule>
    <cfRule type="cellIs" dxfId="1416" priority="1402" stopIfTrue="1" operator="equal">
      <formula>37</formula>
    </cfRule>
    <cfRule type="cellIs" dxfId="1415" priority="1403" stopIfTrue="1" operator="equal">
      <formula>38</formula>
    </cfRule>
    <cfRule type="cellIs" dxfId="1414" priority="1404" stopIfTrue="1" operator="equal">
      <formula>39</formula>
    </cfRule>
    <cfRule type="cellIs" dxfId="1413" priority="1405" stopIfTrue="1" operator="equal">
      <formula>40</formula>
    </cfRule>
  </conditionalFormatting>
  <conditionalFormatting sqref="R63:R64 O63:O64">
    <cfRule type="cellIs" dxfId="1412" priority="1333" stopIfTrue="1" operator="equal">
      <formula>"dl"</formula>
    </cfRule>
    <cfRule type="cellIs" dxfId="1411" priority="1334" stopIfTrue="1" operator="equal">
      <formula>"lot"</formula>
    </cfRule>
    <cfRule type="cellIs" dxfId="1410" priority="1335" stopIfTrue="1" operator="equal">
      <formula>30</formula>
    </cfRule>
    <cfRule type="cellIs" dxfId="1409" priority="1336" stopIfTrue="1" operator="equal">
      <formula>32</formula>
    </cfRule>
    <cfRule type="cellIs" dxfId="1408" priority="1337" stopIfTrue="1" operator="equal">
      <formula>33</formula>
    </cfRule>
    <cfRule type="cellIs" dxfId="1407" priority="1338" stopIfTrue="1" operator="equal">
      <formula>36</formula>
    </cfRule>
    <cfRule type="cellIs" dxfId="1406" priority="1339" stopIfTrue="1" operator="equal">
      <formula>37</formula>
    </cfRule>
    <cfRule type="cellIs" dxfId="1405" priority="1340" stopIfTrue="1" operator="equal">
      <formula>38</formula>
    </cfRule>
    <cfRule type="cellIs" dxfId="1404" priority="1341" stopIfTrue="1" operator="equal">
      <formula>39</formula>
    </cfRule>
    <cfRule type="cellIs" dxfId="1403" priority="1342" stopIfTrue="1" operator="equal">
      <formula>40</formula>
    </cfRule>
  </conditionalFormatting>
  <conditionalFormatting sqref="R64:R65 O64:O65">
    <cfRule type="cellIs" dxfId="1402" priority="1224" stopIfTrue="1" operator="equal">
      <formula>"dl"</formula>
    </cfRule>
    <cfRule type="cellIs" dxfId="1401" priority="1225" stopIfTrue="1" operator="equal">
      <formula>"lot"</formula>
    </cfRule>
    <cfRule type="cellIs" dxfId="1400" priority="1226" stopIfTrue="1" operator="equal">
      <formula>30</formula>
    </cfRule>
    <cfRule type="cellIs" dxfId="1399" priority="1227" stopIfTrue="1" operator="equal">
      <formula>32</formula>
    </cfRule>
    <cfRule type="cellIs" dxfId="1398" priority="1228" stopIfTrue="1" operator="equal">
      <formula>33</formula>
    </cfRule>
    <cfRule type="cellIs" dxfId="1397" priority="1229" stopIfTrue="1" operator="equal">
      <formula>36</formula>
    </cfRule>
    <cfRule type="cellIs" dxfId="1396" priority="1230" stopIfTrue="1" operator="equal">
      <formula>37</formula>
    </cfRule>
    <cfRule type="cellIs" dxfId="1395" priority="1231" stopIfTrue="1" operator="equal">
      <formula>38</formula>
    </cfRule>
    <cfRule type="cellIs" dxfId="1394" priority="1232" stopIfTrue="1" operator="equal">
      <formula>39</formula>
    </cfRule>
    <cfRule type="cellIs" dxfId="1393" priority="1233" stopIfTrue="1" operator="equal">
      <formula>40</formula>
    </cfRule>
  </conditionalFormatting>
  <conditionalFormatting sqref="R64:R65 O64:O65">
    <cfRule type="cellIs" dxfId="1392" priority="1216" stopIfTrue="1" operator="equal">
      <formula>30</formula>
    </cfRule>
    <cfRule type="cellIs" dxfId="1391" priority="1217" stopIfTrue="1" operator="equal">
      <formula>32</formula>
    </cfRule>
    <cfRule type="cellIs" dxfId="1390" priority="1218" stopIfTrue="1" operator="equal">
      <formula>33</formula>
    </cfRule>
    <cfRule type="cellIs" dxfId="1389" priority="1219" stopIfTrue="1" operator="equal">
      <formula>36</formula>
    </cfRule>
    <cfRule type="cellIs" dxfId="1388" priority="1220" stopIfTrue="1" operator="equal">
      <formula>37</formula>
    </cfRule>
    <cfRule type="cellIs" dxfId="1387" priority="1221" stopIfTrue="1" operator="equal">
      <formula>38</formula>
    </cfRule>
    <cfRule type="cellIs" dxfId="1386" priority="1222" stopIfTrue="1" operator="equal">
      <formula>39</formula>
    </cfRule>
    <cfRule type="cellIs" dxfId="1385" priority="1223" stopIfTrue="1" operator="equal">
      <formula>40</formula>
    </cfRule>
  </conditionalFormatting>
  <conditionalFormatting sqref="R64:R65 O64:O65">
    <cfRule type="cellIs" dxfId="1384" priority="1207" stopIfTrue="1" operator="equal">
      <formula>30</formula>
    </cfRule>
    <cfRule type="cellIs" dxfId="1383" priority="1208" stopIfTrue="1" operator="equal">
      <formula>32</formula>
    </cfRule>
    <cfRule type="cellIs" dxfId="1382" priority="1209" stopIfTrue="1" operator="equal">
      <formula>33</formula>
    </cfRule>
    <cfRule type="cellIs" dxfId="1381" priority="1210" stopIfTrue="1" operator="equal">
      <formula>36</formula>
    </cfRule>
    <cfRule type="cellIs" dxfId="1380" priority="1211" stopIfTrue="1" operator="equal">
      <formula>37</formula>
    </cfRule>
    <cfRule type="cellIs" dxfId="1379" priority="1212" stopIfTrue="1" operator="equal">
      <formula>38</formula>
    </cfRule>
    <cfRule type="cellIs" dxfId="1378" priority="1213" stopIfTrue="1" operator="equal">
      <formula>"lot"</formula>
    </cfRule>
    <cfRule type="cellIs" dxfId="1377" priority="1214" stopIfTrue="1" operator="equal">
      <formula>40</formula>
    </cfRule>
    <cfRule type="cellIs" dxfId="1376" priority="1215" stopIfTrue="1" operator="equal">
      <formula>"dl"</formula>
    </cfRule>
  </conditionalFormatting>
  <conditionalFormatting sqref="R64:R65 O64:O65">
    <cfRule type="cellIs" dxfId="1375" priority="1198" stopIfTrue="1" operator="equal">
      <formula>30</formula>
    </cfRule>
    <cfRule type="cellIs" dxfId="1374" priority="1199" stopIfTrue="1" operator="equal">
      <formula>"dl"</formula>
    </cfRule>
    <cfRule type="cellIs" dxfId="1373" priority="1200" stopIfTrue="1" operator="equal">
      <formula>"lot"</formula>
    </cfRule>
    <cfRule type="cellIs" dxfId="1372" priority="1201" stopIfTrue="1" operator="equal">
      <formula>36</formula>
    </cfRule>
    <cfRule type="cellIs" dxfId="1371" priority="1202" stopIfTrue="1" operator="equal">
      <formula>37</formula>
    </cfRule>
    <cfRule type="cellIs" dxfId="1370" priority="1203" stopIfTrue="1" operator="equal">
      <formula>38</formula>
    </cfRule>
    <cfRule type="cellIs" dxfId="1369" priority="1204" stopIfTrue="1" operator="equal">
      <formula>39</formula>
    </cfRule>
    <cfRule type="cellIs" dxfId="1368" priority="1205" stopIfTrue="1" operator="equal">
      <formula>32</formula>
    </cfRule>
    <cfRule type="cellIs" dxfId="1367" priority="1206" stopIfTrue="1" operator="equal">
      <formula>33</formula>
    </cfRule>
  </conditionalFormatting>
  <conditionalFormatting sqref="R64:R65 O64:O65">
    <cfRule type="cellIs" dxfId="1366" priority="1147" stopIfTrue="1" operator="equal">
      <formula>30</formula>
    </cfRule>
    <cfRule type="cellIs" dxfId="1365" priority="1148" stopIfTrue="1" operator="equal">
      <formula>"dl"</formula>
    </cfRule>
    <cfRule type="cellIs" dxfId="1364" priority="1149" stopIfTrue="1" operator="equal">
      <formula>"lot"</formula>
    </cfRule>
    <cfRule type="cellIs" dxfId="1363" priority="1150" stopIfTrue="1" operator="equal">
      <formula>36</formula>
    </cfRule>
    <cfRule type="cellIs" dxfId="1362" priority="1151" stopIfTrue="1" operator="equal">
      <formula>37</formula>
    </cfRule>
    <cfRule type="cellIs" dxfId="1361" priority="1152" stopIfTrue="1" operator="equal">
      <formula>38</formula>
    </cfRule>
    <cfRule type="cellIs" dxfId="1360" priority="1153" stopIfTrue="1" operator="equal">
      <formula>39</formula>
    </cfRule>
    <cfRule type="cellIs" dxfId="1359" priority="1154" stopIfTrue="1" operator="equal">
      <formula>40</formula>
    </cfRule>
  </conditionalFormatting>
  <conditionalFormatting sqref="R64:R65 O64:O65">
    <cfRule type="cellIs" dxfId="1358" priority="1138" stopIfTrue="1" operator="equal">
      <formula>30</formula>
    </cfRule>
    <cfRule type="cellIs" dxfId="1357" priority="1139" stopIfTrue="1" operator="equal">
      <formula>"lot"</formula>
    </cfRule>
    <cfRule type="cellIs" dxfId="1356" priority="1140" stopIfTrue="1" operator="equal">
      <formula>33</formula>
    </cfRule>
    <cfRule type="cellIs" dxfId="1355" priority="1141" stopIfTrue="1" operator="equal">
      <formula>36</formula>
    </cfRule>
    <cfRule type="cellIs" dxfId="1354" priority="1142" stopIfTrue="1" operator="equal">
      <formula>37</formula>
    </cfRule>
    <cfRule type="cellIs" dxfId="1353" priority="1143" stopIfTrue="1" operator="equal">
      <formula>38</formula>
    </cfRule>
    <cfRule type="cellIs" dxfId="1352" priority="1144" stopIfTrue="1" operator="equal">
      <formula>39</formula>
    </cfRule>
    <cfRule type="cellIs" dxfId="1351" priority="1145" stopIfTrue="1" operator="equal">
      <formula>40</formula>
    </cfRule>
    <cfRule type="cellIs" dxfId="1350" priority="1146" stopIfTrue="1" operator="equal">
      <formula>"dl"</formula>
    </cfRule>
  </conditionalFormatting>
  <conditionalFormatting sqref="R64:R65 O64:O65">
    <cfRule type="cellIs" dxfId="1349" priority="1181" stopIfTrue="1" operator="equal">
      <formula>30</formula>
    </cfRule>
    <cfRule type="cellIs" dxfId="1348" priority="1182" stopIfTrue="1" operator="equal">
      <formula>32</formula>
    </cfRule>
    <cfRule type="cellIs" dxfId="1347" priority="1183" stopIfTrue="1" operator="equal">
      <formula>33</formula>
    </cfRule>
    <cfRule type="cellIs" dxfId="1346" priority="1184" stopIfTrue="1" operator="equal">
      <formula>36</formula>
    </cfRule>
    <cfRule type="cellIs" dxfId="1345" priority="1185" stopIfTrue="1" operator="equal">
      <formula>37</formula>
    </cfRule>
    <cfRule type="cellIs" dxfId="1344" priority="1186" stopIfTrue="1" operator="equal">
      <formula>38</formula>
    </cfRule>
    <cfRule type="cellIs" dxfId="1343" priority="1187" stopIfTrue="1" operator="equal">
      <formula>39</formula>
    </cfRule>
    <cfRule type="cellIs" dxfId="1342" priority="1188" stopIfTrue="1" operator="equal">
      <formula>40</formula>
    </cfRule>
    <cfRule type="cellIs" dxfId="1341" priority="1197" stopIfTrue="1" operator="equal">
      <formula>"dl"</formula>
    </cfRule>
  </conditionalFormatting>
  <conditionalFormatting sqref="R64:R65 O64:O65">
    <cfRule type="cellIs" dxfId="1340" priority="1189" stopIfTrue="1" operator="equal">
      <formula>30</formula>
    </cfRule>
    <cfRule type="cellIs" dxfId="1339" priority="1190" stopIfTrue="1" operator="equal">
      <formula>"dl"</formula>
    </cfRule>
    <cfRule type="cellIs" dxfId="1338" priority="1191" stopIfTrue="1" operator="equal">
      <formula>"lot"</formula>
    </cfRule>
    <cfRule type="cellIs" dxfId="1337" priority="1192" stopIfTrue="1" operator="equal">
      <formula>36</formula>
    </cfRule>
    <cfRule type="cellIs" dxfId="1336" priority="1193" stopIfTrue="1" operator="equal">
      <formula>37</formula>
    </cfRule>
    <cfRule type="cellIs" dxfId="1335" priority="1194" stopIfTrue="1" operator="equal">
      <formula>38</formula>
    </cfRule>
    <cfRule type="cellIs" dxfId="1334" priority="1195" stopIfTrue="1" operator="equal">
      <formula>39</formula>
    </cfRule>
    <cfRule type="cellIs" dxfId="1333" priority="1196" stopIfTrue="1" operator="equal">
      <formula>40</formula>
    </cfRule>
  </conditionalFormatting>
  <conditionalFormatting sqref="R64:R65 O64:O65">
    <cfRule type="cellIs" dxfId="1332" priority="1173" stopIfTrue="1" operator="equal">
      <formula>30</formula>
    </cfRule>
    <cfRule type="cellIs" dxfId="1331" priority="1174" stopIfTrue="1" operator="equal">
      <formula>32</formula>
    </cfRule>
    <cfRule type="cellIs" dxfId="1330" priority="1175" stopIfTrue="1" operator="equal">
      <formula>33</formula>
    </cfRule>
    <cfRule type="cellIs" dxfId="1329" priority="1176" stopIfTrue="1" operator="equal">
      <formula>36</formula>
    </cfRule>
    <cfRule type="cellIs" dxfId="1328" priority="1177" stopIfTrue="1" operator="equal">
      <formula>37</formula>
    </cfRule>
    <cfRule type="cellIs" dxfId="1327" priority="1178" stopIfTrue="1" operator="equal">
      <formula>38</formula>
    </cfRule>
    <cfRule type="cellIs" dxfId="1326" priority="1179" stopIfTrue="1" operator="equal">
      <formula>39</formula>
    </cfRule>
    <cfRule type="cellIs" dxfId="1325" priority="1180" stopIfTrue="1" operator="equal">
      <formula>40</formula>
    </cfRule>
  </conditionalFormatting>
  <conditionalFormatting sqref="R64:R65 O64:O65">
    <cfRule type="cellIs" dxfId="1324" priority="1164" stopIfTrue="1" operator="equal">
      <formula>30</formula>
    </cfRule>
    <cfRule type="cellIs" dxfId="1323" priority="1165" stopIfTrue="1" operator="equal">
      <formula>32</formula>
    </cfRule>
    <cfRule type="cellIs" dxfId="1322" priority="1166" stopIfTrue="1" operator="equal">
      <formula>33</formula>
    </cfRule>
    <cfRule type="cellIs" dxfId="1321" priority="1167" stopIfTrue="1" operator="equal">
      <formula>36</formula>
    </cfRule>
    <cfRule type="cellIs" dxfId="1320" priority="1168" stopIfTrue="1" operator="equal">
      <formula>37</formula>
    </cfRule>
    <cfRule type="cellIs" dxfId="1319" priority="1169" stopIfTrue="1" operator="equal">
      <formula>38</formula>
    </cfRule>
    <cfRule type="cellIs" dxfId="1318" priority="1170" stopIfTrue="1" operator="equal">
      <formula>"lot"</formula>
    </cfRule>
    <cfRule type="cellIs" dxfId="1317" priority="1171" stopIfTrue="1" operator="equal">
      <formula>40</formula>
    </cfRule>
    <cfRule type="cellIs" dxfId="1316" priority="1172" stopIfTrue="1" operator="equal">
      <formula>"dl"</formula>
    </cfRule>
  </conditionalFormatting>
  <conditionalFormatting sqref="R64:R65 O64:O65">
    <cfRule type="cellIs" dxfId="1315" priority="1155" stopIfTrue="1" operator="equal">
      <formula>30</formula>
    </cfRule>
    <cfRule type="cellIs" dxfId="1314" priority="1156" stopIfTrue="1" operator="equal">
      <formula>"dl"</formula>
    </cfRule>
    <cfRule type="cellIs" dxfId="1313" priority="1157" stopIfTrue="1" operator="equal">
      <formula>"lot"</formula>
    </cfRule>
    <cfRule type="cellIs" dxfId="1312" priority="1158" stopIfTrue="1" operator="equal">
      <formula>36</formula>
    </cfRule>
    <cfRule type="cellIs" dxfId="1311" priority="1159" stopIfTrue="1" operator="equal">
      <formula>37</formula>
    </cfRule>
    <cfRule type="cellIs" dxfId="1310" priority="1160" stopIfTrue="1" operator="equal">
      <formula>38</formula>
    </cfRule>
    <cfRule type="cellIs" dxfId="1309" priority="1161" stopIfTrue="1" operator="equal">
      <formula>39</formula>
    </cfRule>
    <cfRule type="cellIs" dxfId="1308" priority="1162" stopIfTrue="1" operator="equal">
      <formula>32</formula>
    </cfRule>
    <cfRule type="cellIs" dxfId="1307" priority="1163" stopIfTrue="1" operator="equal">
      <formula>33</formula>
    </cfRule>
  </conditionalFormatting>
  <conditionalFormatting sqref="R64:R65 O64:O65">
    <cfRule type="cellIs" dxfId="1306" priority="1087" stopIfTrue="1" operator="equal">
      <formula>30</formula>
    </cfRule>
    <cfRule type="cellIs" dxfId="1305" priority="1088" stopIfTrue="1" operator="equal">
      <formula>"dl"</formula>
    </cfRule>
    <cfRule type="cellIs" dxfId="1304" priority="1089" stopIfTrue="1" operator="equal">
      <formula>"lot"</formula>
    </cfRule>
    <cfRule type="cellIs" dxfId="1303" priority="1090" stopIfTrue="1" operator="equal">
      <formula>36</formula>
    </cfRule>
    <cfRule type="cellIs" dxfId="1302" priority="1091" stopIfTrue="1" operator="equal">
      <formula>37</formula>
    </cfRule>
    <cfRule type="cellIs" dxfId="1301" priority="1092" stopIfTrue="1" operator="equal">
      <formula>38</formula>
    </cfRule>
    <cfRule type="cellIs" dxfId="1300" priority="1093" stopIfTrue="1" operator="equal">
      <formula>39</formula>
    </cfRule>
    <cfRule type="cellIs" dxfId="1299" priority="1094" stopIfTrue="1" operator="equal">
      <formula>40</formula>
    </cfRule>
  </conditionalFormatting>
  <conditionalFormatting sqref="R64:R65 O64:O65">
    <cfRule type="cellIs" dxfId="1298" priority="1078" stopIfTrue="1" operator="equal">
      <formula>30</formula>
    </cfRule>
    <cfRule type="cellIs" dxfId="1297" priority="1079" stopIfTrue="1" operator="equal">
      <formula>"lot"</formula>
    </cfRule>
    <cfRule type="cellIs" dxfId="1296" priority="1080" stopIfTrue="1" operator="equal">
      <formula>33</formula>
    </cfRule>
    <cfRule type="cellIs" dxfId="1295" priority="1081" stopIfTrue="1" operator="equal">
      <formula>36</formula>
    </cfRule>
    <cfRule type="cellIs" dxfId="1294" priority="1082" stopIfTrue="1" operator="equal">
      <formula>37</formula>
    </cfRule>
    <cfRule type="cellIs" dxfId="1293" priority="1083" stopIfTrue="1" operator="equal">
      <formula>38</formula>
    </cfRule>
    <cfRule type="cellIs" dxfId="1292" priority="1084" stopIfTrue="1" operator="equal">
      <formula>39</formula>
    </cfRule>
    <cfRule type="cellIs" dxfId="1291" priority="1085" stopIfTrue="1" operator="equal">
      <formula>40</formula>
    </cfRule>
    <cfRule type="cellIs" dxfId="1290" priority="1086" stopIfTrue="1" operator="equal">
      <formula>"dl"</formula>
    </cfRule>
  </conditionalFormatting>
  <conditionalFormatting sqref="R64:R65 O64:O65">
    <cfRule type="cellIs" dxfId="1289" priority="1121" stopIfTrue="1" operator="equal">
      <formula>30</formula>
    </cfRule>
    <cfRule type="cellIs" dxfId="1288" priority="1122" stopIfTrue="1" operator="equal">
      <formula>32</formula>
    </cfRule>
    <cfRule type="cellIs" dxfId="1287" priority="1123" stopIfTrue="1" operator="equal">
      <formula>33</formula>
    </cfRule>
    <cfRule type="cellIs" dxfId="1286" priority="1124" stopIfTrue="1" operator="equal">
      <formula>36</formula>
    </cfRule>
    <cfRule type="cellIs" dxfId="1285" priority="1125" stopIfTrue="1" operator="equal">
      <formula>37</formula>
    </cfRule>
    <cfRule type="cellIs" dxfId="1284" priority="1126" stopIfTrue="1" operator="equal">
      <formula>38</formula>
    </cfRule>
    <cfRule type="cellIs" dxfId="1283" priority="1127" stopIfTrue="1" operator="equal">
      <formula>39</formula>
    </cfRule>
    <cfRule type="cellIs" dxfId="1282" priority="1128" stopIfTrue="1" operator="equal">
      <formula>40</formula>
    </cfRule>
    <cfRule type="cellIs" dxfId="1281" priority="1137" stopIfTrue="1" operator="equal">
      <formula>"dl"</formula>
    </cfRule>
  </conditionalFormatting>
  <conditionalFormatting sqref="R64:R65 O64:O65">
    <cfRule type="cellIs" dxfId="1280" priority="1129" stopIfTrue="1" operator="equal">
      <formula>30</formula>
    </cfRule>
    <cfRule type="cellIs" dxfId="1279" priority="1130" stopIfTrue="1" operator="equal">
      <formula>"dl"</formula>
    </cfRule>
    <cfRule type="cellIs" dxfId="1278" priority="1131" stopIfTrue="1" operator="equal">
      <formula>"lot"</formula>
    </cfRule>
    <cfRule type="cellIs" dxfId="1277" priority="1132" stopIfTrue="1" operator="equal">
      <formula>36</formula>
    </cfRule>
    <cfRule type="cellIs" dxfId="1276" priority="1133" stopIfTrue="1" operator="equal">
      <formula>37</formula>
    </cfRule>
    <cfRule type="cellIs" dxfId="1275" priority="1134" stopIfTrue="1" operator="equal">
      <formula>38</formula>
    </cfRule>
    <cfRule type="cellIs" dxfId="1274" priority="1135" stopIfTrue="1" operator="equal">
      <formula>39</formula>
    </cfRule>
    <cfRule type="cellIs" dxfId="1273" priority="1136" stopIfTrue="1" operator="equal">
      <formula>40</formula>
    </cfRule>
  </conditionalFormatting>
  <conditionalFormatting sqref="R64:R65 O64:O65">
    <cfRule type="cellIs" dxfId="1272" priority="1113" stopIfTrue="1" operator="equal">
      <formula>30</formula>
    </cfRule>
    <cfRule type="cellIs" dxfId="1271" priority="1114" stopIfTrue="1" operator="equal">
      <formula>32</formula>
    </cfRule>
    <cfRule type="cellIs" dxfId="1270" priority="1115" stopIfTrue="1" operator="equal">
      <formula>33</formula>
    </cfRule>
    <cfRule type="cellIs" dxfId="1269" priority="1116" stopIfTrue="1" operator="equal">
      <formula>36</formula>
    </cfRule>
    <cfRule type="cellIs" dxfId="1268" priority="1117" stopIfTrue="1" operator="equal">
      <formula>37</formula>
    </cfRule>
    <cfRule type="cellIs" dxfId="1267" priority="1118" stopIfTrue="1" operator="equal">
      <formula>38</formula>
    </cfRule>
    <cfRule type="cellIs" dxfId="1266" priority="1119" stopIfTrue="1" operator="equal">
      <formula>39</formula>
    </cfRule>
    <cfRule type="cellIs" dxfId="1265" priority="1120" stopIfTrue="1" operator="equal">
      <formula>40</formula>
    </cfRule>
  </conditionalFormatting>
  <conditionalFormatting sqref="R64:R65 O64:O65">
    <cfRule type="cellIs" dxfId="1264" priority="1104" stopIfTrue="1" operator="equal">
      <formula>30</formula>
    </cfRule>
    <cfRule type="cellIs" dxfId="1263" priority="1105" stopIfTrue="1" operator="equal">
      <formula>32</formula>
    </cfRule>
    <cfRule type="cellIs" dxfId="1262" priority="1106" stopIfTrue="1" operator="equal">
      <formula>33</formula>
    </cfRule>
    <cfRule type="cellIs" dxfId="1261" priority="1107" stopIfTrue="1" operator="equal">
      <formula>36</formula>
    </cfRule>
    <cfRule type="cellIs" dxfId="1260" priority="1108" stopIfTrue="1" operator="equal">
      <formula>37</formula>
    </cfRule>
    <cfRule type="cellIs" dxfId="1259" priority="1109" stopIfTrue="1" operator="equal">
      <formula>38</formula>
    </cfRule>
    <cfRule type="cellIs" dxfId="1258" priority="1110" stopIfTrue="1" operator="equal">
      <formula>"lot"</formula>
    </cfRule>
    <cfRule type="cellIs" dxfId="1257" priority="1111" stopIfTrue="1" operator="equal">
      <formula>40</formula>
    </cfRule>
    <cfRule type="cellIs" dxfId="1256" priority="1112" stopIfTrue="1" operator="equal">
      <formula>"dl"</formula>
    </cfRule>
  </conditionalFormatting>
  <conditionalFormatting sqref="R64:R65 O64:O65">
    <cfRule type="cellIs" dxfId="1255" priority="1095" stopIfTrue="1" operator="equal">
      <formula>30</formula>
    </cfRule>
    <cfRule type="cellIs" dxfId="1254" priority="1096" stopIfTrue="1" operator="equal">
      <formula>"dl"</formula>
    </cfRule>
    <cfRule type="cellIs" dxfId="1253" priority="1097" stopIfTrue="1" operator="equal">
      <formula>"lot"</formula>
    </cfRule>
    <cfRule type="cellIs" dxfId="1252" priority="1098" stopIfTrue="1" operator="equal">
      <formula>36</formula>
    </cfRule>
    <cfRule type="cellIs" dxfId="1251" priority="1099" stopIfTrue="1" operator="equal">
      <formula>37</formula>
    </cfRule>
    <cfRule type="cellIs" dxfId="1250" priority="1100" stopIfTrue="1" operator="equal">
      <formula>38</formula>
    </cfRule>
    <cfRule type="cellIs" dxfId="1249" priority="1101" stopIfTrue="1" operator="equal">
      <formula>39</formula>
    </cfRule>
    <cfRule type="cellIs" dxfId="1248" priority="1102" stopIfTrue="1" operator="equal">
      <formula>32</formula>
    </cfRule>
    <cfRule type="cellIs" dxfId="1247" priority="1103" stopIfTrue="1" operator="equal">
      <formula>33</formula>
    </cfRule>
  </conditionalFormatting>
  <conditionalFormatting sqref="R64:R65 O64:O65">
    <cfRule type="cellIs" dxfId="1246" priority="1070" stopIfTrue="1" operator="equal">
      <formula>30</formula>
    </cfRule>
    <cfRule type="cellIs" dxfId="1245" priority="1071" stopIfTrue="1" operator="equal">
      <formula>32</formula>
    </cfRule>
    <cfRule type="cellIs" dxfId="1244" priority="1072" stopIfTrue="1" operator="equal">
      <formula>33</formula>
    </cfRule>
    <cfRule type="cellIs" dxfId="1243" priority="1073" stopIfTrue="1" operator="equal">
      <formula>36</formula>
    </cfRule>
    <cfRule type="cellIs" dxfId="1242" priority="1074" stopIfTrue="1" operator="equal">
      <formula>37</formula>
    </cfRule>
    <cfRule type="cellIs" dxfId="1241" priority="1075" stopIfTrue="1" operator="equal">
      <formula>38</formula>
    </cfRule>
    <cfRule type="cellIs" dxfId="1240" priority="1076" stopIfTrue="1" operator="equal">
      <formula>39</formula>
    </cfRule>
    <cfRule type="cellIs" dxfId="1239" priority="1077" stopIfTrue="1" operator="equal">
      <formula>40</formula>
    </cfRule>
  </conditionalFormatting>
  <conditionalFormatting sqref="R64:R65 O64:O65">
    <cfRule type="cellIs" dxfId="1238" priority="1061" stopIfTrue="1" operator="equal">
      <formula>30</formula>
    </cfRule>
    <cfRule type="cellIs" dxfId="1237" priority="1062" stopIfTrue="1" operator="equal">
      <formula>32</formula>
    </cfRule>
    <cfRule type="cellIs" dxfId="1236" priority="1063" stopIfTrue="1" operator="equal">
      <formula>33</formula>
    </cfRule>
    <cfRule type="cellIs" dxfId="1235" priority="1064" stopIfTrue="1" operator="equal">
      <formula>36</formula>
    </cfRule>
    <cfRule type="cellIs" dxfId="1234" priority="1065" stopIfTrue="1" operator="equal">
      <formula>37</formula>
    </cfRule>
    <cfRule type="cellIs" dxfId="1233" priority="1066" stopIfTrue="1" operator="equal">
      <formula>38</formula>
    </cfRule>
    <cfRule type="cellIs" dxfId="1232" priority="1067" stopIfTrue="1" operator="equal">
      <formula>"lot"</formula>
    </cfRule>
    <cfRule type="cellIs" dxfId="1231" priority="1068" stopIfTrue="1" operator="equal">
      <formula>40</formula>
    </cfRule>
    <cfRule type="cellIs" dxfId="1230" priority="1069" stopIfTrue="1" operator="equal">
      <formula>"dl"</formula>
    </cfRule>
  </conditionalFormatting>
  <conditionalFormatting sqref="R64:R65 O64:O65">
    <cfRule type="cellIs" dxfId="1229" priority="1052" stopIfTrue="1" operator="equal">
      <formula>30</formula>
    </cfRule>
    <cfRule type="cellIs" dxfId="1228" priority="1053" stopIfTrue="1" operator="equal">
      <formula>"dl"</formula>
    </cfRule>
    <cfRule type="cellIs" dxfId="1227" priority="1054" stopIfTrue="1" operator="equal">
      <formula>"lot"</formula>
    </cfRule>
    <cfRule type="cellIs" dxfId="1226" priority="1055" stopIfTrue="1" operator="equal">
      <formula>36</formula>
    </cfRule>
    <cfRule type="cellIs" dxfId="1225" priority="1056" stopIfTrue="1" operator="equal">
      <formula>37</formula>
    </cfRule>
    <cfRule type="cellIs" dxfId="1224" priority="1057" stopIfTrue="1" operator="equal">
      <formula>38</formula>
    </cfRule>
    <cfRule type="cellIs" dxfId="1223" priority="1058" stopIfTrue="1" operator="equal">
      <formula>39</formula>
    </cfRule>
    <cfRule type="cellIs" dxfId="1222" priority="1059" stopIfTrue="1" operator="equal">
      <formula>32</formula>
    </cfRule>
    <cfRule type="cellIs" dxfId="1221" priority="1060" stopIfTrue="1" operator="equal">
      <formula>33</formula>
    </cfRule>
  </conditionalFormatting>
  <conditionalFormatting sqref="R64:R65 O64:O65">
    <cfRule type="cellIs" dxfId="1220" priority="1001" stopIfTrue="1" operator="equal">
      <formula>30</formula>
    </cfRule>
    <cfRule type="cellIs" dxfId="1219" priority="1002" stopIfTrue="1" operator="equal">
      <formula>"dl"</formula>
    </cfRule>
    <cfRule type="cellIs" dxfId="1218" priority="1003" stopIfTrue="1" operator="equal">
      <formula>"lot"</formula>
    </cfRule>
    <cfRule type="cellIs" dxfId="1217" priority="1004" stopIfTrue="1" operator="equal">
      <formula>36</formula>
    </cfRule>
    <cfRule type="cellIs" dxfId="1216" priority="1005" stopIfTrue="1" operator="equal">
      <formula>37</formula>
    </cfRule>
    <cfRule type="cellIs" dxfId="1215" priority="1006" stopIfTrue="1" operator="equal">
      <formula>38</formula>
    </cfRule>
    <cfRule type="cellIs" dxfId="1214" priority="1007" stopIfTrue="1" operator="equal">
      <formula>39</formula>
    </cfRule>
    <cfRule type="cellIs" dxfId="1213" priority="1008" stopIfTrue="1" operator="equal">
      <formula>40</formula>
    </cfRule>
  </conditionalFormatting>
  <conditionalFormatting sqref="R64:R65 O64:O65">
    <cfRule type="cellIs" dxfId="1212" priority="992" stopIfTrue="1" operator="equal">
      <formula>30</formula>
    </cfRule>
    <cfRule type="cellIs" dxfId="1211" priority="993" stopIfTrue="1" operator="equal">
      <formula>"lot"</formula>
    </cfRule>
    <cfRule type="cellIs" dxfId="1210" priority="994" stopIfTrue="1" operator="equal">
      <formula>33</formula>
    </cfRule>
    <cfRule type="cellIs" dxfId="1209" priority="995" stopIfTrue="1" operator="equal">
      <formula>36</formula>
    </cfRule>
    <cfRule type="cellIs" dxfId="1208" priority="996" stopIfTrue="1" operator="equal">
      <formula>37</formula>
    </cfRule>
    <cfRule type="cellIs" dxfId="1207" priority="997" stopIfTrue="1" operator="equal">
      <formula>38</formula>
    </cfRule>
    <cfRule type="cellIs" dxfId="1206" priority="998" stopIfTrue="1" operator="equal">
      <formula>39</formula>
    </cfRule>
    <cfRule type="cellIs" dxfId="1205" priority="999" stopIfTrue="1" operator="equal">
      <formula>40</formula>
    </cfRule>
    <cfRule type="cellIs" dxfId="1204" priority="1000" stopIfTrue="1" operator="equal">
      <formula>"dl"</formula>
    </cfRule>
  </conditionalFormatting>
  <conditionalFormatting sqref="R64:R65 O64:O65">
    <cfRule type="cellIs" dxfId="1203" priority="1035" stopIfTrue="1" operator="equal">
      <formula>30</formula>
    </cfRule>
    <cfRule type="cellIs" dxfId="1202" priority="1036" stopIfTrue="1" operator="equal">
      <formula>32</formula>
    </cfRule>
    <cfRule type="cellIs" dxfId="1201" priority="1037" stopIfTrue="1" operator="equal">
      <formula>33</formula>
    </cfRule>
    <cfRule type="cellIs" dxfId="1200" priority="1038" stopIfTrue="1" operator="equal">
      <formula>36</formula>
    </cfRule>
    <cfRule type="cellIs" dxfId="1199" priority="1039" stopIfTrue="1" operator="equal">
      <formula>37</formula>
    </cfRule>
    <cfRule type="cellIs" dxfId="1198" priority="1040" stopIfTrue="1" operator="equal">
      <formula>38</formula>
    </cfRule>
    <cfRule type="cellIs" dxfId="1197" priority="1041" stopIfTrue="1" operator="equal">
      <formula>39</formula>
    </cfRule>
    <cfRule type="cellIs" dxfId="1196" priority="1042" stopIfTrue="1" operator="equal">
      <formula>40</formula>
    </cfRule>
    <cfRule type="cellIs" dxfId="1195" priority="1051" stopIfTrue="1" operator="equal">
      <formula>"dl"</formula>
    </cfRule>
  </conditionalFormatting>
  <conditionalFormatting sqref="R64:R65 O64:O65">
    <cfRule type="cellIs" dxfId="1194" priority="1043" stopIfTrue="1" operator="equal">
      <formula>30</formula>
    </cfRule>
    <cfRule type="cellIs" dxfId="1193" priority="1044" stopIfTrue="1" operator="equal">
      <formula>"dl"</formula>
    </cfRule>
    <cfRule type="cellIs" dxfId="1192" priority="1045" stopIfTrue="1" operator="equal">
      <formula>"lot"</formula>
    </cfRule>
    <cfRule type="cellIs" dxfId="1191" priority="1046" stopIfTrue="1" operator="equal">
      <formula>36</formula>
    </cfRule>
    <cfRule type="cellIs" dxfId="1190" priority="1047" stopIfTrue="1" operator="equal">
      <formula>37</formula>
    </cfRule>
    <cfRule type="cellIs" dxfId="1189" priority="1048" stopIfTrue="1" operator="equal">
      <formula>38</formula>
    </cfRule>
    <cfRule type="cellIs" dxfId="1188" priority="1049" stopIfTrue="1" operator="equal">
      <formula>39</formula>
    </cfRule>
    <cfRule type="cellIs" dxfId="1187" priority="1050" stopIfTrue="1" operator="equal">
      <formula>40</formula>
    </cfRule>
  </conditionalFormatting>
  <conditionalFormatting sqref="R64:R65 O64:O65">
    <cfRule type="cellIs" dxfId="1186" priority="1027" stopIfTrue="1" operator="equal">
      <formula>30</formula>
    </cfRule>
    <cfRule type="cellIs" dxfId="1185" priority="1028" stopIfTrue="1" operator="equal">
      <formula>32</formula>
    </cfRule>
    <cfRule type="cellIs" dxfId="1184" priority="1029" stopIfTrue="1" operator="equal">
      <formula>33</formula>
    </cfRule>
    <cfRule type="cellIs" dxfId="1183" priority="1030" stopIfTrue="1" operator="equal">
      <formula>36</formula>
    </cfRule>
    <cfRule type="cellIs" dxfId="1182" priority="1031" stopIfTrue="1" operator="equal">
      <formula>37</formula>
    </cfRule>
    <cfRule type="cellIs" dxfId="1181" priority="1032" stopIfTrue="1" operator="equal">
      <formula>38</formula>
    </cfRule>
    <cfRule type="cellIs" dxfId="1180" priority="1033" stopIfTrue="1" operator="equal">
      <formula>39</formula>
    </cfRule>
    <cfRule type="cellIs" dxfId="1179" priority="1034" stopIfTrue="1" operator="equal">
      <formula>40</formula>
    </cfRule>
  </conditionalFormatting>
  <conditionalFormatting sqref="R64:R65 O64:O65">
    <cfRule type="cellIs" dxfId="1178" priority="1018" stopIfTrue="1" operator="equal">
      <formula>30</formula>
    </cfRule>
    <cfRule type="cellIs" dxfId="1177" priority="1019" stopIfTrue="1" operator="equal">
      <formula>32</formula>
    </cfRule>
    <cfRule type="cellIs" dxfId="1176" priority="1020" stopIfTrue="1" operator="equal">
      <formula>33</formula>
    </cfRule>
    <cfRule type="cellIs" dxfId="1175" priority="1021" stopIfTrue="1" operator="equal">
      <formula>36</formula>
    </cfRule>
    <cfRule type="cellIs" dxfId="1174" priority="1022" stopIfTrue="1" operator="equal">
      <formula>37</formula>
    </cfRule>
    <cfRule type="cellIs" dxfId="1173" priority="1023" stopIfTrue="1" operator="equal">
      <formula>38</formula>
    </cfRule>
    <cfRule type="cellIs" dxfId="1172" priority="1024" stopIfTrue="1" operator="equal">
      <formula>"lot"</formula>
    </cfRule>
    <cfRule type="cellIs" dxfId="1171" priority="1025" stopIfTrue="1" operator="equal">
      <formula>40</formula>
    </cfRule>
    <cfRule type="cellIs" dxfId="1170" priority="1026" stopIfTrue="1" operator="equal">
      <formula>"dl"</formula>
    </cfRule>
  </conditionalFormatting>
  <conditionalFormatting sqref="R64:R65 O64:O65">
    <cfRule type="cellIs" dxfId="1169" priority="1009" stopIfTrue="1" operator="equal">
      <formula>30</formula>
    </cfRule>
    <cfRule type="cellIs" dxfId="1168" priority="1010" stopIfTrue="1" operator="equal">
      <formula>"dl"</formula>
    </cfRule>
    <cfRule type="cellIs" dxfId="1167" priority="1011" stopIfTrue="1" operator="equal">
      <formula>"lot"</formula>
    </cfRule>
    <cfRule type="cellIs" dxfId="1166" priority="1012" stopIfTrue="1" operator="equal">
      <formula>36</formula>
    </cfRule>
    <cfRule type="cellIs" dxfId="1165" priority="1013" stopIfTrue="1" operator="equal">
      <formula>37</formula>
    </cfRule>
    <cfRule type="cellIs" dxfId="1164" priority="1014" stopIfTrue="1" operator="equal">
      <formula>38</formula>
    </cfRule>
    <cfRule type="cellIs" dxfId="1163" priority="1015" stopIfTrue="1" operator="equal">
      <formula>39</formula>
    </cfRule>
    <cfRule type="cellIs" dxfId="1162" priority="1016" stopIfTrue="1" operator="equal">
      <formula>32</formula>
    </cfRule>
    <cfRule type="cellIs" dxfId="1161" priority="1017" stopIfTrue="1" operator="equal">
      <formula>33</formula>
    </cfRule>
  </conditionalFormatting>
  <conditionalFormatting sqref="R64:R65 O64:O65">
    <cfRule type="cellIs" dxfId="1160" priority="941" stopIfTrue="1" operator="equal">
      <formula>30</formula>
    </cfRule>
    <cfRule type="cellIs" dxfId="1159" priority="942" stopIfTrue="1" operator="equal">
      <formula>"dl"</formula>
    </cfRule>
    <cfRule type="cellIs" dxfId="1158" priority="943" stopIfTrue="1" operator="equal">
      <formula>"lot"</formula>
    </cfRule>
    <cfRule type="cellIs" dxfId="1157" priority="944" stopIfTrue="1" operator="equal">
      <formula>36</formula>
    </cfRule>
    <cfRule type="cellIs" dxfId="1156" priority="945" stopIfTrue="1" operator="equal">
      <formula>37</formula>
    </cfRule>
    <cfRule type="cellIs" dxfId="1155" priority="946" stopIfTrue="1" operator="equal">
      <formula>38</formula>
    </cfRule>
    <cfRule type="cellIs" dxfId="1154" priority="947" stopIfTrue="1" operator="equal">
      <formula>39</formula>
    </cfRule>
    <cfRule type="cellIs" dxfId="1153" priority="948" stopIfTrue="1" operator="equal">
      <formula>40</formula>
    </cfRule>
  </conditionalFormatting>
  <conditionalFormatting sqref="R64:R65 O64:O65">
    <cfRule type="cellIs" dxfId="1152" priority="932" stopIfTrue="1" operator="equal">
      <formula>30</formula>
    </cfRule>
    <cfRule type="cellIs" dxfId="1151" priority="933" stopIfTrue="1" operator="equal">
      <formula>"lot"</formula>
    </cfRule>
    <cfRule type="cellIs" dxfId="1150" priority="934" stopIfTrue="1" operator="equal">
      <formula>33</formula>
    </cfRule>
    <cfRule type="cellIs" dxfId="1149" priority="935" stopIfTrue="1" operator="equal">
      <formula>36</formula>
    </cfRule>
    <cfRule type="cellIs" dxfId="1148" priority="936" stopIfTrue="1" operator="equal">
      <formula>37</formula>
    </cfRule>
    <cfRule type="cellIs" dxfId="1147" priority="937" stopIfTrue="1" operator="equal">
      <formula>38</formula>
    </cfRule>
    <cfRule type="cellIs" dxfId="1146" priority="938" stopIfTrue="1" operator="equal">
      <formula>39</formula>
    </cfRule>
    <cfRule type="cellIs" dxfId="1145" priority="939" stopIfTrue="1" operator="equal">
      <formula>40</formula>
    </cfRule>
    <cfRule type="cellIs" dxfId="1144" priority="940" stopIfTrue="1" operator="equal">
      <formula>"dl"</formula>
    </cfRule>
  </conditionalFormatting>
  <conditionalFormatting sqref="R64:R65 O64:O65">
    <cfRule type="cellIs" dxfId="1143" priority="975" stopIfTrue="1" operator="equal">
      <formula>30</formula>
    </cfRule>
    <cfRule type="cellIs" dxfId="1142" priority="976" stopIfTrue="1" operator="equal">
      <formula>32</formula>
    </cfRule>
    <cfRule type="cellIs" dxfId="1141" priority="977" stopIfTrue="1" operator="equal">
      <formula>33</formula>
    </cfRule>
    <cfRule type="cellIs" dxfId="1140" priority="978" stopIfTrue="1" operator="equal">
      <formula>36</formula>
    </cfRule>
    <cfRule type="cellIs" dxfId="1139" priority="979" stopIfTrue="1" operator="equal">
      <formula>37</formula>
    </cfRule>
    <cfRule type="cellIs" dxfId="1138" priority="980" stopIfTrue="1" operator="equal">
      <formula>38</formula>
    </cfRule>
    <cfRule type="cellIs" dxfId="1137" priority="981" stopIfTrue="1" operator="equal">
      <formula>39</formula>
    </cfRule>
    <cfRule type="cellIs" dxfId="1136" priority="982" stopIfTrue="1" operator="equal">
      <formula>40</formula>
    </cfRule>
    <cfRule type="cellIs" dxfId="1135" priority="991" stopIfTrue="1" operator="equal">
      <formula>"dl"</formula>
    </cfRule>
  </conditionalFormatting>
  <conditionalFormatting sqref="R64:R65 O64:O65">
    <cfRule type="cellIs" dxfId="1134" priority="983" stopIfTrue="1" operator="equal">
      <formula>30</formula>
    </cfRule>
    <cfRule type="cellIs" dxfId="1133" priority="984" stopIfTrue="1" operator="equal">
      <formula>"dl"</formula>
    </cfRule>
    <cfRule type="cellIs" dxfId="1132" priority="985" stopIfTrue="1" operator="equal">
      <formula>"lot"</formula>
    </cfRule>
    <cfRule type="cellIs" dxfId="1131" priority="986" stopIfTrue="1" operator="equal">
      <formula>36</formula>
    </cfRule>
    <cfRule type="cellIs" dxfId="1130" priority="987" stopIfTrue="1" operator="equal">
      <formula>37</formula>
    </cfRule>
    <cfRule type="cellIs" dxfId="1129" priority="988" stopIfTrue="1" operator="equal">
      <formula>38</formula>
    </cfRule>
    <cfRule type="cellIs" dxfId="1128" priority="989" stopIfTrue="1" operator="equal">
      <formula>39</formula>
    </cfRule>
    <cfRule type="cellIs" dxfId="1127" priority="990" stopIfTrue="1" operator="equal">
      <formula>40</formula>
    </cfRule>
  </conditionalFormatting>
  <conditionalFormatting sqref="R64:R65 O64:O65">
    <cfRule type="cellIs" dxfId="1126" priority="967" stopIfTrue="1" operator="equal">
      <formula>30</formula>
    </cfRule>
    <cfRule type="cellIs" dxfId="1125" priority="968" stopIfTrue="1" operator="equal">
      <formula>32</formula>
    </cfRule>
    <cfRule type="cellIs" dxfId="1124" priority="969" stopIfTrue="1" operator="equal">
      <formula>33</formula>
    </cfRule>
    <cfRule type="cellIs" dxfId="1123" priority="970" stopIfTrue="1" operator="equal">
      <formula>36</formula>
    </cfRule>
    <cfRule type="cellIs" dxfId="1122" priority="971" stopIfTrue="1" operator="equal">
      <formula>37</formula>
    </cfRule>
    <cfRule type="cellIs" dxfId="1121" priority="972" stopIfTrue="1" operator="equal">
      <formula>38</formula>
    </cfRule>
    <cfRule type="cellIs" dxfId="1120" priority="973" stopIfTrue="1" operator="equal">
      <formula>39</formula>
    </cfRule>
    <cfRule type="cellIs" dxfId="1119" priority="974" stopIfTrue="1" operator="equal">
      <formula>40</formula>
    </cfRule>
  </conditionalFormatting>
  <conditionalFormatting sqref="R64:R65 O64:O65">
    <cfRule type="cellIs" dxfId="1118" priority="958" stopIfTrue="1" operator="equal">
      <formula>30</formula>
    </cfRule>
    <cfRule type="cellIs" dxfId="1117" priority="959" stopIfTrue="1" operator="equal">
      <formula>32</formula>
    </cfRule>
    <cfRule type="cellIs" dxfId="1116" priority="960" stopIfTrue="1" operator="equal">
      <formula>33</formula>
    </cfRule>
    <cfRule type="cellIs" dxfId="1115" priority="961" stopIfTrue="1" operator="equal">
      <formula>36</formula>
    </cfRule>
    <cfRule type="cellIs" dxfId="1114" priority="962" stopIfTrue="1" operator="equal">
      <formula>37</formula>
    </cfRule>
    <cfRule type="cellIs" dxfId="1113" priority="963" stopIfTrue="1" operator="equal">
      <formula>38</formula>
    </cfRule>
    <cfRule type="cellIs" dxfId="1112" priority="964" stopIfTrue="1" operator="equal">
      <formula>"lot"</formula>
    </cfRule>
    <cfRule type="cellIs" dxfId="1111" priority="965" stopIfTrue="1" operator="equal">
      <formula>40</formula>
    </cfRule>
    <cfRule type="cellIs" dxfId="1110" priority="966" stopIfTrue="1" operator="equal">
      <formula>"dl"</formula>
    </cfRule>
  </conditionalFormatting>
  <conditionalFormatting sqref="R64:R65 O64:O65">
    <cfRule type="cellIs" dxfId="1109" priority="949" stopIfTrue="1" operator="equal">
      <formula>30</formula>
    </cfRule>
    <cfRule type="cellIs" dxfId="1108" priority="950" stopIfTrue="1" operator="equal">
      <formula>"dl"</formula>
    </cfRule>
    <cfRule type="cellIs" dxfId="1107" priority="951" stopIfTrue="1" operator="equal">
      <formula>"lot"</formula>
    </cfRule>
    <cfRule type="cellIs" dxfId="1106" priority="952" stopIfTrue="1" operator="equal">
      <formula>36</formula>
    </cfRule>
    <cfRule type="cellIs" dxfId="1105" priority="953" stopIfTrue="1" operator="equal">
      <formula>37</formula>
    </cfRule>
    <cfRule type="cellIs" dxfId="1104" priority="954" stopIfTrue="1" operator="equal">
      <formula>38</formula>
    </cfRule>
    <cfRule type="cellIs" dxfId="1103" priority="955" stopIfTrue="1" operator="equal">
      <formula>39</formula>
    </cfRule>
    <cfRule type="cellIs" dxfId="1102" priority="956" stopIfTrue="1" operator="equal">
      <formula>32</formula>
    </cfRule>
    <cfRule type="cellIs" dxfId="1101" priority="957" stopIfTrue="1" operator="equal">
      <formula>33</formula>
    </cfRule>
  </conditionalFormatting>
  <conditionalFormatting sqref="R64:R65 O64:O65">
    <cfRule type="cellIs" dxfId="1100" priority="881" stopIfTrue="1" operator="equal">
      <formula>30</formula>
    </cfRule>
    <cfRule type="cellIs" dxfId="1099" priority="882" stopIfTrue="1" operator="equal">
      <formula>"dl"</formula>
    </cfRule>
    <cfRule type="cellIs" dxfId="1098" priority="883" stopIfTrue="1" operator="equal">
      <formula>"lot"</formula>
    </cfRule>
    <cfRule type="cellIs" dxfId="1097" priority="884" stopIfTrue="1" operator="equal">
      <formula>36</formula>
    </cfRule>
    <cfRule type="cellIs" dxfId="1096" priority="885" stopIfTrue="1" operator="equal">
      <formula>37</formula>
    </cfRule>
    <cfRule type="cellIs" dxfId="1095" priority="886" stopIfTrue="1" operator="equal">
      <formula>38</formula>
    </cfRule>
    <cfRule type="cellIs" dxfId="1094" priority="887" stopIfTrue="1" operator="equal">
      <formula>39</formula>
    </cfRule>
    <cfRule type="cellIs" dxfId="1093" priority="888" stopIfTrue="1" operator="equal">
      <formula>40</formula>
    </cfRule>
  </conditionalFormatting>
  <conditionalFormatting sqref="R64:R65 O64:O65">
    <cfRule type="cellIs" dxfId="1092" priority="872" stopIfTrue="1" operator="equal">
      <formula>30</formula>
    </cfRule>
    <cfRule type="cellIs" dxfId="1091" priority="873" stopIfTrue="1" operator="equal">
      <formula>"lot"</formula>
    </cfRule>
    <cfRule type="cellIs" dxfId="1090" priority="874" stopIfTrue="1" operator="equal">
      <formula>33</formula>
    </cfRule>
    <cfRule type="cellIs" dxfId="1089" priority="875" stopIfTrue="1" operator="equal">
      <formula>36</formula>
    </cfRule>
    <cfRule type="cellIs" dxfId="1088" priority="876" stopIfTrue="1" operator="equal">
      <formula>37</formula>
    </cfRule>
    <cfRule type="cellIs" dxfId="1087" priority="877" stopIfTrue="1" operator="equal">
      <formula>38</formula>
    </cfRule>
    <cfRule type="cellIs" dxfId="1086" priority="878" stopIfTrue="1" operator="equal">
      <formula>39</formula>
    </cfRule>
    <cfRule type="cellIs" dxfId="1085" priority="879" stopIfTrue="1" operator="equal">
      <formula>40</formula>
    </cfRule>
    <cfRule type="cellIs" dxfId="1084" priority="880" stopIfTrue="1" operator="equal">
      <formula>"dl"</formula>
    </cfRule>
  </conditionalFormatting>
  <conditionalFormatting sqref="R64:R65 O64:O65">
    <cfRule type="cellIs" dxfId="1083" priority="915" stopIfTrue="1" operator="equal">
      <formula>30</formula>
    </cfRule>
    <cfRule type="cellIs" dxfId="1082" priority="916" stopIfTrue="1" operator="equal">
      <formula>32</formula>
    </cfRule>
    <cfRule type="cellIs" dxfId="1081" priority="917" stopIfTrue="1" operator="equal">
      <formula>33</formula>
    </cfRule>
    <cfRule type="cellIs" dxfId="1080" priority="918" stopIfTrue="1" operator="equal">
      <formula>36</formula>
    </cfRule>
    <cfRule type="cellIs" dxfId="1079" priority="919" stopIfTrue="1" operator="equal">
      <formula>37</formula>
    </cfRule>
    <cfRule type="cellIs" dxfId="1078" priority="920" stopIfTrue="1" operator="equal">
      <formula>38</formula>
    </cfRule>
    <cfRule type="cellIs" dxfId="1077" priority="921" stopIfTrue="1" operator="equal">
      <formula>39</formula>
    </cfRule>
    <cfRule type="cellIs" dxfId="1076" priority="922" stopIfTrue="1" operator="equal">
      <formula>40</formula>
    </cfRule>
    <cfRule type="cellIs" dxfId="1075" priority="931" stopIfTrue="1" operator="equal">
      <formula>"dl"</formula>
    </cfRule>
  </conditionalFormatting>
  <conditionalFormatting sqref="R64:R65 O64:O65">
    <cfRule type="cellIs" dxfId="1074" priority="923" stopIfTrue="1" operator="equal">
      <formula>30</formula>
    </cfRule>
    <cfRule type="cellIs" dxfId="1073" priority="924" stopIfTrue="1" operator="equal">
      <formula>"dl"</formula>
    </cfRule>
    <cfRule type="cellIs" dxfId="1072" priority="925" stopIfTrue="1" operator="equal">
      <formula>"lot"</formula>
    </cfRule>
    <cfRule type="cellIs" dxfId="1071" priority="926" stopIfTrue="1" operator="equal">
      <formula>36</formula>
    </cfRule>
    <cfRule type="cellIs" dxfId="1070" priority="927" stopIfTrue="1" operator="equal">
      <formula>37</formula>
    </cfRule>
    <cfRule type="cellIs" dxfId="1069" priority="928" stopIfTrue="1" operator="equal">
      <formula>38</formula>
    </cfRule>
    <cfRule type="cellIs" dxfId="1068" priority="929" stopIfTrue="1" operator="equal">
      <formula>39</formula>
    </cfRule>
    <cfRule type="cellIs" dxfId="1067" priority="930" stopIfTrue="1" operator="equal">
      <formula>40</formula>
    </cfRule>
  </conditionalFormatting>
  <conditionalFormatting sqref="R64:R65 O64:O65">
    <cfRule type="cellIs" dxfId="1066" priority="907" stopIfTrue="1" operator="equal">
      <formula>30</formula>
    </cfRule>
    <cfRule type="cellIs" dxfId="1065" priority="908" stopIfTrue="1" operator="equal">
      <formula>32</formula>
    </cfRule>
    <cfRule type="cellIs" dxfId="1064" priority="909" stopIfTrue="1" operator="equal">
      <formula>33</formula>
    </cfRule>
    <cfRule type="cellIs" dxfId="1063" priority="910" stopIfTrue="1" operator="equal">
      <formula>36</formula>
    </cfRule>
    <cfRule type="cellIs" dxfId="1062" priority="911" stopIfTrue="1" operator="equal">
      <formula>37</formula>
    </cfRule>
    <cfRule type="cellIs" dxfId="1061" priority="912" stopIfTrue="1" operator="equal">
      <formula>38</formula>
    </cfRule>
    <cfRule type="cellIs" dxfId="1060" priority="913" stopIfTrue="1" operator="equal">
      <formula>39</formula>
    </cfRule>
    <cfRule type="cellIs" dxfId="1059" priority="914" stopIfTrue="1" operator="equal">
      <formula>40</formula>
    </cfRule>
  </conditionalFormatting>
  <conditionalFormatting sqref="R64:R65 O64:O65">
    <cfRule type="cellIs" dxfId="1058" priority="898" stopIfTrue="1" operator="equal">
      <formula>30</formula>
    </cfRule>
    <cfRule type="cellIs" dxfId="1057" priority="899" stopIfTrue="1" operator="equal">
      <formula>32</formula>
    </cfRule>
    <cfRule type="cellIs" dxfId="1056" priority="900" stopIfTrue="1" operator="equal">
      <formula>33</formula>
    </cfRule>
    <cfRule type="cellIs" dxfId="1055" priority="901" stopIfTrue="1" operator="equal">
      <formula>36</formula>
    </cfRule>
    <cfRule type="cellIs" dxfId="1054" priority="902" stopIfTrue="1" operator="equal">
      <formula>37</formula>
    </cfRule>
    <cfRule type="cellIs" dxfId="1053" priority="903" stopIfTrue="1" operator="equal">
      <formula>38</formula>
    </cfRule>
    <cfRule type="cellIs" dxfId="1052" priority="904" stopIfTrue="1" operator="equal">
      <formula>"lot"</formula>
    </cfRule>
    <cfRule type="cellIs" dxfId="1051" priority="905" stopIfTrue="1" operator="equal">
      <formula>40</formula>
    </cfRule>
    <cfRule type="cellIs" dxfId="1050" priority="906" stopIfTrue="1" operator="equal">
      <formula>"dl"</formula>
    </cfRule>
  </conditionalFormatting>
  <conditionalFormatting sqref="R64:R65 O64:O65">
    <cfRule type="cellIs" dxfId="1049" priority="889" stopIfTrue="1" operator="equal">
      <formula>30</formula>
    </cfRule>
    <cfRule type="cellIs" dxfId="1048" priority="890" stopIfTrue="1" operator="equal">
      <formula>"dl"</formula>
    </cfRule>
    <cfRule type="cellIs" dxfId="1047" priority="891" stopIfTrue="1" operator="equal">
      <formula>"lot"</formula>
    </cfRule>
    <cfRule type="cellIs" dxfId="1046" priority="892" stopIfTrue="1" operator="equal">
      <formula>36</formula>
    </cfRule>
    <cfRule type="cellIs" dxfId="1045" priority="893" stopIfTrue="1" operator="equal">
      <formula>37</formula>
    </cfRule>
    <cfRule type="cellIs" dxfId="1044" priority="894" stopIfTrue="1" operator="equal">
      <formula>38</formula>
    </cfRule>
    <cfRule type="cellIs" dxfId="1043" priority="895" stopIfTrue="1" operator="equal">
      <formula>39</formula>
    </cfRule>
    <cfRule type="cellIs" dxfId="1042" priority="896" stopIfTrue="1" operator="equal">
      <formula>32</formula>
    </cfRule>
    <cfRule type="cellIs" dxfId="1041" priority="897" stopIfTrue="1" operator="equal">
      <formula>33</formula>
    </cfRule>
  </conditionalFormatting>
  <conditionalFormatting sqref="R64:R65 O64:O65">
    <cfRule type="cellIs" dxfId="1040" priority="821" stopIfTrue="1" operator="equal">
      <formula>30</formula>
    </cfRule>
    <cfRule type="cellIs" dxfId="1039" priority="822" stopIfTrue="1" operator="equal">
      <formula>"dl"</formula>
    </cfRule>
    <cfRule type="cellIs" dxfId="1038" priority="823" stopIfTrue="1" operator="equal">
      <formula>"lot"</formula>
    </cfRule>
    <cfRule type="cellIs" dxfId="1037" priority="824" stopIfTrue="1" operator="equal">
      <formula>36</formula>
    </cfRule>
    <cfRule type="cellIs" dxfId="1036" priority="825" stopIfTrue="1" operator="equal">
      <formula>37</formula>
    </cfRule>
    <cfRule type="cellIs" dxfId="1035" priority="826" stopIfTrue="1" operator="equal">
      <formula>38</formula>
    </cfRule>
    <cfRule type="cellIs" dxfId="1034" priority="827" stopIfTrue="1" operator="equal">
      <formula>39</formula>
    </cfRule>
    <cfRule type="cellIs" dxfId="1033" priority="828" stopIfTrue="1" operator="equal">
      <formula>40</formula>
    </cfRule>
  </conditionalFormatting>
  <conditionalFormatting sqref="R64:R65 O64:O65">
    <cfRule type="cellIs" dxfId="1032" priority="812" stopIfTrue="1" operator="equal">
      <formula>30</formula>
    </cfRule>
    <cfRule type="cellIs" dxfId="1031" priority="813" stopIfTrue="1" operator="equal">
      <formula>"lot"</formula>
    </cfRule>
    <cfRule type="cellIs" dxfId="1030" priority="814" stopIfTrue="1" operator="equal">
      <formula>33</formula>
    </cfRule>
    <cfRule type="cellIs" dxfId="1029" priority="815" stopIfTrue="1" operator="equal">
      <formula>36</formula>
    </cfRule>
    <cfRule type="cellIs" dxfId="1028" priority="816" stopIfTrue="1" operator="equal">
      <formula>37</formula>
    </cfRule>
    <cfRule type="cellIs" dxfId="1027" priority="817" stopIfTrue="1" operator="equal">
      <formula>38</formula>
    </cfRule>
    <cfRule type="cellIs" dxfId="1026" priority="818" stopIfTrue="1" operator="equal">
      <formula>39</formula>
    </cfRule>
    <cfRule type="cellIs" dxfId="1025" priority="819" stopIfTrue="1" operator="equal">
      <formula>40</formula>
    </cfRule>
    <cfRule type="cellIs" dxfId="1024" priority="820" stopIfTrue="1" operator="equal">
      <formula>"dl"</formula>
    </cfRule>
  </conditionalFormatting>
  <conditionalFormatting sqref="R64:R65 O64:O65">
    <cfRule type="cellIs" dxfId="1023" priority="855" stopIfTrue="1" operator="equal">
      <formula>30</formula>
    </cfRule>
    <cfRule type="cellIs" dxfId="1022" priority="856" stopIfTrue="1" operator="equal">
      <formula>32</formula>
    </cfRule>
    <cfRule type="cellIs" dxfId="1021" priority="857" stopIfTrue="1" operator="equal">
      <formula>33</formula>
    </cfRule>
    <cfRule type="cellIs" dxfId="1020" priority="858" stopIfTrue="1" operator="equal">
      <formula>36</formula>
    </cfRule>
    <cfRule type="cellIs" dxfId="1019" priority="859" stopIfTrue="1" operator="equal">
      <formula>37</formula>
    </cfRule>
    <cfRule type="cellIs" dxfId="1018" priority="860" stopIfTrue="1" operator="equal">
      <formula>38</formula>
    </cfRule>
    <cfRule type="cellIs" dxfId="1017" priority="861" stopIfTrue="1" operator="equal">
      <formula>39</formula>
    </cfRule>
    <cfRule type="cellIs" dxfId="1016" priority="862" stopIfTrue="1" operator="equal">
      <formula>40</formula>
    </cfRule>
    <cfRule type="cellIs" dxfId="1015" priority="871" stopIfTrue="1" operator="equal">
      <formula>"dl"</formula>
    </cfRule>
  </conditionalFormatting>
  <conditionalFormatting sqref="R64:R65 O64:O65">
    <cfRule type="cellIs" dxfId="1014" priority="863" stopIfTrue="1" operator="equal">
      <formula>30</formula>
    </cfRule>
    <cfRule type="cellIs" dxfId="1013" priority="864" stopIfTrue="1" operator="equal">
      <formula>"dl"</formula>
    </cfRule>
    <cfRule type="cellIs" dxfId="1012" priority="865" stopIfTrue="1" operator="equal">
      <formula>"lot"</formula>
    </cfRule>
    <cfRule type="cellIs" dxfId="1011" priority="866" stopIfTrue="1" operator="equal">
      <formula>36</formula>
    </cfRule>
    <cfRule type="cellIs" dxfId="1010" priority="867" stopIfTrue="1" operator="equal">
      <formula>37</formula>
    </cfRule>
    <cfRule type="cellIs" dxfId="1009" priority="868" stopIfTrue="1" operator="equal">
      <formula>38</formula>
    </cfRule>
    <cfRule type="cellIs" dxfId="1008" priority="869" stopIfTrue="1" operator="equal">
      <formula>39</formula>
    </cfRule>
    <cfRule type="cellIs" dxfId="1007" priority="870" stopIfTrue="1" operator="equal">
      <formula>40</formula>
    </cfRule>
  </conditionalFormatting>
  <conditionalFormatting sqref="R64:R65 O64:O65">
    <cfRule type="cellIs" dxfId="1006" priority="847" stopIfTrue="1" operator="equal">
      <formula>30</formula>
    </cfRule>
    <cfRule type="cellIs" dxfId="1005" priority="848" stopIfTrue="1" operator="equal">
      <formula>32</formula>
    </cfRule>
    <cfRule type="cellIs" dxfId="1004" priority="849" stopIfTrue="1" operator="equal">
      <formula>33</formula>
    </cfRule>
    <cfRule type="cellIs" dxfId="1003" priority="850" stopIfTrue="1" operator="equal">
      <formula>36</formula>
    </cfRule>
    <cfRule type="cellIs" dxfId="1002" priority="851" stopIfTrue="1" operator="equal">
      <formula>37</formula>
    </cfRule>
    <cfRule type="cellIs" dxfId="1001" priority="852" stopIfTrue="1" operator="equal">
      <formula>38</formula>
    </cfRule>
    <cfRule type="cellIs" dxfId="1000" priority="853" stopIfTrue="1" operator="equal">
      <formula>39</formula>
    </cfRule>
    <cfRule type="cellIs" dxfId="999" priority="854" stopIfTrue="1" operator="equal">
      <formula>40</formula>
    </cfRule>
  </conditionalFormatting>
  <conditionalFormatting sqref="R64:R65 O64:O65">
    <cfRule type="cellIs" dxfId="998" priority="838" stopIfTrue="1" operator="equal">
      <formula>30</formula>
    </cfRule>
    <cfRule type="cellIs" dxfId="997" priority="839" stopIfTrue="1" operator="equal">
      <formula>32</formula>
    </cfRule>
    <cfRule type="cellIs" dxfId="996" priority="840" stopIfTrue="1" operator="equal">
      <formula>33</formula>
    </cfRule>
    <cfRule type="cellIs" dxfId="995" priority="841" stopIfTrue="1" operator="equal">
      <formula>36</formula>
    </cfRule>
    <cfRule type="cellIs" dxfId="994" priority="842" stopIfTrue="1" operator="equal">
      <formula>37</formula>
    </cfRule>
    <cfRule type="cellIs" dxfId="993" priority="843" stopIfTrue="1" operator="equal">
      <formula>38</formula>
    </cfRule>
    <cfRule type="cellIs" dxfId="992" priority="844" stopIfTrue="1" operator="equal">
      <formula>"lot"</formula>
    </cfRule>
    <cfRule type="cellIs" dxfId="991" priority="845" stopIfTrue="1" operator="equal">
      <formula>40</formula>
    </cfRule>
    <cfRule type="cellIs" dxfId="990" priority="846" stopIfTrue="1" operator="equal">
      <formula>"dl"</formula>
    </cfRule>
  </conditionalFormatting>
  <conditionalFormatting sqref="R64:R65 O64:O65">
    <cfRule type="cellIs" dxfId="989" priority="829" stopIfTrue="1" operator="equal">
      <formula>30</formula>
    </cfRule>
    <cfRule type="cellIs" dxfId="988" priority="830" stopIfTrue="1" operator="equal">
      <formula>"dl"</formula>
    </cfRule>
    <cfRule type="cellIs" dxfId="987" priority="831" stopIfTrue="1" operator="equal">
      <formula>"lot"</formula>
    </cfRule>
    <cfRule type="cellIs" dxfId="986" priority="832" stopIfTrue="1" operator="equal">
      <formula>36</formula>
    </cfRule>
    <cfRule type="cellIs" dxfId="985" priority="833" stopIfTrue="1" operator="equal">
      <formula>37</formula>
    </cfRule>
    <cfRule type="cellIs" dxfId="984" priority="834" stopIfTrue="1" operator="equal">
      <formula>38</formula>
    </cfRule>
    <cfRule type="cellIs" dxfId="983" priority="835" stopIfTrue="1" operator="equal">
      <formula>39</formula>
    </cfRule>
    <cfRule type="cellIs" dxfId="982" priority="836" stopIfTrue="1" operator="equal">
      <formula>32</formula>
    </cfRule>
    <cfRule type="cellIs" dxfId="981" priority="837" stopIfTrue="1" operator="equal">
      <formula>33</formula>
    </cfRule>
  </conditionalFormatting>
  <conditionalFormatting sqref="R64:R65 O64:O65">
    <cfRule type="cellIs" dxfId="980" priority="761" stopIfTrue="1" operator="equal">
      <formula>30</formula>
    </cfRule>
    <cfRule type="cellIs" dxfId="979" priority="762" stopIfTrue="1" operator="equal">
      <formula>"dl"</formula>
    </cfRule>
    <cfRule type="cellIs" dxfId="978" priority="763" stopIfTrue="1" operator="equal">
      <formula>"lot"</formula>
    </cfRule>
    <cfRule type="cellIs" dxfId="977" priority="764" stopIfTrue="1" operator="equal">
      <formula>36</formula>
    </cfRule>
    <cfRule type="cellIs" dxfId="976" priority="765" stopIfTrue="1" operator="equal">
      <formula>37</formula>
    </cfRule>
    <cfRule type="cellIs" dxfId="975" priority="766" stopIfTrue="1" operator="equal">
      <formula>38</formula>
    </cfRule>
    <cfRule type="cellIs" dxfId="974" priority="767" stopIfTrue="1" operator="equal">
      <formula>39</formula>
    </cfRule>
    <cfRule type="cellIs" dxfId="973" priority="768" stopIfTrue="1" operator="equal">
      <formula>40</formula>
    </cfRule>
  </conditionalFormatting>
  <conditionalFormatting sqref="R64:R65 O64:O65">
    <cfRule type="cellIs" dxfId="972" priority="752" stopIfTrue="1" operator="equal">
      <formula>30</formula>
    </cfRule>
    <cfRule type="cellIs" dxfId="971" priority="753" stopIfTrue="1" operator="equal">
      <formula>"lot"</formula>
    </cfRule>
    <cfRule type="cellIs" dxfId="970" priority="754" stopIfTrue="1" operator="equal">
      <formula>33</formula>
    </cfRule>
    <cfRule type="cellIs" dxfId="969" priority="755" stopIfTrue="1" operator="equal">
      <formula>36</formula>
    </cfRule>
    <cfRule type="cellIs" dxfId="968" priority="756" stopIfTrue="1" operator="equal">
      <formula>37</formula>
    </cfRule>
    <cfRule type="cellIs" dxfId="967" priority="757" stopIfTrue="1" operator="equal">
      <formula>38</formula>
    </cfRule>
    <cfRule type="cellIs" dxfId="966" priority="758" stopIfTrue="1" operator="equal">
      <formula>39</formula>
    </cfRule>
    <cfRule type="cellIs" dxfId="965" priority="759" stopIfTrue="1" operator="equal">
      <formula>40</formula>
    </cfRule>
    <cfRule type="cellIs" dxfId="964" priority="760" stopIfTrue="1" operator="equal">
      <formula>"dl"</formula>
    </cfRule>
  </conditionalFormatting>
  <conditionalFormatting sqref="R64:R65 O64:O65">
    <cfRule type="cellIs" dxfId="963" priority="795" stopIfTrue="1" operator="equal">
      <formula>30</formula>
    </cfRule>
    <cfRule type="cellIs" dxfId="962" priority="796" stopIfTrue="1" operator="equal">
      <formula>32</formula>
    </cfRule>
    <cfRule type="cellIs" dxfId="961" priority="797" stopIfTrue="1" operator="equal">
      <formula>33</formula>
    </cfRule>
    <cfRule type="cellIs" dxfId="960" priority="798" stopIfTrue="1" operator="equal">
      <formula>36</formula>
    </cfRule>
    <cfRule type="cellIs" dxfId="959" priority="799" stopIfTrue="1" operator="equal">
      <formula>37</formula>
    </cfRule>
    <cfRule type="cellIs" dxfId="958" priority="800" stopIfTrue="1" operator="equal">
      <formula>38</formula>
    </cfRule>
    <cfRule type="cellIs" dxfId="957" priority="801" stopIfTrue="1" operator="equal">
      <formula>39</formula>
    </cfRule>
    <cfRule type="cellIs" dxfId="956" priority="802" stopIfTrue="1" operator="equal">
      <formula>40</formula>
    </cfRule>
    <cfRule type="cellIs" dxfId="955" priority="811" stopIfTrue="1" operator="equal">
      <formula>"dl"</formula>
    </cfRule>
  </conditionalFormatting>
  <conditionalFormatting sqref="R64:R65 O64:O65">
    <cfRule type="cellIs" dxfId="954" priority="787" stopIfTrue="1" operator="equal">
      <formula>30</formula>
    </cfRule>
    <cfRule type="cellIs" dxfId="953" priority="788" stopIfTrue="1" operator="equal">
      <formula>32</formula>
    </cfRule>
    <cfRule type="cellIs" dxfId="952" priority="789" stopIfTrue="1" operator="equal">
      <formula>33</formula>
    </cfRule>
    <cfRule type="cellIs" dxfId="951" priority="790" stopIfTrue="1" operator="equal">
      <formula>36</formula>
    </cfRule>
    <cfRule type="cellIs" dxfId="950" priority="791" stopIfTrue="1" operator="equal">
      <formula>37</formula>
    </cfRule>
    <cfRule type="cellIs" dxfId="949" priority="792" stopIfTrue="1" operator="equal">
      <formula>38</formula>
    </cfRule>
    <cfRule type="cellIs" dxfId="948" priority="793" stopIfTrue="1" operator="equal">
      <formula>39</formula>
    </cfRule>
    <cfRule type="cellIs" dxfId="947" priority="794" stopIfTrue="1" operator="equal">
      <formula>40</formula>
    </cfRule>
  </conditionalFormatting>
  <conditionalFormatting sqref="R64:R65 O64:O65">
    <cfRule type="cellIs" dxfId="946" priority="778" stopIfTrue="1" operator="equal">
      <formula>30</formula>
    </cfRule>
    <cfRule type="cellIs" dxfId="945" priority="779" stopIfTrue="1" operator="equal">
      <formula>32</formula>
    </cfRule>
    <cfRule type="cellIs" dxfId="944" priority="780" stopIfTrue="1" operator="equal">
      <formula>33</formula>
    </cfRule>
    <cfRule type="cellIs" dxfId="943" priority="781" stopIfTrue="1" operator="equal">
      <formula>36</formula>
    </cfRule>
    <cfRule type="cellIs" dxfId="942" priority="782" stopIfTrue="1" operator="equal">
      <formula>37</formula>
    </cfRule>
    <cfRule type="cellIs" dxfId="941" priority="783" stopIfTrue="1" operator="equal">
      <formula>38</formula>
    </cfRule>
    <cfRule type="cellIs" dxfId="940" priority="784" stopIfTrue="1" operator="equal">
      <formula>"lot"</formula>
    </cfRule>
    <cfRule type="cellIs" dxfId="939" priority="785" stopIfTrue="1" operator="equal">
      <formula>40</formula>
    </cfRule>
    <cfRule type="cellIs" dxfId="938" priority="786" stopIfTrue="1" operator="equal">
      <formula>"dl"</formula>
    </cfRule>
  </conditionalFormatting>
  <conditionalFormatting sqref="R64:R65 O64:O65">
    <cfRule type="cellIs" dxfId="937" priority="769" stopIfTrue="1" operator="equal">
      <formula>30</formula>
    </cfRule>
    <cfRule type="cellIs" dxfId="936" priority="770" stopIfTrue="1" operator="equal">
      <formula>"dl"</formula>
    </cfRule>
    <cfRule type="cellIs" dxfId="935" priority="771" stopIfTrue="1" operator="equal">
      <formula>"lot"</formula>
    </cfRule>
    <cfRule type="cellIs" dxfId="934" priority="772" stopIfTrue="1" operator="equal">
      <formula>36</formula>
    </cfRule>
    <cfRule type="cellIs" dxfId="933" priority="773" stopIfTrue="1" operator="equal">
      <formula>37</formula>
    </cfRule>
    <cfRule type="cellIs" dxfId="932" priority="774" stopIfTrue="1" operator="equal">
      <formula>38</formula>
    </cfRule>
    <cfRule type="cellIs" dxfId="931" priority="775" stopIfTrue="1" operator="equal">
      <formula>39</formula>
    </cfRule>
    <cfRule type="cellIs" dxfId="930" priority="776" stopIfTrue="1" operator="equal">
      <formula>32</formula>
    </cfRule>
    <cfRule type="cellIs" dxfId="929" priority="777" stopIfTrue="1" operator="equal">
      <formula>33</formula>
    </cfRule>
  </conditionalFormatting>
  <conditionalFormatting sqref="R64:R65 O64:O65">
    <cfRule type="cellIs" dxfId="928" priority="701" stopIfTrue="1" operator="equal">
      <formula>30</formula>
    </cfRule>
    <cfRule type="cellIs" dxfId="927" priority="702" stopIfTrue="1" operator="equal">
      <formula>"dl"</formula>
    </cfRule>
    <cfRule type="cellIs" dxfId="926" priority="703" stopIfTrue="1" operator="equal">
      <formula>"lot"</formula>
    </cfRule>
    <cfRule type="cellIs" dxfId="925" priority="704" stopIfTrue="1" operator="equal">
      <formula>36</formula>
    </cfRule>
    <cfRule type="cellIs" dxfId="924" priority="705" stopIfTrue="1" operator="equal">
      <formula>37</formula>
    </cfRule>
    <cfRule type="cellIs" dxfId="923" priority="706" stopIfTrue="1" operator="equal">
      <formula>38</formula>
    </cfRule>
    <cfRule type="cellIs" dxfId="922" priority="707" stopIfTrue="1" operator="equal">
      <formula>39</formula>
    </cfRule>
    <cfRule type="cellIs" dxfId="921" priority="708" stopIfTrue="1" operator="equal">
      <formula>40</formula>
    </cfRule>
  </conditionalFormatting>
  <conditionalFormatting sqref="R64:R65 O64:O65">
    <cfRule type="cellIs" dxfId="920" priority="692" stopIfTrue="1" operator="equal">
      <formula>30</formula>
    </cfRule>
    <cfRule type="cellIs" dxfId="919" priority="693" stopIfTrue="1" operator="equal">
      <formula>"lot"</formula>
    </cfRule>
    <cfRule type="cellIs" dxfId="918" priority="694" stopIfTrue="1" operator="equal">
      <formula>33</formula>
    </cfRule>
    <cfRule type="cellIs" dxfId="917" priority="695" stopIfTrue="1" operator="equal">
      <formula>36</formula>
    </cfRule>
    <cfRule type="cellIs" dxfId="916" priority="696" stopIfTrue="1" operator="equal">
      <formula>37</formula>
    </cfRule>
    <cfRule type="cellIs" dxfId="915" priority="697" stopIfTrue="1" operator="equal">
      <formula>38</formula>
    </cfRule>
    <cfRule type="cellIs" dxfId="914" priority="698" stopIfTrue="1" operator="equal">
      <formula>39</formula>
    </cfRule>
    <cfRule type="cellIs" dxfId="913" priority="699" stopIfTrue="1" operator="equal">
      <formula>40</formula>
    </cfRule>
    <cfRule type="cellIs" dxfId="912" priority="700" stopIfTrue="1" operator="equal">
      <formula>"dl"</formula>
    </cfRule>
  </conditionalFormatting>
  <conditionalFormatting sqref="R64:R65 O64:O65">
    <cfRule type="cellIs" dxfId="911" priority="735" stopIfTrue="1" operator="equal">
      <formula>30</formula>
    </cfRule>
    <cfRule type="cellIs" dxfId="910" priority="736" stopIfTrue="1" operator="equal">
      <formula>32</formula>
    </cfRule>
    <cfRule type="cellIs" dxfId="909" priority="737" stopIfTrue="1" operator="equal">
      <formula>33</formula>
    </cfRule>
    <cfRule type="cellIs" dxfId="908" priority="738" stopIfTrue="1" operator="equal">
      <formula>36</formula>
    </cfRule>
    <cfRule type="cellIs" dxfId="907" priority="739" stopIfTrue="1" operator="equal">
      <formula>37</formula>
    </cfRule>
    <cfRule type="cellIs" dxfId="906" priority="740" stopIfTrue="1" operator="equal">
      <formula>38</formula>
    </cfRule>
    <cfRule type="cellIs" dxfId="905" priority="741" stopIfTrue="1" operator="equal">
      <formula>39</formula>
    </cfRule>
    <cfRule type="cellIs" dxfId="904" priority="742" stopIfTrue="1" operator="equal">
      <formula>40</formula>
    </cfRule>
    <cfRule type="cellIs" dxfId="903" priority="751" stopIfTrue="1" operator="equal">
      <formula>"dl"</formula>
    </cfRule>
  </conditionalFormatting>
  <conditionalFormatting sqref="R64:R65 O64:O65">
    <cfRule type="cellIs" dxfId="902" priority="727" stopIfTrue="1" operator="equal">
      <formula>30</formula>
    </cfRule>
    <cfRule type="cellIs" dxfId="901" priority="728" stopIfTrue="1" operator="equal">
      <formula>32</formula>
    </cfRule>
    <cfRule type="cellIs" dxfId="900" priority="729" stopIfTrue="1" operator="equal">
      <formula>33</formula>
    </cfRule>
    <cfRule type="cellIs" dxfId="899" priority="730" stopIfTrue="1" operator="equal">
      <formula>36</formula>
    </cfRule>
    <cfRule type="cellIs" dxfId="898" priority="731" stopIfTrue="1" operator="equal">
      <formula>37</formula>
    </cfRule>
    <cfRule type="cellIs" dxfId="897" priority="732" stopIfTrue="1" operator="equal">
      <formula>38</formula>
    </cfRule>
    <cfRule type="cellIs" dxfId="896" priority="733" stopIfTrue="1" operator="equal">
      <formula>39</formula>
    </cfRule>
    <cfRule type="cellIs" dxfId="895" priority="734" stopIfTrue="1" operator="equal">
      <formula>40</formula>
    </cfRule>
  </conditionalFormatting>
  <conditionalFormatting sqref="R64:R65 O64:O65">
    <cfRule type="cellIs" dxfId="894" priority="718" stopIfTrue="1" operator="equal">
      <formula>30</formula>
    </cfRule>
    <cfRule type="cellIs" dxfId="893" priority="719" stopIfTrue="1" operator="equal">
      <formula>32</formula>
    </cfRule>
    <cfRule type="cellIs" dxfId="892" priority="720" stopIfTrue="1" operator="equal">
      <formula>33</formula>
    </cfRule>
    <cfRule type="cellIs" dxfId="891" priority="721" stopIfTrue="1" operator="equal">
      <formula>36</formula>
    </cfRule>
    <cfRule type="cellIs" dxfId="890" priority="722" stopIfTrue="1" operator="equal">
      <formula>37</formula>
    </cfRule>
    <cfRule type="cellIs" dxfId="889" priority="723" stopIfTrue="1" operator="equal">
      <formula>38</formula>
    </cfRule>
    <cfRule type="cellIs" dxfId="888" priority="724" stopIfTrue="1" operator="equal">
      <formula>"lot"</formula>
    </cfRule>
    <cfRule type="cellIs" dxfId="887" priority="725" stopIfTrue="1" operator="equal">
      <formula>40</formula>
    </cfRule>
    <cfRule type="cellIs" dxfId="886" priority="726" stopIfTrue="1" operator="equal">
      <formula>"dl"</formula>
    </cfRule>
  </conditionalFormatting>
  <conditionalFormatting sqref="R64:R65 O64:O65">
    <cfRule type="cellIs" dxfId="885" priority="709" stopIfTrue="1" operator="equal">
      <formula>30</formula>
    </cfRule>
    <cfRule type="cellIs" dxfId="884" priority="710" stopIfTrue="1" operator="equal">
      <formula>"dl"</formula>
    </cfRule>
    <cfRule type="cellIs" dxfId="883" priority="711" stopIfTrue="1" operator="equal">
      <formula>"lot"</formula>
    </cfRule>
    <cfRule type="cellIs" dxfId="882" priority="712" stopIfTrue="1" operator="equal">
      <formula>36</formula>
    </cfRule>
    <cfRule type="cellIs" dxfId="881" priority="713" stopIfTrue="1" operator="equal">
      <formula>37</formula>
    </cfRule>
    <cfRule type="cellIs" dxfId="880" priority="714" stopIfTrue="1" operator="equal">
      <formula>38</formula>
    </cfRule>
    <cfRule type="cellIs" dxfId="879" priority="715" stopIfTrue="1" operator="equal">
      <formula>39</formula>
    </cfRule>
    <cfRule type="cellIs" dxfId="878" priority="716" stopIfTrue="1" operator="equal">
      <formula>32</formula>
    </cfRule>
    <cfRule type="cellIs" dxfId="877" priority="717" stopIfTrue="1" operator="equal">
      <formula>33</formula>
    </cfRule>
  </conditionalFormatting>
  <conditionalFormatting sqref="R64:R65 O64:O65">
    <cfRule type="cellIs" dxfId="876" priority="641" stopIfTrue="1" operator="equal">
      <formula>30</formula>
    </cfRule>
    <cfRule type="cellIs" dxfId="875" priority="642" stopIfTrue="1" operator="equal">
      <formula>"dl"</formula>
    </cfRule>
    <cfRule type="cellIs" dxfId="874" priority="643" stopIfTrue="1" operator="equal">
      <formula>"lot"</formula>
    </cfRule>
    <cfRule type="cellIs" dxfId="873" priority="644" stopIfTrue="1" operator="equal">
      <formula>36</formula>
    </cfRule>
    <cfRule type="cellIs" dxfId="872" priority="645" stopIfTrue="1" operator="equal">
      <formula>37</formula>
    </cfRule>
    <cfRule type="cellIs" dxfId="871" priority="646" stopIfTrue="1" operator="equal">
      <formula>38</formula>
    </cfRule>
    <cfRule type="cellIs" dxfId="870" priority="647" stopIfTrue="1" operator="equal">
      <formula>39</formula>
    </cfRule>
    <cfRule type="cellIs" dxfId="869" priority="648" stopIfTrue="1" operator="equal">
      <formula>40</formula>
    </cfRule>
  </conditionalFormatting>
  <conditionalFormatting sqref="R64:R65 O64:O65">
    <cfRule type="cellIs" dxfId="868" priority="632" stopIfTrue="1" operator="equal">
      <formula>30</formula>
    </cfRule>
    <cfRule type="cellIs" dxfId="867" priority="633" stopIfTrue="1" operator="equal">
      <formula>"lot"</formula>
    </cfRule>
    <cfRule type="cellIs" dxfId="866" priority="634" stopIfTrue="1" operator="equal">
      <formula>33</formula>
    </cfRule>
    <cfRule type="cellIs" dxfId="865" priority="635" stopIfTrue="1" operator="equal">
      <formula>36</formula>
    </cfRule>
    <cfRule type="cellIs" dxfId="864" priority="636" stopIfTrue="1" operator="equal">
      <formula>37</formula>
    </cfRule>
    <cfRule type="cellIs" dxfId="863" priority="637" stopIfTrue="1" operator="equal">
      <formula>38</formula>
    </cfRule>
    <cfRule type="cellIs" dxfId="862" priority="638" stopIfTrue="1" operator="equal">
      <formula>39</formula>
    </cfRule>
    <cfRule type="cellIs" dxfId="861" priority="639" stopIfTrue="1" operator="equal">
      <formula>40</formula>
    </cfRule>
    <cfRule type="cellIs" dxfId="860" priority="640" stopIfTrue="1" operator="equal">
      <formula>"dl"</formula>
    </cfRule>
  </conditionalFormatting>
  <conditionalFormatting sqref="R64:R65 O64:O65">
    <cfRule type="cellIs" dxfId="859" priority="675" stopIfTrue="1" operator="equal">
      <formula>30</formula>
    </cfRule>
    <cfRule type="cellIs" dxfId="858" priority="676" stopIfTrue="1" operator="equal">
      <formula>32</formula>
    </cfRule>
    <cfRule type="cellIs" dxfId="857" priority="677" stopIfTrue="1" operator="equal">
      <formula>33</formula>
    </cfRule>
    <cfRule type="cellIs" dxfId="856" priority="678" stopIfTrue="1" operator="equal">
      <formula>36</formula>
    </cfRule>
    <cfRule type="cellIs" dxfId="855" priority="679" stopIfTrue="1" operator="equal">
      <formula>37</formula>
    </cfRule>
    <cfRule type="cellIs" dxfId="854" priority="680" stopIfTrue="1" operator="equal">
      <formula>38</formula>
    </cfRule>
    <cfRule type="cellIs" dxfId="853" priority="681" stopIfTrue="1" operator="equal">
      <formula>39</formula>
    </cfRule>
    <cfRule type="cellIs" dxfId="852" priority="682" stopIfTrue="1" operator="equal">
      <formula>40</formula>
    </cfRule>
    <cfRule type="cellIs" dxfId="851" priority="691" stopIfTrue="1" operator="equal">
      <formula>"dl"</formula>
    </cfRule>
  </conditionalFormatting>
  <conditionalFormatting sqref="R64:R65 O64:O65">
    <cfRule type="cellIs" dxfId="850" priority="667" stopIfTrue="1" operator="equal">
      <formula>30</formula>
    </cfRule>
    <cfRule type="cellIs" dxfId="849" priority="668" stopIfTrue="1" operator="equal">
      <formula>32</formula>
    </cfRule>
    <cfRule type="cellIs" dxfId="848" priority="669" stopIfTrue="1" operator="equal">
      <formula>33</formula>
    </cfRule>
    <cfRule type="cellIs" dxfId="847" priority="670" stopIfTrue="1" operator="equal">
      <formula>36</formula>
    </cfRule>
    <cfRule type="cellIs" dxfId="846" priority="671" stopIfTrue="1" operator="equal">
      <formula>37</formula>
    </cfRule>
    <cfRule type="cellIs" dxfId="845" priority="672" stopIfTrue="1" operator="equal">
      <formula>38</formula>
    </cfRule>
    <cfRule type="cellIs" dxfId="844" priority="673" stopIfTrue="1" operator="equal">
      <formula>39</formula>
    </cfRule>
    <cfRule type="cellIs" dxfId="843" priority="674" stopIfTrue="1" operator="equal">
      <formula>40</formula>
    </cfRule>
  </conditionalFormatting>
  <conditionalFormatting sqref="R64:R65 O64:O65">
    <cfRule type="cellIs" dxfId="842" priority="658" stopIfTrue="1" operator="equal">
      <formula>30</formula>
    </cfRule>
    <cfRule type="cellIs" dxfId="841" priority="659" stopIfTrue="1" operator="equal">
      <formula>32</formula>
    </cfRule>
    <cfRule type="cellIs" dxfId="840" priority="660" stopIfTrue="1" operator="equal">
      <formula>33</formula>
    </cfRule>
    <cfRule type="cellIs" dxfId="839" priority="661" stopIfTrue="1" operator="equal">
      <formula>36</formula>
    </cfRule>
    <cfRule type="cellIs" dxfId="838" priority="662" stopIfTrue="1" operator="equal">
      <formula>37</formula>
    </cfRule>
    <cfRule type="cellIs" dxfId="837" priority="663" stopIfTrue="1" operator="equal">
      <formula>38</formula>
    </cfRule>
    <cfRule type="cellIs" dxfId="836" priority="664" stopIfTrue="1" operator="equal">
      <formula>"lot"</formula>
    </cfRule>
    <cfRule type="cellIs" dxfId="835" priority="665" stopIfTrue="1" operator="equal">
      <formula>40</formula>
    </cfRule>
    <cfRule type="cellIs" dxfId="834" priority="666" stopIfTrue="1" operator="equal">
      <formula>"dl"</formula>
    </cfRule>
  </conditionalFormatting>
  <conditionalFormatting sqref="R64:R65 O64:O65">
    <cfRule type="cellIs" dxfId="833" priority="649" stopIfTrue="1" operator="equal">
      <formula>30</formula>
    </cfRule>
    <cfRule type="cellIs" dxfId="832" priority="650" stopIfTrue="1" operator="equal">
      <formula>"dl"</formula>
    </cfRule>
    <cfRule type="cellIs" dxfId="831" priority="651" stopIfTrue="1" operator="equal">
      <formula>"lot"</formula>
    </cfRule>
    <cfRule type="cellIs" dxfId="830" priority="652" stopIfTrue="1" operator="equal">
      <formula>36</formula>
    </cfRule>
    <cfRule type="cellIs" dxfId="829" priority="653" stopIfTrue="1" operator="equal">
      <formula>37</formula>
    </cfRule>
    <cfRule type="cellIs" dxfId="828" priority="654" stopIfTrue="1" operator="equal">
      <formula>38</formula>
    </cfRule>
    <cfRule type="cellIs" dxfId="827" priority="655" stopIfTrue="1" operator="equal">
      <formula>39</formula>
    </cfRule>
    <cfRule type="cellIs" dxfId="826" priority="656" stopIfTrue="1" operator="equal">
      <formula>32</formula>
    </cfRule>
    <cfRule type="cellIs" dxfId="825" priority="657" stopIfTrue="1" operator="equal">
      <formula>33</formula>
    </cfRule>
  </conditionalFormatting>
  <conditionalFormatting sqref="R64:R65 O64:O65">
    <cfRule type="cellIs" dxfId="824" priority="581" stopIfTrue="1" operator="equal">
      <formula>30</formula>
    </cfRule>
    <cfRule type="cellIs" dxfId="823" priority="582" stopIfTrue="1" operator="equal">
      <formula>"dl"</formula>
    </cfRule>
    <cfRule type="cellIs" dxfId="822" priority="583" stopIfTrue="1" operator="equal">
      <formula>"lot"</formula>
    </cfRule>
    <cfRule type="cellIs" dxfId="821" priority="584" stopIfTrue="1" operator="equal">
      <formula>36</formula>
    </cfRule>
    <cfRule type="cellIs" dxfId="820" priority="585" stopIfTrue="1" operator="equal">
      <formula>37</formula>
    </cfRule>
    <cfRule type="cellIs" dxfId="819" priority="586" stopIfTrue="1" operator="equal">
      <formula>38</formula>
    </cfRule>
    <cfRule type="cellIs" dxfId="818" priority="587" stopIfTrue="1" operator="equal">
      <formula>39</formula>
    </cfRule>
    <cfRule type="cellIs" dxfId="817" priority="588" stopIfTrue="1" operator="equal">
      <formula>40</formula>
    </cfRule>
  </conditionalFormatting>
  <conditionalFormatting sqref="R64:R65 O64:O65">
    <cfRule type="cellIs" dxfId="816" priority="572" stopIfTrue="1" operator="equal">
      <formula>30</formula>
    </cfRule>
    <cfRule type="cellIs" dxfId="815" priority="573" stopIfTrue="1" operator="equal">
      <formula>"lot"</formula>
    </cfRule>
    <cfRule type="cellIs" dxfId="814" priority="574" stopIfTrue="1" operator="equal">
      <formula>33</formula>
    </cfRule>
    <cfRule type="cellIs" dxfId="813" priority="575" stopIfTrue="1" operator="equal">
      <formula>36</formula>
    </cfRule>
    <cfRule type="cellIs" dxfId="812" priority="576" stopIfTrue="1" operator="equal">
      <formula>37</formula>
    </cfRule>
    <cfRule type="cellIs" dxfId="811" priority="577" stopIfTrue="1" operator="equal">
      <formula>38</formula>
    </cfRule>
    <cfRule type="cellIs" dxfId="810" priority="578" stopIfTrue="1" operator="equal">
      <formula>39</formula>
    </cfRule>
    <cfRule type="cellIs" dxfId="809" priority="579" stopIfTrue="1" operator="equal">
      <formula>40</formula>
    </cfRule>
    <cfRule type="cellIs" dxfId="808" priority="580" stopIfTrue="1" operator="equal">
      <formula>"dl"</formula>
    </cfRule>
  </conditionalFormatting>
  <conditionalFormatting sqref="R64:R65 O64:O65">
    <cfRule type="cellIs" dxfId="807" priority="615" stopIfTrue="1" operator="equal">
      <formula>30</formula>
    </cfRule>
    <cfRule type="cellIs" dxfId="806" priority="616" stopIfTrue="1" operator="equal">
      <formula>32</formula>
    </cfRule>
    <cfRule type="cellIs" dxfId="805" priority="617" stopIfTrue="1" operator="equal">
      <formula>33</formula>
    </cfRule>
    <cfRule type="cellIs" dxfId="804" priority="618" stopIfTrue="1" operator="equal">
      <formula>36</formula>
    </cfRule>
    <cfRule type="cellIs" dxfId="803" priority="619" stopIfTrue="1" operator="equal">
      <formula>37</formula>
    </cfRule>
    <cfRule type="cellIs" dxfId="802" priority="620" stopIfTrue="1" operator="equal">
      <formula>38</formula>
    </cfRule>
    <cfRule type="cellIs" dxfId="801" priority="621" stopIfTrue="1" operator="equal">
      <formula>39</formula>
    </cfRule>
    <cfRule type="cellIs" dxfId="800" priority="622" stopIfTrue="1" operator="equal">
      <formula>40</formula>
    </cfRule>
    <cfRule type="cellIs" dxfId="799" priority="631" stopIfTrue="1" operator="equal">
      <formula>"dl"</formula>
    </cfRule>
  </conditionalFormatting>
  <conditionalFormatting sqref="R64:R65 O64:O65">
    <cfRule type="cellIs" dxfId="798" priority="607" stopIfTrue="1" operator="equal">
      <formula>30</formula>
    </cfRule>
    <cfRule type="cellIs" dxfId="797" priority="608" stopIfTrue="1" operator="equal">
      <formula>32</formula>
    </cfRule>
    <cfRule type="cellIs" dxfId="796" priority="609" stopIfTrue="1" operator="equal">
      <formula>33</formula>
    </cfRule>
    <cfRule type="cellIs" dxfId="795" priority="610" stopIfTrue="1" operator="equal">
      <formula>36</formula>
    </cfRule>
    <cfRule type="cellIs" dxfId="794" priority="611" stopIfTrue="1" operator="equal">
      <formula>37</formula>
    </cfRule>
    <cfRule type="cellIs" dxfId="793" priority="612" stopIfTrue="1" operator="equal">
      <formula>38</formula>
    </cfRule>
    <cfRule type="cellIs" dxfId="792" priority="613" stopIfTrue="1" operator="equal">
      <formula>39</formula>
    </cfRule>
    <cfRule type="cellIs" dxfId="791" priority="614" stopIfTrue="1" operator="equal">
      <formula>40</formula>
    </cfRule>
  </conditionalFormatting>
  <conditionalFormatting sqref="R64:R65 O64:O65">
    <cfRule type="cellIs" dxfId="790" priority="598" stopIfTrue="1" operator="equal">
      <formula>30</formula>
    </cfRule>
    <cfRule type="cellIs" dxfId="789" priority="599" stopIfTrue="1" operator="equal">
      <formula>32</formula>
    </cfRule>
    <cfRule type="cellIs" dxfId="788" priority="600" stopIfTrue="1" operator="equal">
      <formula>33</formula>
    </cfRule>
    <cfRule type="cellIs" dxfId="787" priority="601" stopIfTrue="1" operator="equal">
      <formula>36</formula>
    </cfRule>
    <cfRule type="cellIs" dxfId="786" priority="602" stopIfTrue="1" operator="equal">
      <formula>37</formula>
    </cfRule>
    <cfRule type="cellIs" dxfId="785" priority="603" stopIfTrue="1" operator="equal">
      <formula>38</formula>
    </cfRule>
    <cfRule type="cellIs" dxfId="784" priority="604" stopIfTrue="1" operator="equal">
      <formula>"lot"</formula>
    </cfRule>
    <cfRule type="cellIs" dxfId="783" priority="605" stopIfTrue="1" operator="equal">
      <formula>40</formula>
    </cfRule>
    <cfRule type="cellIs" dxfId="782" priority="606" stopIfTrue="1" operator="equal">
      <formula>"dl"</formula>
    </cfRule>
  </conditionalFormatting>
  <conditionalFormatting sqref="R64:R65 O64:O65">
    <cfRule type="cellIs" dxfId="781" priority="589" stopIfTrue="1" operator="equal">
      <formula>30</formula>
    </cfRule>
    <cfRule type="cellIs" dxfId="780" priority="590" stopIfTrue="1" operator="equal">
      <formula>"dl"</formula>
    </cfRule>
    <cfRule type="cellIs" dxfId="779" priority="591" stopIfTrue="1" operator="equal">
      <formula>"lot"</formula>
    </cfRule>
    <cfRule type="cellIs" dxfId="778" priority="592" stopIfTrue="1" operator="equal">
      <formula>36</formula>
    </cfRule>
    <cfRule type="cellIs" dxfId="777" priority="593" stopIfTrue="1" operator="equal">
      <formula>37</formula>
    </cfRule>
    <cfRule type="cellIs" dxfId="776" priority="594" stopIfTrue="1" operator="equal">
      <formula>38</formula>
    </cfRule>
    <cfRule type="cellIs" dxfId="775" priority="595" stopIfTrue="1" operator="equal">
      <formula>39</formula>
    </cfRule>
    <cfRule type="cellIs" dxfId="774" priority="596" stopIfTrue="1" operator="equal">
      <formula>32</formula>
    </cfRule>
    <cfRule type="cellIs" dxfId="773" priority="597" stopIfTrue="1" operator="equal">
      <formula>33</formula>
    </cfRule>
  </conditionalFormatting>
  <conditionalFormatting sqref="J39:K40 L39">
    <cfRule type="cellIs" dxfId="772" priority="517" stopIfTrue="1" operator="equal">
      <formula>30</formula>
    </cfRule>
    <cfRule type="cellIs" dxfId="771" priority="518" stopIfTrue="1" operator="equal">
      <formula>"dl"</formula>
    </cfRule>
    <cfRule type="cellIs" dxfId="770" priority="519" stopIfTrue="1" operator="equal">
      <formula>"lot"</formula>
    </cfRule>
    <cfRule type="cellIs" dxfId="769" priority="520" stopIfTrue="1" operator="equal">
      <formula>36</formula>
    </cfRule>
    <cfRule type="cellIs" dxfId="768" priority="521" stopIfTrue="1" operator="equal">
      <formula>37</formula>
    </cfRule>
    <cfRule type="cellIs" dxfId="767" priority="522" stopIfTrue="1" operator="equal">
      <formula>38</formula>
    </cfRule>
    <cfRule type="cellIs" dxfId="766" priority="523" stopIfTrue="1" operator="equal">
      <formula>39</formula>
    </cfRule>
    <cfRule type="cellIs" dxfId="765" priority="524" stopIfTrue="1" operator="equal">
      <formula>40</formula>
    </cfRule>
  </conditionalFormatting>
  <conditionalFormatting sqref="J39:K40 L39">
    <cfRule type="cellIs" dxfId="764" priority="508" stopIfTrue="1" operator="equal">
      <formula>30</formula>
    </cfRule>
    <cfRule type="cellIs" dxfId="763" priority="509" stopIfTrue="1" operator="equal">
      <formula>32</formula>
    </cfRule>
    <cfRule type="cellIs" dxfId="762" priority="510" stopIfTrue="1" operator="equal">
      <formula>33</formula>
    </cfRule>
    <cfRule type="cellIs" dxfId="761" priority="511" stopIfTrue="1" operator="equal">
      <formula>36</formula>
    </cfRule>
    <cfRule type="cellIs" dxfId="760" priority="512" stopIfTrue="1" operator="equal">
      <formula>37</formula>
    </cfRule>
    <cfRule type="cellIs" dxfId="759" priority="513" stopIfTrue="1" operator="equal">
      <formula>38</formula>
    </cfRule>
    <cfRule type="cellIs" dxfId="758" priority="514" stopIfTrue="1" operator="equal">
      <formula>"lot"</formula>
    </cfRule>
    <cfRule type="cellIs" dxfId="757" priority="515" stopIfTrue="1" operator="equal">
      <formula>40</formula>
    </cfRule>
    <cfRule type="cellIs" dxfId="756" priority="516" stopIfTrue="1" operator="equal">
      <formula>"dl"</formula>
    </cfRule>
  </conditionalFormatting>
  <conditionalFormatting sqref="J39:K40 L39">
    <cfRule type="cellIs" dxfId="755" priority="499" stopIfTrue="1" operator="equal">
      <formula>30</formula>
    </cfRule>
    <cfRule type="cellIs" dxfId="754" priority="500" stopIfTrue="1" operator="equal">
      <formula>"dl"</formula>
    </cfRule>
    <cfRule type="cellIs" dxfId="753" priority="501" stopIfTrue="1" operator="equal">
      <formula>"lot"</formula>
    </cfRule>
    <cfRule type="cellIs" dxfId="752" priority="502" stopIfTrue="1" operator="equal">
      <formula>36</formula>
    </cfRule>
    <cfRule type="cellIs" dxfId="751" priority="503" stopIfTrue="1" operator="equal">
      <formula>37</formula>
    </cfRule>
    <cfRule type="cellIs" dxfId="750" priority="504" stopIfTrue="1" operator="equal">
      <formula>38</formula>
    </cfRule>
    <cfRule type="cellIs" dxfId="749" priority="505" stopIfTrue="1" operator="equal">
      <formula>39</formula>
    </cfRule>
    <cfRule type="cellIs" dxfId="748" priority="506" stopIfTrue="1" operator="equal">
      <formula>32</formula>
    </cfRule>
    <cfRule type="cellIs" dxfId="747" priority="507" stopIfTrue="1" operator="equal">
      <formula>33</formula>
    </cfRule>
  </conditionalFormatting>
  <conditionalFormatting sqref="K28">
    <cfRule type="cellIs" dxfId="746" priority="490" stopIfTrue="1" operator="equal">
      <formula>30</formula>
    </cfRule>
    <cfRule type="cellIs" dxfId="745" priority="491" stopIfTrue="1" operator="equal">
      <formula>32</formula>
    </cfRule>
    <cfRule type="cellIs" dxfId="744" priority="492" stopIfTrue="1" operator="equal">
      <formula>33</formula>
    </cfRule>
    <cfRule type="cellIs" dxfId="743" priority="493" stopIfTrue="1" operator="equal">
      <formula>36</formula>
    </cfRule>
    <cfRule type="cellIs" dxfId="742" priority="494" stopIfTrue="1" operator="equal">
      <formula>37</formula>
    </cfRule>
    <cfRule type="cellIs" dxfId="741" priority="495" stopIfTrue="1" operator="equal">
      <formula>38</formula>
    </cfRule>
    <cfRule type="cellIs" dxfId="740" priority="496" stopIfTrue="1" operator="equal">
      <formula>39</formula>
    </cfRule>
    <cfRule type="cellIs" dxfId="739" priority="497" stopIfTrue="1" operator="equal">
      <formula>40</formula>
    </cfRule>
    <cfRule type="cellIs" dxfId="738" priority="498" stopIfTrue="1" operator="equal">
      <formula>"dl"</formula>
    </cfRule>
  </conditionalFormatting>
  <conditionalFormatting sqref="K28">
    <cfRule type="cellIs" dxfId="737" priority="482" stopIfTrue="1" operator="equal">
      <formula>30</formula>
    </cfRule>
    <cfRule type="cellIs" dxfId="736" priority="483" stopIfTrue="1" operator="equal">
      <formula>"dl"</formula>
    </cfRule>
    <cfRule type="cellIs" dxfId="735" priority="484" stopIfTrue="1" operator="equal">
      <formula>"lot"</formula>
    </cfRule>
    <cfRule type="cellIs" dxfId="734" priority="485" stopIfTrue="1" operator="equal">
      <formula>36</formula>
    </cfRule>
    <cfRule type="cellIs" dxfId="733" priority="486" stopIfTrue="1" operator="equal">
      <formula>37</formula>
    </cfRule>
    <cfRule type="cellIs" dxfId="732" priority="487" stopIfTrue="1" operator="equal">
      <formula>38</formula>
    </cfRule>
    <cfRule type="cellIs" dxfId="731" priority="488" stopIfTrue="1" operator="equal">
      <formula>39</formula>
    </cfRule>
    <cfRule type="cellIs" dxfId="730" priority="489" stopIfTrue="1" operator="equal">
      <formula>40</formula>
    </cfRule>
  </conditionalFormatting>
  <conditionalFormatting sqref="K28">
    <cfRule type="cellIs" dxfId="729" priority="473" stopIfTrue="1" operator="equal">
      <formula>30</formula>
    </cfRule>
    <cfRule type="cellIs" dxfId="728" priority="474" stopIfTrue="1" operator="equal">
      <formula>32</formula>
    </cfRule>
    <cfRule type="cellIs" dxfId="727" priority="475" stopIfTrue="1" operator="equal">
      <formula>33</formula>
    </cfRule>
    <cfRule type="cellIs" dxfId="726" priority="476" stopIfTrue="1" operator="equal">
      <formula>36</formula>
    </cfRule>
    <cfRule type="cellIs" dxfId="725" priority="477" stopIfTrue="1" operator="equal">
      <formula>37</formula>
    </cfRule>
    <cfRule type="cellIs" dxfId="724" priority="478" stopIfTrue="1" operator="equal">
      <formula>38</formula>
    </cfRule>
    <cfRule type="cellIs" dxfId="723" priority="479" stopIfTrue="1" operator="equal">
      <formula>"lot"</formula>
    </cfRule>
    <cfRule type="cellIs" dxfId="722" priority="480" stopIfTrue="1" operator="equal">
      <formula>40</formula>
    </cfRule>
    <cfRule type="cellIs" dxfId="721" priority="481" stopIfTrue="1" operator="equal">
      <formula>"dl"</formula>
    </cfRule>
  </conditionalFormatting>
  <conditionalFormatting sqref="K28">
    <cfRule type="cellIs" dxfId="720" priority="464" stopIfTrue="1" operator="equal">
      <formula>30</formula>
    </cfRule>
    <cfRule type="cellIs" dxfId="719" priority="465" stopIfTrue="1" operator="equal">
      <formula>"dl"</formula>
    </cfRule>
    <cfRule type="cellIs" dxfId="718" priority="466" stopIfTrue="1" operator="equal">
      <formula>"lot"</formula>
    </cfRule>
    <cfRule type="cellIs" dxfId="717" priority="467" stopIfTrue="1" operator="equal">
      <formula>36</formula>
    </cfRule>
    <cfRule type="cellIs" dxfId="716" priority="468" stopIfTrue="1" operator="equal">
      <formula>37</formula>
    </cfRule>
    <cfRule type="cellIs" dxfId="715" priority="469" stopIfTrue="1" operator="equal">
      <formula>38</formula>
    </cfRule>
    <cfRule type="cellIs" dxfId="714" priority="470" stopIfTrue="1" operator="equal">
      <formula>39</formula>
    </cfRule>
    <cfRule type="cellIs" dxfId="713" priority="471" stopIfTrue="1" operator="equal">
      <formula>32</formula>
    </cfRule>
    <cfRule type="cellIs" dxfId="712" priority="472" stopIfTrue="1" operator="equal">
      <formula>33</formula>
    </cfRule>
  </conditionalFormatting>
  <conditionalFormatting sqref="L28">
    <cfRule type="cellIs" dxfId="711" priority="455" stopIfTrue="1" operator="equal">
      <formula>30</formula>
    </cfRule>
    <cfRule type="cellIs" dxfId="710" priority="456" stopIfTrue="1" operator="equal">
      <formula>32</formula>
    </cfRule>
    <cfRule type="cellIs" dxfId="709" priority="457" stopIfTrue="1" operator="equal">
      <formula>33</formula>
    </cfRule>
    <cfRule type="cellIs" dxfId="708" priority="458" stopIfTrue="1" operator="equal">
      <formula>36</formula>
    </cfRule>
    <cfRule type="cellIs" dxfId="707" priority="459" stopIfTrue="1" operator="equal">
      <formula>37</formula>
    </cfRule>
    <cfRule type="cellIs" dxfId="706" priority="460" stopIfTrue="1" operator="equal">
      <formula>38</formula>
    </cfRule>
    <cfRule type="cellIs" dxfId="705" priority="461" stopIfTrue="1" operator="equal">
      <formula>39</formula>
    </cfRule>
    <cfRule type="cellIs" dxfId="704" priority="462" stopIfTrue="1" operator="equal">
      <formula>40</formula>
    </cfRule>
    <cfRule type="cellIs" dxfId="703" priority="463" stopIfTrue="1" operator="equal">
      <formula>"dl"</formula>
    </cfRule>
  </conditionalFormatting>
  <conditionalFormatting sqref="L28">
    <cfRule type="cellIs" dxfId="702" priority="446" stopIfTrue="1" operator="equal">
      <formula>30</formula>
    </cfRule>
    <cfRule type="cellIs" dxfId="701" priority="447" stopIfTrue="1" operator="equal">
      <formula>32</formula>
    </cfRule>
    <cfRule type="cellIs" dxfId="700" priority="448" stopIfTrue="1" operator="equal">
      <formula>33</formula>
    </cfRule>
    <cfRule type="cellIs" dxfId="699" priority="449" stopIfTrue="1" operator="equal">
      <formula>36</formula>
    </cfRule>
    <cfRule type="cellIs" dxfId="698" priority="450" stopIfTrue="1" operator="equal">
      <formula>37</formula>
    </cfRule>
    <cfRule type="cellIs" dxfId="697" priority="451" stopIfTrue="1" operator="equal">
      <formula>38</formula>
    </cfRule>
    <cfRule type="cellIs" dxfId="696" priority="452" stopIfTrue="1" operator="equal">
      <formula>"lot"</formula>
    </cfRule>
    <cfRule type="cellIs" dxfId="695" priority="453" stopIfTrue="1" operator="equal">
      <formula>40</formula>
    </cfRule>
    <cfRule type="cellIs" dxfId="694" priority="454" stopIfTrue="1" operator="equal">
      <formula>"dl"</formula>
    </cfRule>
  </conditionalFormatting>
  <conditionalFormatting sqref="L28">
    <cfRule type="cellIs" dxfId="693" priority="437" stopIfTrue="1" operator="equal">
      <formula>30</formula>
    </cfRule>
    <cfRule type="cellIs" dxfId="692" priority="438" stopIfTrue="1" operator="equal">
      <formula>"dl"</formula>
    </cfRule>
    <cfRule type="cellIs" dxfId="691" priority="439" stopIfTrue="1" operator="equal">
      <formula>"lot"</formula>
    </cfRule>
    <cfRule type="cellIs" dxfId="690" priority="440" stopIfTrue="1" operator="equal">
      <formula>36</formula>
    </cfRule>
    <cfRule type="cellIs" dxfId="689" priority="441" stopIfTrue="1" operator="equal">
      <formula>37</formula>
    </cfRule>
    <cfRule type="cellIs" dxfId="688" priority="442" stopIfTrue="1" operator="equal">
      <formula>38</formula>
    </cfRule>
    <cfRule type="cellIs" dxfId="687" priority="443" stopIfTrue="1" operator="equal">
      <formula>39</formula>
    </cfRule>
    <cfRule type="cellIs" dxfId="686" priority="444" stopIfTrue="1" operator="equal">
      <formula>32</formula>
    </cfRule>
    <cfRule type="cellIs" dxfId="685" priority="445" stopIfTrue="1" operator="equal">
      <formula>33</formula>
    </cfRule>
  </conditionalFormatting>
  <conditionalFormatting sqref="J49">
    <cfRule type="cellIs" dxfId="684" priority="429" stopIfTrue="1" operator="equal">
      <formula>30</formula>
    </cfRule>
    <cfRule type="cellIs" dxfId="683" priority="430" stopIfTrue="1" operator="equal">
      <formula>"dl"</formula>
    </cfRule>
    <cfRule type="cellIs" dxfId="682" priority="431" stopIfTrue="1" operator="equal">
      <formula>"lot"</formula>
    </cfRule>
    <cfRule type="cellIs" dxfId="681" priority="432" stopIfTrue="1" operator="equal">
      <formula>36</formula>
    </cfRule>
    <cfRule type="cellIs" dxfId="680" priority="433" stopIfTrue="1" operator="equal">
      <formula>37</formula>
    </cfRule>
    <cfRule type="cellIs" dxfId="679" priority="434" stopIfTrue="1" operator="equal">
      <formula>38</formula>
    </cfRule>
    <cfRule type="cellIs" dxfId="678" priority="435" stopIfTrue="1" operator="equal">
      <formula>39</formula>
    </cfRule>
    <cfRule type="cellIs" dxfId="677" priority="436" stopIfTrue="1" operator="equal">
      <formula>40</formula>
    </cfRule>
  </conditionalFormatting>
  <conditionalFormatting sqref="J49">
    <cfRule type="cellIs" dxfId="676" priority="420" stopIfTrue="1" operator="equal">
      <formula>30</formula>
    </cfRule>
    <cfRule type="cellIs" dxfId="675" priority="421" stopIfTrue="1" operator="equal">
      <formula>"lot"</formula>
    </cfRule>
    <cfRule type="cellIs" dxfId="674" priority="422" stopIfTrue="1" operator="equal">
      <formula>33</formula>
    </cfRule>
    <cfRule type="cellIs" dxfId="673" priority="423" stopIfTrue="1" operator="equal">
      <formula>36</formula>
    </cfRule>
    <cfRule type="cellIs" dxfId="672" priority="424" stopIfTrue="1" operator="equal">
      <formula>37</formula>
    </cfRule>
    <cfRule type="cellIs" dxfId="671" priority="425" stopIfTrue="1" operator="equal">
      <formula>38</formula>
    </cfRule>
    <cfRule type="cellIs" dxfId="670" priority="426" stopIfTrue="1" operator="equal">
      <formula>39</formula>
    </cfRule>
    <cfRule type="cellIs" dxfId="669" priority="427" stopIfTrue="1" operator="equal">
      <formula>40</formula>
    </cfRule>
    <cfRule type="cellIs" dxfId="668" priority="428" stopIfTrue="1" operator="equal">
      <formula>"dl"</formula>
    </cfRule>
  </conditionalFormatting>
  <conditionalFormatting sqref="O34">
    <cfRule type="cellIs" dxfId="667" priority="369" stopIfTrue="1" operator="equal">
      <formula>30</formula>
    </cfRule>
    <cfRule type="cellIs" dxfId="666" priority="370" stopIfTrue="1" operator="equal">
      <formula>"lot"</formula>
    </cfRule>
    <cfRule type="cellIs" dxfId="665" priority="371" stopIfTrue="1" operator="equal">
      <formula>33</formula>
    </cfRule>
    <cfRule type="cellIs" dxfId="664" priority="372" stopIfTrue="1" operator="equal">
      <formula>36</formula>
    </cfRule>
    <cfRule type="cellIs" dxfId="663" priority="373" stopIfTrue="1" operator="equal">
      <formula>37</formula>
    </cfRule>
    <cfRule type="cellIs" dxfId="662" priority="374" stopIfTrue="1" operator="equal">
      <formula>38</formula>
    </cfRule>
    <cfRule type="cellIs" dxfId="661" priority="375" stopIfTrue="1" operator="equal">
      <formula>39</formula>
    </cfRule>
    <cfRule type="cellIs" dxfId="660" priority="376" stopIfTrue="1" operator="equal">
      <formula>40</formula>
    </cfRule>
    <cfRule type="cellIs" dxfId="659" priority="377" stopIfTrue="1" operator="equal">
      <formula>"dl"</formula>
    </cfRule>
  </conditionalFormatting>
  <conditionalFormatting sqref="O34">
    <cfRule type="cellIs" dxfId="658" priority="387" stopIfTrue="1" operator="equal">
      <formula>30</formula>
    </cfRule>
    <cfRule type="cellIs" dxfId="657" priority="388" stopIfTrue="1" operator="equal">
      <formula>32</formula>
    </cfRule>
    <cfRule type="cellIs" dxfId="656" priority="389" stopIfTrue="1" operator="equal">
      <formula>33</formula>
    </cfRule>
    <cfRule type="cellIs" dxfId="655" priority="390" stopIfTrue="1" operator="equal">
      <formula>36</formula>
    </cfRule>
    <cfRule type="cellIs" dxfId="654" priority="391" stopIfTrue="1" operator="equal">
      <formula>37</formula>
    </cfRule>
    <cfRule type="cellIs" dxfId="653" priority="392" stopIfTrue="1" operator="equal">
      <formula>38</formula>
    </cfRule>
    <cfRule type="cellIs" dxfId="652" priority="393" stopIfTrue="1" operator="equal">
      <formula>"lot"</formula>
    </cfRule>
    <cfRule type="cellIs" dxfId="651" priority="394" stopIfTrue="1" operator="equal">
      <formula>40</formula>
    </cfRule>
    <cfRule type="cellIs" dxfId="650" priority="395" stopIfTrue="1" operator="equal">
      <formula>"dl"</formula>
    </cfRule>
  </conditionalFormatting>
  <conditionalFormatting sqref="O34">
    <cfRule type="cellIs" dxfId="649" priority="378" stopIfTrue="1" operator="equal">
      <formula>30</formula>
    </cfRule>
    <cfRule type="cellIs" dxfId="648" priority="379" stopIfTrue="1" operator="equal">
      <formula>"dl"</formula>
    </cfRule>
    <cfRule type="cellIs" dxfId="647" priority="380" stopIfTrue="1" operator="equal">
      <formula>"lot"</formula>
    </cfRule>
    <cfRule type="cellIs" dxfId="646" priority="381" stopIfTrue="1" operator="equal">
      <formula>36</formula>
    </cfRule>
    <cfRule type="cellIs" dxfId="645" priority="382" stopIfTrue="1" operator="equal">
      <formula>37</formula>
    </cfRule>
    <cfRule type="cellIs" dxfId="644" priority="383" stopIfTrue="1" operator="equal">
      <formula>38</formula>
    </cfRule>
    <cfRule type="cellIs" dxfId="643" priority="384" stopIfTrue="1" operator="equal">
      <formula>39</formula>
    </cfRule>
    <cfRule type="cellIs" dxfId="642" priority="385" stopIfTrue="1" operator="equal">
      <formula>32</formula>
    </cfRule>
    <cfRule type="cellIs" dxfId="641" priority="386" stopIfTrue="1" operator="equal">
      <formula>33</formula>
    </cfRule>
  </conditionalFormatting>
  <conditionalFormatting sqref="O35">
    <cfRule type="cellIs" dxfId="640" priority="355" stopIfTrue="1" operator="equal">
      <formula>30</formula>
    </cfRule>
    <cfRule type="cellIs" dxfId="639" priority="356" stopIfTrue="1" operator="equal">
      <formula>32</formula>
    </cfRule>
    <cfRule type="cellIs" dxfId="638" priority="357" stopIfTrue="1" operator="equal">
      <formula>33</formula>
    </cfRule>
    <cfRule type="cellIs" dxfId="637" priority="358" stopIfTrue="1" operator="equal">
      <formula>36</formula>
    </cfRule>
    <cfRule type="cellIs" dxfId="636" priority="359" stopIfTrue="1" operator="equal">
      <formula>37</formula>
    </cfRule>
    <cfRule type="cellIs" dxfId="635" priority="360" stopIfTrue="1" operator="equal">
      <formula>38</formula>
    </cfRule>
    <cfRule type="cellIs" dxfId="634" priority="361" stopIfTrue="1" operator="equal">
      <formula>39</formula>
    </cfRule>
    <cfRule type="cellIs" dxfId="633" priority="362" stopIfTrue="1" operator="equal">
      <formula>40</formula>
    </cfRule>
  </conditionalFormatting>
  <conditionalFormatting sqref="N67:S67">
    <cfRule type="cellIs" dxfId="632" priority="307" stopIfTrue="1" operator="equal">
      <formula>L</formula>
    </cfRule>
    <cfRule type="cellIs" dxfId="631" priority="308" stopIfTrue="1" operator="equal">
      <formula>"FSC"</formula>
    </cfRule>
    <cfRule type="cellIs" dxfId="630" priority="309" stopIfTrue="1" operator="equal">
      <formula>"ACC/V"</formula>
    </cfRule>
  </conditionalFormatting>
  <conditionalFormatting sqref="N67:S67">
    <cfRule type="cellIs" dxfId="629" priority="278" stopIfTrue="1" operator="equal">
      <formula>"L"</formula>
    </cfRule>
    <cfRule type="cellIs" dxfId="628" priority="279" stopIfTrue="1" operator="equal">
      <formula>"FSC"</formula>
    </cfRule>
  </conditionalFormatting>
  <conditionalFormatting sqref="N67:S67">
    <cfRule type="cellIs" dxfId="627" priority="280" stopIfTrue="1" operator="equal">
      <formula>30</formula>
    </cfRule>
    <cfRule type="cellIs" dxfId="626" priority="281" stopIfTrue="1" operator="equal">
      <formula>32</formula>
    </cfRule>
    <cfRule type="cellIs" dxfId="625" priority="282" stopIfTrue="1" operator="equal">
      <formula>33</formula>
    </cfRule>
    <cfRule type="cellIs" dxfId="624" priority="283" stopIfTrue="1" operator="equal">
      <formula>36</formula>
    </cfRule>
    <cfRule type="cellIs" dxfId="623" priority="284" stopIfTrue="1" operator="equal">
      <formula>37</formula>
    </cfRule>
    <cfRule type="cellIs" dxfId="622" priority="285" stopIfTrue="1" operator="equal">
      <formula>38</formula>
    </cfRule>
    <cfRule type="cellIs" dxfId="621" priority="286" stopIfTrue="1" operator="equal">
      <formula>39</formula>
    </cfRule>
    <cfRule type="cellIs" dxfId="620" priority="287" stopIfTrue="1" operator="equal">
      <formula>40</formula>
    </cfRule>
    <cfRule type="cellIs" dxfId="619" priority="306" stopIfTrue="1" operator="equal">
      <formula>"dl"</formula>
    </cfRule>
  </conditionalFormatting>
  <conditionalFormatting sqref="N67:S67">
    <cfRule type="cellIs" dxfId="618" priority="296" stopIfTrue="1" operator="equal">
      <formula>"dl"</formula>
    </cfRule>
    <cfRule type="cellIs" dxfId="617" priority="297" stopIfTrue="1" operator="equal">
      <formula>"lot"</formula>
    </cfRule>
    <cfRule type="cellIs" dxfId="616" priority="298" stopIfTrue="1" operator="equal">
      <formula>30</formula>
    </cfRule>
    <cfRule type="cellIs" dxfId="615" priority="299" stopIfTrue="1" operator="equal">
      <formula>32</formula>
    </cfRule>
    <cfRule type="cellIs" dxfId="614" priority="300" stopIfTrue="1" operator="equal">
      <formula>33</formula>
    </cfRule>
    <cfRule type="cellIs" dxfId="613" priority="301" stopIfTrue="1" operator="equal">
      <formula>36</formula>
    </cfRule>
    <cfRule type="cellIs" dxfId="612" priority="302" stopIfTrue="1" operator="equal">
      <formula>37</formula>
    </cfRule>
    <cfRule type="cellIs" dxfId="611" priority="303" stopIfTrue="1" operator="equal">
      <formula>38</formula>
    </cfRule>
    <cfRule type="cellIs" dxfId="610" priority="304" stopIfTrue="1" operator="equal">
      <formula>39</formula>
    </cfRule>
    <cfRule type="cellIs" dxfId="609" priority="305" stopIfTrue="1" operator="equal">
      <formula>40</formula>
    </cfRule>
  </conditionalFormatting>
  <conditionalFormatting sqref="N67:O67 Q67:S67">
    <cfRule type="cellIs" dxfId="608" priority="288" stopIfTrue="1" operator="equal">
      <formula>30</formula>
    </cfRule>
    <cfRule type="cellIs" dxfId="607" priority="289" stopIfTrue="1" operator="equal">
      <formula>32</formula>
    </cfRule>
    <cfRule type="cellIs" dxfId="606" priority="290" stopIfTrue="1" operator="equal">
      <formula>33</formula>
    </cfRule>
    <cfRule type="cellIs" dxfId="605" priority="291" stopIfTrue="1" operator="equal">
      <formula>36</formula>
    </cfRule>
    <cfRule type="cellIs" dxfId="604" priority="292" stopIfTrue="1" operator="equal">
      <formula>37</formula>
    </cfRule>
    <cfRule type="cellIs" dxfId="603" priority="293" stopIfTrue="1" operator="equal">
      <formula>38</formula>
    </cfRule>
    <cfRule type="cellIs" dxfId="602" priority="294" stopIfTrue="1" operator="equal">
      <formula>39</formula>
    </cfRule>
    <cfRule type="cellIs" dxfId="601" priority="295" stopIfTrue="1" operator="equal">
      <formula>40</formula>
    </cfRule>
  </conditionalFormatting>
  <conditionalFormatting sqref="N67:O67 Q67:S67">
    <cfRule type="cellIs" dxfId="600" priority="249" stopIfTrue="1" operator="equal">
      <formula>30</formula>
    </cfRule>
    <cfRule type="cellIs" dxfId="599" priority="250" stopIfTrue="1" operator="equal">
      <formula>"dl"</formula>
    </cfRule>
    <cfRule type="cellIs" dxfId="598" priority="251" stopIfTrue="1" operator="equal">
      <formula>"lot"</formula>
    </cfRule>
    <cfRule type="cellIs" dxfId="597" priority="252" stopIfTrue="1" operator="equal">
      <formula>36</formula>
    </cfRule>
    <cfRule type="cellIs" dxfId="596" priority="253" stopIfTrue="1" operator="equal">
      <formula>37</formula>
    </cfRule>
    <cfRule type="cellIs" dxfId="595" priority="254" stopIfTrue="1" operator="equal">
      <formula>38</formula>
    </cfRule>
    <cfRule type="cellIs" dxfId="594" priority="255" stopIfTrue="1" operator="equal">
      <formula>39</formula>
    </cfRule>
    <cfRule type="cellIs" dxfId="593" priority="256" stopIfTrue="1" operator="equal">
      <formula>40</formula>
    </cfRule>
  </conditionalFormatting>
  <conditionalFormatting sqref="Q67:S67">
    <cfRule type="cellIs" dxfId="592" priority="240" stopIfTrue="1" operator="equal">
      <formula>30</formula>
    </cfRule>
    <cfRule type="cellIs" dxfId="591" priority="241" stopIfTrue="1" operator="equal">
      <formula>"lot"</formula>
    </cfRule>
    <cfRule type="cellIs" dxfId="590" priority="242" stopIfTrue="1" operator="equal">
      <formula>33</formula>
    </cfRule>
    <cfRule type="cellIs" dxfId="589" priority="243" stopIfTrue="1" operator="equal">
      <formula>36</formula>
    </cfRule>
    <cfRule type="cellIs" dxfId="588" priority="244" stopIfTrue="1" operator="equal">
      <formula>37</formula>
    </cfRule>
    <cfRule type="cellIs" dxfId="587" priority="245" stopIfTrue="1" operator="equal">
      <formula>38</formula>
    </cfRule>
    <cfRule type="cellIs" dxfId="586" priority="246" stopIfTrue="1" operator="equal">
      <formula>39</formula>
    </cfRule>
    <cfRule type="cellIs" dxfId="585" priority="247" stopIfTrue="1" operator="equal">
      <formula>40</formula>
    </cfRule>
    <cfRule type="cellIs" dxfId="584" priority="248" stopIfTrue="1" operator="equal">
      <formula>"dl"</formula>
    </cfRule>
  </conditionalFormatting>
  <conditionalFormatting sqref="R56">
    <cfRule type="cellIs" dxfId="583" priority="138" stopIfTrue="1" operator="equal">
      <formula>30</formula>
    </cfRule>
    <cfRule type="cellIs" dxfId="582" priority="139" stopIfTrue="1" operator="equal">
      <formula>"lot"</formula>
    </cfRule>
    <cfRule type="cellIs" dxfId="581" priority="140" stopIfTrue="1" operator="equal">
      <formula>33</formula>
    </cfRule>
    <cfRule type="cellIs" dxfId="580" priority="141" stopIfTrue="1" operator="equal">
      <formula>36</formula>
    </cfRule>
    <cfRule type="cellIs" dxfId="579" priority="142" stopIfTrue="1" operator="equal">
      <formula>37</formula>
    </cfRule>
    <cfRule type="cellIs" dxfId="578" priority="143" stopIfTrue="1" operator="equal">
      <formula>38</formula>
    </cfRule>
    <cfRule type="cellIs" dxfId="577" priority="144" stopIfTrue="1" operator="equal">
      <formula>39</formula>
    </cfRule>
    <cfRule type="cellIs" dxfId="576" priority="145" stopIfTrue="1" operator="equal">
      <formula>40</formula>
    </cfRule>
    <cfRule type="cellIs" dxfId="575" priority="146" stopIfTrue="1" operator="equal">
      <formula>"dl"</formula>
    </cfRule>
  </conditionalFormatting>
  <conditionalFormatting sqref="R56">
    <cfRule type="cellIs" dxfId="574" priority="156" stopIfTrue="1" operator="equal">
      <formula>30</formula>
    </cfRule>
    <cfRule type="cellIs" dxfId="573" priority="157" stopIfTrue="1" operator="equal">
      <formula>32</formula>
    </cfRule>
    <cfRule type="cellIs" dxfId="572" priority="158" stopIfTrue="1" operator="equal">
      <formula>33</formula>
    </cfRule>
    <cfRule type="cellIs" dxfId="571" priority="159" stopIfTrue="1" operator="equal">
      <formula>36</formula>
    </cfRule>
    <cfRule type="cellIs" dxfId="570" priority="160" stopIfTrue="1" operator="equal">
      <formula>37</formula>
    </cfRule>
    <cfRule type="cellIs" dxfId="569" priority="161" stopIfTrue="1" operator="equal">
      <formula>38</formula>
    </cfRule>
    <cfRule type="cellIs" dxfId="568" priority="162" stopIfTrue="1" operator="equal">
      <formula>"lot"</formula>
    </cfRule>
    <cfRule type="cellIs" dxfId="567" priority="163" stopIfTrue="1" operator="equal">
      <formula>40</formula>
    </cfRule>
    <cfRule type="cellIs" dxfId="566" priority="164" stopIfTrue="1" operator="equal">
      <formula>"dl"</formula>
    </cfRule>
  </conditionalFormatting>
  <conditionalFormatting sqref="R56">
    <cfRule type="cellIs" dxfId="565" priority="147" stopIfTrue="1" operator="equal">
      <formula>30</formula>
    </cfRule>
    <cfRule type="cellIs" dxfId="564" priority="148" stopIfTrue="1" operator="equal">
      <formula>"dl"</formula>
    </cfRule>
    <cfRule type="cellIs" dxfId="563" priority="149" stopIfTrue="1" operator="equal">
      <formula>"lot"</formula>
    </cfRule>
    <cfRule type="cellIs" dxfId="562" priority="150" stopIfTrue="1" operator="equal">
      <formula>36</formula>
    </cfRule>
    <cfRule type="cellIs" dxfId="561" priority="151" stopIfTrue="1" operator="equal">
      <formula>37</formula>
    </cfRule>
    <cfRule type="cellIs" dxfId="560" priority="152" stopIfTrue="1" operator="equal">
      <formula>38</formula>
    </cfRule>
    <cfRule type="cellIs" dxfId="559" priority="153" stopIfTrue="1" operator="equal">
      <formula>39</formula>
    </cfRule>
    <cfRule type="cellIs" dxfId="558" priority="154" stopIfTrue="1" operator="equal">
      <formula>32</formula>
    </cfRule>
    <cfRule type="cellIs" dxfId="557" priority="155" stopIfTrue="1" operator="equal">
      <formula>33</formula>
    </cfRule>
  </conditionalFormatting>
  <conditionalFormatting sqref="N54:O55">
    <cfRule type="cellIs" dxfId="556" priority="123" stopIfTrue="1" operator="equal">
      <formula>30</formula>
    </cfRule>
    <cfRule type="cellIs" dxfId="555" priority="124" stopIfTrue="1" operator="equal">
      <formula>"lot"</formula>
    </cfRule>
    <cfRule type="cellIs" dxfId="554" priority="125" stopIfTrue="1" operator="equal">
      <formula>33</formula>
    </cfRule>
    <cfRule type="cellIs" dxfId="553" priority="126" stopIfTrue="1" operator="equal">
      <formula>36</formula>
    </cfRule>
    <cfRule type="cellIs" dxfId="552" priority="127" stopIfTrue="1" operator="equal">
      <formula>37</formula>
    </cfRule>
    <cfRule type="cellIs" dxfId="551" priority="128" stopIfTrue="1" operator="equal">
      <formula>38</formula>
    </cfRule>
    <cfRule type="cellIs" dxfId="550" priority="129" stopIfTrue="1" operator="equal">
      <formula>39</formula>
    </cfRule>
    <cfRule type="cellIs" dxfId="549" priority="130" stopIfTrue="1" operator="equal">
      <formula>40</formula>
    </cfRule>
    <cfRule type="cellIs" dxfId="548" priority="131" stopIfTrue="1" operator="equal">
      <formula>"dl"</formula>
    </cfRule>
  </conditionalFormatting>
  <conditionalFormatting sqref="J33:K33">
    <cfRule type="cellIs" dxfId="547" priority="33" stopIfTrue="1" operator="equal">
      <formula>30</formula>
    </cfRule>
    <cfRule type="cellIs" dxfId="546" priority="34" stopIfTrue="1" operator="equal">
      <formula>32</formula>
    </cfRule>
    <cfRule type="cellIs" dxfId="545" priority="35" stopIfTrue="1" operator="equal">
      <formula>33</formula>
    </cfRule>
    <cfRule type="cellIs" dxfId="544" priority="36" stopIfTrue="1" operator="equal">
      <formula>36</formula>
    </cfRule>
    <cfRule type="cellIs" dxfId="543" priority="37" stopIfTrue="1" operator="equal">
      <formula>37</formula>
    </cfRule>
    <cfRule type="cellIs" dxfId="542" priority="38" stopIfTrue="1" operator="equal">
      <formula>38</formula>
    </cfRule>
    <cfRule type="cellIs" dxfId="541" priority="39" stopIfTrue="1" operator="equal">
      <formula>39</formula>
    </cfRule>
    <cfRule type="cellIs" dxfId="540" priority="40" stopIfTrue="1" operator="equal">
      <formula>40</formula>
    </cfRule>
    <cfRule type="cellIs" dxfId="539" priority="41" stopIfTrue="1" operator="equal">
      <formula>"dl"</formula>
    </cfRule>
  </conditionalFormatting>
  <conditionalFormatting sqref="J33:K33">
    <cfRule type="cellIs" dxfId="538" priority="7" stopIfTrue="1" operator="equal">
      <formula>30</formula>
    </cfRule>
    <cfRule type="cellIs" dxfId="537" priority="8" stopIfTrue="1" operator="equal">
      <formula>"dl"</formula>
    </cfRule>
    <cfRule type="cellIs" dxfId="536" priority="9" stopIfTrue="1" operator="equal">
      <formula>"lot"</formula>
    </cfRule>
    <cfRule type="cellIs" dxfId="535" priority="10" stopIfTrue="1" operator="equal">
      <formula>36</formula>
    </cfRule>
    <cfRule type="cellIs" dxfId="534" priority="11" stopIfTrue="1" operator="equal">
      <formula>37</formula>
    </cfRule>
    <cfRule type="cellIs" dxfId="533" priority="12" stopIfTrue="1" operator="equal">
      <formula>38</formula>
    </cfRule>
    <cfRule type="cellIs" dxfId="532" priority="13" stopIfTrue="1" operator="equal">
      <formula>39</formula>
    </cfRule>
    <cfRule type="cellIs" dxfId="531" priority="14" stopIfTrue="1" operator="equal">
      <formula>40</formula>
    </cfRule>
  </conditionalFormatting>
  <conditionalFormatting sqref="J33:K33">
    <cfRule type="cellIs" dxfId="530" priority="24" stopIfTrue="1" operator="equal">
      <formula>30</formula>
    </cfRule>
    <cfRule type="cellIs" dxfId="529" priority="25" stopIfTrue="1" operator="equal">
      <formula>32</formula>
    </cfRule>
    <cfRule type="cellIs" dxfId="528" priority="26" stopIfTrue="1" operator="equal">
      <formula>33</formula>
    </cfRule>
    <cfRule type="cellIs" dxfId="527" priority="27" stopIfTrue="1" operator="equal">
      <formula>36</formula>
    </cfRule>
    <cfRule type="cellIs" dxfId="526" priority="28" stopIfTrue="1" operator="equal">
      <formula>37</formula>
    </cfRule>
    <cfRule type="cellIs" dxfId="525" priority="29" stopIfTrue="1" operator="equal">
      <formula>38</formula>
    </cfRule>
    <cfRule type="cellIs" dxfId="524" priority="30" stopIfTrue="1" operator="equal">
      <formula>"lot"</formula>
    </cfRule>
    <cfRule type="cellIs" dxfId="523" priority="31" stopIfTrue="1" operator="equal">
      <formula>40</formula>
    </cfRule>
    <cfRule type="cellIs" dxfId="522" priority="32" stopIfTrue="1" operator="equal">
      <formula>"dl"</formula>
    </cfRule>
  </conditionalFormatting>
  <conditionalFormatting sqref="J33:K33">
    <cfRule type="cellIs" dxfId="521" priority="15" stopIfTrue="1" operator="equal">
      <formula>30</formula>
    </cfRule>
    <cfRule type="cellIs" dxfId="520" priority="16" stopIfTrue="1" operator="equal">
      <formula>"dl"</formula>
    </cfRule>
    <cfRule type="cellIs" dxfId="519" priority="17" stopIfTrue="1" operator="equal">
      <formula>"lot"</formula>
    </cfRule>
    <cfRule type="cellIs" dxfId="518" priority="18" stopIfTrue="1" operator="equal">
      <formula>36</formula>
    </cfRule>
    <cfRule type="cellIs" dxfId="517" priority="19" stopIfTrue="1" operator="equal">
      <formula>37</formula>
    </cfRule>
    <cfRule type="cellIs" dxfId="516" priority="20" stopIfTrue="1" operator="equal">
      <formula>38</formula>
    </cfRule>
    <cfRule type="cellIs" dxfId="515" priority="21" stopIfTrue="1" operator="equal">
      <formula>39</formula>
    </cfRule>
    <cfRule type="cellIs" dxfId="514" priority="22" stopIfTrue="1" operator="equal">
      <formula>32</formula>
    </cfRule>
    <cfRule type="cellIs" dxfId="513" priority="23" stopIfTrue="1" operator="equal">
      <formula>33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4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844" r:id="rId4" name="Button 4">
              <controlPr defaultSize="0" print="0" autoFill="0" autoPict="0" macro="[0]!Bouton10_Cliquer">
                <anchor moveWithCells="1" sizeWithCells="1">
                  <from>
                    <xdr:col>0</xdr:col>
                    <xdr:colOff>714375</xdr:colOff>
                    <xdr:row>77</xdr:row>
                    <xdr:rowOff>19050</xdr:rowOff>
                  </from>
                  <to>
                    <xdr:col>1</xdr:col>
                    <xdr:colOff>1381125</xdr:colOff>
                    <xdr:row>81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6" r:id="rId5" name="Button 6">
              <controlPr defaultSize="0" print="0" autoFill="0" autoPict="0" macro="[0]!Bouton11_Cliquer">
                <anchor moveWithCells="1" sizeWithCells="1">
                  <from>
                    <xdr:col>0</xdr:col>
                    <xdr:colOff>695325</xdr:colOff>
                    <xdr:row>82</xdr:row>
                    <xdr:rowOff>123825</xdr:rowOff>
                  </from>
                  <to>
                    <xdr:col>1</xdr:col>
                    <xdr:colOff>1362075</xdr:colOff>
                    <xdr:row>86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361" stopIfTrue="1" operator="containsText" id="{F7590D7E-1885-4ACC-A042-49FD612E7789}">
            <xm:f>NOT(ISERROR(SEARCH(35,G22)))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G22:W25</xm:sqref>
        </x14:conditionalFormatting>
        <x14:conditionalFormatting xmlns:xm="http://schemas.microsoft.com/office/excel/2006/main">
          <x14:cfRule type="containsText" priority="3362" stopIfTrue="1" operator="containsText" id="{09297BC4-3F83-4A99-9A1C-0739AA55D36C}">
            <xm:f>NOT(ISERROR(SEARCH("vente",G22)))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G22:W25</xm:sqref>
        </x14:conditionalFormatting>
        <x14:conditionalFormatting xmlns:xm="http://schemas.microsoft.com/office/excel/2006/main">
          <x14:cfRule type="containsText" priority="3363" stopIfTrue="1" operator="containsText" id="{331BDE9E-4C76-4B16-8BE4-8FAACBC78E8B}">
            <xm:f>NOT(ISERROR(SEARCH("byol",G22)))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G22:W25</xm:sqref>
        </x14:conditionalFormatting>
        <x14:conditionalFormatting xmlns:xm="http://schemas.microsoft.com/office/excel/2006/main">
          <x14:cfRule type="containsText" priority="3274" stopIfTrue="1" operator="containsText" id="{B714F422-C5E4-419A-A639-1C082DB40D3A}">
            <xm:f>NOT(ISERROR(SEARCH(35,K25)))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K25:L25 N25</xm:sqref>
        </x14:conditionalFormatting>
        <x14:conditionalFormatting xmlns:xm="http://schemas.microsoft.com/office/excel/2006/main">
          <x14:cfRule type="containsText" priority="330" stopIfTrue="1" operator="containsText" id="{902FF2CF-4F85-4FCF-A853-31DB90BE1485}">
            <xm:f>NOT(ISERROR(SEARCH(35,O35)))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O35</xm:sqref>
        </x14:conditionalFormatting>
        <x14:conditionalFormatting xmlns:xm="http://schemas.microsoft.com/office/excel/2006/main">
          <x14:cfRule type="containsText" priority="331" stopIfTrue="1" operator="containsText" id="{F50A7C9A-7C4A-4276-A5BE-D3378EB595EA}">
            <xm:f>NOT(ISERROR(SEARCH("vente",O35)))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332" stopIfTrue="1" operator="containsText" id="{26B6EB4D-4DAE-4EFA-B792-74942252EFC2}">
            <xm:f>NOT(ISERROR(SEARCH("byol",O35)))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328" stopIfTrue="1" operator="containsText" id="{685FFAF0-5154-4194-8195-014E331301CB}">
            <xm:f>NOT(ISERROR(SEARCH("vente",O35)))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329" stopIfTrue="1" operator="containsText" id="{AC193798-E168-4B1B-AD4C-7E413E96CBCF}">
            <xm:f>NOT(ISERROR(SEARCH("byol",O35)))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324" stopIfTrue="1" operator="containsText" id="{B2648251-3B4F-4E87-BDE9-F499C9C81AF9}">
            <xm:f>NOT(ISERROR(SEARCH(35,O35)))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O35</xm:sqref>
        </x14:conditionalFormatting>
        <x14:conditionalFormatting xmlns:xm="http://schemas.microsoft.com/office/excel/2006/main">
          <x14:cfRule type="containsText" priority="326" stopIfTrue="1" operator="containsText" id="{5CA50A9D-C16B-4DA3-BB99-0B3C61628B53}">
            <xm:f>NOT(ISERROR(SEARCH("byol",O35)))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321" stopIfTrue="1" operator="containsText" id="{23D57F73-DEA8-4DA4-AD30-A61057F1CBB1}">
            <xm:f>NOT(ISERROR(SEARCH(35,O35)))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O35</xm:sqref>
        </x14:conditionalFormatting>
        <x14:conditionalFormatting xmlns:xm="http://schemas.microsoft.com/office/excel/2006/main">
          <x14:cfRule type="containsText" priority="322" stopIfTrue="1" operator="containsText" id="{EF5D5F61-B357-4EA1-BAF2-4DBF72C8CC92}">
            <xm:f>NOT(ISERROR(SEARCH("vente",O35)))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323" stopIfTrue="1" operator="containsText" id="{FCAA5BA3-9A45-4858-ABEA-15A3CACCEA3A}">
            <xm:f>NOT(ISERROR(SEARCH("byol",O35)))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319" stopIfTrue="1" operator="containsText" id="{9B8627AD-467D-492E-A5CE-5FA2A631B238}">
            <xm:f>NOT(ISERROR(SEARCH("vente",O35)))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320" stopIfTrue="1" operator="containsText" id="{2E368039-F4A7-4F9E-8577-02D1542E5AA5}">
            <xm:f>NOT(ISERROR(SEARCH("byol",O35)))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315" stopIfTrue="1" operator="containsText" id="{4902BD4C-42BB-4B25-A052-1848E8F4F5C1}">
            <xm:f>NOT(ISERROR(SEARCH(35,O35)))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O35</xm:sqref>
        </x14:conditionalFormatting>
        <x14:conditionalFormatting xmlns:xm="http://schemas.microsoft.com/office/excel/2006/main">
          <x14:cfRule type="containsText" priority="180" stopIfTrue="1" operator="containsText" id="{08CA5AF0-361E-45A3-A31B-52D4AAC09E45}">
            <xm:f>NOT(ISERROR(SEARCH(35,R56)))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R56</xm:sqref>
        </x14:conditionalFormatting>
        <x14:conditionalFormatting xmlns:xm="http://schemas.microsoft.com/office/excel/2006/main">
          <x14:cfRule type="containsText" priority="115" stopIfTrue="1" operator="containsText" id="{83822A9F-24FA-49A9-93FC-3EF007D6E581}">
            <xm:f>NOT(ISERROR(SEARCH("vente",N54)))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N54:O55</xm:sqref>
        </x14:conditionalFormatting>
        <x14:conditionalFormatting xmlns:xm="http://schemas.microsoft.com/office/excel/2006/main">
          <x14:cfRule type="containsText" priority="113" stopIfTrue="1" operator="containsText" id="{F1913B67-AEA4-499D-86C2-E1A9A29710C3}">
            <xm:f>NOT(ISERROR(SEARCH(35,N54)))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N54:O55</xm:sqref>
        </x14:conditionalFormatting>
        <x14:conditionalFormatting xmlns:xm="http://schemas.microsoft.com/office/excel/2006/main">
          <x14:cfRule type="containsText" priority="109" stopIfTrue="1" operator="containsText" id="{5E9EEA19-C429-4E2B-88FD-1F218ED3EFBD}">
            <xm:f>NOT(ISERROR(SEARCH("vente",N54)))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N54:O55</xm:sqref>
        </x14:conditionalFormatting>
        <x14:conditionalFormatting xmlns:xm="http://schemas.microsoft.com/office/excel/2006/main">
          <x14:cfRule type="containsText" priority="100" stopIfTrue="1" operator="containsText" id="{B4C55DCA-E93A-4A94-8EAB-AC6B4C7027F5}">
            <xm:f>NOT(ISERROR(SEARCH("vente",N53)))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N53:O53</xm:sqref>
        </x14:conditionalFormatting>
        <x14:conditionalFormatting xmlns:xm="http://schemas.microsoft.com/office/excel/2006/main">
          <x14:cfRule type="containsText" priority="88" stopIfTrue="1" operator="containsText" id="{C6AC9341-3BC7-4948-BFF5-DC5EAF312537}">
            <xm:f>NOT(ISERROR(SEARCH("vente",N53)))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N53:O53</xm:sqref>
        </x14:conditionalFormatting>
        <x14:conditionalFormatting xmlns:xm="http://schemas.microsoft.com/office/excel/2006/main">
          <x14:cfRule type="containsText" priority="80" stopIfTrue="1" operator="containsText" id="{25CE9D92-1382-415B-BDF9-CF365E45B16E}">
            <xm:f>NOT(ISERROR(SEARCH("vente",Q53)))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Q53</xm:sqref>
        </x14:conditionalFormatting>
        <x14:conditionalFormatting xmlns:xm="http://schemas.microsoft.com/office/excel/2006/main">
          <x14:cfRule type="containsText" priority="77" stopIfTrue="1" operator="containsText" id="{60B02855-6C0B-4037-A189-66EF5D929892}">
            <xm:f>NOT(ISERROR(SEARCH(35,Q53)))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Q53</xm:sqref>
        </x14:conditionalFormatting>
        <x14:conditionalFormatting xmlns:xm="http://schemas.microsoft.com/office/excel/2006/main">
          <x14:cfRule type="containsText" priority="71" stopIfTrue="1" operator="containsText" id="{B5A808DE-978C-44D4-89C6-9CC9B24AE14D}">
            <xm:f>NOT(ISERROR(SEARCH("vente",Q53)))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Q53</xm:sqref>
        </x14:conditionalFormatting>
        <x14:conditionalFormatting xmlns:xm="http://schemas.microsoft.com/office/excel/2006/main">
          <x14:cfRule type="containsText" priority="368" stopIfTrue="1" operator="containsText" id="{5B15548D-79F1-4B94-98AD-2397183A5956}">
            <xm:f>NOT(ISERROR(SEARCH(35,O34)))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O34</xm:sqref>
        </x14:conditionalFormatting>
        <x14:conditionalFormatting xmlns:xm="http://schemas.microsoft.com/office/excel/2006/main">
          <x14:cfRule type="containsText" priority="366" stopIfTrue="1" operator="containsText" id="{2AF38011-C759-479E-891A-B4D1CF51DF93}">
            <xm:f>NOT(ISERROR(SEARCH("vente",O34)))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O34</xm:sqref>
        </x14:conditionalFormatting>
        <x14:conditionalFormatting xmlns:xm="http://schemas.microsoft.com/office/excel/2006/main">
          <x14:cfRule type="containsText" priority="367" stopIfTrue="1" operator="containsText" id="{81E76F89-BC49-47B4-BF31-ED3FEAA316FE}">
            <xm:f>NOT(ISERROR(SEARCH("byol",O34)))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O34</xm:sqref>
        </x14:conditionalFormatting>
        <x14:conditionalFormatting xmlns:xm="http://schemas.microsoft.com/office/excel/2006/main">
          <x14:cfRule type="containsText" priority="346" stopIfTrue="1" operator="containsText" id="{4AF49651-7489-4E67-A2F6-1EC45B6EF86D}">
            <xm:f>NOT(ISERROR(SEARCH(35,O35)))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O35</xm:sqref>
        </x14:conditionalFormatting>
        <x14:conditionalFormatting xmlns:xm="http://schemas.microsoft.com/office/excel/2006/main">
          <x14:cfRule type="containsText" priority="343" stopIfTrue="1" operator="containsText" id="{31D02234-9E84-4759-B837-4801C4C8F635}">
            <xm:f>NOT(ISERROR(SEARCH("vente",O35)))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337" stopIfTrue="1" operator="containsText" id="{684CF707-0B7B-40DC-B8C3-4EF476FEB132}">
            <xm:f>NOT(ISERROR(SEARCH(35,O35)))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O35</xm:sqref>
        </x14:conditionalFormatting>
        <x14:conditionalFormatting xmlns:xm="http://schemas.microsoft.com/office/excel/2006/main">
          <x14:cfRule type="containsText" priority="216" stopIfTrue="1" operator="containsText" id="{212B7FBF-B38F-45B9-8C6D-84809798D570}">
            <xm:f>NOT(ISERROR(SEARCH(35,O56)))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O56:O57</xm:sqref>
        </x14:conditionalFormatting>
        <x14:conditionalFormatting xmlns:xm="http://schemas.microsoft.com/office/excel/2006/main">
          <x14:cfRule type="containsText" priority="217" stopIfTrue="1" operator="containsText" id="{D5F9401B-D872-4DF2-A47F-696589594D1E}">
            <xm:f>NOT(ISERROR(SEARCH("vente",O56)))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O56:O57</xm:sqref>
        </x14:conditionalFormatting>
        <x14:conditionalFormatting xmlns:xm="http://schemas.microsoft.com/office/excel/2006/main">
          <x14:cfRule type="containsText" priority="218" stopIfTrue="1" operator="containsText" id="{F6F779E0-B435-4EF7-83EE-688A5DA266B5}">
            <xm:f>NOT(ISERROR(SEARCH("byol",O56)))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O56:O57</xm:sqref>
        </x14:conditionalFormatting>
        <x14:conditionalFormatting xmlns:xm="http://schemas.microsoft.com/office/excel/2006/main">
          <x14:cfRule type="containsText" priority="213" stopIfTrue="1" operator="containsText" id="{4125739F-24D4-46FC-9866-1C64426AEC48}">
            <xm:f>NOT(ISERROR(SEARCH("vente",O56)))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O56:O57</xm:sqref>
        </x14:conditionalFormatting>
        <x14:conditionalFormatting xmlns:xm="http://schemas.microsoft.com/office/excel/2006/main">
          <x14:cfRule type="containsText" priority="214" stopIfTrue="1" operator="containsText" id="{3B0FFCFE-32DD-41D0-919B-010874D388E7}">
            <xm:f>NOT(ISERROR(SEARCH("byol",O56)))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O56:O57</xm:sqref>
        </x14:conditionalFormatting>
        <x14:conditionalFormatting xmlns:xm="http://schemas.microsoft.com/office/excel/2006/main">
          <x14:cfRule type="containsText" priority="215" stopIfTrue="1" operator="containsText" id="{F56750B5-405D-446E-ACA9-DB571E8161FD}">
            <xm:f>NOT(ISERROR(SEARCH(35,O56)))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O56:O57</xm:sqref>
        </x14:conditionalFormatting>
        <x14:conditionalFormatting xmlns:xm="http://schemas.microsoft.com/office/excel/2006/main">
          <x14:cfRule type="containsText" priority="210" stopIfTrue="1" operator="containsText" id="{DB2A30D0-9FE8-4D02-8457-E189BC6038D8}">
            <xm:f>NOT(ISERROR(SEARCH(35,O56)))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O56:O57</xm:sqref>
        </x14:conditionalFormatting>
        <x14:conditionalFormatting xmlns:xm="http://schemas.microsoft.com/office/excel/2006/main">
          <x14:cfRule type="containsText" priority="211" stopIfTrue="1" operator="containsText" id="{13DEB5D9-F937-4753-BCC2-CE64777D76FF}">
            <xm:f>NOT(ISERROR(SEARCH("vente",O56)))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O56:O57</xm:sqref>
        </x14:conditionalFormatting>
        <x14:conditionalFormatting xmlns:xm="http://schemas.microsoft.com/office/excel/2006/main">
          <x14:cfRule type="containsText" priority="212" stopIfTrue="1" operator="containsText" id="{F54416A9-81BC-49A2-BFE3-6BD492A76190}">
            <xm:f>NOT(ISERROR(SEARCH("byol",O56)))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O56:O57</xm:sqref>
        </x14:conditionalFormatting>
        <x14:conditionalFormatting xmlns:xm="http://schemas.microsoft.com/office/excel/2006/main">
          <x14:cfRule type="containsText" priority="207" stopIfTrue="1" operator="containsText" id="{B8534340-F39A-4234-BF09-B37E2401A3D4}">
            <xm:f>NOT(ISERROR(SEARCH(35,R56)))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R56</xm:sqref>
        </x14:conditionalFormatting>
        <x14:conditionalFormatting xmlns:xm="http://schemas.microsoft.com/office/excel/2006/main">
          <x14:cfRule type="containsText" priority="204" stopIfTrue="1" operator="containsText" id="{D5132502-65B2-480A-A989-3DF85E22C42B}">
            <xm:f>NOT(ISERROR(SEARCH("vente",R56)))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R56</xm:sqref>
        </x14:conditionalFormatting>
        <x14:conditionalFormatting xmlns:xm="http://schemas.microsoft.com/office/excel/2006/main">
          <x14:cfRule type="containsText" priority="205" stopIfTrue="1" operator="containsText" id="{16A4D11B-3F52-425D-90FF-29FF3D495517}">
            <xm:f>NOT(ISERROR(SEARCH("byol",R56)))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R56</xm:sqref>
        </x14:conditionalFormatting>
        <x14:conditionalFormatting xmlns:xm="http://schemas.microsoft.com/office/excel/2006/main">
          <x14:cfRule type="containsText" priority="206" stopIfTrue="1" operator="containsText" id="{D9B5A910-8D06-4D0E-8DC3-5116082B3403}">
            <xm:f>NOT(ISERROR(SEARCH(35,R56)))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R56</xm:sqref>
        </x14:conditionalFormatting>
        <x14:conditionalFormatting xmlns:xm="http://schemas.microsoft.com/office/excel/2006/main">
          <x14:cfRule type="containsText" priority="201" stopIfTrue="1" operator="containsText" id="{53970AE8-1576-4C06-A039-C985DC0805FC}">
            <xm:f>NOT(ISERROR(SEARCH(35,R56)))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R56</xm:sqref>
        </x14:conditionalFormatting>
        <x14:conditionalFormatting xmlns:xm="http://schemas.microsoft.com/office/excel/2006/main">
          <x14:cfRule type="containsText" priority="170" stopIfTrue="1" operator="containsText" id="{BFE6CE8B-AD77-4AAE-8BD5-26BB6D266821}">
            <xm:f>NOT(ISERROR(SEARCH(35,R56)))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R56</xm:sqref>
        </x14:conditionalFormatting>
        <x14:conditionalFormatting xmlns:xm="http://schemas.microsoft.com/office/excel/2006/main">
          <x14:cfRule type="containsText" priority="168" stopIfTrue="1" operator="containsText" id="{C28D9692-8BAB-4EC3-8BFE-8264DF3E4F5E}">
            <xm:f>NOT(ISERROR(SEARCH("vente",R56)))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R56</xm:sqref>
        </x14:conditionalFormatting>
        <x14:conditionalFormatting xmlns:xm="http://schemas.microsoft.com/office/excel/2006/main">
          <x14:cfRule type="containsText" priority="169" stopIfTrue="1" operator="containsText" id="{F1FCE6C9-1E75-4195-9154-F0AA4143E905}">
            <xm:f>NOT(ISERROR(SEARCH("byol",R56)))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R56</xm:sqref>
        </x14:conditionalFormatting>
        <x14:conditionalFormatting xmlns:xm="http://schemas.microsoft.com/office/excel/2006/main">
          <x14:cfRule type="containsText" priority="133" stopIfTrue="1" operator="containsText" id="{397D9914-39DE-45D5-B52B-EC8622520C12}">
            <xm:f>NOT(ISERROR(SEARCH("vente",R56)))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R56</xm:sqref>
        </x14:conditionalFormatting>
        <x14:conditionalFormatting xmlns:xm="http://schemas.microsoft.com/office/excel/2006/main">
          <x14:cfRule type="containsText" priority="134" stopIfTrue="1" operator="containsText" id="{5B1C6222-4132-4A20-9B07-FBF743EA2F9C}">
            <xm:f>NOT(ISERROR(SEARCH("byol",R56)))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R56</xm:sqref>
        </x14:conditionalFormatting>
        <x14:conditionalFormatting xmlns:xm="http://schemas.microsoft.com/office/excel/2006/main">
          <x14:cfRule type="containsText" priority="132" stopIfTrue="1" operator="containsText" id="{51525068-62FE-45F4-A71D-20070C8F7541}">
            <xm:f>NOT(ISERROR(SEARCH(35,R56)))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R56</xm:sqref>
        </x14:conditionalFormatting>
        <x14:conditionalFormatting xmlns:xm="http://schemas.microsoft.com/office/excel/2006/main">
          <x14:cfRule type="containsText" priority="120" stopIfTrue="1" operator="containsText" id="{CBA9E9B7-C7DF-4725-AAB9-B63A7C6DF9FC}">
            <xm:f>NOT(ISERROR(SEARCH("vente",N54)))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N54:O55</xm:sqref>
        </x14:conditionalFormatting>
        <x14:conditionalFormatting xmlns:xm="http://schemas.microsoft.com/office/excel/2006/main">
          <x14:cfRule type="containsText" priority="119" stopIfTrue="1" operator="containsText" id="{06250D4D-417A-45BD-B7A5-87982F892427}">
            <xm:f>NOT(ISERROR(SEARCH("byol",N54)))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N54:O55</xm:sqref>
        </x14:conditionalFormatting>
        <x14:conditionalFormatting xmlns:xm="http://schemas.microsoft.com/office/excel/2006/main">
          <x14:cfRule type="containsText" priority="116" stopIfTrue="1" operator="containsText" id="{0A5A3F36-95F8-4DC6-AE10-32501112CD19}">
            <xm:f>NOT(ISERROR(SEARCH("byol",N54)))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N54:O55</xm:sqref>
        </x14:conditionalFormatting>
        <x14:conditionalFormatting xmlns:xm="http://schemas.microsoft.com/office/excel/2006/main">
          <x14:cfRule type="containsText" priority="117" stopIfTrue="1" operator="containsText" id="{3ACF6872-07CA-412E-87D1-F16051A2EDC0}">
            <xm:f>NOT(ISERROR(SEARCH(35,N54)))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N54:O55</xm:sqref>
        </x14:conditionalFormatting>
        <x14:conditionalFormatting xmlns:xm="http://schemas.microsoft.com/office/excel/2006/main">
          <x14:cfRule type="containsText" priority="114" stopIfTrue="1" operator="containsText" id="{E366B20A-0247-421B-AE0F-5915AC6398CA}">
            <xm:f>NOT(ISERROR(SEARCH(35,N54)))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N54:O55</xm:sqref>
        </x14:conditionalFormatting>
        <x14:conditionalFormatting xmlns:xm="http://schemas.microsoft.com/office/excel/2006/main">
          <x14:cfRule type="containsText" priority="60" stopIfTrue="1" operator="containsText" id="{FF3F5065-3CD2-4EED-ABB2-71754DEC83BB}">
            <xm:f>NOT(ISERROR(SEARCH("vente",Q53)))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Q53</xm:sqref>
        </x14:conditionalFormatting>
        <x14:conditionalFormatting xmlns:xm="http://schemas.microsoft.com/office/excel/2006/main">
          <x14:cfRule type="containsText" priority="61" stopIfTrue="1" operator="containsText" id="{59FC806E-5DB3-43DC-B780-716B5DDAE4FC}">
            <xm:f>NOT(ISERROR(SEARCH("byol",Q53)))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Q53</xm:sqref>
        </x14:conditionalFormatting>
        <x14:conditionalFormatting xmlns:xm="http://schemas.microsoft.com/office/excel/2006/main">
          <x14:cfRule type="containsText" priority="557" stopIfTrue="1" operator="containsText" id="{7BFCC00C-D6AF-4771-8405-13EEE4E8516F}">
            <xm:f>NOT(ISERROR(SEARCH(35,R28)))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R28</xm:sqref>
        </x14:conditionalFormatting>
        <x14:conditionalFormatting xmlns:xm="http://schemas.microsoft.com/office/excel/2006/main">
          <x14:cfRule type="containsText" priority="1351" stopIfTrue="1" operator="containsText" id="{2BC62D45-387B-43C8-A826-AEA4844C7D1C}">
            <xm:f>NOT(ISERROR(SEARCH("byol",I31)))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I31:J32</xm:sqref>
        </x14:conditionalFormatting>
        <x14:conditionalFormatting xmlns:xm="http://schemas.microsoft.com/office/excel/2006/main">
          <x14:cfRule type="containsText" priority="1348" stopIfTrue="1" operator="containsText" id="{548ECD1A-1D56-484A-9EF4-425767A46F0F}">
            <xm:f>NOT(ISERROR(SEARCH(35,K41)))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N48:N49 K41:L41 K51:N51 K42:M50 K52:M55 N55:R55 N54:O54</xm:sqref>
        </x14:conditionalFormatting>
        <x14:conditionalFormatting xmlns:xm="http://schemas.microsoft.com/office/excel/2006/main">
          <x14:cfRule type="containsText" priority="1305" stopIfTrue="1" operator="containsText" id="{D64DD950-98CF-4BE9-89B2-8088379A5A05}">
            <xm:f>NOT(ISERROR(SEARCH("byol",J29)))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J29:J30</xm:sqref>
        </x14:conditionalFormatting>
        <x14:conditionalFormatting xmlns:xm="http://schemas.microsoft.com/office/excel/2006/main">
          <x14:cfRule type="containsText" priority="1302" stopIfTrue="1" operator="containsText" id="{26E5412E-B24D-4ACC-A167-C5C76AA9AB5F}">
            <xm:f>NOT(ISERROR(SEARCH(35,K41)))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K41:M41</xm:sqref>
        </x14:conditionalFormatting>
        <x14:conditionalFormatting xmlns:xm="http://schemas.microsoft.com/office/excel/2006/main">
          <x14:cfRule type="containsText" priority="1290" stopIfTrue="1" operator="containsText" id="{FA0AE7E0-F9C2-4F28-A034-818624ABA968}">
            <xm:f>NOT(ISERROR(SEARCH("byol",K41)))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K41:M41</xm:sqref>
        </x14:conditionalFormatting>
        <x14:conditionalFormatting xmlns:xm="http://schemas.microsoft.com/office/excel/2006/main">
          <x14:cfRule type="containsText" priority="1287" stopIfTrue="1" operator="containsText" id="{251418E2-F60F-4D2E-8091-66C56C385F81}">
            <xm:f>NOT(ISERROR(SEARCH(35,L26)))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L26:M26</xm:sqref>
        </x14:conditionalFormatting>
        <x14:conditionalFormatting xmlns:xm="http://schemas.microsoft.com/office/excel/2006/main">
          <x14:cfRule type="containsText" priority="1258" stopIfTrue="1" operator="containsText" id="{5CDF71C8-10CB-46DE-A5E6-1D701E80ABC9}">
            <xm:f>NOT(ISERROR(SEARCH("vente",L53)))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L53:O54 M56:O57 P54</xm:sqref>
        </x14:conditionalFormatting>
        <x14:conditionalFormatting xmlns:xm="http://schemas.microsoft.com/office/excel/2006/main">
          <x14:cfRule type="containsText" priority="1252" stopIfTrue="1" operator="containsText" id="{B3D078F6-D9B1-4E8D-9568-BF9C2F95C15A}">
            <xm:f>NOT(ISERROR(SEARCH(35,L53)))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L53:O54 M56:O57 P54</xm:sqref>
        </x14:conditionalFormatting>
        <x14:conditionalFormatting xmlns:xm="http://schemas.microsoft.com/office/excel/2006/main">
          <x14:cfRule type="containsText" priority="545" stopIfTrue="1" operator="containsText" id="{F760D345-77D2-4A43-B45F-63AEDB828CB8}">
            <xm:f>NOT(ISERROR(SEARCH("vente",Q28)))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539" stopIfTrue="1" operator="containsText" id="{D0D42EA0-8502-4FCA-B599-DEFA70840674}">
            <xm:f>NOT(ISERROR(SEARCH(35,Q28)))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Q28</xm:sqref>
        </x14:conditionalFormatting>
        <x14:conditionalFormatting xmlns:xm="http://schemas.microsoft.com/office/excel/2006/main">
          <x14:cfRule type="containsText" priority="1754" stopIfTrue="1" operator="containsText" id="{7E16E979-5004-4BBD-8005-A80B9D92A8C0}">
            <xm:f>NOT(ISERROR(SEARCH(35,G26)))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G35:G40 V35:W36 R26:W34 H68:V70 H67:M67 T67:V67 H46:Q46 H47:L55 M47:Q52 Q26:Q45 H35:P45 M53:V55 H56:V66 G26:P34 R35:U52</xm:sqref>
        </x14:conditionalFormatting>
        <x14:conditionalFormatting xmlns:xm="http://schemas.microsoft.com/office/excel/2006/main">
          <x14:cfRule type="containsText" priority="1755" stopIfTrue="1" operator="containsText" id="{CC0BDAD8-4FAE-4D8E-A5DA-4497682BD13D}">
            <xm:f>NOT(ISERROR(SEARCH("vente",G26)))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G35:G40 V35:W36 R26:W34 H68:V70 H67:M67 T67:V67 H46:Q46 H47:L55 M47:Q52 Q26:Q45 H35:P45 M53:V55 H56:V66 G26:P34 R35:U52</xm:sqref>
        </x14:conditionalFormatting>
        <x14:conditionalFormatting xmlns:xm="http://schemas.microsoft.com/office/excel/2006/main">
          <x14:cfRule type="containsText" priority="1756" stopIfTrue="1" operator="containsText" id="{41897DFF-79AF-4560-8F5E-A22F395D028E}">
            <xm:f>NOT(ISERROR(SEARCH("byol",G26)))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G35:G40 V35:W36 R26:W34 H68:V70 H67:M67 T67:V67 H46:Q46 H47:L55 M47:Q52 Q26:Q45 H35:P45 M53:V55 H56:V66 G26:P34 R35:U52</xm:sqref>
        </x14:conditionalFormatting>
        <x14:conditionalFormatting xmlns:xm="http://schemas.microsoft.com/office/excel/2006/main">
          <x14:cfRule type="containsText" priority="1726" stopIfTrue="1" operator="containsText" id="{DFAC5AC1-A6B9-451C-A90B-DED613BC8276}">
            <xm:f>NOT(ISERROR(SEARCH(35,M31)))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O31:O32 M34 N33:P34 Q33</xm:sqref>
        </x14:conditionalFormatting>
        <x14:conditionalFormatting xmlns:xm="http://schemas.microsoft.com/office/excel/2006/main">
          <x14:cfRule type="containsText" priority="1742" stopIfTrue="1" operator="containsText" id="{CFE211A2-4B97-4C31-A771-D17C8E3B3D62}">
            <xm:f>NOT(ISERROR(SEARCH("vente",L26)))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L26 N26:N27</xm:sqref>
        </x14:conditionalFormatting>
        <x14:conditionalFormatting xmlns:xm="http://schemas.microsoft.com/office/excel/2006/main">
          <x14:cfRule type="containsText" priority="1743" stopIfTrue="1" operator="containsText" id="{25C5A39A-CC35-485E-81D2-FF8018CA78F3}">
            <xm:f>NOT(ISERROR(SEARCH("byol",L26)))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L26 N26:N27</xm:sqref>
        </x14:conditionalFormatting>
        <x14:conditionalFormatting xmlns:xm="http://schemas.microsoft.com/office/excel/2006/main">
          <x14:cfRule type="containsText" priority="1744" stopIfTrue="1" operator="containsText" id="{CE648FE5-B510-4824-BCFC-E7C40975F97E}">
            <xm:f>NOT(ISERROR(SEARCH(35,L26)))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N26:S26 L26 N27:P27 O28:P30 Q27:R30</xm:sqref>
        </x14:conditionalFormatting>
        <x14:conditionalFormatting xmlns:xm="http://schemas.microsoft.com/office/excel/2006/main">
          <x14:cfRule type="containsText" priority="1741" stopIfTrue="1" operator="containsText" id="{B405910F-28D0-4887-A35A-C72EE710D635}">
            <xm:f>NOT(ISERROR(SEARCH("vente",N33)))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O33:P34 N33 Q33</xm:sqref>
        </x14:conditionalFormatting>
        <x14:conditionalFormatting xmlns:xm="http://schemas.microsoft.com/office/excel/2006/main">
          <x14:cfRule type="containsText" priority="1740" stopIfTrue="1" operator="containsText" id="{C4F477B8-D847-4AF8-9148-61D300D30B6A}">
            <xm:f>NOT(ISERROR(SEARCH("byol",N33)))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O33:P34 N33 Q33</xm:sqref>
        </x14:conditionalFormatting>
        <x14:conditionalFormatting xmlns:xm="http://schemas.microsoft.com/office/excel/2006/main">
          <x14:cfRule type="containsText" priority="1739" stopIfTrue="1" operator="containsText" id="{07E5C44B-2E5C-4741-90A5-2A88FBF53A12}">
            <xm:f>NOT(ISERROR(SEARCH(35,N33)))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O33:P34 N33 Q33</xm:sqref>
        </x14:conditionalFormatting>
        <x14:conditionalFormatting xmlns:xm="http://schemas.microsoft.com/office/excel/2006/main">
          <x14:cfRule type="containsText" priority="1736" stopIfTrue="1" operator="containsText" id="{4ADA067E-6264-4B5F-80AC-CA50946E393D}">
            <xm:f>NOT(ISERROR(SEARCH("vente",J33)))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J33:K34</xm:sqref>
        </x14:conditionalFormatting>
        <x14:conditionalFormatting xmlns:xm="http://schemas.microsoft.com/office/excel/2006/main">
          <x14:cfRule type="containsText" priority="1737" stopIfTrue="1" operator="containsText" id="{04524B95-2B72-452F-9EC2-B4984172EAE9}">
            <xm:f>NOT(ISERROR(SEARCH("byol",J33)))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J33:K34</xm:sqref>
        </x14:conditionalFormatting>
        <x14:conditionalFormatting xmlns:xm="http://schemas.microsoft.com/office/excel/2006/main">
          <x14:cfRule type="containsText" priority="1738" stopIfTrue="1" operator="containsText" id="{97A75E15-3BC5-4F5D-891B-B57CBD8209C7}">
            <xm:f>NOT(ISERROR(SEARCH(35,J33)))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J33:K34</xm:sqref>
        </x14:conditionalFormatting>
        <x14:conditionalFormatting xmlns:xm="http://schemas.microsoft.com/office/excel/2006/main">
          <x14:cfRule type="containsText" priority="1733" stopIfTrue="1" operator="containsText" id="{01689DE0-D9B2-45F8-8F0F-331B1253F7F0}">
            <xm:f>NOT(ISERROR(SEARCH("vente",L33)))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L33:L34</xm:sqref>
        </x14:conditionalFormatting>
        <x14:conditionalFormatting xmlns:xm="http://schemas.microsoft.com/office/excel/2006/main">
          <x14:cfRule type="containsText" priority="1734" stopIfTrue="1" operator="containsText" id="{92514B9C-A568-40FD-83D4-7DF130555CDF}">
            <xm:f>NOT(ISERROR(SEARCH("byol",L33)))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L33:L34</xm:sqref>
        </x14:conditionalFormatting>
        <x14:conditionalFormatting xmlns:xm="http://schemas.microsoft.com/office/excel/2006/main">
          <x14:cfRule type="containsText" priority="1735" stopIfTrue="1" operator="containsText" id="{B01BE1A5-7A58-42A4-B53F-A6F276150AD9}">
            <xm:f>NOT(ISERROR(SEARCH(35,L33)))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L33:L34</xm:sqref>
        </x14:conditionalFormatting>
        <x14:conditionalFormatting xmlns:xm="http://schemas.microsoft.com/office/excel/2006/main">
          <x14:cfRule type="containsText" priority="1730" stopIfTrue="1" operator="containsText" id="{3BC13A07-D925-4AF7-BC91-E5BFFF7F991A}">
            <xm:f>NOT(ISERROR(SEARCH("vente",L33)))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L33:L34</xm:sqref>
        </x14:conditionalFormatting>
        <x14:conditionalFormatting xmlns:xm="http://schemas.microsoft.com/office/excel/2006/main">
          <x14:cfRule type="containsText" priority="1731" stopIfTrue="1" operator="containsText" id="{0E44F950-5A04-44E2-BC3D-88AE21016110}">
            <xm:f>NOT(ISERROR(SEARCH("byol",L33)))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L33:L34</xm:sqref>
        </x14:conditionalFormatting>
        <x14:conditionalFormatting xmlns:xm="http://schemas.microsoft.com/office/excel/2006/main">
          <x14:cfRule type="containsText" priority="1732" stopIfTrue="1" operator="containsText" id="{96433ED6-4DF4-441C-A9E6-5D4F3F3A40DF}">
            <xm:f>NOT(ISERROR(SEARCH(35,L33)))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L33:L34</xm:sqref>
        </x14:conditionalFormatting>
        <x14:conditionalFormatting xmlns:xm="http://schemas.microsoft.com/office/excel/2006/main">
          <x14:cfRule type="containsText" priority="1727" stopIfTrue="1" operator="containsText" id="{5D88EB3D-06E9-4872-A8EE-7091F7DC59F9}">
            <xm:f>NOT(ISERROR(SEARCH("vente",M33)))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M33:M34 N33</xm:sqref>
        </x14:conditionalFormatting>
        <x14:conditionalFormatting xmlns:xm="http://schemas.microsoft.com/office/excel/2006/main">
          <x14:cfRule type="containsText" priority="1728" stopIfTrue="1" operator="containsText" id="{3D2A94FE-15C6-4BBC-8306-045D6C53EB28}">
            <xm:f>NOT(ISERROR(SEARCH("byol",M33)))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M33:M34 N33</xm:sqref>
        </x14:conditionalFormatting>
        <x14:conditionalFormatting xmlns:xm="http://schemas.microsoft.com/office/excel/2006/main">
          <x14:cfRule type="containsText" priority="1729" stopIfTrue="1" operator="containsText" id="{2C6C5685-AC93-4663-96C0-870D2E166963}">
            <xm:f>NOT(ISERROR(SEARCH(35,M33)))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M33:M34 N33</xm:sqref>
        </x14:conditionalFormatting>
        <x14:conditionalFormatting xmlns:xm="http://schemas.microsoft.com/office/excel/2006/main">
          <x14:cfRule type="containsText" priority="1724" stopIfTrue="1" operator="containsText" id="{2FE4540B-6BA7-48B4-A033-743CB60C632B}">
            <xm:f>NOT(ISERROR(SEARCH("vente",N33)))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O33:P34 N33 Q33</xm:sqref>
        </x14:conditionalFormatting>
        <x14:conditionalFormatting xmlns:xm="http://schemas.microsoft.com/office/excel/2006/main">
          <x14:cfRule type="containsText" priority="1725" stopIfTrue="1" operator="containsText" id="{2E6F6293-1546-4970-BCF2-F88C9EB22E49}">
            <xm:f>NOT(ISERROR(SEARCH("byol",N33)))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O33:P34 N33 Q33</xm:sqref>
        </x14:conditionalFormatting>
        <x14:conditionalFormatting xmlns:xm="http://schemas.microsoft.com/office/excel/2006/main">
          <x14:cfRule type="containsText" priority="1723" stopIfTrue="1" operator="containsText" id="{BA76F149-EA19-49F4-836A-15A60C64F0C7}">
            <xm:f>NOT(ISERROR(SEARCH("vente",N33)))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O33:P34 N33 Q33</xm:sqref>
        </x14:conditionalFormatting>
        <x14:conditionalFormatting xmlns:xm="http://schemas.microsoft.com/office/excel/2006/main">
          <x14:cfRule type="containsText" priority="1722" stopIfTrue="1" operator="containsText" id="{4487F451-4D5A-47CB-AF6A-29DE390C7BFA}">
            <xm:f>NOT(ISERROR(SEARCH("byol",N33)))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O33:P34 N33 Q33</xm:sqref>
        </x14:conditionalFormatting>
        <x14:conditionalFormatting xmlns:xm="http://schemas.microsoft.com/office/excel/2006/main">
          <x14:cfRule type="containsText" priority="1721" stopIfTrue="1" operator="containsText" id="{49D599E6-A42A-423F-B34C-AA2BE22850E3}">
            <xm:f>NOT(ISERROR(SEARCH(35,N33)))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O33:P34 N33 Q33</xm:sqref>
        </x14:conditionalFormatting>
        <x14:conditionalFormatting xmlns:xm="http://schemas.microsoft.com/office/excel/2006/main">
          <x14:cfRule type="containsText" priority="1718" stopIfTrue="1" operator="containsText" id="{104CA565-E574-45DB-9622-A914D134E7AA}">
            <xm:f>NOT(ISERROR(SEARCH("vente",N33)))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O33:P34 N33 Q33</xm:sqref>
        </x14:conditionalFormatting>
        <x14:conditionalFormatting xmlns:xm="http://schemas.microsoft.com/office/excel/2006/main">
          <x14:cfRule type="containsText" priority="1719" stopIfTrue="1" operator="containsText" id="{2D78DF1B-7F65-4A86-BF6C-8094D8FB98C8}">
            <xm:f>NOT(ISERROR(SEARCH("byol",N33)))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O33:P34 N33 Q33</xm:sqref>
        </x14:conditionalFormatting>
        <x14:conditionalFormatting xmlns:xm="http://schemas.microsoft.com/office/excel/2006/main">
          <x14:cfRule type="containsText" priority="1720" stopIfTrue="1" operator="containsText" id="{B517C817-9F87-4632-A3B8-F1DF6B839EE8}">
            <xm:f>NOT(ISERROR(SEARCH(35,N33)))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O33:P34 N33 Q33</xm:sqref>
        </x14:conditionalFormatting>
        <x14:conditionalFormatting xmlns:xm="http://schemas.microsoft.com/office/excel/2006/main">
          <x14:cfRule type="containsText" priority="1715" stopIfTrue="1" operator="containsText" id="{144FDDBA-16BE-425E-AA65-1F12385EA5CE}">
            <xm:f>NOT(ISERROR(SEARCH("vente",N33)))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O33:P34 N33 Q33</xm:sqref>
        </x14:conditionalFormatting>
        <x14:conditionalFormatting xmlns:xm="http://schemas.microsoft.com/office/excel/2006/main">
          <x14:cfRule type="containsText" priority="1716" stopIfTrue="1" operator="containsText" id="{CF8A0AAC-DA1C-4659-BC4D-D6F25D176401}">
            <xm:f>NOT(ISERROR(SEARCH("byol",N33)))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O33:P34 N33 Q33</xm:sqref>
        </x14:conditionalFormatting>
        <x14:conditionalFormatting xmlns:xm="http://schemas.microsoft.com/office/excel/2006/main">
          <x14:cfRule type="containsText" priority="1717" stopIfTrue="1" operator="containsText" id="{53CA4DF2-39CC-43F3-B22B-6CCED0980B74}">
            <xm:f>NOT(ISERROR(SEARCH(35,N33)))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O33:P34 N33 Q33</xm:sqref>
        </x14:conditionalFormatting>
        <x14:conditionalFormatting xmlns:xm="http://schemas.microsoft.com/office/excel/2006/main">
          <x14:cfRule type="containsText" priority="1714" stopIfTrue="1" operator="containsText" id="{D6DC4003-F8C9-4D71-B345-EABEE80CF0DD}">
            <xm:f>NOT(ISERROR(SEARCH("vente",N33)))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O33:P34 N33 Q33</xm:sqref>
        </x14:conditionalFormatting>
        <x14:conditionalFormatting xmlns:xm="http://schemas.microsoft.com/office/excel/2006/main">
          <x14:cfRule type="containsText" priority="1713" stopIfTrue="1" operator="containsText" id="{556D9BF3-95FE-4A07-984A-7E03ED1DC3F8}">
            <xm:f>NOT(ISERROR(SEARCH("byol",N33)))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O33:P34 N33 Q33</xm:sqref>
        </x14:conditionalFormatting>
        <x14:conditionalFormatting xmlns:xm="http://schemas.microsoft.com/office/excel/2006/main">
          <x14:cfRule type="containsText" priority="1712" stopIfTrue="1" operator="containsText" id="{2D3BA3EA-3B61-4854-AD52-28920D1029B1}">
            <xm:f>NOT(ISERROR(SEARCH(35,N33)))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O33:P34 N33 Q33</xm:sqref>
        </x14:conditionalFormatting>
        <x14:conditionalFormatting xmlns:xm="http://schemas.microsoft.com/office/excel/2006/main">
          <x14:cfRule type="containsText" priority="1709" stopIfTrue="1" operator="containsText" id="{37AAB38D-D68A-41D0-8E85-00A23353367B}">
            <xm:f>NOT(ISERROR(SEARCH("vente",N33)))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O33:P34 N33 Q33</xm:sqref>
        </x14:conditionalFormatting>
        <x14:conditionalFormatting xmlns:xm="http://schemas.microsoft.com/office/excel/2006/main">
          <x14:cfRule type="containsText" priority="1710" stopIfTrue="1" operator="containsText" id="{FC71E77D-209A-435B-84EA-6C2F851E51DC}">
            <xm:f>NOT(ISERROR(SEARCH("byol",N33)))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O33:P34 N33 Q33</xm:sqref>
        </x14:conditionalFormatting>
        <x14:conditionalFormatting xmlns:xm="http://schemas.microsoft.com/office/excel/2006/main">
          <x14:cfRule type="containsText" priority="1711" stopIfTrue="1" operator="containsText" id="{DEA56D8B-6929-4D47-B2CB-5A8EC3AB4964}">
            <xm:f>NOT(ISERROR(SEARCH(35,N33)))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O33:P34 N33 Q33</xm:sqref>
        </x14:conditionalFormatting>
        <x14:conditionalFormatting xmlns:xm="http://schemas.microsoft.com/office/excel/2006/main">
          <x14:cfRule type="containsText" priority="1706" stopIfTrue="1" operator="containsText" id="{0370B016-68B4-49D9-B22E-7766AE5DAD0F}">
            <xm:f>NOT(ISERROR(SEARCH("vente",N33)))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O33:P34 N33 Q33</xm:sqref>
        </x14:conditionalFormatting>
        <x14:conditionalFormatting xmlns:xm="http://schemas.microsoft.com/office/excel/2006/main">
          <x14:cfRule type="containsText" priority="1707" stopIfTrue="1" operator="containsText" id="{C10BD612-6DF7-4C77-9626-DF2FA200763B}">
            <xm:f>NOT(ISERROR(SEARCH("byol",N33)))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O33:P34 N33 Q33</xm:sqref>
        </x14:conditionalFormatting>
        <x14:conditionalFormatting xmlns:xm="http://schemas.microsoft.com/office/excel/2006/main">
          <x14:cfRule type="containsText" priority="1708" stopIfTrue="1" operator="containsText" id="{68DC48ED-FAF2-47D2-9B35-C038BEF4E453}">
            <xm:f>NOT(ISERROR(SEARCH(35,N33)))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O33:P34 N33 Q33</xm:sqref>
        </x14:conditionalFormatting>
        <x14:conditionalFormatting xmlns:xm="http://schemas.microsoft.com/office/excel/2006/main">
          <x14:cfRule type="containsText" priority="1703" stopIfTrue="1" operator="containsText" id="{04EA1675-BEF2-48F1-B071-FC4E4435FFF6}">
            <xm:f>NOT(ISERROR(SEARCH("vente",N33)))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O33:P34 N33 Q33</xm:sqref>
        </x14:conditionalFormatting>
        <x14:conditionalFormatting xmlns:xm="http://schemas.microsoft.com/office/excel/2006/main">
          <x14:cfRule type="containsText" priority="1704" stopIfTrue="1" operator="containsText" id="{9E69BEFA-D387-414C-9810-BD0623903402}">
            <xm:f>NOT(ISERROR(SEARCH("byol",N33)))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O33:P34 N33 Q33</xm:sqref>
        </x14:conditionalFormatting>
        <x14:conditionalFormatting xmlns:xm="http://schemas.microsoft.com/office/excel/2006/main">
          <x14:cfRule type="containsText" priority="1705" stopIfTrue="1" operator="containsText" id="{B8C5DE31-EAC5-4518-818B-882F1BE89D81}">
            <xm:f>NOT(ISERROR(SEARCH(35,N33)))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O33:P34 N33 Q33</xm:sqref>
        </x14:conditionalFormatting>
        <x14:conditionalFormatting xmlns:xm="http://schemas.microsoft.com/office/excel/2006/main">
          <x14:cfRule type="containsText" priority="1702" stopIfTrue="1" operator="containsText" id="{05F90DCD-C400-4193-A885-30F78732A04F}">
            <xm:f>NOT(ISERROR(SEARCH("vente",N33)))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O33:P34 N33 Q33</xm:sqref>
        </x14:conditionalFormatting>
        <x14:conditionalFormatting xmlns:xm="http://schemas.microsoft.com/office/excel/2006/main">
          <x14:cfRule type="containsText" priority="1701" stopIfTrue="1" operator="containsText" id="{260D564C-6846-40F3-9048-96E5C1DFD09A}">
            <xm:f>NOT(ISERROR(SEARCH("byol",N33)))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O33:P34 N33 Q33</xm:sqref>
        </x14:conditionalFormatting>
        <x14:conditionalFormatting xmlns:xm="http://schemas.microsoft.com/office/excel/2006/main">
          <x14:cfRule type="containsText" priority="1700" stopIfTrue="1" operator="containsText" id="{9E7C94DD-B0EF-4152-BA0D-FBC4B2553953}">
            <xm:f>NOT(ISERROR(SEARCH(35,N33)))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O33:P34 N33 Q33</xm:sqref>
        </x14:conditionalFormatting>
        <x14:conditionalFormatting xmlns:xm="http://schemas.microsoft.com/office/excel/2006/main">
          <x14:cfRule type="containsText" priority="1697" stopIfTrue="1" operator="containsText" id="{6891430A-7BF4-4696-8A10-96BF8A0F912B}">
            <xm:f>NOT(ISERROR(SEARCH("vente",N33)))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O33:P34 N33 Q33</xm:sqref>
        </x14:conditionalFormatting>
        <x14:conditionalFormatting xmlns:xm="http://schemas.microsoft.com/office/excel/2006/main">
          <x14:cfRule type="containsText" priority="1698" stopIfTrue="1" operator="containsText" id="{9FC1D8A4-A5F0-47DF-B993-63B0EAC77B01}">
            <xm:f>NOT(ISERROR(SEARCH("byol",N33)))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O33:P34 N33 Q33</xm:sqref>
        </x14:conditionalFormatting>
        <x14:conditionalFormatting xmlns:xm="http://schemas.microsoft.com/office/excel/2006/main">
          <x14:cfRule type="containsText" priority="1699" stopIfTrue="1" operator="containsText" id="{54247DE3-6519-4F8E-9869-A86EAB4B5679}">
            <xm:f>NOT(ISERROR(SEARCH(35,N33)))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O33:P34 N33 Q33</xm:sqref>
        </x14:conditionalFormatting>
        <x14:conditionalFormatting xmlns:xm="http://schemas.microsoft.com/office/excel/2006/main">
          <x14:cfRule type="containsText" priority="1694" stopIfTrue="1" operator="containsText" id="{731C2EB2-06EE-4F01-A317-811780FDCBFB}">
            <xm:f>NOT(ISERROR(SEARCH("vente",N33)))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O33:P34 N33 Q33</xm:sqref>
        </x14:conditionalFormatting>
        <x14:conditionalFormatting xmlns:xm="http://schemas.microsoft.com/office/excel/2006/main">
          <x14:cfRule type="containsText" priority="1695" stopIfTrue="1" operator="containsText" id="{20009232-7DA4-4B86-B2C9-41AC76254C81}">
            <xm:f>NOT(ISERROR(SEARCH("byol",N33)))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O33:P34 N33 Q33</xm:sqref>
        </x14:conditionalFormatting>
        <x14:conditionalFormatting xmlns:xm="http://schemas.microsoft.com/office/excel/2006/main">
          <x14:cfRule type="containsText" priority="1696" stopIfTrue="1" operator="containsText" id="{D8CA108D-FC01-4AC0-9D16-86A75ADDAF70}">
            <xm:f>NOT(ISERROR(SEARCH(35,N33)))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O33:P34 N33 Q33</xm:sqref>
        </x14:conditionalFormatting>
        <x14:conditionalFormatting xmlns:xm="http://schemas.microsoft.com/office/excel/2006/main">
          <x14:cfRule type="containsText" priority="1693" stopIfTrue="1" operator="containsText" id="{61732ADB-584A-4A32-BDEA-C09AF5FEB64D}">
            <xm:f>NOT(ISERROR(SEARCH("vente",N33)))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O33:P34 N33 Q33</xm:sqref>
        </x14:conditionalFormatting>
        <x14:conditionalFormatting xmlns:xm="http://schemas.microsoft.com/office/excel/2006/main">
          <x14:cfRule type="containsText" priority="1692" stopIfTrue="1" operator="containsText" id="{B34814E4-EA6E-4623-869F-4BA343FC57E8}">
            <xm:f>NOT(ISERROR(SEARCH("byol",N33)))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O33:P34 N33 Q33</xm:sqref>
        </x14:conditionalFormatting>
        <x14:conditionalFormatting xmlns:xm="http://schemas.microsoft.com/office/excel/2006/main">
          <x14:cfRule type="containsText" priority="1691" stopIfTrue="1" operator="containsText" id="{9532B326-E213-4642-938F-BF4719E1001A}">
            <xm:f>NOT(ISERROR(SEARCH(35,N33)))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O33:P34 N33 Q33</xm:sqref>
        </x14:conditionalFormatting>
        <x14:conditionalFormatting xmlns:xm="http://schemas.microsoft.com/office/excel/2006/main">
          <x14:cfRule type="containsText" priority="1688" stopIfTrue="1" operator="containsText" id="{CA5F1E5D-F75F-4FDC-A29B-EC4B8FD8C8CA}">
            <xm:f>NOT(ISERROR(SEARCH("vente",N33)))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O33:P34 N33 Q33</xm:sqref>
        </x14:conditionalFormatting>
        <x14:conditionalFormatting xmlns:xm="http://schemas.microsoft.com/office/excel/2006/main">
          <x14:cfRule type="containsText" priority="1689" stopIfTrue="1" operator="containsText" id="{6F84F4B7-871F-4291-A03B-C557933B40DE}">
            <xm:f>NOT(ISERROR(SEARCH("byol",N33)))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O33:P34 N33 Q33</xm:sqref>
        </x14:conditionalFormatting>
        <x14:conditionalFormatting xmlns:xm="http://schemas.microsoft.com/office/excel/2006/main">
          <x14:cfRule type="containsText" priority="1690" stopIfTrue="1" operator="containsText" id="{BEA34DB1-7EB0-4CF1-AE71-1DA4D63AE349}">
            <xm:f>NOT(ISERROR(SEARCH(35,N33)))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O33:P34 N33 Q33</xm:sqref>
        </x14:conditionalFormatting>
        <x14:conditionalFormatting xmlns:xm="http://schemas.microsoft.com/office/excel/2006/main">
          <x14:cfRule type="containsText" priority="1685" stopIfTrue="1" operator="containsText" id="{FA7429C1-30DE-499D-B225-DE5B1A378C32}">
            <xm:f>NOT(ISERROR(SEARCH("vente",N33)))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O33:P34 N33 Q33</xm:sqref>
        </x14:conditionalFormatting>
        <x14:conditionalFormatting xmlns:xm="http://schemas.microsoft.com/office/excel/2006/main">
          <x14:cfRule type="containsText" priority="1686" stopIfTrue="1" operator="containsText" id="{8BEDD476-F859-46C1-B69B-05CB680A1C60}">
            <xm:f>NOT(ISERROR(SEARCH("byol",N33)))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O33:P34 N33 Q33</xm:sqref>
        </x14:conditionalFormatting>
        <x14:conditionalFormatting xmlns:xm="http://schemas.microsoft.com/office/excel/2006/main">
          <x14:cfRule type="containsText" priority="1687" stopIfTrue="1" operator="containsText" id="{65225797-1EE6-405A-B628-2DDCE0E4D533}">
            <xm:f>NOT(ISERROR(SEARCH(35,N33)))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O33:P34 N33 Q33</xm:sqref>
        </x14:conditionalFormatting>
        <x14:conditionalFormatting xmlns:xm="http://schemas.microsoft.com/office/excel/2006/main">
          <x14:cfRule type="containsText" priority="1561" stopIfTrue="1" operator="containsText" id="{A3BB8E49-887E-4A1A-A6DB-FD79A2FDCD5F}">
            <xm:f>NOT(ISERROR(SEARCH(35,I33)))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I33:I34</xm:sqref>
        </x14:conditionalFormatting>
        <x14:conditionalFormatting xmlns:xm="http://schemas.microsoft.com/office/excel/2006/main">
          <x14:cfRule type="containsText" priority="1560" stopIfTrue="1" operator="containsText" id="{D86BFCA2-C8E8-4120-B4B1-B5A81F9D2452}">
            <xm:f>NOT(ISERROR(SEARCH(35,I33)))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I33:I34</xm:sqref>
        </x14:conditionalFormatting>
        <x14:conditionalFormatting xmlns:xm="http://schemas.microsoft.com/office/excel/2006/main">
          <x14:cfRule type="containsText" priority="1361" stopIfTrue="1" operator="containsText" id="{EC040A30-8E7F-4D85-B230-9B2665476AA5}">
            <xm:f>NOT(ISERROR(SEARCH(35,I27)))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I27</xm:sqref>
        </x14:conditionalFormatting>
        <x14:conditionalFormatting xmlns:xm="http://schemas.microsoft.com/office/excel/2006/main">
          <x14:cfRule type="containsText" priority="1362" stopIfTrue="1" operator="containsText" id="{7698601A-2EC5-424E-B3A4-94D5263EF9E7}">
            <xm:f>NOT(ISERROR(SEARCH("vente",I27)))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I27</xm:sqref>
        </x14:conditionalFormatting>
        <x14:conditionalFormatting xmlns:xm="http://schemas.microsoft.com/office/excel/2006/main">
          <x14:cfRule type="containsText" priority="1363" stopIfTrue="1" operator="containsText" id="{00FD9096-F9DD-4CBC-AC12-4195AC70A6D1}">
            <xm:f>NOT(ISERROR(SEARCH("byol",I27)))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I27</xm:sqref>
        </x14:conditionalFormatting>
        <x14:conditionalFormatting xmlns:xm="http://schemas.microsoft.com/office/excel/2006/main">
          <x14:cfRule type="containsText" priority="1358" stopIfTrue="1" operator="containsText" id="{8A5553B9-6834-47F5-B8BD-4EA36839584A}">
            <xm:f>NOT(ISERROR(SEARCH(35,I27)))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I27</xm:sqref>
        </x14:conditionalFormatting>
        <x14:conditionalFormatting xmlns:xm="http://schemas.microsoft.com/office/excel/2006/main">
          <x14:cfRule type="containsText" priority="1359" stopIfTrue="1" operator="containsText" id="{C1082FDC-ABC5-4E6B-98AB-78552278E982}">
            <xm:f>NOT(ISERROR(SEARCH("vente",I27)))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I27</xm:sqref>
        </x14:conditionalFormatting>
        <x14:conditionalFormatting xmlns:xm="http://schemas.microsoft.com/office/excel/2006/main">
          <x14:cfRule type="containsText" priority="1360" stopIfTrue="1" operator="containsText" id="{3FACC6B0-E7CF-44E8-B004-00D6392E1A94}">
            <xm:f>NOT(ISERROR(SEARCH("byol",I27)))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I27</xm:sqref>
        </x14:conditionalFormatting>
        <x14:conditionalFormatting xmlns:xm="http://schemas.microsoft.com/office/excel/2006/main">
          <x14:cfRule type="containsText" priority="1355" stopIfTrue="1" operator="containsText" id="{EE94D412-BDA3-41DC-8656-95D0E7E09E19}">
            <xm:f>NOT(ISERROR(SEARCH(35,G28)))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G28:I28</xm:sqref>
        </x14:conditionalFormatting>
        <x14:conditionalFormatting xmlns:xm="http://schemas.microsoft.com/office/excel/2006/main">
          <x14:cfRule type="containsText" priority="1356" stopIfTrue="1" operator="containsText" id="{8AFD7CB7-B6AE-443C-9B15-85FBDF7340C1}">
            <xm:f>NOT(ISERROR(SEARCH("vente",G28)))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G28:I28</xm:sqref>
        </x14:conditionalFormatting>
        <x14:conditionalFormatting xmlns:xm="http://schemas.microsoft.com/office/excel/2006/main">
          <x14:cfRule type="containsText" priority="1357" stopIfTrue="1" operator="containsText" id="{3C85E92B-F86A-4BA7-A5DA-4605C56E8463}">
            <xm:f>NOT(ISERROR(SEARCH("byol",G28)))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G28:I28</xm:sqref>
        </x14:conditionalFormatting>
        <x14:conditionalFormatting xmlns:xm="http://schemas.microsoft.com/office/excel/2006/main">
          <x14:cfRule type="containsText" priority="1352" stopIfTrue="1" operator="containsText" id="{266F9429-15F2-4A53-9F1C-3EA798758BC8}">
            <xm:f>NOT(ISERROR(SEARCH(35,G28)))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G28:I28</xm:sqref>
        </x14:conditionalFormatting>
        <x14:conditionalFormatting xmlns:xm="http://schemas.microsoft.com/office/excel/2006/main">
          <x14:cfRule type="containsText" priority="1353" stopIfTrue="1" operator="containsText" id="{02FC89C1-0F2D-4E2B-8AFE-6A7FCEEBAA16}">
            <xm:f>NOT(ISERROR(SEARCH("vente",G28)))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G28:I28</xm:sqref>
        </x14:conditionalFormatting>
        <x14:conditionalFormatting xmlns:xm="http://schemas.microsoft.com/office/excel/2006/main">
          <x14:cfRule type="containsText" priority="1354" stopIfTrue="1" operator="containsText" id="{B4280EB4-5EB1-4F02-BDD1-919F9C1E94F7}">
            <xm:f>NOT(ISERROR(SEARCH("byol",G28)))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G28:I28</xm:sqref>
        </x14:conditionalFormatting>
        <x14:conditionalFormatting xmlns:xm="http://schemas.microsoft.com/office/excel/2006/main">
          <x14:cfRule type="containsText" priority="1349" stopIfTrue="1" operator="containsText" id="{9A3D7D5B-0F64-4A69-ADB9-6D8E91681B59}">
            <xm:f>NOT(ISERROR(SEARCH(35,I31)))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I31:J32</xm:sqref>
        </x14:conditionalFormatting>
        <x14:conditionalFormatting xmlns:xm="http://schemas.microsoft.com/office/excel/2006/main">
          <x14:cfRule type="containsText" priority="1350" stopIfTrue="1" operator="containsText" id="{B494CF89-B52A-498E-9D07-D72FDF03DA70}">
            <xm:f>NOT(ISERROR(SEARCH("vente",I31)))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I31:J32</xm:sqref>
        </x14:conditionalFormatting>
        <x14:conditionalFormatting xmlns:xm="http://schemas.microsoft.com/office/excel/2006/main">
          <x14:cfRule type="containsText" priority="1346" stopIfTrue="1" operator="containsText" id="{4403F203-EFAE-4DDC-8FF1-167FF5BE9349}">
            <xm:f>NOT(ISERROR(SEARCH("vente",K41)))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N48:N49 K41:L41 K51:N51 K42:M50 K52:M55 N55:R55 N54:O54</xm:sqref>
        </x14:conditionalFormatting>
        <x14:conditionalFormatting xmlns:xm="http://schemas.microsoft.com/office/excel/2006/main">
          <x14:cfRule type="containsText" priority="1347" stopIfTrue="1" operator="containsText" id="{DD2CA0CB-BEF1-49AF-8946-12CFFED9DB27}">
            <xm:f>NOT(ISERROR(SEARCH("byol",K41)))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N48:N49 K41:L41 K51:N51 K42:M50 K52:M55 N55:R55 N54:O54</xm:sqref>
        </x14:conditionalFormatting>
        <x14:conditionalFormatting xmlns:xm="http://schemas.microsoft.com/office/excel/2006/main">
          <x14:cfRule type="containsText" priority="1343" stopIfTrue="1" operator="containsText" id="{B14F21FE-C4F7-4ABA-81FA-30FE4FDE909E}">
            <xm:f>NOT(ISERROR(SEARCH(35,K41)))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N48:N49 K41:L41 K51:N51 K42:M50 K52:M55 N55:R55 N54:O54</xm:sqref>
        </x14:conditionalFormatting>
        <x14:conditionalFormatting xmlns:xm="http://schemas.microsoft.com/office/excel/2006/main">
          <x14:cfRule type="containsText" priority="1344" stopIfTrue="1" operator="containsText" id="{2D74F389-FEAF-4019-A411-617A4A57B029}">
            <xm:f>NOT(ISERROR(SEARCH("vente",K41)))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N48:N49 K41:L41 K51:N51 K42:M50 K52:M55 N55:R55 N54:O54</xm:sqref>
        </x14:conditionalFormatting>
        <x14:conditionalFormatting xmlns:xm="http://schemas.microsoft.com/office/excel/2006/main">
          <x14:cfRule type="containsText" priority="1345" stopIfTrue="1" operator="containsText" id="{4D9A007C-0831-42BF-AEBE-2DD2FA7C5ECC}">
            <xm:f>NOT(ISERROR(SEARCH("byol",K41)))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N48:N49 K41:L41 K51:N51 K42:M50 K52:M55 N55:R55 N54:O54</xm:sqref>
        </x14:conditionalFormatting>
        <x14:conditionalFormatting xmlns:xm="http://schemas.microsoft.com/office/excel/2006/main">
          <x14:cfRule type="containsText" priority="1330" stopIfTrue="1" operator="containsText" id="{0ED202C7-1252-44F2-8404-61FAA4942ED9}">
            <xm:f>NOT(ISERROR(SEARCH("vente",J34)))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J34:K36</xm:sqref>
        </x14:conditionalFormatting>
        <x14:conditionalFormatting xmlns:xm="http://schemas.microsoft.com/office/excel/2006/main">
          <x14:cfRule type="containsText" priority="1331" stopIfTrue="1" operator="containsText" id="{2C22AA30-47E1-4ED0-A262-6135D8F33D6B}">
            <xm:f>NOT(ISERROR(SEARCH("byol",J34)))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J34:K36</xm:sqref>
        </x14:conditionalFormatting>
        <x14:conditionalFormatting xmlns:xm="http://schemas.microsoft.com/office/excel/2006/main">
          <x14:cfRule type="containsText" priority="1332" stopIfTrue="1" operator="containsText" id="{0815859D-089E-47A6-8614-ED5635F3B2FE}">
            <xm:f>NOT(ISERROR(SEARCH(35,J34)))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J34:K36</xm:sqref>
        </x14:conditionalFormatting>
        <x14:conditionalFormatting xmlns:xm="http://schemas.microsoft.com/office/excel/2006/main">
          <x14:cfRule type="containsText" priority="1327" stopIfTrue="1" operator="containsText" id="{36455E62-25AB-46C4-B79A-BC9181B3E516}">
            <xm:f>NOT(ISERROR(SEARCH(35,J34)))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J34:K36</xm:sqref>
        </x14:conditionalFormatting>
        <x14:conditionalFormatting xmlns:xm="http://schemas.microsoft.com/office/excel/2006/main">
          <x14:cfRule type="containsText" priority="1328" stopIfTrue="1" operator="containsText" id="{D888406E-45C1-42F2-9710-29DAD200F49F}">
            <xm:f>NOT(ISERROR(SEARCH("vente",J34)))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J34:K36</xm:sqref>
        </x14:conditionalFormatting>
        <x14:conditionalFormatting xmlns:xm="http://schemas.microsoft.com/office/excel/2006/main">
          <x14:cfRule type="containsText" priority="1329" stopIfTrue="1" operator="containsText" id="{D07856AF-DBF9-491B-A6B1-4627647B874B}">
            <xm:f>NOT(ISERROR(SEARCH("byol",J34)))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J34:K36</xm:sqref>
        </x14:conditionalFormatting>
        <x14:conditionalFormatting xmlns:xm="http://schemas.microsoft.com/office/excel/2006/main">
          <x14:cfRule type="containsText" priority="1324" stopIfTrue="1" operator="containsText" id="{24D279ED-9F19-4515-82D0-75F08E50B65A}">
            <xm:f>NOT(ISERROR(SEARCH(35,J34)))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J34:K36</xm:sqref>
        </x14:conditionalFormatting>
        <x14:conditionalFormatting xmlns:xm="http://schemas.microsoft.com/office/excel/2006/main">
          <x14:cfRule type="containsText" priority="1325" stopIfTrue="1" operator="containsText" id="{11E6FABC-9183-4792-AA9A-91999AA01C79}">
            <xm:f>NOT(ISERROR(SEARCH("vente",J34)))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J34:K36</xm:sqref>
        </x14:conditionalFormatting>
        <x14:conditionalFormatting xmlns:xm="http://schemas.microsoft.com/office/excel/2006/main">
          <x14:cfRule type="containsText" priority="1326" stopIfTrue="1" operator="containsText" id="{197011F1-C451-4E03-8745-AF99E87DC883}">
            <xm:f>NOT(ISERROR(SEARCH("byol",J34)))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J34:K36</xm:sqref>
        </x14:conditionalFormatting>
        <x14:conditionalFormatting xmlns:xm="http://schemas.microsoft.com/office/excel/2006/main">
          <x14:cfRule type="containsText" priority="1321" stopIfTrue="1" operator="containsText" id="{60253DC6-A6BE-4BCE-B3DC-8F472B3D0604}">
            <xm:f>NOT(ISERROR(SEARCH("vente",I34)))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I34:K36</xm:sqref>
        </x14:conditionalFormatting>
        <x14:conditionalFormatting xmlns:xm="http://schemas.microsoft.com/office/excel/2006/main">
          <x14:cfRule type="containsText" priority="1322" stopIfTrue="1" operator="containsText" id="{FA5CCE72-8F69-46C6-9864-F433B74E426C}">
            <xm:f>NOT(ISERROR(SEARCH("byol",I34)))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I34:K36</xm:sqref>
        </x14:conditionalFormatting>
        <x14:conditionalFormatting xmlns:xm="http://schemas.microsoft.com/office/excel/2006/main">
          <x14:cfRule type="containsText" priority="1323" stopIfTrue="1" operator="containsText" id="{951E2E19-6DA2-453C-9CFE-A57E36E112E5}">
            <xm:f>NOT(ISERROR(SEARCH(35,I34)))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I34:K36</xm:sqref>
        </x14:conditionalFormatting>
        <x14:conditionalFormatting xmlns:xm="http://schemas.microsoft.com/office/excel/2006/main">
          <x14:cfRule type="containsText" priority="1318" stopIfTrue="1" operator="containsText" id="{F46078FC-F1DA-45F0-86F1-EEBA85F5CBC4}">
            <xm:f>NOT(ISERROR(SEARCH(35,I34)))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I34:K36</xm:sqref>
        </x14:conditionalFormatting>
        <x14:conditionalFormatting xmlns:xm="http://schemas.microsoft.com/office/excel/2006/main">
          <x14:cfRule type="containsText" priority="1319" stopIfTrue="1" operator="containsText" id="{2872D683-4051-4CC4-BCF8-52658675C988}">
            <xm:f>NOT(ISERROR(SEARCH("vente",I34)))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I34:K36</xm:sqref>
        </x14:conditionalFormatting>
        <x14:conditionalFormatting xmlns:xm="http://schemas.microsoft.com/office/excel/2006/main">
          <x14:cfRule type="containsText" priority="1320" stopIfTrue="1" operator="containsText" id="{812E0922-CE5E-4611-BF3B-A3A06705E204}">
            <xm:f>NOT(ISERROR(SEARCH("byol",I34)))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I34:K36</xm:sqref>
        </x14:conditionalFormatting>
        <x14:conditionalFormatting xmlns:xm="http://schemas.microsoft.com/office/excel/2006/main">
          <x14:cfRule type="containsText" priority="1315" stopIfTrue="1" operator="containsText" id="{A215C53E-FB74-4587-BD50-85F4043192BB}">
            <xm:f>NOT(ISERROR(SEARCH(35,I34)))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I34:K36</xm:sqref>
        </x14:conditionalFormatting>
        <x14:conditionalFormatting xmlns:xm="http://schemas.microsoft.com/office/excel/2006/main">
          <x14:cfRule type="containsText" priority="1316" stopIfTrue="1" operator="containsText" id="{9BF87FCB-661D-4C04-8573-EC70FB904E42}">
            <xm:f>NOT(ISERROR(SEARCH("vente",I34)))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I34:K36</xm:sqref>
        </x14:conditionalFormatting>
        <x14:conditionalFormatting xmlns:xm="http://schemas.microsoft.com/office/excel/2006/main">
          <x14:cfRule type="containsText" priority="1317" stopIfTrue="1" operator="containsText" id="{BB838DCE-DCA6-4868-8EE2-F51D12623DAD}">
            <xm:f>NOT(ISERROR(SEARCH("byol",I34)))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I34:K36</xm:sqref>
        </x14:conditionalFormatting>
        <x14:conditionalFormatting xmlns:xm="http://schemas.microsoft.com/office/excel/2006/main">
          <x14:cfRule type="containsText" priority="1312" stopIfTrue="1" operator="containsText" id="{CC93E2E9-9E15-492B-A8FB-783593F3B2EB}">
            <xm:f>NOT(ISERROR(SEARCH(35,J29)))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J29:J30</xm:sqref>
        </x14:conditionalFormatting>
        <x14:conditionalFormatting xmlns:xm="http://schemas.microsoft.com/office/excel/2006/main">
          <x14:cfRule type="containsText" priority="1313" stopIfTrue="1" operator="containsText" id="{EB7D10DB-F6E5-420B-B7A3-EB57B116682A}">
            <xm:f>NOT(ISERROR(SEARCH("vente",J29)))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J29:J30</xm:sqref>
        </x14:conditionalFormatting>
        <x14:conditionalFormatting xmlns:xm="http://schemas.microsoft.com/office/excel/2006/main">
          <x14:cfRule type="containsText" priority="1314" stopIfTrue="1" operator="containsText" id="{127B2059-DB9B-4986-9E47-29E2F010434A}">
            <xm:f>NOT(ISERROR(SEARCH("byol",J29)))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J29:J30</xm:sqref>
        </x14:conditionalFormatting>
        <x14:conditionalFormatting xmlns:xm="http://schemas.microsoft.com/office/excel/2006/main">
          <x14:cfRule type="containsText" priority="1309" stopIfTrue="1" operator="containsText" id="{AF7DB6C9-84D3-4E66-97D8-BE825C2A163B}">
            <xm:f>NOT(ISERROR(SEARCH(35,J29)))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J29:J30</xm:sqref>
        </x14:conditionalFormatting>
        <x14:conditionalFormatting xmlns:xm="http://schemas.microsoft.com/office/excel/2006/main">
          <x14:cfRule type="containsText" priority="1310" stopIfTrue="1" operator="containsText" id="{33E20900-1EDE-4D1F-BAAB-843D43B63319}">
            <xm:f>NOT(ISERROR(SEARCH("vente",J29)))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J29:J30</xm:sqref>
        </x14:conditionalFormatting>
        <x14:conditionalFormatting xmlns:xm="http://schemas.microsoft.com/office/excel/2006/main">
          <x14:cfRule type="containsText" priority="1311" stopIfTrue="1" operator="containsText" id="{FD18F37F-D796-4D18-B40B-3BB7E68483D4}">
            <xm:f>NOT(ISERROR(SEARCH("byol",J29)))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J29:J30</xm:sqref>
        </x14:conditionalFormatting>
        <x14:conditionalFormatting xmlns:xm="http://schemas.microsoft.com/office/excel/2006/main">
          <x14:cfRule type="containsText" priority="1306" stopIfTrue="1" operator="containsText" id="{ED96460B-D85C-43A4-BE2C-7BE9FC8BBE93}">
            <xm:f>NOT(ISERROR(SEARCH(35,J29)))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J29:J30</xm:sqref>
        </x14:conditionalFormatting>
        <x14:conditionalFormatting xmlns:xm="http://schemas.microsoft.com/office/excel/2006/main">
          <x14:cfRule type="containsText" priority="1307" stopIfTrue="1" operator="containsText" id="{C0393ECA-C023-4C4E-8EE9-528381F14B44}">
            <xm:f>NOT(ISERROR(SEARCH("vente",J29)))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J29:J30</xm:sqref>
        </x14:conditionalFormatting>
        <x14:conditionalFormatting xmlns:xm="http://schemas.microsoft.com/office/excel/2006/main">
          <x14:cfRule type="containsText" priority="1308" stopIfTrue="1" operator="containsText" id="{F2F9F242-DFAD-4F05-BFF6-33DCC9662A72}">
            <xm:f>NOT(ISERROR(SEARCH("byol",J29)))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J29:J30</xm:sqref>
        </x14:conditionalFormatting>
        <x14:conditionalFormatting xmlns:xm="http://schemas.microsoft.com/office/excel/2006/main">
          <x14:cfRule type="containsText" priority="1303" stopIfTrue="1" operator="containsText" id="{638C2BB1-3687-4150-AB43-A90236F6A25F}">
            <xm:f>NOT(ISERROR(SEARCH(35,J29)))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J29:J30</xm:sqref>
        </x14:conditionalFormatting>
        <x14:conditionalFormatting xmlns:xm="http://schemas.microsoft.com/office/excel/2006/main">
          <x14:cfRule type="containsText" priority="1304" stopIfTrue="1" operator="containsText" id="{3A586B0A-8653-4542-B806-A8A43A17A784}">
            <xm:f>NOT(ISERROR(SEARCH("vente",J29)))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J29:J30</xm:sqref>
        </x14:conditionalFormatting>
        <x14:conditionalFormatting xmlns:xm="http://schemas.microsoft.com/office/excel/2006/main">
          <x14:cfRule type="containsText" priority="1300" stopIfTrue="1" operator="containsText" id="{5B5575A5-0A46-4A54-B337-C65116ED4F1C}">
            <xm:f>NOT(ISERROR(SEARCH("vente",K41)))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K41:M41</xm:sqref>
        </x14:conditionalFormatting>
        <x14:conditionalFormatting xmlns:xm="http://schemas.microsoft.com/office/excel/2006/main">
          <x14:cfRule type="containsText" priority="1301" stopIfTrue="1" operator="containsText" id="{8E19ADD7-7D0D-4606-BC6D-F1A94B2BBBF7}">
            <xm:f>NOT(ISERROR(SEARCH("byol",K41)))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K41:M41</xm:sqref>
        </x14:conditionalFormatting>
        <x14:conditionalFormatting xmlns:xm="http://schemas.microsoft.com/office/excel/2006/main">
          <x14:cfRule type="containsText" priority="1297" stopIfTrue="1" operator="containsText" id="{28C6EE5F-1526-45D2-BC35-3970ABB36D74}">
            <xm:f>NOT(ISERROR(SEARCH(35,K41)))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K41:M41</xm:sqref>
        </x14:conditionalFormatting>
        <x14:conditionalFormatting xmlns:xm="http://schemas.microsoft.com/office/excel/2006/main">
          <x14:cfRule type="containsText" priority="1298" stopIfTrue="1" operator="containsText" id="{C03266F6-7279-4369-B0D6-5E475A9E7F7D}">
            <xm:f>NOT(ISERROR(SEARCH("vente",K41)))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K41:M41</xm:sqref>
        </x14:conditionalFormatting>
        <x14:conditionalFormatting xmlns:xm="http://schemas.microsoft.com/office/excel/2006/main">
          <x14:cfRule type="containsText" priority="1299" stopIfTrue="1" operator="containsText" id="{961F4045-D754-44FC-A732-62C8736E8779}">
            <xm:f>NOT(ISERROR(SEARCH("byol",K41)))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K41:M41</xm:sqref>
        </x14:conditionalFormatting>
        <x14:conditionalFormatting xmlns:xm="http://schemas.microsoft.com/office/excel/2006/main">
          <x14:cfRule type="containsText" priority="1294" stopIfTrue="1" operator="containsText" id="{4D996A8A-91AD-421E-A3CD-D3ACB6E353F8}">
            <xm:f>NOT(ISERROR(SEARCH(35,K41)))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K41:M41</xm:sqref>
        </x14:conditionalFormatting>
        <x14:conditionalFormatting xmlns:xm="http://schemas.microsoft.com/office/excel/2006/main">
          <x14:cfRule type="containsText" priority="1295" stopIfTrue="1" operator="containsText" id="{3BB36DFA-F7F8-44F7-B460-DD793D2630FD}">
            <xm:f>NOT(ISERROR(SEARCH("vente",K41)))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K41:M41</xm:sqref>
        </x14:conditionalFormatting>
        <x14:conditionalFormatting xmlns:xm="http://schemas.microsoft.com/office/excel/2006/main">
          <x14:cfRule type="containsText" priority="1296" stopIfTrue="1" operator="containsText" id="{952D2D79-4B06-426D-AFB0-0161B2AE15F0}">
            <xm:f>NOT(ISERROR(SEARCH("byol",K41)))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K41:M41</xm:sqref>
        </x14:conditionalFormatting>
        <x14:conditionalFormatting xmlns:xm="http://schemas.microsoft.com/office/excel/2006/main">
          <x14:cfRule type="containsText" priority="1291" stopIfTrue="1" operator="containsText" id="{6EC23BD0-602B-4D35-BAEC-12BE44F7EC5D}">
            <xm:f>NOT(ISERROR(SEARCH(35,K41)))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K41:M41</xm:sqref>
        </x14:conditionalFormatting>
        <x14:conditionalFormatting xmlns:xm="http://schemas.microsoft.com/office/excel/2006/main">
          <x14:cfRule type="containsText" priority="1292" stopIfTrue="1" operator="containsText" id="{2D7647AE-67B9-4B38-A5D2-7ADF433D6F24}">
            <xm:f>NOT(ISERROR(SEARCH("vente",K41)))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K41:M41</xm:sqref>
        </x14:conditionalFormatting>
        <x14:conditionalFormatting xmlns:xm="http://schemas.microsoft.com/office/excel/2006/main">
          <x14:cfRule type="containsText" priority="1293" stopIfTrue="1" operator="containsText" id="{4ABF0D57-56A1-4FAC-879A-2F3E489562B8}">
            <xm:f>NOT(ISERROR(SEARCH("byol",K41)))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K41:M41</xm:sqref>
        </x14:conditionalFormatting>
        <x14:conditionalFormatting xmlns:xm="http://schemas.microsoft.com/office/excel/2006/main">
          <x14:cfRule type="containsText" priority="1288" stopIfTrue="1" operator="containsText" id="{D177FB79-E2E4-4593-B0C8-0252E3FA16A4}">
            <xm:f>NOT(ISERROR(SEARCH(35,K41)))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K41:M41</xm:sqref>
        </x14:conditionalFormatting>
        <x14:conditionalFormatting xmlns:xm="http://schemas.microsoft.com/office/excel/2006/main">
          <x14:cfRule type="containsText" priority="1289" stopIfTrue="1" operator="containsText" id="{78D1A836-1131-4125-B3CD-00FD7BD148EC}">
            <xm:f>NOT(ISERROR(SEARCH("vente",K41)))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K41:M41</xm:sqref>
        </x14:conditionalFormatting>
        <x14:conditionalFormatting xmlns:xm="http://schemas.microsoft.com/office/excel/2006/main">
          <x14:cfRule type="containsText" priority="1285" stopIfTrue="1" operator="containsText" id="{2EF59BB5-3BB6-41EF-9462-D2DF3F30D486}">
            <xm:f>NOT(ISERROR(SEARCH("vente",L26)))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L26:M26</xm:sqref>
        </x14:conditionalFormatting>
        <x14:conditionalFormatting xmlns:xm="http://schemas.microsoft.com/office/excel/2006/main">
          <x14:cfRule type="containsText" priority="1286" stopIfTrue="1" operator="containsText" id="{077A1B6B-08E9-4CEC-84BD-988E599E46F9}">
            <xm:f>NOT(ISERROR(SEARCH("byol",L26)))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L26:M26</xm:sqref>
        </x14:conditionalFormatting>
        <x14:conditionalFormatting xmlns:xm="http://schemas.microsoft.com/office/excel/2006/main">
          <x14:cfRule type="containsText" priority="1282" stopIfTrue="1" operator="containsText" id="{606C9DE5-D09A-4D74-A850-73E9C368EF0C}">
            <xm:f>NOT(ISERROR(SEARCH(35,L26)))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L26:M26</xm:sqref>
        </x14:conditionalFormatting>
        <x14:conditionalFormatting xmlns:xm="http://schemas.microsoft.com/office/excel/2006/main">
          <x14:cfRule type="containsText" priority="1283" stopIfTrue="1" operator="containsText" id="{B6FCE877-2646-4D1F-8DC1-FE9F21325D88}">
            <xm:f>NOT(ISERROR(SEARCH("vente",L26)))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L26:M26</xm:sqref>
        </x14:conditionalFormatting>
        <x14:conditionalFormatting xmlns:xm="http://schemas.microsoft.com/office/excel/2006/main">
          <x14:cfRule type="containsText" priority="1284" stopIfTrue="1" operator="containsText" id="{D16E04AC-2889-47AC-AE2C-01B2EAE924FD}">
            <xm:f>NOT(ISERROR(SEARCH("byol",L26)))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L26:M26</xm:sqref>
        </x14:conditionalFormatting>
        <x14:conditionalFormatting xmlns:xm="http://schemas.microsoft.com/office/excel/2006/main">
          <x14:cfRule type="containsText" priority="1279" stopIfTrue="1" operator="containsText" id="{FCBC80AC-28ED-4B1A-83E3-6E4AD6BD9076}">
            <xm:f>NOT(ISERROR(SEARCH(35,L26)))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L26:M26</xm:sqref>
        </x14:conditionalFormatting>
        <x14:conditionalFormatting xmlns:xm="http://schemas.microsoft.com/office/excel/2006/main">
          <x14:cfRule type="containsText" priority="1280" stopIfTrue="1" operator="containsText" id="{CC067055-B26B-4AE8-940A-97B30DD25F0A}">
            <xm:f>NOT(ISERROR(SEARCH("vente",L26)))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L26:M26</xm:sqref>
        </x14:conditionalFormatting>
        <x14:conditionalFormatting xmlns:xm="http://schemas.microsoft.com/office/excel/2006/main">
          <x14:cfRule type="containsText" priority="1281" stopIfTrue="1" operator="containsText" id="{5963D702-3D47-426B-A41A-944339147705}">
            <xm:f>NOT(ISERROR(SEARCH("byol",L26)))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L26:M26</xm:sqref>
        </x14:conditionalFormatting>
        <x14:conditionalFormatting xmlns:xm="http://schemas.microsoft.com/office/excel/2006/main">
          <x14:cfRule type="containsText" priority="1276" stopIfTrue="1" operator="containsText" id="{54AA6132-43F8-4E73-89C8-505C157EFF3F}">
            <xm:f>NOT(ISERROR(SEARCH("vente",L26)))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L26:M26</xm:sqref>
        </x14:conditionalFormatting>
        <x14:conditionalFormatting xmlns:xm="http://schemas.microsoft.com/office/excel/2006/main">
          <x14:cfRule type="containsText" priority="1277" stopIfTrue="1" operator="containsText" id="{985D5981-EADA-4EF7-B6B1-60520C749B3E}">
            <xm:f>NOT(ISERROR(SEARCH("byol",L26)))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L26:M26</xm:sqref>
        </x14:conditionalFormatting>
        <x14:conditionalFormatting xmlns:xm="http://schemas.microsoft.com/office/excel/2006/main">
          <x14:cfRule type="containsText" priority="1278" stopIfTrue="1" operator="containsText" id="{55B1E18F-6A62-4522-AB9E-B42B64EB255B}">
            <xm:f>NOT(ISERROR(SEARCH(35,L26)))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L26:M26</xm:sqref>
        </x14:conditionalFormatting>
        <x14:conditionalFormatting xmlns:xm="http://schemas.microsoft.com/office/excel/2006/main">
          <x14:cfRule type="containsText" priority="1273" stopIfTrue="1" operator="containsText" id="{1057DF5C-85E6-4966-817B-A4DF4E64DA71}">
            <xm:f>NOT(ISERROR(SEARCH(35,L26)))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L26:M26</xm:sqref>
        </x14:conditionalFormatting>
        <x14:conditionalFormatting xmlns:xm="http://schemas.microsoft.com/office/excel/2006/main">
          <x14:cfRule type="containsText" priority="1274" stopIfTrue="1" operator="containsText" id="{11FA9339-645D-4F21-867A-280D7A8981D5}">
            <xm:f>NOT(ISERROR(SEARCH("vente",L26)))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L26:M26</xm:sqref>
        </x14:conditionalFormatting>
        <x14:conditionalFormatting xmlns:xm="http://schemas.microsoft.com/office/excel/2006/main">
          <x14:cfRule type="containsText" priority="1275" stopIfTrue="1" operator="containsText" id="{1999450B-B83A-4BC0-A30B-25A98A2C2BA9}">
            <xm:f>NOT(ISERROR(SEARCH("byol",L26)))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L26:M26</xm:sqref>
        </x14:conditionalFormatting>
        <x14:conditionalFormatting xmlns:xm="http://schemas.microsoft.com/office/excel/2006/main">
          <x14:cfRule type="containsText" priority="1270" stopIfTrue="1" operator="containsText" id="{9CE4CE9A-0EE8-477E-8130-D796A003B3A0}">
            <xm:f>NOT(ISERROR(SEARCH(35,L26)))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L26:M26</xm:sqref>
        </x14:conditionalFormatting>
        <x14:conditionalFormatting xmlns:xm="http://schemas.microsoft.com/office/excel/2006/main">
          <x14:cfRule type="containsText" priority="1271" stopIfTrue="1" operator="containsText" id="{E81EEC21-C762-47F5-9B9C-5D8608BEC1B6}">
            <xm:f>NOT(ISERROR(SEARCH("vente",L26)))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L26:M26</xm:sqref>
        </x14:conditionalFormatting>
        <x14:conditionalFormatting xmlns:xm="http://schemas.microsoft.com/office/excel/2006/main">
          <x14:cfRule type="containsText" priority="1272" stopIfTrue="1" operator="containsText" id="{038664D7-D4D1-4C18-8575-3AF0C8271100}">
            <xm:f>NOT(ISERROR(SEARCH("byol",L26)))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L26:M26</xm:sqref>
        </x14:conditionalFormatting>
        <x14:conditionalFormatting xmlns:xm="http://schemas.microsoft.com/office/excel/2006/main">
          <x14:cfRule type="containsText" priority="1267" stopIfTrue="1" operator="containsText" id="{50145C9F-8D66-4B85-A179-97C54C7CFA1E}">
            <xm:f>NOT(ISERROR(SEARCH("vente",L53)))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L53:O54 M56:O57 P54</xm:sqref>
        </x14:conditionalFormatting>
        <x14:conditionalFormatting xmlns:xm="http://schemas.microsoft.com/office/excel/2006/main">
          <x14:cfRule type="containsText" priority="1268" stopIfTrue="1" operator="containsText" id="{5BA59D84-ACF5-4BA3-BE88-8A781086B87A}">
            <xm:f>NOT(ISERROR(SEARCH("byol",L53)))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L53:O54 M56:O57 P54</xm:sqref>
        </x14:conditionalFormatting>
        <x14:conditionalFormatting xmlns:xm="http://schemas.microsoft.com/office/excel/2006/main">
          <x14:cfRule type="containsText" priority="1269" stopIfTrue="1" operator="containsText" id="{F68A23F3-8972-4D1A-848E-B6CBF3A0C94B}">
            <xm:f>NOT(ISERROR(SEARCH(35,L53)))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L53:O54 M56:O57 P54</xm:sqref>
        </x14:conditionalFormatting>
        <x14:conditionalFormatting xmlns:xm="http://schemas.microsoft.com/office/excel/2006/main">
          <x14:cfRule type="containsText" priority="1264" stopIfTrue="1" operator="containsText" id="{30D643D4-F0E4-43C5-8EBF-5CC508E576A5}">
            <xm:f>NOT(ISERROR(SEARCH(35,L53)))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L53:O54 M56:O57 P54</xm:sqref>
        </x14:conditionalFormatting>
        <x14:conditionalFormatting xmlns:xm="http://schemas.microsoft.com/office/excel/2006/main">
          <x14:cfRule type="containsText" priority="1265" stopIfTrue="1" operator="containsText" id="{9DD90D4A-E88C-450F-A6BF-087ED494CB33}">
            <xm:f>NOT(ISERROR(SEARCH("vente",L53)))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L53:O54 M56:O57 P54</xm:sqref>
        </x14:conditionalFormatting>
        <x14:conditionalFormatting xmlns:xm="http://schemas.microsoft.com/office/excel/2006/main">
          <x14:cfRule type="containsText" priority="1266" stopIfTrue="1" operator="containsText" id="{3D4FE55A-30E2-4969-A4A3-960FD4179910}">
            <xm:f>NOT(ISERROR(SEARCH("byol",L53)))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L53:O54 M56:O57 P54</xm:sqref>
        </x14:conditionalFormatting>
        <x14:conditionalFormatting xmlns:xm="http://schemas.microsoft.com/office/excel/2006/main">
          <x14:cfRule type="containsText" priority="1261" stopIfTrue="1" operator="containsText" id="{5F6AA3C5-38EC-4399-8991-3AB23A86DB20}">
            <xm:f>NOT(ISERROR(SEARCH(35,L53)))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L53:O54 M56:O57 P54</xm:sqref>
        </x14:conditionalFormatting>
        <x14:conditionalFormatting xmlns:xm="http://schemas.microsoft.com/office/excel/2006/main">
          <x14:cfRule type="containsText" priority="1262" stopIfTrue="1" operator="containsText" id="{9F47FC18-5910-4691-8EEB-689D82D4F285}">
            <xm:f>NOT(ISERROR(SEARCH("vente",L53)))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L53:O54 M56:O57 P54</xm:sqref>
        </x14:conditionalFormatting>
        <x14:conditionalFormatting xmlns:xm="http://schemas.microsoft.com/office/excel/2006/main">
          <x14:cfRule type="containsText" priority="1263" stopIfTrue="1" operator="containsText" id="{F174C1B7-ED17-44D5-96AC-A416955D224A}">
            <xm:f>NOT(ISERROR(SEARCH("byol",L53)))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L53:O54 M56:O57 P54</xm:sqref>
        </x14:conditionalFormatting>
        <x14:conditionalFormatting xmlns:xm="http://schemas.microsoft.com/office/excel/2006/main">
          <x14:cfRule type="containsText" priority="1259" stopIfTrue="1" operator="containsText" id="{7BDE53DE-19AF-4733-82B2-C908A8A4ED0B}">
            <xm:f>NOT(ISERROR(SEARCH("byol",L53)))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L53:O54 M56:O57 P54</xm:sqref>
        </x14:conditionalFormatting>
        <x14:conditionalFormatting xmlns:xm="http://schemas.microsoft.com/office/excel/2006/main">
          <x14:cfRule type="containsText" priority="1260" stopIfTrue="1" operator="containsText" id="{9AB1947E-FC6A-4C48-B5A1-52C33207BEE0}">
            <xm:f>NOT(ISERROR(SEARCH(35,L53)))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L53:O54 M56:O57 P54</xm:sqref>
        </x14:conditionalFormatting>
        <x14:conditionalFormatting xmlns:xm="http://schemas.microsoft.com/office/excel/2006/main">
          <x14:cfRule type="containsText" priority="1255" stopIfTrue="1" operator="containsText" id="{9283C7B0-6161-4765-9D14-EEBB4427D1C2}">
            <xm:f>NOT(ISERROR(SEARCH(35,L53)))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L53:O54 M56:O57 P54</xm:sqref>
        </x14:conditionalFormatting>
        <x14:conditionalFormatting xmlns:xm="http://schemas.microsoft.com/office/excel/2006/main">
          <x14:cfRule type="containsText" priority="1256" stopIfTrue="1" operator="containsText" id="{B4C0C00B-045F-4D22-BB7D-6BE5F1728D17}">
            <xm:f>NOT(ISERROR(SEARCH("vente",L53)))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L53:O54 M56:O57 P54</xm:sqref>
        </x14:conditionalFormatting>
        <x14:conditionalFormatting xmlns:xm="http://schemas.microsoft.com/office/excel/2006/main">
          <x14:cfRule type="containsText" priority="1257" stopIfTrue="1" operator="containsText" id="{5DFF4832-D98D-4DFB-B914-1AC9254D81EF}">
            <xm:f>NOT(ISERROR(SEARCH("byol",L53)))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L53:O54 M56:O57 P54</xm:sqref>
        </x14:conditionalFormatting>
        <x14:conditionalFormatting xmlns:xm="http://schemas.microsoft.com/office/excel/2006/main">
          <x14:cfRule type="containsText" priority="1253" stopIfTrue="1" operator="containsText" id="{0F08244D-E3A2-479A-A268-3592386A2778}">
            <xm:f>NOT(ISERROR(SEARCH("vente",L53)))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L53:O54 M56:O57 P54</xm:sqref>
        </x14:conditionalFormatting>
        <x14:conditionalFormatting xmlns:xm="http://schemas.microsoft.com/office/excel/2006/main">
          <x14:cfRule type="containsText" priority="1254" stopIfTrue="1" operator="containsText" id="{77135E4C-D9D3-47A3-8429-C4A171B2D92F}">
            <xm:f>NOT(ISERROR(SEARCH("byol",L53)))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L53:O54 M56:O57 P54</xm:sqref>
        </x14:conditionalFormatting>
        <x14:conditionalFormatting xmlns:xm="http://schemas.microsoft.com/office/excel/2006/main">
          <x14:cfRule type="containsText" priority="1249" stopIfTrue="1" operator="containsText" id="{D466C647-1FB6-4762-BB1D-0B64AF164541}">
            <xm:f>NOT(ISERROR(SEARCH("vente",P42)))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R50:R52 P50:Q55 P42:Q46 P47:S49 T47 R54:R55</xm:sqref>
        </x14:conditionalFormatting>
        <x14:conditionalFormatting xmlns:xm="http://schemas.microsoft.com/office/excel/2006/main">
          <x14:cfRule type="containsText" priority="1250" stopIfTrue="1" operator="containsText" id="{FEA7382B-D6DF-4A1D-BE37-416516BE545D}">
            <xm:f>NOT(ISERROR(SEARCH("byol",P42)))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R50:R52 P50:Q55 P42:Q46 P47:S49 T47 R54:R55</xm:sqref>
        </x14:conditionalFormatting>
        <x14:conditionalFormatting xmlns:xm="http://schemas.microsoft.com/office/excel/2006/main">
          <x14:cfRule type="containsText" priority="1251" stopIfTrue="1" operator="containsText" id="{1992A035-C2AF-4CD7-80BE-F25BFA7C3277}">
            <xm:f>NOT(ISERROR(SEARCH(35,P42)))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R50:R52 P50:Q55 P42:Q46 P47:S49 T47 R54:R55</xm:sqref>
        </x14:conditionalFormatting>
        <x14:conditionalFormatting xmlns:xm="http://schemas.microsoft.com/office/excel/2006/main">
          <x14:cfRule type="containsText" priority="1246" stopIfTrue="1" operator="containsText" id="{23635123-A89F-49A4-9AE7-14278FE43339}">
            <xm:f>NOT(ISERROR(SEARCH(35,P42)))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R50:R52 P50:Q55 P42:Q46 P47:S49 T47 R54:R55</xm:sqref>
        </x14:conditionalFormatting>
        <x14:conditionalFormatting xmlns:xm="http://schemas.microsoft.com/office/excel/2006/main">
          <x14:cfRule type="containsText" priority="1247" stopIfTrue="1" operator="containsText" id="{ACCF3D7F-EEA1-4798-AC5C-F143DAFEFAB9}">
            <xm:f>NOT(ISERROR(SEARCH("vente",P42)))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R50:R52 P50:Q55 P42:Q46 P47:S49 T47 R54:R55</xm:sqref>
        </x14:conditionalFormatting>
        <x14:conditionalFormatting xmlns:xm="http://schemas.microsoft.com/office/excel/2006/main">
          <x14:cfRule type="containsText" priority="1248" stopIfTrue="1" operator="containsText" id="{98CF406A-3001-4870-A1E9-1BAB9AEF88FA}">
            <xm:f>NOT(ISERROR(SEARCH("byol",P42)))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R50:R52 P50:Q55 P42:Q46 P47:S49 T47 R54:R55</xm:sqref>
        </x14:conditionalFormatting>
        <x14:conditionalFormatting xmlns:xm="http://schemas.microsoft.com/office/excel/2006/main">
          <x14:cfRule type="containsText" priority="1243" stopIfTrue="1" operator="containsText" id="{D9AF5DB4-6432-4F46-B421-98E522F581FA}">
            <xm:f>NOT(ISERROR(SEARCH(35,P42)))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R50:R52 P50:Q55 P42:Q46 P47:S49 T47 R54:R55</xm:sqref>
        </x14:conditionalFormatting>
        <x14:conditionalFormatting xmlns:xm="http://schemas.microsoft.com/office/excel/2006/main">
          <x14:cfRule type="containsText" priority="1244" stopIfTrue="1" operator="containsText" id="{4DAEA03B-520B-49DA-BBA3-AB7A050A582E}">
            <xm:f>NOT(ISERROR(SEARCH("vente",P42)))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R50:R52 P50:Q55 P42:Q46 P47:S49 T47 R54:R55</xm:sqref>
        </x14:conditionalFormatting>
        <x14:conditionalFormatting xmlns:xm="http://schemas.microsoft.com/office/excel/2006/main">
          <x14:cfRule type="containsText" priority="1245" stopIfTrue="1" operator="containsText" id="{E4C44269-D1EF-4C07-86C2-0EF34734BFB2}">
            <xm:f>NOT(ISERROR(SEARCH("byol",P42)))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R50:R52 P50:Q55 P42:Q46 P47:S49 T47 R54:R55</xm:sqref>
        </x14:conditionalFormatting>
        <x14:conditionalFormatting xmlns:xm="http://schemas.microsoft.com/office/excel/2006/main">
          <x14:cfRule type="containsText" priority="1240" stopIfTrue="1" operator="containsText" id="{64A3CF42-C9A1-4FDC-979E-77974AB23A31}">
            <xm:f>NOT(ISERROR(SEARCH("vente",P42)))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R50:R52 P50:Q55 P42:Q46 P47:S49 T47 R54:R55</xm:sqref>
        </x14:conditionalFormatting>
        <x14:conditionalFormatting xmlns:xm="http://schemas.microsoft.com/office/excel/2006/main">
          <x14:cfRule type="containsText" priority="1241" stopIfTrue="1" operator="containsText" id="{B8B49CE3-C60B-48CF-9460-50F182B23B17}">
            <xm:f>NOT(ISERROR(SEARCH("byol",P42)))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R50:R52 P50:Q55 P42:Q46 P47:S49 T47 R54:R55</xm:sqref>
        </x14:conditionalFormatting>
        <x14:conditionalFormatting xmlns:xm="http://schemas.microsoft.com/office/excel/2006/main">
          <x14:cfRule type="containsText" priority="1242" stopIfTrue="1" operator="containsText" id="{D35C1FAA-CF01-4C15-A75B-606E7CE92737}">
            <xm:f>NOT(ISERROR(SEARCH(35,P42)))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R50:R52 P50:Q55 P42:Q46 P47:S49 T47 R54:R55</xm:sqref>
        </x14:conditionalFormatting>
        <x14:conditionalFormatting xmlns:xm="http://schemas.microsoft.com/office/excel/2006/main">
          <x14:cfRule type="containsText" priority="1237" stopIfTrue="1" operator="containsText" id="{1A97B81E-14D0-41DC-9E5E-6AD48710C47B}">
            <xm:f>NOT(ISERROR(SEARCH(35,P42)))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R50:R52 P50:Q55 P42:Q46 P47:S49 T47 R54:R55</xm:sqref>
        </x14:conditionalFormatting>
        <x14:conditionalFormatting xmlns:xm="http://schemas.microsoft.com/office/excel/2006/main">
          <x14:cfRule type="containsText" priority="1238" stopIfTrue="1" operator="containsText" id="{17DB3834-C86D-4B3F-A0FD-A4E635BF79D8}">
            <xm:f>NOT(ISERROR(SEARCH("vente",P42)))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R50:R52 P50:Q55 P42:Q46 P47:S49 T47 R54:R55</xm:sqref>
        </x14:conditionalFormatting>
        <x14:conditionalFormatting xmlns:xm="http://schemas.microsoft.com/office/excel/2006/main">
          <x14:cfRule type="containsText" priority="1239" stopIfTrue="1" operator="containsText" id="{56EC5709-CDD3-4298-BBE4-9BAF14A39CCE}">
            <xm:f>NOT(ISERROR(SEARCH("byol",P42)))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R50:R52 P50:Q55 P42:Q46 P47:S49 T47 R54:R55</xm:sqref>
        </x14:conditionalFormatting>
        <x14:conditionalFormatting xmlns:xm="http://schemas.microsoft.com/office/excel/2006/main">
          <x14:cfRule type="containsText" priority="1234" stopIfTrue="1" operator="containsText" id="{DAA26B9E-8C63-4258-AAE0-13C1C74ECECC}">
            <xm:f>NOT(ISERROR(SEARCH(35,P42)))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R50:R52 P50:Q55 P42:Q46 P47:S49 T47 R54:R55</xm:sqref>
        </x14:conditionalFormatting>
        <x14:conditionalFormatting xmlns:xm="http://schemas.microsoft.com/office/excel/2006/main">
          <x14:cfRule type="containsText" priority="1235" stopIfTrue="1" operator="containsText" id="{EF101D25-1782-4A00-92D0-347D3F40CAA7}">
            <xm:f>NOT(ISERROR(SEARCH("vente",P42)))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R50:R52 P50:Q55 P42:Q46 P47:S49 T47 R54:R55</xm:sqref>
        </x14:conditionalFormatting>
        <x14:conditionalFormatting xmlns:xm="http://schemas.microsoft.com/office/excel/2006/main">
          <x14:cfRule type="containsText" priority="1236" stopIfTrue="1" operator="containsText" id="{01AD7D5E-FC0C-4B9B-9415-F8B5028E570D}">
            <xm:f>NOT(ISERROR(SEARCH("byol",P42)))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R50:R52 P50:Q55 P42:Q46 P47:S49 T47 R54:R55</xm:sqref>
        </x14:conditionalFormatting>
        <x14:conditionalFormatting xmlns:xm="http://schemas.microsoft.com/office/excel/2006/main">
          <x14:cfRule type="containsText" priority="1807" stopIfTrue="1" operator="containsText" id="{39A74A88-304D-4C14-83FC-BFE1CD850C0E}">
            <xm:f>NOT(ISERROR(SEARCH("vente",O64)))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R64:R65 O64:O65</xm:sqref>
        </x14:conditionalFormatting>
        <x14:conditionalFormatting xmlns:xm="http://schemas.microsoft.com/office/excel/2006/main">
          <x14:cfRule type="containsText" priority="1808" stopIfTrue="1" operator="containsText" id="{2019E8A3-AA90-4B3E-8CC4-29D5E63F6445}">
            <xm:f>NOT(ISERROR(SEARCH("byol",O64)))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R64:R65 O64:O65</xm:sqref>
        </x14:conditionalFormatting>
        <x14:conditionalFormatting xmlns:xm="http://schemas.microsoft.com/office/excel/2006/main">
          <x14:cfRule type="containsText" priority="1809" stopIfTrue="1" operator="containsText" id="{F49053BE-C555-44B4-827D-674C9F13E06F}">
            <xm:f>NOT(ISERROR(SEARCH(35,O64)))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R64:R65 O64:O65</xm:sqref>
        </x14:conditionalFormatting>
        <x14:conditionalFormatting xmlns:xm="http://schemas.microsoft.com/office/excel/2006/main">
          <x14:cfRule type="containsText" priority="1810" stopIfTrue="1" operator="containsText" id="{BBEA2E84-0FFD-49C6-9C91-BE21C4CFFD26}">
            <xm:f>NOT(ISERROR(SEARCH(35,O64)))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R64:R65 O64:O65</xm:sqref>
        </x14:conditionalFormatting>
        <x14:conditionalFormatting xmlns:xm="http://schemas.microsoft.com/office/excel/2006/main">
          <x14:cfRule type="containsText" priority="1811" stopIfTrue="1" operator="containsText" id="{B9268282-ED2E-4244-A63E-9BF9F818FA02}">
            <xm:f>NOT(ISERROR(SEARCH("vente",O64)))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R64:R65 O64:O65</xm:sqref>
        </x14:conditionalFormatting>
        <x14:conditionalFormatting xmlns:xm="http://schemas.microsoft.com/office/excel/2006/main">
          <x14:cfRule type="containsText" priority="1812" stopIfTrue="1" operator="containsText" id="{5426BA7E-96FB-4388-A8E6-3B519E77D5ED}">
            <xm:f>NOT(ISERROR(SEARCH("byol",O64)))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R64:R65 O64:O65</xm:sqref>
        </x14:conditionalFormatting>
        <x14:conditionalFormatting xmlns:xm="http://schemas.microsoft.com/office/excel/2006/main">
          <x14:cfRule type="containsText" priority="1813" stopIfTrue="1" operator="containsText" id="{E7E2C924-6186-49B6-BDFD-FC2B1E62FDB1}">
            <xm:f>NOT(ISERROR(SEARCH(35,O64)))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R64:R65 O64:O65</xm:sqref>
        </x14:conditionalFormatting>
        <x14:conditionalFormatting xmlns:xm="http://schemas.microsoft.com/office/excel/2006/main">
          <x14:cfRule type="containsText" priority="1814" stopIfTrue="1" operator="containsText" id="{084A1B90-4C19-4F44-8629-AD3E53E3ACB7}">
            <xm:f>NOT(ISERROR(SEARCH("vente",O64)))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R64:R65 O64:O65</xm:sqref>
        </x14:conditionalFormatting>
        <x14:conditionalFormatting xmlns:xm="http://schemas.microsoft.com/office/excel/2006/main">
          <x14:cfRule type="containsText" priority="1815" stopIfTrue="1" operator="containsText" id="{69471A1B-D67C-4551-8828-28592104F9FF}">
            <xm:f>NOT(ISERROR(SEARCH("byol",O64)))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R64:R65 O64:O65</xm:sqref>
        </x14:conditionalFormatting>
        <x14:conditionalFormatting xmlns:xm="http://schemas.microsoft.com/office/excel/2006/main">
          <x14:cfRule type="containsText" priority="1816" stopIfTrue="1" operator="containsText" id="{05CD44EA-50CE-48A8-A584-E3F4202051B9}">
            <xm:f>NOT(ISERROR(SEARCH("vente",O64)))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R64:R65 O64:O65</xm:sqref>
        </x14:conditionalFormatting>
        <x14:conditionalFormatting xmlns:xm="http://schemas.microsoft.com/office/excel/2006/main">
          <x14:cfRule type="containsText" priority="1817" stopIfTrue="1" operator="containsText" id="{69AC2335-186D-4EE4-8710-553B3AFD86C9}">
            <xm:f>NOT(ISERROR(SEARCH("byol",O64)))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R64:R65 O64:O65</xm:sqref>
        </x14:conditionalFormatting>
        <x14:conditionalFormatting xmlns:xm="http://schemas.microsoft.com/office/excel/2006/main">
          <x14:cfRule type="containsText" priority="1818" stopIfTrue="1" operator="containsText" id="{29EAD416-FA07-401A-B55C-41DCE8BB5C34}">
            <xm:f>NOT(ISERROR(SEARCH(35,O64)))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R64:R65 O64:O65</xm:sqref>
        </x14:conditionalFormatting>
        <x14:conditionalFormatting xmlns:xm="http://schemas.microsoft.com/office/excel/2006/main">
          <x14:cfRule type="containsText" priority="1819" stopIfTrue="1" operator="containsText" id="{1C9FDC5D-C24D-4CFC-A3EF-09E096C29F40}">
            <xm:f>NOT(ISERROR(SEARCH(35,O64)))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R64:R65 O64:O65</xm:sqref>
        </x14:conditionalFormatting>
        <x14:conditionalFormatting xmlns:xm="http://schemas.microsoft.com/office/excel/2006/main">
          <x14:cfRule type="containsText" priority="1820" stopIfTrue="1" operator="containsText" id="{1436E67D-1D39-4326-8C0B-CC23FB0B5B67}">
            <xm:f>NOT(ISERROR(SEARCH("vente",O64)))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R64:R65 O64:O65</xm:sqref>
        </x14:conditionalFormatting>
        <x14:conditionalFormatting xmlns:xm="http://schemas.microsoft.com/office/excel/2006/main">
          <x14:cfRule type="containsText" priority="1821" stopIfTrue="1" operator="containsText" id="{6CB8AF5E-6CF7-44A5-8A90-0F583545E623}">
            <xm:f>NOT(ISERROR(SEARCH("byol",O64)))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R64:R65 O64:O65</xm:sqref>
        </x14:conditionalFormatting>
        <x14:conditionalFormatting xmlns:xm="http://schemas.microsoft.com/office/excel/2006/main">
          <x14:cfRule type="containsText" priority="1822" stopIfTrue="1" operator="containsText" id="{4F19782C-EC17-4D5D-B009-6EE62417FC10}">
            <xm:f>NOT(ISERROR(SEARCH(35,O64)))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R64:R65 O64:O65</xm:sqref>
        </x14:conditionalFormatting>
        <x14:conditionalFormatting xmlns:xm="http://schemas.microsoft.com/office/excel/2006/main">
          <x14:cfRule type="containsText" priority="1823" stopIfTrue="1" operator="containsText" id="{85F990E6-A9C2-43F9-B607-E233E117AECF}">
            <xm:f>NOT(ISERROR(SEARCH("vente",O64)))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R64:R65 O64:O65</xm:sqref>
        </x14:conditionalFormatting>
        <x14:conditionalFormatting xmlns:xm="http://schemas.microsoft.com/office/excel/2006/main">
          <x14:cfRule type="containsText" priority="1824" stopIfTrue="1" operator="containsText" id="{1DE5007A-CCB5-422D-B2DA-1E53A7F74D91}">
            <xm:f>NOT(ISERROR(SEARCH("byol",O64)))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R64:R65 O64:O65</xm:sqref>
        </x14:conditionalFormatting>
        <x14:conditionalFormatting xmlns:xm="http://schemas.microsoft.com/office/excel/2006/main">
          <x14:cfRule type="containsText" priority="569" stopIfTrue="1" operator="containsText" id="{71DFF04D-8477-48B3-8698-6366D255D534}">
            <xm:f>NOT(ISERROR(SEARCH(35,G31)))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G31:G32</xm:sqref>
        </x14:conditionalFormatting>
        <x14:conditionalFormatting xmlns:xm="http://schemas.microsoft.com/office/excel/2006/main">
          <x14:cfRule type="containsText" priority="570" stopIfTrue="1" operator="containsText" id="{A2715D46-FE0E-4861-BC01-6C9403163FC2}">
            <xm:f>NOT(ISERROR(SEARCH("vente",G31)))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G31:G32</xm:sqref>
        </x14:conditionalFormatting>
        <x14:conditionalFormatting xmlns:xm="http://schemas.microsoft.com/office/excel/2006/main">
          <x14:cfRule type="containsText" priority="571" stopIfTrue="1" operator="containsText" id="{D987166E-5A79-4482-B051-1A9316E17F24}">
            <xm:f>NOT(ISERROR(SEARCH("byol",G31)))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G31:G32</xm:sqref>
        </x14:conditionalFormatting>
        <x14:conditionalFormatting xmlns:xm="http://schemas.microsoft.com/office/excel/2006/main">
          <x14:cfRule type="containsText" priority="566" stopIfTrue="1" operator="containsText" id="{6D0F9304-C728-4545-84FA-6663348EC55C}">
            <xm:f>NOT(ISERROR(SEARCH(35,I28)))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I28</xm:sqref>
        </x14:conditionalFormatting>
        <x14:conditionalFormatting xmlns:xm="http://schemas.microsoft.com/office/excel/2006/main">
          <x14:cfRule type="containsText" priority="567" stopIfTrue="1" operator="containsText" id="{751ED714-0DE1-412B-9453-BF10AA5FE3FC}">
            <xm:f>NOT(ISERROR(SEARCH("vente",I28)))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I28</xm:sqref>
        </x14:conditionalFormatting>
        <x14:conditionalFormatting xmlns:xm="http://schemas.microsoft.com/office/excel/2006/main">
          <x14:cfRule type="containsText" priority="568" stopIfTrue="1" operator="containsText" id="{5025F6B0-638A-4952-A865-6387966F4E49}">
            <xm:f>NOT(ISERROR(SEARCH("byol",I28)))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I28</xm:sqref>
        </x14:conditionalFormatting>
        <x14:conditionalFormatting xmlns:xm="http://schemas.microsoft.com/office/excel/2006/main">
          <x14:cfRule type="containsText" priority="563" stopIfTrue="1" operator="containsText" id="{BC5F1CF6-30EF-43A0-8A3F-4FA9525F5F05}">
            <xm:f>NOT(ISERROR(SEARCH(35,R28)))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R28</xm:sqref>
        </x14:conditionalFormatting>
        <x14:conditionalFormatting xmlns:xm="http://schemas.microsoft.com/office/excel/2006/main">
          <x14:cfRule type="containsText" priority="564" stopIfTrue="1" operator="containsText" id="{C64EA00C-7A6D-4515-8A78-DEB6A0B0F63F}">
            <xm:f>NOT(ISERROR(SEARCH("vente",R28)))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R28</xm:sqref>
        </x14:conditionalFormatting>
        <x14:conditionalFormatting xmlns:xm="http://schemas.microsoft.com/office/excel/2006/main">
          <x14:cfRule type="containsText" priority="565" stopIfTrue="1" operator="containsText" id="{A76204F8-2319-449E-8D0E-5499D96FE5BA}">
            <xm:f>NOT(ISERROR(SEARCH("byol",R28)))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R28</xm:sqref>
        </x14:conditionalFormatting>
        <x14:conditionalFormatting xmlns:xm="http://schemas.microsoft.com/office/excel/2006/main">
          <x14:cfRule type="containsText" priority="560" stopIfTrue="1" operator="containsText" id="{CABD5EAB-A11E-42B4-BFDE-996F4FCDC141}">
            <xm:f>NOT(ISERROR(SEARCH(35,R28)))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R28</xm:sqref>
        </x14:conditionalFormatting>
        <x14:conditionalFormatting xmlns:xm="http://schemas.microsoft.com/office/excel/2006/main">
          <x14:cfRule type="containsText" priority="561" stopIfTrue="1" operator="containsText" id="{1BDCB05A-B29F-4B85-9208-C23E36CF38E7}">
            <xm:f>NOT(ISERROR(SEARCH("vente",R28)))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R28</xm:sqref>
        </x14:conditionalFormatting>
        <x14:conditionalFormatting xmlns:xm="http://schemas.microsoft.com/office/excel/2006/main">
          <x14:cfRule type="containsText" priority="562" stopIfTrue="1" operator="containsText" id="{B255C95C-B0A1-4305-B873-17EA520A2A7C}">
            <xm:f>NOT(ISERROR(SEARCH("byol",R28)))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R28</xm:sqref>
        </x14:conditionalFormatting>
        <x14:conditionalFormatting xmlns:xm="http://schemas.microsoft.com/office/excel/2006/main">
          <x14:cfRule type="containsText" priority="558" stopIfTrue="1" operator="containsText" id="{0ED66F3C-8503-471F-BE27-18E1BF2D90E9}">
            <xm:f>NOT(ISERROR(SEARCH("vente",R28)))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R28</xm:sqref>
        </x14:conditionalFormatting>
        <x14:conditionalFormatting xmlns:xm="http://schemas.microsoft.com/office/excel/2006/main">
          <x14:cfRule type="containsText" priority="559" stopIfTrue="1" operator="containsText" id="{760D9D17-55DB-48A8-AC3D-5418560DD778}">
            <xm:f>NOT(ISERROR(SEARCH("byol",R28)))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R28</xm:sqref>
        </x14:conditionalFormatting>
        <x14:conditionalFormatting xmlns:xm="http://schemas.microsoft.com/office/excel/2006/main">
          <x14:cfRule type="containsText" priority="553" stopIfTrue="1" operator="containsText" id="{F107BF2B-3538-4672-B274-13DAA015069D}">
            <xm:f>NOT(ISERROR(SEARCH(35,Q28)))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Q28</xm:sqref>
        </x14:conditionalFormatting>
        <x14:conditionalFormatting xmlns:xm="http://schemas.microsoft.com/office/excel/2006/main">
          <x14:cfRule type="containsText" priority="556" stopIfTrue="1" operator="containsText" id="{D7E2BD2C-203F-4BDE-92F8-6414A530A1E9}">
            <xm:f>NOT(ISERROR(SEARCH("vente",Q28)))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555" stopIfTrue="1" operator="containsText" id="{97E078F8-8552-4858-AD48-D8B4476B2596}">
            <xm:f>NOT(ISERROR(SEARCH("byol",Q28)))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554" stopIfTrue="1" operator="containsText" id="{48E58ADB-D9F2-44D0-BD0D-621329EBF34A}">
            <xm:f>NOT(ISERROR(SEARCH(35,Q28)))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Q28</xm:sqref>
        </x14:conditionalFormatting>
        <x14:conditionalFormatting xmlns:xm="http://schemas.microsoft.com/office/excel/2006/main">
          <x14:cfRule type="containsText" priority="551" stopIfTrue="1" operator="containsText" id="{0D8955E7-0CB4-4032-ACC8-6508F420ABFF}">
            <xm:f>NOT(ISERROR(SEARCH("vente",Q28)))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552" stopIfTrue="1" operator="containsText" id="{933229BF-0E40-4F53-8875-D7E367F68BD5}">
            <xm:f>NOT(ISERROR(SEARCH("byol",Q28)))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550" stopIfTrue="1" operator="containsText" id="{2335DE4B-0AE9-4297-B3F6-C28516F8FED8}">
            <xm:f>NOT(ISERROR(SEARCH("vente",Q28)))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549" stopIfTrue="1" operator="containsText" id="{B9824CDE-6F3B-4633-8308-F2E00BD6839D}">
            <xm:f>NOT(ISERROR(SEARCH("byol",Q28)))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548" stopIfTrue="1" operator="containsText" id="{9180DB9A-AA8C-4EC8-AFC3-58B16FDD1C6F}">
            <xm:f>NOT(ISERROR(SEARCH(35,Q28)))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Q28</xm:sqref>
        </x14:conditionalFormatting>
        <x14:conditionalFormatting xmlns:xm="http://schemas.microsoft.com/office/excel/2006/main">
          <x14:cfRule type="containsText" priority="546" stopIfTrue="1" operator="containsText" id="{BD4100D2-ED3A-4D54-A9E0-6575605E32D1}">
            <xm:f>NOT(ISERROR(SEARCH("byol",Q28)))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547" stopIfTrue="1" operator="containsText" id="{5479C2A5-947B-4B33-9139-E3C713D4A2EC}">
            <xm:f>NOT(ISERROR(SEARCH(35,Q28)))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Q28</xm:sqref>
        </x14:conditionalFormatting>
        <x14:conditionalFormatting xmlns:xm="http://schemas.microsoft.com/office/excel/2006/main">
          <x14:cfRule type="containsText" priority="542" stopIfTrue="1" operator="containsText" id="{4B543A5F-7390-42F8-AE0A-ABE4934E5774}">
            <xm:f>NOT(ISERROR(SEARCH("vente",Q28)))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543" stopIfTrue="1" operator="containsText" id="{1FB4CD8E-BB54-4BD5-963E-5B7DDE6FA1DF}">
            <xm:f>NOT(ISERROR(SEARCH("byol",Q28)))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544" stopIfTrue="1" operator="containsText" id="{A9E94EBA-3091-4541-9715-3EF9CB6353DF}">
            <xm:f>NOT(ISERROR(SEARCH(35,Q28)))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Q28</xm:sqref>
        </x14:conditionalFormatting>
        <x14:conditionalFormatting xmlns:xm="http://schemas.microsoft.com/office/excel/2006/main">
          <x14:cfRule type="containsText" priority="541" stopIfTrue="1" operator="containsText" id="{C2E5D448-6F4E-47C3-AA26-089DF8A10844}">
            <xm:f>NOT(ISERROR(SEARCH("vente",Q28)))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540" stopIfTrue="1" operator="containsText" id="{77583725-430B-4456-9DAE-90D0D8E2F08D}">
            <xm:f>NOT(ISERROR(SEARCH("byol",Q28)))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536" stopIfTrue="1" operator="containsText" id="{45E4CA95-3575-4135-B9B1-37C2F8C07320}">
            <xm:f>NOT(ISERROR(SEARCH("vente",Q28)))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537" stopIfTrue="1" operator="containsText" id="{B3E3AE09-06C8-43CF-B9A6-3E72513603F4}">
            <xm:f>NOT(ISERROR(SEARCH("byol",Q28)))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538" stopIfTrue="1" operator="containsText" id="{05467FEB-48C0-4D4D-B0DD-5E0D78A52F60}">
            <xm:f>NOT(ISERROR(SEARCH(35,Q28)))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Q28</xm:sqref>
        </x14:conditionalFormatting>
        <x14:conditionalFormatting xmlns:xm="http://schemas.microsoft.com/office/excel/2006/main">
          <x14:cfRule type="containsText" priority="533" stopIfTrue="1" operator="containsText" id="{81F7370B-1D64-44BB-8385-AB19796F21BB}">
            <xm:f>NOT(ISERROR(SEARCH("vente",Q28)))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534" stopIfTrue="1" operator="containsText" id="{ADFB3424-4761-4AE0-B77C-105DF44486BC}">
            <xm:f>NOT(ISERROR(SEARCH("byol",Q28)))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535" stopIfTrue="1" operator="containsText" id="{9D065476-4AED-4F46-A71C-3B2E003DF5A6}">
            <xm:f>NOT(ISERROR(SEARCH(35,Q28)))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Q28</xm:sqref>
        </x14:conditionalFormatting>
        <x14:conditionalFormatting xmlns:xm="http://schemas.microsoft.com/office/excel/2006/main">
          <x14:cfRule type="containsText" priority="1825" stopIfTrue="1" operator="containsText" id="{CDEB6DD4-1DD2-4978-9E1C-43765F1B5FF3}">
            <xm:f>NOT(ISERROR(SEARCH("vente",Q28)))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1826" stopIfTrue="1" operator="containsText" id="{4E2C090F-4F76-4588-9449-D46677779B1E}">
            <xm:f>NOT(ISERROR(SEARCH("byol",Q28)))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1827" stopIfTrue="1" operator="containsText" id="{AB88C1F2-4B81-4DD2-B588-8D5FEE42E017}">
            <xm:f>NOT(ISERROR(SEARCH(35,Q28)))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Q28</xm:sqref>
        </x14:conditionalFormatting>
        <x14:conditionalFormatting xmlns:xm="http://schemas.microsoft.com/office/excel/2006/main">
          <x14:cfRule type="containsText" priority="1828" stopIfTrue="1" operator="containsText" id="{2B1530B4-E189-4287-822C-C06AF428E20B}">
            <xm:f>NOT(ISERROR(SEARCH("vente",Q28)))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1829" stopIfTrue="1" operator="containsText" id="{EC7DD7AB-A6DE-454C-9E33-2A923AFEF797}">
            <xm:f>NOT(ISERROR(SEARCH("byol",Q28)))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1830" stopIfTrue="1" operator="containsText" id="{931E8967-6970-4466-A44D-58420C9FF45D}">
            <xm:f>NOT(ISERROR(SEARCH(35,Q28)))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Q28</xm:sqref>
        </x14:conditionalFormatting>
        <x14:conditionalFormatting xmlns:xm="http://schemas.microsoft.com/office/excel/2006/main">
          <x14:cfRule type="containsText" priority="1831" stopIfTrue="1" operator="containsText" id="{958A329C-8BF5-47D0-A6E6-0C7C22CB8BA4}">
            <xm:f>NOT(ISERROR(SEARCH("vente",Q28)))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1832" stopIfTrue="1" operator="containsText" id="{FFE83C9D-5366-438C-86FD-C4D575F67BBF}">
            <xm:f>NOT(ISERROR(SEARCH("byol",Q28)))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1833" stopIfTrue="1" operator="containsText" id="{1D671975-8088-4E72-873E-46D2E9BFE3EC}">
            <xm:f>NOT(ISERROR(SEARCH(35,Q28)))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Q28</xm:sqref>
        </x14:conditionalFormatting>
        <x14:conditionalFormatting xmlns:xm="http://schemas.microsoft.com/office/excel/2006/main">
          <x14:cfRule type="containsText" priority="1834" stopIfTrue="1" operator="containsText" id="{6FB0F212-6CF5-43DA-AEE3-49F8B4999972}">
            <xm:f>NOT(ISERROR(SEARCH("vente",Q28)))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1835" stopIfTrue="1" operator="containsText" id="{0E29A3C9-D8DE-49BD-9CD6-2473C11F8986}">
            <xm:f>NOT(ISERROR(SEARCH("byol",Q28)))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1836" stopIfTrue="1" operator="containsText" id="{8DEACB0D-45A2-46F7-B1B7-980C138D1160}">
            <xm:f>NOT(ISERROR(SEARCH(35,Q28)))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Q28</xm:sqref>
        </x14:conditionalFormatting>
        <x14:conditionalFormatting xmlns:xm="http://schemas.microsoft.com/office/excel/2006/main">
          <x14:cfRule type="containsText" priority="1837" stopIfTrue="1" operator="containsText" id="{3D6B4830-6755-4644-A7AA-DC84B000AFDE}">
            <xm:f>NOT(ISERROR(SEARCH("vente",Q28)))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1838" stopIfTrue="1" operator="containsText" id="{03DFFCEB-9C3F-414A-A95A-EC08F234E0B8}">
            <xm:f>NOT(ISERROR(SEARCH("byol",Q28)))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1839" stopIfTrue="1" operator="containsText" id="{055F9B39-4D9B-4953-9F3A-87BE4FD08DDD}">
            <xm:f>NOT(ISERROR(SEARCH(35,Q28)))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Q28</xm:sqref>
        </x14:conditionalFormatting>
        <x14:conditionalFormatting xmlns:xm="http://schemas.microsoft.com/office/excel/2006/main">
          <x14:cfRule type="containsText" priority="1840" stopIfTrue="1" operator="containsText" id="{2A989A28-CB96-406C-B977-A8A5FC359A90}">
            <xm:f>NOT(ISERROR(SEARCH("vente",Q28)))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1841" stopIfTrue="1" operator="containsText" id="{3701758D-2D65-4D75-B7EC-0BE4A6E17440}">
            <xm:f>NOT(ISERROR(SEARCH("byol",Q28)))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1842" stopIfTrue="1" operator="containsText" id="{4E5830C6-F8DD-4B03-B500-6031F777FF74}">
            <xm:f>NOT(ISERROR(SEARCH(35,Q28)))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Q28</xm:sqref>
        </x14:conditionalFormatting>
        <x14:conditionalFormatting xmlns:xm="http://schemas.microsoft.com/office/excel/2006/main">
          <x14:cfRule type="containsText" priority="1843" stopIfTrue="1" operator="containsText" id="{433C9E79-2F22-41E3-9D49-4869C80DDCE1}">
            <xm:f>NOT(ISERROR(SEARCH("vente",Q28)))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1844" stopIfTrue="1" operator="containsText" id="{23F060AE-7E62-4A45-B5A6-CCF85CFAB987}">
            <xm:f>NOT(ISERROR(SEARCH("byol",Q28)))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Q28</xm:sqref>
        </x14:conditionalFormatting>
        <x14:conditionalFormatting xmlns:xm="http://schemas.microsoft.com/office/excel/2006/main">
          <x14:cfRule type="containsText" priority="1845" stopIfTrue="1" operator="containsText" id="{0636E1EB-43DF-4498-889D-B2D22640F0A0}">
            <xm:f>NOT(ISERROR(SEARCH(35,Q28)))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Q28</xm:sqref>
        </x14:conditionalFormatting>
        <x14:conditionalFormatting xmlns:xm="http://schemas.microsoft.com/office/excel/2006/main">
          <x14:cfRule type="containsText" priority="414" stopIfTrue="1" operator="containsText" id="{8FA52E76-7F3D-4276-877C-6AC12A49CA05}">
            <xm:f>NOT(ISERROR(SEARCH(35,J49)))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J49</xm:sqref>
        </x14:conditionalFormatting>
        <x14:conditionalFormatting xmlns:xm="http://schemas.microsoft.com/office/excel/2006/main">
          <x14:cfRule type="containsText" priority="417" stopIfTrue="1" operator="containsText" id="{3B2B3CDA-BE46-4409-9764-BC8D2790090C}">
            <xm:f>NOT(ISERROR(SEARCH("vente",J49)))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containsText" priority="418" stopIfTrue="1" operator="containsText" id="{37261846-3228-47D6-8F9D-AF68CE813998}">
            <xm:f>NOT(ISERROR(SEARCH("byol",J49)))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containsText" priority="419" stopIfTrue="1" operator="containsText" id="{AB92C529-7204-430F-8B5B-683258266AEC}">
            <xm:f>NOT(ISERROR(SEARCH(35,J49)))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J49</xm:sqref>
        </x14:conditionalFormatting>
        <x14:conditionalFormatting xmlns:xm="http://schemas.microsoft.com/office/excel/2006/main">
          <x14:cfRule type="containsText" priority="415" stopIfTrue="1" operator="containsText" id="{3AA3472E-228E-49E1-9159-B923D1EC7BD5}">
            <xm:f>NOT(ISERROR(SEARCH("vente",J49)))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containsText" priority="416" stopIfTrue="1" operator="containsText" id="{C313D49C-05F1-4071-A33B-735AB9AA7ED9}">
            <xm:f>NOT(ISERROR(SEARCH("byol",J49)))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containsText" priority="411" stopIfTrue="1" operator="containsText" id="{1BF0D9BA-AEDA-479E-84F6-24F6DAEB6D5F}">
            <xm:f>NOT(ISERROR(SEARCH("vente",P38)))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P38</xm:sqref>
        </x14:conditionalFormatting>
        <x14:conditionalFormatting xmlns:xm="http://schemas.microsoft.com/office/excel/2006/main">
          <x14:cfRule type="containsText" priority="412" stopIfTrue="1" operator="containsText" id="{84BCF071-0201-4E3C-947C-E545CE6058D2}">
            <xm:f>NOT(ISERROR(SEARCH("byol",P38)))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P38</xm:sqref>
        </x14:conditionalFormatting>
        <x14:conditionalFormatting xmlns:xm="http://schemas.microsoft.com/office/excel/2006/main">
          <x14:cfRule type="containsText" priority="413" stopIfTrue="1" operator="containsText" id="{EC4CF2F3-5591-4EED-A42A-8185EBB90162}">
            <xm:f>NOT(ISERROR(SEARCH(35,P38)))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P38</xm:sqref>
        </x14:conditionalFormatting>
        <x14:conditionalFormatting xmlns:xm="http://schemas.microsoft.com/office/excel/2006/main">
          <x14:cfRule type="containsText" priority="408" stopIfTrue="1" operator="containsText" id="{65420124-2C2B-4C4D-8BA4-0AC2B0C2B95E}">
            <xm:f>NOT(ISERROR(SEARCH(35,P38)))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P38</xm:sqref>
        </x14:conditionalFormatting>
        <x14:conditionalFormatting xmlns:xm="http://schemas.microsoft.com/office/excel/2006/main">
          <x14:cfRule type="containsText" priority="409" stopIfTrue="1" operator="containsText" id="{B6EA5EF7-DE51-40D2-84EF-61919873CCE4}">
            <xm:f>NOT(ISERROR(SEARCH("vente",P38)))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P38</xm:sqref>
        </x14:conditionalFormatting>
        <x14:conditionalFormatting xmlns:xm="http://schemas.microsoft.com/office/excel/2006/main">
          <x14:cfRule type="containsText" priority="410" stopIfTrue="1" operator="containsText" id="{55D88389-F933-4E95-8A37-01078903E588}">
            <xm:f>NOT(ISERROR(SEARCH("byol",P38)))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P38</xm:sqref>
        </x14:conditionalFormatting>
        <x14:conditionalFormatting xmlns:xm="http://schemas.microsoft.com/office/excel/2006/main">
          <x14:cfRule type="containsText" priority="405" stopIfTrue="1" operator="containsText" id="{379F91FA-5FAC-4B0A-B3EA-0DBA172FCBA3}">
            <xm:f>NOT(ISERROR(SEARCH(35,P38)))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P38</xm:sqref>
        </x14:conditionalFormatting>
        <x14:conditionalFormatting xmlns:xm="http://schemas.microsoft.com/office/excel/2006/main">
          <x14:cfRule type="containsText" priority="406" stopIfTrue="1" operator="containsText" id="{9ACC04C4-A859-4520-BF71-A56F617BDA34}">
            <xm:f>NOT(ISERROR(SEARCH("vente",P38)))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P38</xm:sqref>
        </x14:conditionalFormatting>
        <x14:conditionalFormatting xmlns:xm="http://schemas.microsoft.com/office/excel/2006/main">
          <x14:cfRule type="containsText" priority="407" stopIfTrue="1" operator="containsText" id="{60BF979B-E67E-4EAB-A204-E524555D8D91}">
            <xm:f>NOT(ISERROR(SEARCH("byol",P38)))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P38</xm:sqref>
        </x14:conditionalFormatting>
        <x14:conditionalFormatting xmlns:xm="http://schemas.microsoft.com/office/excel/2006/main">
          <x14:cfRule type="containsText" priority="402" stopIfTrue="1" operator="containsText" id="{EC0B1BD1-61E0-4C56-B311-B739736D008A}">
            <xm:f>NOT(ISERROR(SEARCH("vente",P38)))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P38</xm:sqref>
        </x14:conditionalFormatting>
        <x14:conditionalFormatting xmlns:xm="http://schemas.microsoft.com/office/excel/2006/main">
          <x14:cfRule type="containsText" priority="403" stopIfTrue="1" operator="containsText" id="{E6CA38B3-B628-4BD5-A821-AA98C0213373}">
            <xm:f>NOT(ISERROR(SEARCH("byol",P38)))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P38</xm:sqref>
        </x14:conditionalFormatting>
        <x14:conditionalFormatting xmlns:xm="http://schemas.microsoft.com/office/excel/2006/main">
          <x14:cfRule type="containsText" priority="404" stopIfTrue="1" operator="containsText" id="{B35AE528-7CC4-49BA-9445-56D220864361}">
            <xm:f>NOT(ISERROR(SEARCH(35,P38)))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P38</xm:sqref>
        </x14:conditionalFormatting>
        <x14:conditionalFormatting xmlns:xm="http://schemas.microsoft.com/office/excel/2006/main">
          <x14:cfRule type="containsText" priority="399" stopIfTrue="1" operator="containsText" id="{603B5DD0-3B81-4890-9F98-901C476CDF50}">
            <xm:f>NOT(ISERROR(SEARCH(35,P38)))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P38</xm:sqref>
        </x14:conditionalFormatting>
        <x14:conditionalFormatting xmlns:xm="http://schemas.microsoft.com/office/excel/2006/main">
          <x14:cfRule type="containsText" priority="400" stopIfTrue="1" operator="containsText" id="{777F297D-62EF-4458-AAE7-70B027A472C2}">
            <xm:f>NOT(ISERROR(SEARCH("vente",P38)))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P38</xm:sqref>
        </x14:conditionalFormatting>
        <x14:conditionalFormatting xmlns:xm="http://schemas.microsoft.com/office/excel/2006/main">
          <x14:cfRule type="containsText" priority="401" stopIfTrue="1" operator="containsText" id="{5EF46BD6-4702-435A-828D-2ABCBEC9BAD0}">
            <xm:f>NOT(ISERROR(SEARCH("byol",P38)))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P38</xm:sqref>
        </x14:conditionalFormatting>
        <x14:conditionalFormatting xmlns:xm="http://schemas.microsoft.com/office/excel/2006/main">
          <x14:cfRule type="containsText" priority="396" stopIfTrue="1" operator="containsText" id="{E7FFB89F-EAF4-403F-9921-1ACB0AC96B59}">
            <xm:f>NOT(ISERROR(SEARCH(35,P38)))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P38</xm:sqref>
        </x14:conditionalFormatting>
        <x14:conditionalFormatting xmlns:xm="http://schemas.microsoft.com/office/excel/2006/main">
          <x14:cfRule type="containsText" priority="397" stopIfTrue="1" operator="containsText" id="{E4E4A81B-A3DE-413D-A0D2-78C1609ED65A}">
            <xm:f>NOT(ISERROR(SEARCH("vente",P38)))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P38</xm:sqref>
        </x14:conditionalFormatting>
        <x14:conditionalFormatting xmlns:xm="http://schemas.microsoft.com/office/excel/2006/main">
          <x14:cfRule type="containsText" priority="398" stopIfTrue="1" operator="containsText" id="{ECF2DCB1-6A46-47A2-9B32-0598C81773EB}">
            <xm:f>NOT(ISERROR(SEARCH("byol",P38)))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P38</xm:sqref>
        </x14:conditionalFormatting>
        <x14:conditionalFormatting xmlns:xm="http://schemas.microsoft.com/office/excel/2006/main">
          <x14:cfRule type="containsText" priority="363" stopIfTrue="1" operator="containsText" id="{64F5C1EE-8BDE-4606-9AF0-B4DFFDDAFF44}">
            <xm:f>NOT(ISERROR(SEARCH(35,O34)))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O34</xm:sqref>
        </x14:conditionalFormatting>
        <x14:conditionalFormatting xmlns:xm="http://schemas.microsoft.com/office/excel/2006/main">
          <x14:cfRule type="containsText" priority="364" stopIfTrue="1" operator="containsText" id="{B0EFD948-3CEB-4661-A2A0-ECE2C2F80D08}">
            <xm:f>NOT(ISERROR(SEARCH("vente",O34)))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O34</xm:sqref>
        </x14:conditionalFormatting>
        <x14:conditionalFormatting xmlns:xm="http://schemas.microsoft.com/office/excel/2006/main">
          <x14:cfRule type="containsText" priority="365" stopIfTrue="1" operator="containsText" id="{9F14BFEA-4F95-4D53-B63F-FDF352FB6C04}">
            <xm:f>NOT(ISERROR(SEARCH("byol",O34)))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O34</xm:sqref>
        </x14:conditionalFormatting>
        <x14:conditionalFormatting xmlns:xm="http://schemas.microsoft.com/office/excel/2006/main">
          <x14:cfRule type="containsText" priority="351" stopIfTrue="1" operator="containsText" id="{A0CF655D-E4CF-43A1-BDFC-0C91348EC18D}">
            <xm:f>NOT(ISERROR(SEARCH(35,O35)))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O35</xm:sqref>
        </x14:conditionalFormatting>
        <x14:conditionalFormatting xmlns:xm="http://schemas.microsoft.com/office/excel/2006/main">
          <x14:cfRule type="containsText" priority="354" stopIfTrue="1" operator="containsText" id="{6E6000B7-735F-49A0-83A1-906594926332}">
            <xm:f>NOT(ISERROR(SEARCH("vente",O35)))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353" stopIfTrue="1" operator="containsText" id="{450E5BF2-DFD9-4B19-B91A-B108933AE8E6}">
            <xm:f>NOT(ISERROR(SEARCH("byol",O35)))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352" stopIfTrue="1" operator="containsText" id="{E7C64FC7-FE53-41E1-B213-A6B2BB2396BB}">
            <xm:f>NOT(ISERROR(SEARCH(35,O35)))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O35</xm:sqref>
        </x14:conditionalFormatting>
        <x14:conditionalFormatting xmlns:xm="http://schemas.microsoft.com/office/excel/2006/main">
          <x14:cfRule type="containsText" priority="349" stopIfTrue="1" operator="containsText" id="{C00B9558-4F41-4ED7-9038-583A3D4785B0}">
            <xm:f>NOT(ISERROR(SEARCH("vente",O35)))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350" stopIfTrue="1" operator="containsText" id="{D9D60124-3C90-4295-B049-4CEA27B6426E}">
            <xm:f>NOT(ISERROR(SEARCH("byol",O35)))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348" stopIfTrue="1" operator="containsText" id="{DCCCC914-9CEF-410B-92D7-A41F2A3CD3B4}">
            <xm:f>NOT(ISERROR(SEARCH("vente",O35)))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347" stopIfTrue="1" operator="containsText" id="{AB7EF6F6-755A-4D68-B474-D92C33A7561A}">
            <xm:f>NOT(ISERROR(SEARCH("byol",O35)))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344" stopIfTrue="1" operator="containsText" id="{A235263B-815F-4B26-8EE3-F0EA1A972BC4}">
            <xm:f>NOT(ISERROR(SEARCH("byol",O35)))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345" stopIfTrue="1" operator="containsText" id="{7762BA42-E986-4BC7-88ED-0BFF36FC11A9}">
            <xm:f>NOT(ISERROR(SEARCH(35,O35)))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O35</xm:sqref>
        </x14:conditionalFormatting>
        <x14:conditionalFormatting xmlns:xm="http://schemas.microsoft.com/office/excel/2006/main">
          <x14:cfRule type="containsText" priority="340" stopIfTrue="1" operator="containsText" id="{8B2DD120-15EF-4E3B-88DF-3AF0DB231656}">
            <xm:f>NOT(ISERROR(SEARCH("vente",O35)))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341" stopIfTrue="1" operator="containsText" id="{8ACAEFD5-52D5-4EEE-8428-18D6540D796B}">
            <xm:f>NOT(ISERROR(SEARCH("byol",O35)))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342" stopIfTrue="1" operator="containsText" id="{699B4316-175B-4BD6-9976-4925B122B26F}">
            <xm:f>NOT(ISERROR(SEARCH(35,O35)))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O35</xm:sqref>
        </x14:conditionalFormatting>
        <x14:conditionalFormatting xmlns:xm="http://schemas.microsoft.com/office/excel/2006/main">
          <x14:cfRule type="containsText" priority="339" stopIfTrue="1" operator="containsText" id="{69E0E708-F4AE-4415-A3A0-2707C04DE1E4}">
            <xm:f>NOT(ISERROR(SEARCH("vente",O35)))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338" stopIfTrue="1" operator="containsText" id="{4E90CDE0-9730-4629-B623-3BB5F3137F49}">
            <xm:f>NOT(ISERROR(SEARCH("byol",O35)))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334" stopIfTrue="1" operator="containsText" id="{3DB78880-DEE8-4545-985A-82738A2DEBF0}">
            <xm:f>NOT(ISERROR(SEARCH("vente",O35)))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335" stopIfTrue="1" operator="containsText" id="{79104FDA-8617-4AE7-9D38-96C400BBC49D}">
            <xm:f>NOT(ISERROR(SEARCH("byol",O35)))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336" stopIfTrue="1" operator="containsText" id="{399B4792-611C-4F98-85D2-BB008416EBE4}">
            <xm:f>NOT(ISERROR(SEARCH(35,O35)))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O35</xm:sqref>
        </x14:conditionalFormatting>
        <x14:conditionalFormatting xmlns:xm="http://schemas.microsoft.com/office/excel/2006/main">
          <x14:cfRule type="containsText" priority="333" stopIfTrue="1" operator="containsText" id="{79954C93-B6D5-4CFC-A7BA-2D90CC31A1D0}">
            <xm:f>NOT(ISERROR(SEARCH(35,O35)))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O35</xm:sqref>
        </x14:conditionalFormatting>
        <x14:conditionalFormatting xmlns:xm="http://schemas.microsoft.com/office/excel/2006/main">
          <x14:cfRule type="containsText" priority="327" stopIfTrue="1" operator="containsText" id="{22E61152-0EFE-4740-A588-939BE43D7E05}">
            <xm:f>NOT(ISERROR(SEARCH("vente",O35)))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325" stopIfTrue="1" operator="containsText" id="{EBFB6F58-5252-4E01-B2C8-78B8D31E8565}">
            <xm:f>NOT(ISERROR(SEARCH(35,O35)))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O35</xm:sqref>
        </x14:conditionalFormatting>
        <x14:conditionalFormatting xmlns:xm="http://schemas.microsoft.com/office/excel/2006/main">
          <x14:cfRule type="containsText" priority="318" stopIfTrue="1" operator="containsText" id="{26317E54-F452-40EA-8557-02EDCBD557B2}">
            <xm:f>NOT(ISERROR(SEARCH("vente",O35)))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317" stopIfTrue="1" operator="containsText" id="{48B81C9B-19F3-4D9B-979B-89FE2ECE483C}">
            <xm:f>NOT(ISERROR(SEARCH("byol",O35)))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316" stopIfTrue="1" operator="containsText" id="{37BDA703-5918-445A-A264-9802A99A9BF0}">
            <xm:f>NOT(ISERROR(SEARCH(35,O35)))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O35</xm:sqref>
        </x14:conditionalFormatting>
        <x14:conditionalFormatting xmlns:xm="http://schemas.microsoft.com/office/excel/2006/main">
          <x14:cfRule type="containsText" priority="313" stopIfTrue="1" operator="containsText" id="{BB998F6E-80D7-4D6A-A31C-24CC12370C5F}">
            <xm:f>NOT(ISERROR(SEARCH("vente",O35)))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314" stopIfTrue="1" operator="containsText" id="{5871E7FC-2494-4097-8C4B-5B2120D6F740}">
            <xm:f>NOT(ISERROR(SEARCH("byol",O35)))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310" stopIfTrue="1" operator="containsText" id="{957C951B-56F8-44B5-89D7-CCCB04A4F4B1}">
            <xm:f>NOT(ISERROR(SEARCH("vente",O35)))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311" stopIfTrue="1" operator="containsText" id="{0F1A5B00-4AD7-4A81-B8F9-31F8723EACD0}">
            <xm:f>NOT(ISERROR(SEARCH("byol",O35)))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containsText" priority="312" stopIfTrue="1" operator="containsText" id="{C9FE52F4-E9B0-4351-B075-4C27DC9B2282}">
            <xm:f>NOT(ISERROR(SEARCH(35,O35)))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O35</xm:sqref>
        </x14:conditionalFormatting>
        <x14:conditionalFormatting xmlns:xm="http://schemas.microsoft.com/office/excel/2006/main">
          <x14:cfRule type="containsText" priority="257" stopIfTrue="1" operator="containsText" id="{652DC08A-0451-418A-BF0C-315130BDA9C2}">
            <xm:f>NOT(ISERROR(SEARCH(35,N67)))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N67:S67</xm:sqref>
        </x14:conditionalFormatting>
        <x14:conditionalFormatting xmlns:xm="http://schemas.microsoft.com/office/excel/2006/main">
          <x14:cfRule type="containsText" priority="258" stopIfTrue="1" operator="containsText" id="{E162693E-478F-49B9-8D51-A48812682868}">
            <xm:f>NOT(ISERROR(SEARCH("vente",N67)))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N67:S67</xm:sqref>
        </x14:conditionalFormatting>
        <x14:conditionalFormatting xmlns:xm="http://schemas.microsoft.com/office/excel/2006/main">
          <x14:cfRule type="containsText" priority="259" stopIfTrue="1" operator="containsText" id="{DE40AA8B-D9AC-47A4-896D-1BDD464864BE}">
            <xm:f>NOT(ISERROR(SEARCH("byol",N67)))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N67:S67</xm:sqref>
        </x14:conditionalFormatting>
        <x14:conditionalFormatting xmlns:xm="http://schemas.microsoft.com/office/excel/2006/main">
          <x14:cfRule type="containsText" priority="239" stopIfTrue="1" operator="containsText" id="{136D668A-2866-453B-AA2E-839CA332C18A}">
            <xm:f>NOT(ISERROR(SEARCH(35,P48)))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P48</xm:sqref>
        </x14:conditionalFormatting>
        <x14:conditionalFormatting xmlns:xm="http://schemas.microsoft.com/office/excel/2006/main">
          <x14:cfRule type="containsText" priority="237" stopIfTrue="1" operator="containsText" id="{C3A48C84-5CA5-417C-A66C-5C9567E15CBC}">
            <xm:f>NOT(ISERROR(SEARCH("vente",P48)))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P48</xm:sqref>
        </x14:conditionalFormatting>
        <x14:conditionalFormatting xmlns:xm="http://schemas.microsoft.com/office/excel/2006/main">
          <x14:cfRule type="containsText" priority="238" stopIfTrue="1" operator="containsText" id="{72E8B908-FF89-4A0B-A808-5CD6DBE4C03F}">
            <xm:f>NOT(ISERROR(SEARCH("byol",P48)))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P48</xm:sqref>
        </x14:conditionalFormatting>
        <x14:conditionalFormatting xmlns:xm="http://schemas.microsoft.com/office/excel/2006/main">
          <x14:cfRule type="containsText" priority="234" stopIfTrue="1" operator="containsText" id="{92C52028-D1AA-423C-BFD3-0F4C790A9FDC}">
            <xm:f>NOT(ISERROR(SEARCH(35,P48)))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P48</xm:sqref>
        </x14:conditionalFormatting>
        <x14:conditionalFormatting xmlns:xm="http://schemas.microsoft.com/office/excel/2006/main">
          <x14:cfRule type="containsText" priority="235" stopIfTrue="1" operator="containsText" id="{4554D67A-2FBB-4A96-B110-136470F1DDF1}">
            <xm:f>NOT(ISERROR(SEARCH("vente",P48)))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P48</xm:sqref>
        </x14:conditionalFormatting>
        <x14:conditionalFormatting xmlns:xm="http://schemas.microsoft.com/office/excel/2006/main">
          <x14:cfRule type="containsText" priority="236" stopIfTrue="1" operator="containsText" id="{A99CE76B-5508-4053-826F-F9E4DC790377}">
            <xm:f>NOT(ISERROR(SEARCH("byol",P48)))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P48</xm:sqref>
        </x14:conditionalFormatting>
        <x14:conditionalFormatting xmlns:xm="http://schemas.microsoft.com/office/excel/2006/main">
          <x14:cfRule type="containsText" priority="231" stopIfTrue="1" operator="containsText" id="{83884B8E-CE02-4C97-8548-B3D82EAE47FA}">
            <xm:f>NOT(ISERROR(SEARCH("vente",O56)))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O56:O57</xm:sqref>
        </x14:conditionalFormatting>
        <x14:conditionalFormatting xmlns:xm="http://schemas.microsoft.com/office/excel/2006/main">
          <x14:cfRule type="containsText" priority="232" stopIfTrue="1" operator="containsText" id="{96DC0394-B69E-4610-82EC-D179189F47CB}">
            <xm:f>NOT(ISERROR(SEARCH("byol",O56)))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O56:O57</xm:sqref>
        </x14:conditionalFormatting>
        <x14:conditionalFormatting xmlns:xm="http://schemas.microsoft.com/office/excel/2006/main">
          <x14:cfRule type="containsText" priority="233" stopIfTrue="1" operator="containsText" id="{80F929B9-8453-454D-8299-B1063AED70E6}">
            <xm:f>NOT(ISERROR(SEARCH(35,O56)))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O56:O57</xm:sqref>
        </x14:conditionalFormatting>
        <x14:conditionalFormatting xmlns:xm="http://schemas.microsoft.com/office/excel/2006/main">
          <x14:cfRule type="containsText" priority="228" stopIfTrue="1" operator="containsText" id="{DB54AE87-A33F-4D9D-9C7C-9A85D6D43D19}">
            <xm:f>NOT(ISERROR(SEARCH(35,O56)))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O56:O57</xm:sqref>
        </x14:conditionalFormatting>
        <x14:conditionalFormatting xmlns:xm="http://schemas.microsoft.com/office/excel/2006/main">
          <x14:cfRule type="containsText" priority="229" stopIfTrue="1" operator="containsText" id="{558511D5-AFC1-4730-A73F-7D764956B3CE}">
            <xm:f>NOT(ISERROR(SEARCH("vente",O56)))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O56:O57</xm:sqref>
        </x14:conditionalFormatting>
        <x14:conditionalFormatting xmlns:xm="http://schemas.microsoft.com/office/excel/2006/main">
          <x14:cfRule type="containsText" priority="230" stopIfTrue="1" operator="containsText" id="{17A07F1B-2510-4EF4-8049-0BB2ED330523}">
            <xm:f>NOT(ISERROR(SEARCH("byol",O56)))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O56:O57</xm:sqref>
        </x14:conditionalFormatting>
        <x14:conditionalFormatting xmlns:xm="http://schemas.microsoft.com/office/excel/2006/main">
          <x14:cfRule type="containsText" priority="225" stopIfTrue="1" operator="containsText" id="{19CD352E-3EE8-413F-9DD3-2501992ECF3C}">
            <xm:f>NOT(ISERROR(SEARCH(35,O56)))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O56:O57</xm:sqref>
        </x14:conditionalFormatting>
        <x14:conditionalFormatting xmlns:xm="http://schemas.microsoft.com/office/excel/2006/main">
          <x14:cfRule type="containsText" priority="226" stopIfTrue="1" operator="containsText" id="{D11C8383-315E-463D-BC4C-0280C9455EED}">
            <xm:f>NOT(ISERROR(SEARCH("vente",O56)))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O56:O57</xm:sqref>
        </x14:conditionalFormatting>
        <x14:conditionalFormatting xmlns:xm="http://schemas.microsoft.com/office/excel/2006/main">
          <x14:cfRule type="containsText" priority="227" stopIfTrue="1" operator="containsText" id="{A68CB266-5B94-4A1B-89C3-214C07E829BB}">
            <xm:f>NOT(ISERROR(SEARCH("byol",O56)))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O56:O57</xm:sqref>
        </x14:conditionalFormatting>
        <x14:conditionalFormatting xmlns:xm="http://schemas.microsoft.com/office/excel/2006/main">
          <x14:cfRule type="containsText" priority="222" stopIfTrue="1" operator="containsText" id="{FEB2C406-04BD-47EB-871C-AA2DD69D91AF}">
            <xm:f>NOT(ISERROR(SEARCH("vente",O56)))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O56:O57</xm:sqref>
        </x14:conditionalFormatting>
        <x14:conditionalFormatting xmlns:xm="http://schemas.microsoft.com/office/excel/2006/main">
          <x14:cfRule type="containsText" priority="223" stopIfTrue="1" operator="containsText" id="{83FD4387-F666-4C73-B148-7CE1CDEFA1EA}">
            <xm:f>NOT(ISERROR(SEARCH("byol",O56)))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O56:O57</xm:sqref>
        </x14:conditionalFormatting>
        <x14:conditionalFormatting xmlns:xm="http://schemas.microsoft.com/office/excel/2006/main">
          <x14:cfRule type="containsText" priority="224" stopIfTrue="1" operator="containsText" id="{04817AC6-2410-4AC2-A74D-E050DE405ABA}">
            <xm:f>NOT(ISERROR(SEARCH(35,O56)))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O56:O57</xm:sqref>
        </x14:conditionalFormatting>
        <x14:conditionalFormatting xmlns:xm="http://schemas.microsoft.com/office/excel/2006/main">
          <x14:cfRule type="containsText" priority="219" stopIfTrue="1" operator="containsText" id="{A8E01D8C-6919-472E-B911-B33307EA2518}">
            <xm:f>NOT(ISERROR(SEARCH(35,O56)))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O56:O57</xm:sqref>
        </x14:conditionalFormatting>
        <x14:conditionalFormatting xmlns:xm="http://schemas.microsoft.com/office/excel/2006/main">
          <x14:cfRule type="containsText" priority="220" stopIfTrue="1" operator="containsText" id="{55A4D96B-898E-4D1D-986A-A1A235C0FECA}">
            <xm:f>NOT(ISERROR(SEARCH("vente",O56)))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O56:O57</xm:sqref>
        </x14:conditionalFormatting>
        <x14:conditionalFormatting xmlns:xm="http://schemas.microsoft.com/office/excel/2006/main">
          <x14:cfRule type="containsText" priority="221" stopIfTrue="1" operator="containsText" id="{0F80BD5A-39F6-465A-AA78-20AA1F93B144}">
            <xm:f>NOT(ISERROR(SEARCH("byol",O56)))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O56:O57</xm:sqref>
        </x14:conditionalFormatting>
        <x14:conditionalFormatting xmlns:xm="http://schemas.microsoft.com/office/excel/2006/main">
          <x14:cfRule type="containsText" priority="209" stopIfTrue="1" operator="containsText" id="{CABFA75D-226B-493E-896D-D3014045EA25}">
            <xm:f>NOT(ISERROR(SEARCH("vente",R56)))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R56</xm:sqref>
        </x14:conditionalFormatting>
        <x14:conditionalFormatting xmlns:xm="http://schemas.microsoft.com/office/excel/2006/main">
          <x14:cfRule type="containsText" priority="208" stopIfTrue="1" operator="containsText" id="{0AE6B4BB-0BFB-48D5-B497-E9F8380E8746}">
            <xm:f>NOT(ISERROR(SEARCH("byol",R56)))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R56</xm:sqref>
        </x14:conditionalFormatting>
        <x14:conditionalFormatting xmlns:xm="http://schemas.microsoft.com/office/excel/2006/main">
          <x14:cfRule type="containsText" priority="203" stopIfTrue="1" operator="containsText" id="{D4B04C24-C367-4047-90C4-2640A669B209}">
            <xm:f>NOT(ISERROR(SEARCH("vente",R56)))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R56</xm:sqref>
        </x14:conditionalFormatting>
        <x14:conditionalFormatting xmlns:xm="http://schemas.microsoft.com/office/excel/2006/main">
          <x14:cfRule type="containsText" priority="202" stopIfTrue="1" operator="containsText" id="{F317E0AB-1B4B-447A-83A5-3B72462DE077}">
            <xm:f>NOT(ISERROR(SEARCH("byol",R56)))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R56</xm:sqref>
        </x14:conditionalFormatting>
        <x14:conditionalFormatting xmlns:xm="http://schemas.microsoft.com/office/excel/2006/main">
          <x14:cfRule type="containsText" priority="198" stopIfTrue="1" operator="containsText" id="{C5C0D8B5-1186-4B00-8B11-968CA3732B6F}">
            <xm:f>NOT(ISERROR(SEARCH("vente",R56)))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R56</xm:sqref>
        </x14:conditionalFormatting>
        <x14:conditionalFormatting xmlns:xm="http://schemas.microsoft.com/office/excel/2006/main">
          <x14:cfRule type="containsText" priority="199" stopIfTrue="1" operator="containsText" id="{584FEC7F-22CF-4282-9DDF-DE7477A5D5FB}">
            <xm:f>NOT(ISERROR(SEARCH("byol",R56)))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R56</xm:sqref>
        </x14:conditionalFormatting>
        <x14:conditionalFormatting xmlns:xm="http://schemas.microsoft.com/office/excel/2006/main">
          <x14:cfRule type="containsText" priority="200" stopIfTrue="1" operator="containsText" id="{3C289F9D-A7AA-4FD4-93B6-BA77D37CBB8D}">
            <xm:f>NOT(ISERROR(SEARCH(35,R56)))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R56</xm:sqref>
        </x14:conditionalFormatting>
        <x14:conditionalFormatting xmlns:xm="http://schemas.microsoft.com/office/excel/2006/main">
          <x14:cfRule type="containsText" priority="195" stopIfTrue="1" operator="containsText" id="{ADADA29C-0365-42A7-8C88-187BC38F8500}">
            <xm:f>NOT(ISERROR(SEARCH("vente",R56)))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R56</xm:sqref>
        </x14:conditionalFormatting>
        <x14:conditionalFormatting xmlns:xm="http://schemas.microsoft.com/office/excel/2006/main">
          <x14:cfRule type="containsText" priority="196" stopIfTrue="1" operator="containsText" id="{1FE807AB-9175-41CF-B57E-062158751826}">
            <xm:f>NOT(ISERROR(SEARCH("byol",R56)))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R56</xm:sqref>
        </x14:conditionalFormatting>
        <x14:conditionalFormatting xmlns:xm="http://schemas.microsoft.com/office/excel/2006/main">
          <x14:cfRule type="containsText" priority="197" stopIfTrue="1" operator="containsText" id="{7F5CCDD3-1106-4FD2-BC5F-0D33DF9EBEBC}">
            <xm:f>NOT(ISERROR(SEARCH(35,R56)))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R56</xm:sqref>
        </x14:conditionalFormatting>
        <x14:conditionalFormatting xmlns:xm="http://schemas.microsoft.com/office/excel/2006/main">
          <x14:cfRule type="containsText" priority="194" stopIfTrue="1" operator="containsText" id="{2F02ED8A-6BF3-4831-9FF5-E6429074D75C}">
            <xm:f>NOT(ISERROR(SEARCH("vente",R56)))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R56</xm:sqref>
        </x14:conditionalFormatting>
        <x14:conditionalFormatting xmlns:xm="http://schemas.microsoft.com/office/excel/2006/main">
          <x14:cfRule type="containsText" priority="193" stopIfTrue="1" operator="containsText" id="{D0074CE4-7167-4CDC-B5F3-8FFF511912D1}">
            <xm:f>NOT(ISERROR(SEARCH("byol",R56)))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R56</xm:sqref>
        </x14:conditionalFormatting>
        <x14:conditionalFormatting xmlns:xm="http://schemas.microsoft.com/office/excel/2006/main">
          <x14:cfRule type="containsText" priority="192" stopIfTrue="1" operator="containsText" id="{96F65F45-2541-4549-90A2-40DB9C8FA989}">
            <xm:f>NOT(ISERROR(SEARCH(35,R56)))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R56</xm:sqref>
        </x14:conditionalFormatting>
        <x14:conditionalFormatting xmlns:xm="http://schemas.microsoft.com/office/excel/2006/main">
          <x14:cfRule type="containsText" priority="189" stopIfTrue="1" operator="containsText" id="{2F5007DB-008D-4C6A-8EF1-69FAE629D794}">
            <xm:f>NOT(ISERROR(SEARCH("vente",R56)))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R56</xm:sqref>
        </x14:conditionalFormatting>
        <x14:conditionalFormatting xmlns:xm="http://schemas.microsoft.com/office/excel/2006/main">
          <x14:cfRule type="containsText" priority="190" stopIfTrue="1" operator="containsText" id="{FA910441-EF26-43FD-BC8D-8638C5C995D0}">
            <xm:f>NOT(ISERROR(SEARCH("byol",R56)))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R56</xm:sqref>
        </x14:conditionalFormatting>
        <x14:conditionalFormatting xmlns:xm="http://schemas.microsoft.com/office/excel/2006/main">
          <x14:cfRule type="containsText" priority="191" stopIfTrue="1" operator="containsText" id="{7F8830F4-1373-4ECC-AA82-80CC3CF16580}">
            <xm:f>NOT(ISERROR(SEARCH(35,R56)))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R56</xm:sqref>
        </x14:conditionalFormatting>
        <x14:conditionalFormatting xmlns:xm="http://schemas.microsoft.com/office/excel/2006/main">
          <x14:cfRule type="containsText" priority="186" stopIfTrue="1" operator="containsText" id="{8C4D73AF-DCBC-4570-A017-B6B631F1549E}">
            <xm:f>NOT(ISERROR(SEARCH("vente",R56)))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R56</xm:sqref>
        </x14:conditionalFormatting>
        <x14:conditionalFormatting xmlns:xm="http://schemas.microsoft.com/office/excel/2006/main">
          <x14:cfRule type="containsText" priority="187" stopIfTrue="1" operator="containsText" id="{E385B8A5-E720-4A8C-9021-906C22827D93}">
            <xm:f>NOT(ISERROR(SEARCH("byol",R56)))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R56</xm:sqref>
        </x14:conditionalFormatting>
        <x14:conditionalFormatting xmlns:xm="http://schemas.microsoft.com/office/excel/2006/main">
          <x14:cfRule type="containsText" priority="188" stopIfTrue="1" operator="containsText" id="{227B3BD6-2842-4055-BAC8-FD9C66050461}">
            <xm:f>NOT(ISERROR(SEARCH(35,R56)))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R56</xm:sqref>
        </x14:conditionalFormatting>
        <x14:conditionalFormatting xmlns:xm="http://schemas.microsoft.com/office/excel/2006/main">
          <x14:cfRule type="containsText" priority="183" stopIfTrue="1" operator="containsText" id="{E0016A55-E6FE-4973-B046-F5C80F8D593D}">
            <xm:f>NOT(ISERROR(SEARCH("vente",R56)))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R56</xm:sqref>
        </x14:conditionalFormatting>
        <x14:conditionalFormatting xmlns:xm="http://schemas.microsoft.com/office/excel/2006/main">
          <x14:cfRule type="containsText" priority="184" stopIfTrue="1" operator="containsText" id="{36887A0E-6B3B-42A3-92CC-3928B121BE90}">
            <xm:f>NOT(ISERROR(SEARCH("byol",R56)))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R56</xm:sqref>
        </x14:conditionalFormatting>
        <x14:conditionalFormatting xmlns:xm="http://schemas.microsoft.com/office/excel/2006/main">
          <x14:cfRule type="containsText" priority="185" stopIfTrue="1" operator="containsText" id="{2C10D3DE-8537-4DAC-9C16-2E51244B713B}">
            <xm:f>NOT(ISERROR(SEARCH(35,R56)))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R56</xm:sqref>
        </x14:conditionalFormatting>
        <x14:conditionalFormatting xmlns:xm="http://schemas.microsoft.com/office/excel/2006/main">
          <x14:cfRule type="containsText" priority="182" stopIfTrue="1" operator="containsText" id="{925A2E21-A4D1-47FA-8F14-0A0D6F3DFB31}">
            <xm:f>NOT(ISERROR(SEARCH("vente",R56)))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R56</xm:sqref>
        </x14:conditionalFormatting>
        <x14:conditionalFormatting xmlns:xm="http://schemas.microsoft.com/office/excel/2006/main">
          <x14:cfRule type="containsText" priority="181" stopIfTrue="1" operator="containsText" id="{889D2DD7-847E-4824-9C12-517145556695}">
            <xm:f>NOT(ISERROR(SEARCH("byol",R56)))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R56</xm:sqref>
        </x14:conditionalFormatting>
        <x14:conditionalFormatting xmlns:xm="http://schemas.microsoft.com/office/excel/2006/main">
          <x14:cfRule type="containsText" priority="177" stopIfTrue="1" operator="containsText" id="{427573E8-0F0F-45E9-9B7E-5AB7405C3A09}">
            <xm:f>NOT(ISERROR(SEARCH("vente",R56)))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R56</xm:sqref>
        </x14:conditionalFormatting>
        <x14:conditionalFormatting xmlns:xm="http://schemas.microsoft.com/office/excel/2006/main">
          <x14:cfRule type="containsText" priority="178" stopIfTrue="1" operator="containsText" id="{98BECCC8-67F0-4135-B209-2F3D8A5AF305}">
            <xm:f>NOT(ISERROR(SEARCH("byol",R56)))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R56</xm:sqref>
        </x14:conditionalFormatting>
        <x14:conditionalFormatting xmlns:xm="http://schemas.microsoft.com/office/excel/2006/main">
          <x14:cfRule type="containsText" priority="179" stopIfTrue="1" operator="containsText" id="{DF6A39BE-FDA9-402A-8506-A25663510A1E}">
            <xm:f>NOT(ISERROR(SEARCH(35,R56)))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R56</xm:sqref>
        </x14:conditionalFormatting>
        <x14:conditionalFormatting xmlns:xm="http://schemas.microsoft.com/office/excel/2006/main">
          <x14:cfRule type="containsText" priority="174" stopIfTrue="1" operator="containsText" id="{8E4D7607-5067-47D8-8CF3-F4D416761CA7}">
            <xm:f>NOT(ISERROR(SEARCH("vente",R56)))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R56</xm:sqref>
        </x14:conditionalFormatting>
        <x14:conditionalFormatting xmlns:xm="http://schemas.microsoft.com/office/excel/2006/main">
          <x14:cfRule type="containsText" priority="175" stopIfTrue="1" operator="containsText" id="{2D5F64D7-92C3-42A6-955D-CD1FE8A0B29B}">
            <xm:f>NOT(ISERROR(SEARCH("byol",R56)))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R56</xm:sqref>
        </x14:conditionalFormatting>
        <x14:conditionalFormatting xmlns:xm="http://schemas.microsoft.com/office/excel/2006/main">
          <x14:cfRule type="containsText" priority="176" stopIfTrue="1" operator="containsText" id="{B6372D1C-6A68-4BE2-B7EE-304D3BD37171}">
            <xm:f>NOT(ISERROR(SEARCH(35,R56)))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R56</xm:sqref>
        </x14:conditionalFormatting>
        <x14:conditionalFormatting xmlns:xm="http://schemas.microsoft.com/office/excel/2006/main">
          <x14:cfRule type="containsText" priority="173" stopIfTrue="1" operator="containsText" id="{ED623976-4CA3-427A-BF6B-F6160252F40D}">
            <xm:f>NOT(ISERROR(SEARCH("vente",R56)))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R56</xm:sqref>
        </x14:conditionalFormatting>
        <x14:conditionalFormatting xmlns:xm="http://schemas.microsoft.com/office/excel/2006/main">
          <x14:cfRule type="containsText" priority="172" stopIfTrue="1" operator="containsText" id="{AB3D78F4-D910-49E6-ADBC-0A2BB00A24CB}">
            <xm:f>NOT(ISERROR(SEARCH("byol",R56)))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R56</xm:sqref>
        </x14:conditionalFormatting>
        <x14:conditionalFormatting xmlns:xm="http://schemas.microsoft.com/office/excel/2006/main">
          <x14:cfRule type="containsText" priority="171" stopIfTrue="1" operator="containsText" id="{0AB6FDC8-F69E-4658-8E10-9F28B1252B6A}">
            <xm:f>NOT(ISERROR(SEARCH(35,R56)))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R56</xm:sqref>
        </x14:conditionalFormatting>
        <x14:conditionalFormatting xmlns:xm="http://schemas.microsoft.com/office/excel/2006/main">
          <x14:cfRule type="containsText" priority="165" stopIfTrue="1" operator="containsText" id="{CAC71231-1ABF-46D1-9939-4D3408097BF2}">
            <xm:f>NOT(ISERROR(SEARCH("vente",R56)))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R56</xm:sqref>
        </x14:conditionalFormatting>
        <x14:conditionalFormatting xmlns:xm="http://schemas.microsoft.com/office/excel/2006/main">
          <x14:cfRule type="containsText" priority="166" stopIfTrue="1" operator="containsText" id="{CA290BA1-33CF-4DE1-A59F-A9E4A70856C8}">
            <xm:f>NOT(ISERROR(SEARCH("byol",R56)))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R56</xm:sqref>
        </x14:conditionalFormatting>
        <x14:conditionalFormatting xmlns:xm="http://schemas.microsoft.com/office/excel/2006/main">
          <x14:cfRule type="containsText" priority="167" stopIfTrue="1" operator="containsText" id="{84898856-DEB9-4BD0-B020-B9995732F292}">
            <xm:f>NOT(ISERROR(SEARCH(35,R56)))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R56</xm:sqref>
        </x14:conditionalFormatting>
        <x14:conditionalFormatting xmlns:xm="http://schemas.microsoft.com/office/excel/2006/main">
          <x14:cfRule type="containsText" priority="137" stopIfTrue="1" operator="containsText" id="{61ACC1B4-C11D-44B7-9B86-05E143541C18}">
            <xm:f>NOT(ISERROR(SEARCH(35,R56)))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R56</xm:sqref>
        </x14:conditionalFormatting>
        <x14:conditionalFormatting xmlns:xm="http://schemas.microsoft.com/office/excel/2006/main">
          <x14:cfRule type="containsText" priority="135" stopIfTrue="1" operator="containsText" id="{CA460EC6-8962-4498-9023-09B20498DA75}">
            <xm:f>NOT(ISERROR(SEARCH("vente",R56)))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R56</xm:sqref>
        </x14:conditionalFormatting>
        <x14:conditionalFormatting xmlns:xm="http://schemas.microsoft.com/office/excel/2006/main">
          <x14:cfRule type="containsText" priority="136" stopIfTrue="1" operator="containsText" id="{C5BD5B05-411F-469E-8D1C-94B8F9EA2F2B}">
            <xm:f>NOT(ISERROR(SEARCH("byol",R56)))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R56</xm:sqref>
        </x14:conditionalFormatting>
        <x14:conditionalFormatting xmlns:xm="http://schemas.microsoft.com/office/excel/2006/main">
          <x14:cfRule type="containsText" priority="111" stopIfTrue="1" operator="containsText" id="{53B1FFC1-1424-4881-B2D3-783343046A96}">
            <xm:f>NOT(ISERROR(SEARCH("vente",N54)))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N54:O55</xm:sqref>
        </x14:conditionalFormatting>
        <x14:conditionalFormatting xmlns:xm="http://schemas.microsoft.com/office/excel/2006/main">
          <x14:cfRule type="containsText" priority="105" stopIfTrue="1" operator="containsText" id="{3DD257FF-A917-49D5-9557-7FDB49C4B648}">
            <xm:f>NOT(ISERROR(SEARCH(35,N54)))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N54:O55</xm:sqref>
        </x14:conditionalFormatting>
        <x14:conditionalFormatting xmlns:xm="http://schemas.microsoft.com/office/excel/2006/main">
          <x14:cfRule type="containsText" priority="121" stopIfTrue="1" operator="containsText" id="{267DFC73-7345-41CB-866B-E22D1B6E1012}">
            <xm:f>NOT(ISERROR(SEARCH("byol",N54)))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N54:O55</xm:sqref>
        </x14:conditionalFormatting>
        <x14:conditionalFormatting xmlns:xm="http://schemas.microsoft.com/office/excel/2006/main">
          <x14:cfRule type="containsText" priority="122" stopIfTrue="1" operator="containsText" id="{A5E72FFF-B085-4F03-87E9-995F07D05626}">
            <xm:f>NOT(ISERROR(SEARCH(35,N54)))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N54:O55</xm:sqref>
        </x14:conditionalFormatting>
        <x14:conditionalFormatting xmlns:xm="http://schemas.microsoft.com/office/excel/2006/main">
          <x14:cfRule type="containsText" priority="118" stopIfTrue="1" operator="containsText" id="{7D5117BF-81E2-4199-B4FC-F5118B77771F}">
            <xm:f>NOT(ISERROR(SEARCH("vente",N54)))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N54:O55</xm:sqref>
        </x14:conditionalFormatting>
        <x14:conditionalFormatting xmlns:xm="http://schemas.microsoft.com/office/excel/2006/main">
          <x14:cfRule type="containsText" priority="112" stopIfTrue="1" operator="containsText" id="{1B30B086-A99A-45C0-BB22-8B3C63A26F21}">
            <xm:f>NOT(ISERROR(SEARCH("byol",N54)))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N54:O55</xm:sqref>
        </x14:conditionalFormatting>
        <x14:conditionalFormatting xmlns:xm="http://schemas.microsoft.com/office/excel/2006/main">
          <x14:cfRule type="containsText" priority="108" stopIfTrue="1" operator="containsText" id="{D718A37A-8D5C-4BE3-AA60-F254D827C35B}">
            <xm:f>NOT(ISERROR(SEARCH(35,N54)))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N54:O55</xm:sqref>
        </x14:conditionalFormatting>
        <x14:conditionalFormatting xmlns:xm="http://schemas.microsoft.com/office/excel/2006/main">
          <x14:cfRule type="containsText" priority="110" stopIfTrue="1" operator="containsText" id="{D9FB5210-6A8C-48D6-8886-E30D4E83A91C}">
            <xm:f>NOT(ISERROR(SEARCH("byol",N54)))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N54:O55</xm:sqref>
        </x14:conditionalFormatting>
        <x14:conditionalFormatting xmlns:xm="http://schemas.microsoft.com/office/excel/2006/main">
          <x14:cfRule type="containsText" priority="106" stopIfTrue="1" operator="containsText" id="{37564DD0-6C0D-4572-B60C-66883A666F1D}">
            <xm:f>NOT(ISERROR(SEARCH("vente",N54)))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N54:O55</xm:sqref>
        </x14:conditionalFormatting>
        <x14:conditionalFormatting xmlns:xm="http://schemas.microsoft.com/office/excel/2006/main">
          <x14:cfRule type="containsText" priority="107" stopIfTrue="1" operator="containsText" id="{EE4914EB-954F-4FE2-8AD5-107AE100589D}">
            <xm:f>NOT(ISERROR(SEARCH("byol",N54)))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N54:O55</xm:sqref>
        </x14:conditionalFormatting>
        <x14:conditionalFormatting xmlns:xm="http://schemas.microsoft.com/office/excel/2006/main">
          <x14:cfRule type="containsText" priority="102" stopIfTrue="1" operator="containsText" id="{8A01D3DF-08DC-4AAD-8EDB-21F0778CB9D6}">
            <xm:f>NOT(ISERROR(SEARCH("vente",N53)))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N53:O53</xm:sqref>
        </x14:conditionalFormatting>
        <x14:conditionalFormatting xmlns:xm="http://schemas.microsoft.com/office/excel/2006/main">
          <x14:cfRule type="containsText" priority="103" stopIfTrue="1" operator="containsText" id="{89803EAA-7E88-4E97-A5F9-CB61394AB6A3}">
            <xm:f>NOT(ISERROR(SEARCH("byol",N53)))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N53:O53</xm:sqref>
        </x14:conditionalFormatting>
        <x14:conditionalFormatting xmlns:xm="http://schemas.microsoft.com/office/excel/2006/main">
          <x14:cfRule type="containsText" priority="104" stopIfTrue="1" operator="containsText" id="{752BF0E9-7331-4E02-BF17-04B442B6CA88}">
            <xm:f>NOT(ISERROR(SEARCH(35,N53)))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N53:O53</xm:sqref>
        </x14:conditionalFormatting>
        <x14:conditionalFormatting xmlns:xm="http://schemas.microsoft.com/office/excel/2006/main">
          <x14:cfRule type="containsText" priority="99" stopIfTrue="1" operator="containsText" id="{977F08E8-82BB-4485-8092-43AC8CCB03E0}">
            <xm:f>NOT(ISERROR(SEARCH(35,N53)))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N53:O53</xm:sqref>
        </x14:conditionalFormatting>
        <x14:conditionalFormatting xmlns:xm="http://schemas.microsoft.com/office/excel/2006/main">
          <x14:cfRule type="containsText" priority="101" stopIfTrue="1" operator="containsText" id="{76A3F31D-56E1-466B-9847-FD20E54468E2}">
            <xm:f>NOT(ISERROR(SEARCH("byol",N53)))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N53:O53</xm:sqref>
        </x14:conditionalFormatting>
        <x14:conditionalFormatting xmlns:xm="http://schemas.microsoft.com/office/excel/2006/main">
          <x14:cfRule type="containsText" priority="96" stopIfTrue="1" operator="containsText" id="{4E28623F-68AA-42A6-B7F8-46B881DA8758}">
            <xm:f>NOT(ISERROR(SEARCH(35,N53)))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N53:O53</xm:sqref>
        </x14:conditionalFormatting>
        <x14:conditionalFormatting xmlns:xm="http://schemas.microsoft.com/office/excel/2006/main">
          <x14:cfRule type="containsText" priority="97" stopIfTrue="1" operator="containsText" id="{CD355EAB-2C1A-4E04-8ACC-F8A861ADA938}">
            <xm:f>NOT(ISERROR(SEARCH("vente",N53)))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N53:O53</xm:sqref>
        </x14:conditionalFormatting>
        <x14:conditionalFormatting xmlns:xm="http://schemas.microsoft.com/office/excel/2006/main">
          <x14:cfRule type="containsText" priority="98" stopIfTrue="1" operator="containsText" id="{E7BBEFB5-A5C3-44DB-A1FC-6E830E7A6228}">
            <xm:f>NOT(ISERROR(SEARCH("byol",N53)))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N53:O53</xm:sqref>
        </x14:conditionalFormatting>
        <x14:conditionalFormatting xmlns:xm="http://schemas.microsoft.com/office/excel/2006/main">
          <x14:cfRule type="containsText" priority="93" stopIfTrue="1" operator="containsText" id="{8BCD1E95-43C2-431F-8DEE-D9562E573285}">
            <xm:f>NOT(ISERROR(SEARCH("vente",N53)))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N53:O53</xm:sqref>
        </x14:conditionalFormatting>
        <x14:conditionalFormatting xmlns:xm="http://schemas.microsoft.com/office/excel/2006/main">
          <x14:cfRule type="containsText" priority="94" stopIfTrue="1" operator="containsText" id="{B29A7209-41B5-4D80-94B2-E3F35A700B06}">
            <xm:f>NOT(ISERROR(SEARCH("byol",N53)))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N53:O53</xm:sqref>
        </x14:conditionalFormatting>
        <x14:conditionalFormatting xmlns:xm="http://schemas.microsoft.com/office/excel/2006/main">
          <x14:cfRule type="containsText" priority="95" stopIfTrue="1" operator="containsText" id="{47E9B5E0-8312-42AB-B518-C2BEDC34BC3F}">
            <xm:f>NOT(ISERROR(SEARCH(35,N53)))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N53:O53</xm:sqref>
        </x14:conditionalFormatting>
        <x14:conditionalFormatting xmlns:xm="http://schemas.microsoft.com/office/excel/2006/main">
          <x14:cfRule type="containsText" priority="90" stopIfTrue="1" operator="containsText" id="{7154E396-8A3B-4B2F-A299-27F383EDC29C}">
            <xm:f>NOT(ISERROR(SEARCH(35,N53)))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N53:O53</xm:sqref>
        </x14:conditionalFormatting>
        <x14:conditionalFormatting xmlns:xm="http://schemas.microsoft.com/office/excel/2006/main">
          <x14:cfRule type="containsText" priority="91" stopIfTrue="1" operator="containsText" id="{D24BFC91-5596-47B1-A3DA-43CA2A7BDCD5}">
            <xm:f>NOT(ISERROR(SEARCH("vente",N53)))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N53:O53</xm:sqref>
        </x14:conditionalFormatting>
        <x14:conditionalFormatting xmlns:xm="http://schemas.microsoft.com/office/excel/2006/main">
          <x14:cfRule type="containsText" priority="92" stopIfTrue="1" operator="containsText" id="{757A942B-3BF5-4E5D-B317-A217676265C7}">
            <xm:f>NOT(ISERROR(SEARCH("byol",N53)))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N53:O53</xm:sqref>
        </x14:conditionalFormatting>
        <x14:conditionalFormatting xmlns:xm="http://schemas.microsoft.com/office/excel/2006/main">
          <x14:cfRule type="containsText" priority="87" stopIfTrue="1" operator="containsText" id="{76B023E3-D9CA-4F54-ADDE-9DA61CE5EB0F}">
            <xm:f>NOT(ISERROR(SEARCH(35,N53)))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N53:O53</xm:sqref>
        </x14:conditionalFormatting>
        <x14:conditionalFormatting xmlns:xm="http://schemas.microsoft.com/office/excel/2006/main">
          <x14:cfRule type="containsText" priority="89" stopIfTrue="1" operator="containsText" id="{09042571-8648-4BB0-AED7-0608A572127F}">
            <xm:f>NOT(ISERROR(SEARCH("byol",N53)))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N53:O53</xm:sqref>
        </x14:conditionalFormatting>
        <x14:conditionalFormatting xmlns:xm="http://schemas.microsoft.com/office/excel/2006/main">
          <x14:cfRule type="containsText" priority="83" stopIfTrue="1" operator="containsText" id="{FE471940-FD5C-4519-9033-E0BD5D10425E}">
            <xm:f>NOT(ISERROR(SEARCH(35,Q53)))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Q53</xm:sqref>
        </x14:conditionalFormatting>
        <x14:conditionalFormatting xmlns:xm="http://schemas.microsoft.com/office/excel/2006/main">
          <x14:cfRule type="containsText" priority="86" stopIfTrue="1" operator="containsText" id="{404C612D-A914-4527-A52B-EFF90D8B54A3}">
            <xm:f>NOT(ISERROR(SEARCH("vente",Q53)))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Q53</xm:sqref>
        </x14:conditionalFormatting>
        <x14:conditionalFormatting xmlns:xm="http://schemas.microsoft.com/office/excel/2006/main">
          <x14:cfRule type="containsText" priority="85" stopIfTrue="1" operator="containsText" id="{CD481F30-812C-4A6E-A39F-ADB839C05663}">
            <xm:f>NOT(ISERROR(SEARCH("byol",Q53)))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Q53</xm:sqref>
        </x14:conditionalFormatting>
        <x14:conditionalFormatting xmlns:xm="http://schemas.microsoft.com/office/excel/2006/main">
          <x14:cfRule type="containsText" priority="84" stopIfTrue="1" operator="containsText" id="{8AA59814-B0B7-4B24-9BC4-D366A0D95B5F}">
            <xm:f>NOT(ISERROR(SEARCH(35,Q53)))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Q53</xm:sqref>
        </x14:conditionalFormatting>
        <x14:conditionalFormatting xmlns:xm="http://schemas.microsoft.com/office/excel/2006/main">
          <x14:cfRule type="containsText" priority="81" stopIfTrue="1" operator="containsText" id="{6BF245EC-C459-448D-B0EA-AC655F56A6C1}">
            <xm:f>NOT(ISERROR(SEARCH("vente",Q53)))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Q53</xm:sqref>
        </x14:conditionalFormatting>
        <x14:conditionalFormatting xmlns:xm="http://schemas.microsoft.com/office/excel/2006/main">
          <x14:cfRule type="containsText" priority="82" stopIfTrue="1" operator="containsText" id="{8E44E561-F044-45E9-8A60-4F8970D7B730}">
            <xm:f>NOT(ISERROR(SEARCH("byol",Q53)))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Q53</xm:sqref>
        </x14:conditionalFormatting>
        <x14:conditionalFormatting xmlns:xm="http://schemas.microsoft.com/office/excel/2006/main">
          <x14:cfRule type="containsText" priority="79" stopIfTrue="1" operator="containsText" id="{6709F11F-57D7-4B65-BDA4-653E7DFA0B71}">
            <xm:f>NOT(ISERROR(SEARCH("byol",Q53)))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Q53</xm:sqref>
        </x14:conditionalFormatting>
        <x14:conditionalFormatting xmlns:xm="http://schemas.microsoft.com/office/excel/2006/main">
          <x14:cfRule type="containsText" priority="78" stopIfTrue="1" operator="containsText" id="{EB4B2BF6-321D-414A-987C-CB0012790C3E}">
            <xm:f>NOT(ISERROR(SEARCH(35,Q53)))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Q53</xm:sqref>
        </x14:conditionalFormatting>
        <x14:conditionalFormatting xmlns:xm="http://schemas.microsoft.com/office/excel/2006/main">
          <x14:cfRule type="containsText" priority="75" stopIfTrue="1" operator="containsText" id="{A06DF222-8C04-47DE-801D-A37A3D34821F}">
            <xm:f>NOT(ISERROR(SEARCH("vente",Q53)))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Q53</xm:sqref>
        </x14:conditionalFormatting>
        <x14:conditionalFormatting xmlns:xm="http://schemas.microsoft.com/office/excel/2006/main">
          <x14:cfRule type="containsText" priority="76" stopIfTrue="1" operator="containsText" id="{9DEB701D-5100-4A99-A165-5E69ED992F57}">
            <xm:f>NOT(ISERROR(SEARCH("byol",Q53)))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Q53</xm:sqref>
        </x14:conditionalFormatting>
        <x14:conditionalFormatting xmlns:xm="http://schemas.microsoft.com/office/excel/2006/main">
          <x14:cfRule type="containsText" priority="72" stopIfTrue="1" operator="containsText" id="{1C3E0216-72AD-4167-93D3-DA825D624462}">
            <xm:f>NOT(ISERROR(SEARCH("vente",Q53)))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Q53</xm:sqref>
        </x14:conditionalFormatting>
        <x14:conditionalFormatting xmlns:xm="http://schemas.microsoft.com/office/excel/2006/main">
          <x14:cfRule type="containsText" priority="73" stopIfTrue="1" operator="containsText" id="{0F453946-A736-4668-B638-2A9BA72E2276}">
            <xm:f>NOT(ISERROR(SEARCH("byol",Q53)))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Q53</xm:sqref>
        </x14:conditionalFormatting>
        <x14:conditionalFormatting xmlns:xm="http://schemas.microsoft.com/office/excel/2006/main">
          <x14:cfRule type="containsText" priority="74" stopIfTrue="1" operator="containsText" id="{ED035AE8-C378-4BBE-BBA5-06DDAC1AF512}">
            <xm:f>NOT(ISERROR(SEARCH(35,Q53)))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Q53</xm:sqref>
        </x14:conditionalFormatting>
        <x14:conditionalFormatting xmlns:xm="http://schemas.microsoft.com/office/excel/2006/main">
          <x14:cfRule type="containsText" priority="70" stopIfTrue="1" operator="containsText" id="{DDE5381D-DD80-49D1-A193-3F20B5747E13}">
            <xm:f>NOT(ISERROR(SEARCH("byol",Q53)))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Q53</xm:sqref>
        </x14:conditionalFormatting>
        <x14:conditionalFormatting xmlns:xm="http://schemas.microsoft.com/office/excel/2006/main">
          <x14:cfRule type="containsText" priority="69" stopIfTrue="1" operator="containsText" id="{57871EC0-9FD0-4321-B433-D523593691AD}">
            <xm:f>NOT(ISERROR(SEARCH(35,Q53)))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Q53</xm:sqref>
        </x14:conditionalFormatting>
        <x14:conditionalFormatting xmlns:xm="http://schemas.microsoft.com/office/excel/2006/main">
          <x14:cfRule type="containsText" priority="66" stopIfTrue="1" operator="containsText" id="{578751EA-7DEB-4C75-9B7D-2E763322326A}">
            <xm:f>NOT(ISERROR(SEARCH("vente",Q53)))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Q53</xm:sqref>
        </x14:conditionalFormatting>
        <x14:conditionalFormatting xmlns:xm="http://schemas.microsoft.com/office/excel/2006/main">
          <x14:cfRule type="containsText" priority="67" stopIfTrue="1" operator="containsText" id="{98F042F9-BA1A-48C9-992A-30FC56CFF1E5}">
            <xm:f>NOT(ISERROR(SEARCH("byol",Q53)))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Q53</xm:sqref>
        </x14:conditionalFormatting>
        <x14:conditionalFormatting xmlns:xm="http://schemas.microsoft.com/office/excel/2006/main">
          <x14:cfRule type="containsText" priority="68" stopIfTrue="1" operator="containsText" id="{A871DCFD-F663-442A-8D6C-62CACEE95929}">
            <xm:f>NOT(ISERROR(SEARCH(35,Q53)))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Q53</xm:sqref>
        </x14:conditionalFormatting>
        <x14:conditionalFormatting xmlns:xm="http://schemas.microsoft.com/office/excel/2006/main">
          <x14:cfRule type="containsText" priority="63" stopIfTrue="1" operator="containsText" id="{0F5232E3-097D-4E65-8F63-2780E148F494}">
            <xm:f>NOT(ISERROR(SEARCH("vente",Q53)))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Q53</xm:sqref>
        </x14:conditionalFormatting>
        <x14:conditionalFormatting xmlns:xm="http://schemas.microsoft.com/office/excel/2006/main">
          <x14:cfRule type="containsText" priority="64" stopIfTrue="1" operator="containsText" id="{CE12D53F-3A7B-4B85-9CF4-06C09852E8AB}">
            <xm:f>NOT(ISERROR(SEARCH("byol",Q53)))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Q53</xm:sqref>
        </x14:conditionalFormatting>
        <x14:conditionalFormatting xmlns:xm="http://schemas.microsoft.com/office/excel/2006/main">
          <x14:cfRule type="containsText" priority="65" stopIfTrue="1" operator="containsText" id="{73D9CE42-8056-4ECC-9763-CD8DAF4B9DC7}">
            <xm:f>NOT(ISERROR(SEARCH(35,Q53)))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Q53</xm:sqref>
        </x14:conditionalFormatting>
        <x14:conditionalFormatting xmlns:xm="http://schemas.microsoft.com/office/excel/2006/main">
          <x14:cfRule type="containsText" priority="62" stopIfTrue="1" operator="containsText" id="{7F292554-3391-4484-A074-BBC47D7E43BC}">
            <xm:f>NOT(ISERROR(SEARCH(35,Q53)))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Q53</xm:sqref>
        </x14:conditionalFormatting>
        <x14:conditionalFormatting xmlns:xm="http://schemas.microsoft.com/office/excel/2006/main">
          <x14:cfRule type="containsText" priority="59" stopIfTrue="1" operator="containsText" id="{5BF91C74-5C7A-4623-AAA9-438881EFF02E}">
            <xm:f>NOT(ISERROR(SEARCH("vente",Q53)))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Q53</xm:sqref>
        </x14:conditionalFormatting>
        <x14:conditionalFormatting xmlns:xm="http://schemas.microsoft.com/office/excel/2006/main">
          <x14:cfRule type="containsText" priority="58" stopIfTrue="1" operator="containsText" id="{4AAC8722-D6D8-402C-A6E6-B1B25DA87B7B}">
            <xm:f>NOT(ISERROR(SEARCH("byol",Q53)))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Q53</xm:sqref>
        </x14:conditionalFormatting>
        <x14:conditionalFormatting xmlns:xm="http://schemas.microsoft.com/office/excel/2006/main">
          <x14:cfRule type="containsText" priority="57" stopIfTrue="1" operator="containsText" id="{A2563A0F-32BD-49E3-A0AB-5C909A93ECD8}">
            <xm:f>NOT(ISERROR(SEARCH(35,Q53)))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Q53</xm:sqref>
        </x14:conditionalFormatting>
        <x14:conditionalFormatting xmlns:xm="http://schemas.microsoft.com/office/excel/2006/main">
          <x14:cfRule type="containsText" priority="54" stopIfTrue="1" operator="containsText" id="{5DB5FBC8-976F-4561-89E6-ACE045886EF5}">
            <xm:f>NOT(ISERROR(SEARCH("vente",Q53)))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Q53</xm:sqref>
        </x14:conditionalFormatting>
        <x14:conditionalFormatting xmlns:xm="http://schemas.microsoft.com/office/excel/2006/main">
          <x14:cfRule type="containsText" priority="55" stopIfTrue="1" operator="containsText" id="{3C7B154C-D658-4E88-B23C-B48E796010E9}">
            <xm:f>NOT(ISERROR(SEARCH("byol",Q53)))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Q53</xm:sqref>
        </x14:conditionalFormatting>
        <x14:conditionalFormatting xmlns:xm="http://schemas.microsoft.com/office/excel/2006/main">
          <x14:cfRule type="containsText" priority="56" stopIfTrue="1" operator="containsText" id="{66BA0325-0864-4AA6-BDA3-A5749E1D71D8}">
            <xm:f>NOT(ISERROR(SEARCH(35,Q53)))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Q53</xm:sqref>
        </x14:conditionalFormatting>
        <x14:conditionalFormatting xmlns:xm="http://schemas.microsoft.com/office/excel/2006/main">
          <x14:cfRule type="containsText" priority="51" stopIfTrue="1" operator="containsText" id="{44BD7B52-0B21-44BB-8B3B-C2BD37157E62}">
            <xm:f>NOT(ISERROR(SEARCH("vente",Q53)))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Q53</xm:sqref>
        </x14:conditionalFormatting>
        <x14:conditionalFormatting xmlns:xm="http://schemas.microsoft.com/office/excel/2006/main">
          <x14:cfRule type="containsText" priority="52" stopIfTrue="1" operator="containsText" id="{2DC917B3-1BB1-40F8-98B1-76B5106C783F}">
            <xm:f>NOT(ISERROR(SEARCH("byol",Q53)))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Q53</xm:sqref>
        </x14:conditionalFormatting>
        <x14:conditionalFormatting xmlns:xm="http://schemas.microsoft.com/office/excel/2006/main">
          <x14:cfRule type="containsText" priority="53" stopIfTrue="1" operator="containsText" id="{312B38A0-DE4D-4A07-A1AF-38B0D4AABC3F}">
            <xm:f>NOT(ISERROR(SEARCH(35,Q53)))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Q53</xm:sqref>
        </x14:conditionalFormatting>
        <x14:conditionalFormatting xmlns:xm="http://schemas.microsoft.com/office/excel/2006/main">
          <x14:cfRule type="containsText" priority="50" stopIfTrue="1" operator="containsText" id="{5791D85E-5557-4BA4-A735-7603D84BF8D1}">
            <xm:f>NOT(ISERROR(SEARCH("vente",Q53)))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Q53</xm:sqref>
        </x14:conditionalFormatting>
        <x14:conditionalFormatting xmlns:xm="http://schemas.microsoft.com/office/excel/2006/main">
          <x14:cfRule type="containsText" priority="49" stopIfTrue="1" operator="containsText" id="{3D226936-A37F-4F89-92DF-F18DD443455C}">
            <xm:f>NOT(ISERROR(SEARCH("byol",Q53)))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Q53</xm:sqref>
        </x14:conditionalFormatting>
        <x14:conditionalFormatting xmlns:xm="http://schemas.microsoft.com/office/excel/2006/main">
          <x14:cfRule type="containsText" priority="48" stopIfTrue="1" operator="containsText" id="{B9BCD392-179F-4DB0-A86B-51467DAE3D14}">
            <xm:f>NOT(ISERROR(SEARCH(35,Q53)))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Q53</xm:sqref>
        </x14:conditionalFormatting>
        <x14:conditionalFormatting xmlns:xm="http://schemas.microsoft.com/office/excel/2006/main">
          <x14:cfRule type="containsText" priority="45" stopIfTrue="1" operator="containsText" id="{625A4D36-6EEA-4BA5-8F65-E1743069D782}">
            <xm:f>NOT(ISERROR(SEARCH("vente",Q53)))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Q53</xm:sqref>
        </x14:conditionalFormatting>
        <x14:conditionalFormatting xmlns:xm="http://schemas.microsoft.com/office/excel/2006/main">
          <x14:cfRule type="containsText" priority="46" stopIfTrue="1" operator="containsText" id="{15F4DA48-95F1-4BB6-AF54-D5A2695A47DA}">
            <xm:f>NOT(ISERROR(SEARCH("byol",Q53)))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Q53</xm:sqref>
        </x14:conditionalFormatting>
        <x14:conditionalFormatting xmlns:xm="http://schemas.microsoft.com/office/excel/2006/main">
          <x14:cfRule type="containsText" priority="47" stopIfTrue="1" operator="containsText" id="{F3A74640-40AF-46BD-90D3-A5130E58891E}">
            <xm:f>NOT(ISERROR(SEARCH(35,Q53)))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Q53</xm:sqref>
        </x14:conditionalFormatting>
        <x14:conditionalFormatting xmlns:xm="http://schemas.microsoft.com/office/excel/2006/main">
          <x14:cfRule type="containsText" priority="42" stopIfTrue="1" operator="containsText" id="{42FDC374-11E1-4581-BE88-C01A37008CCD}">
            <xm:f>NOT(ISERROR(SEARCH("vente",Q53)))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Q53</xm:sqref>
        </x14:conditionalFormatting>
        <x14:conditionalFormatting xmlns:xm="http://schemas.microsoft.com/office/excel/2006/main">
          <x14:cfRule type="containsText" priority="43" stopIfTrue="1" operator="containsText" id="{AA51EFBA-39CA-4365-9D7F-C91A43D385BB}">
            <xm:f>NOT(ISERROR(SEARCH("byol",Q53)))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Q53</xm:sqref>
        </x14:conditionalFormatting>
        <x14:conditionalFormatting xmlns:xm="http://schemas.microsoft.com/office/excel/2006/main">
          <x14:cfRule type="containsText" priority="44" stopIfTrue="1" operator="containsText" id="{50CCE604-2E49-4CE1-A439-72F557A51A36}">
            <xm:f>NOT(ISERROR(SEARCH(35,Q53)))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Q53</xm:sqref>
        </x14:conditionalFormatting>
        <x14:conditionalFormatting xmlns:xm="http://schemas.microsoft.com/office/excel/2006/main">
          <x14:cfRule type="containsText" priority="6" stopIfTrue="1" operator="containsText" id="{CB2E31CD-1970-4EC4-AC10-D5288D7F9AE0}">
            <xm:f>NOT(ISERROR(SEARCH(35,J33)))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J33:K33</xm:sqref>
        </x14:conditionalFormatting>
        <x14:conditionalFormatting xmlns:xm="http://schemas.microsoft.com/office/excel/2006/main">
          <x14:cfRule type="containsText" priority="4" stopIfTrue="1" operator="containsText" id="{1B660FAB-BD24-4FC3-8E03-E50E70B87D7E}">
            <xm:f>NOT(ISERROR(SEARCH("vente",J33)))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J33:K33</xm:sqref>
        </x14:conditionalFormatting>
        <x14:conditionalFormatting xmlns:xm="http://schemas.microsoft.com/office/excel/2006/main">
          <x14:cfRule type="containsText" priority="5" stopIfTrue="1" operator="containsText" id="{7634C353-D44F-4153-AA60-F4E22202D5CB}">
            <xm:f>NOT(ISERROR(SEARCH("byol",J33)))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J33:K33</xm:sqref>
        </x14:conditionalFormatting>
        <x14:conditionalFormatting xmlns:xm="http://schemas.microsoft.com/office/excel/2006/main">
          <x14:cfRule type="containsText" priority="1" stopIfTrue="1" operator="containsText" id="{DF0E1849-41A1-49A3-9F03-EDC709724977}">
            <xm:f>NOT(ISERROR(SEARCH(35,J33)))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J33:K33</xm:sqref>
        </x14:conditionalFormatting>
        <x14:conditionalFormatting xmlns:xm="http://schemas.microsoft.com/office/excel/2006/main">
          <x14:cfRule type="containsText" priority="2" stopIfTrue="1" operator="containsText" id="{B5D0168E-1CD6-463F-84DA-AA16AC418043}">
            <xm:f>NOT(ISERROR(SEARCH("vente",J33)))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J33:K33</xm:sqref>
        </x14:conditionalFormatting>
        <x14:conditionalFormatting xmlns:xm="http://schemas.microsoft.com/office/excel/2006/main">
          <x14:cfRule type="containsText" priority="3" stopIfTrue="1" operator="containsText" id="{C6EC9BDA-29F6-4014-8015-9AC28473F94D}">
            <xm:f>NOT(ISERROR(SEARCH("byol",J33)))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J33:K33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35</vt:i4>
      </vt:variant>
    </vt:vector>
  </HeadingPairs>
  <TitlesOfParts>
    <vt:vector size="36" baseType="lpstr">
      <vt:lpstr>Etat staff</vt:lpstr>
      <vt:lpstr>datedimanche</vt:lpstr>
      <vt:lpstr>datejeudi</vt:lpstr>
      <vt:lpstr>datelundi</vt:lpstr>
      <vt:lpstr>datemardi</vt:lpstr>
      <vt:lpstr>datemercredi</vt:lpstr>
      <vt:lpstr>datesamedi</vt:lpstr>
      <vt:lpstr>datevendredi</vt:lpstr>
      <vt:lpstr>ECARTDIMANCHE</vt:lpstr>
      <vt:lpstr>ECARTJEUDI</vt:lpstr>
      <vt:lpstr>ECARTLUNDI</vt:lpstr>
      <vt:lpstr>ECARTMARDI</vt:lpstr>
      <vt:lpstr>ECARTMERCREDI</vt:lpstr>
      <vt:lpstr>ECARTSAMEDI</vt:lpstr>
      <vt:lpstr>ECARTVENDREDI</vt:lpstr>
      <vt:lpstr>fctdimanche</vt:lpstr>
      <vt:lpstr>FCTJEUDI</vt:lpstr>
      <vt:lpstr>FCTLUNDI</vt:lpstr>
      <vt:lpstr>FCTMARDI</vt:lpstr>
      <vt:lpstr>FCTMERCREDI</vt:lpstr>
      <vt:lpstr>FCTSAMEDI</vt:lpstr>
      <vt:lpstr>FCTVENDREDI</vt:lpstr>
      <vt:lpstr>REELDIMANCHE</vt:lpstr>
      <vt:lpstr>REELJEUDI</vt:lpstr>
      <vt:lpstr>REELLUNDI</vt:lpstr>
      <vt:lpstr>REELMARDI</vt:lpstr>
      <vt:lpstr>REELMERCREDI</vt:lpstr>
      <vt:lpstr>REELSAMEDI</vt:lpstr>
      <vt:lpstr>REELVENDREDI</vt:lpstr>
      <vt:lpstr>dimanche!Zone_d_impression</vt:lpstr>
      <vt:lpstr>jeudi!Zone_d_impression</vt:lpstr>
      <vt:lpstr>lundi!Zone_d_impression</vt:lpstr>
      <vt:lpstr>mardi!Zone_d_impression</vt:lpstr>
      <vt:lpstr>mercredi!Zone_d_impression</vt:lpstr>
      <vt:lpstr>samedi!Zone_d_impression</vt:lpstr>
      <vt:lpstr>vendredi!Zone_d_impression</vt:lpstr>
    </vt:vector>
  </TitlesOfParts>
  <Company>EuroDisney Associés SCA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DLP WDS HOLLYWOOD LEGENDS</dc:creator>
  <cp:lastModifiedBy>Ali</cp:lastModifiedBy>
  <cp:lastPrinted>2018-08-05T14:37:27Z</cp:lastPrinted>
  <dcterms:created xsi:type="dcterms:W3CDTF">2017-09-13T08:37:53Z</dcterms:created>
  <dcterms:modified xsi:type="dcterms:W3CDTF">2018-12-07T12:11:01Z</dcterms:modified>
</cp:coreProperties>
</file>