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filterPrivacy="1" defaultThemeVersion="166925"/>
  <bookViews>
    <workbookView xWindow="0" yWindow="0" windowWidth="24000" windowHeight="97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1" l="1"/>
  <c r="L8" i="1"/>
  <c r="H8" i="1"/>
  <c r="G8" i="1"/>
  <c r="M7" i="1"/>
  <c r="O7" i="1" s="1"/>
  <c r="L7" i="1"/>
  <c r="N7" i="1" s="1"/>
  <c r="J7" i="1"/>
  <c r="I7" i="1"/>
  <c r="L6" i="1"/>
  <c r="J6" i="1"/>
  <c r="I6" i="1"/>
  <c r="M6" i="1" s="1"/>
  <c r="M5" i="1"/>
  <c r="O5" i="1" s="1"/>
  <c r="L5" i="1"/>
  <c r="N5" i="1" s="1"/>
  <c r="J5" i="1"/>
  <c r="I5" i="1"/>
  <c r="L4" i="1"/>
  <c r="J4" i="1"/>
  <c r="I4" i="1"/>
  <c r="M4" i="1" s="1"/>
  <c r="M3" i="1"/>
  <c r="O3" i="1" s="1"/>
  <c r="L3" i="1"/>
  <c r="N3" i="1" s="1"/>
  <c r="J3" i="1"/>
  <c r="J8" i="1" s="1"/>
  <c r="I3" i="1"/>
  <c r="I8" i="1" s="1"/>
  <c r="O6" i="1" l="1"/>
  <c r="N6" i="1"/>
  <c r="I9" i="1"/>
  <c r="A9" i="1"/>
  <c r="O4" i="1"/>
  <c r="O8" i="1" s="1"/>
  <c r="N4" i="1"/>
  <c r="N8" i="1" s="1"/>
  <c r="N9" i="1" s="1"/>
  <c r="M8" i="1"/>
</calcChain>
</file>

<file path=xl/sharedStrings.xml><?xml version="1.0" encoding="utf-8"?>
<sst xmlns="http://schemas.openxmlformats.org/spreadsheetml/2006/main" count="18" uniqueCount="18">
  <si>
    <t>Ventes</t>
  </si>
  <si>
    <t>H.T.</t>
  </si>
  <si>
    <t>Taux Réduit :</t>
  </si>
  <si>
    <t>Entreprise STAMU</t>
  </si>
  <si>
    <t>Dates</t>
  </si>
  <si>
    <t>Libelés</t>
  </si>
  <si>
    <t>Débit</t>
  </si>
  <si>
    <t>Crédit</t>
  </si>
  <si>
    <t>Solde Débiteur</t>
  </si>
  <si>
    <t>Solde Créditeur</t>
  </si>
  <si>
    <t>TVA Equivalentes</t>
  </si>
  <si>
    <t>Centralisation ventes Janvier</t>
  </si>
  <si>
    <t>Centralisation ventes Février</t>
  </si>
  <si>
    <t>Avoirs retour marchandises Février</t>
  </si>
  <si>
    <t>Centralisation ventes mars</t>
  </si>
  <si>
    <t>Avoirs retour marchandises Mars</t>
  </si>
  <si>
    <t>Total :</t>
  </si>
  <si>
    <t xml:space="preserve">C'est ici que je souhaite avoir 5,50 % et pas 0,055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</si>
</sst>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i/>
      <sz val="10"/>
      <color theme="1"/>
      <name val="Arial"/>
      <family val="2"/>
    </font>
    <font>
      <b/>
      <i/>
      <sz val="9"/>
      <color theme="1"/>
      <name val="Arial"/>
      <family val="2"/>
    </font>
    <font>
      <b/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left"/>
    </xf>
    <xf numFmtId="0" fontId="3" fillId="2" borderId="3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10" fontId="2" fillId="2" borderId="4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6" fontId="1" fillId="2" borderId="1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16" fontId="3" fillId="0" borderId="5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164" fontId="0" fillId="0" borderId="5" xfId="0" applyNumberFormat="1" applyBorder="1"/>
    <xf numFmtId="164" fontId="0" fillId="0" borderId="9" xfId="0" applyNumberFormat="1" applyBorder="1"/>
    <xf numFmtId="0" fontId="0" fillId="0" borderId="10" xfId="0" applyBorder="1"/>
    <xf numFmtId="16" fontId="3" fillId="0" borderId="10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11" xfId="0" applyBorder="1" applyAlignment="1">
      <alignment horizontal="left"/>
    </xf>
    <xf numFmtId="164" fontId="0" fillId="0" borderId="10" xfId="0" applyNumberFormat="1" applyBorder="1"/>
    <xf numFmtId="16" fontId="3" fillId="0" borderId="12" xfId="0" applyNumberFormat="1" applyFont="1" applyBorder="1" applyAlignment="1">
      <alignment horizontal="center" vertical="center"/>
    </xf>
    <xf numFmtId="0" fontId="0" fillId="0" borderId="13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left"/>
    </xf>
    <xf numFmtId="164" fontId="0" fillId="0" borderId="12" xfId="0" applyNumberFormat="1" applyBorder="1"/>
    <xf numFmtId="0" fontId="0" fillId="0" borderId="12" xfId="0" applyBorder="1"/>
    <xf numFmtId="0" fontId="1" fillId="0" borderId="2" xfId="0" applyFont="1" applyBorder="1" applyAlignment="1">
      <alignment horizontal="right" indent="2"/>
    </xf>
    <xf numFmtId="0" fontId="1" fillId="0" borderId="3" xfId="0" applyFont="1" applyBorder="1" applyAlignment="1">
      <alignment horizontal="right" indent="2"/>
    </xf>
    <xf numFmtId="0" fontId="1" fillId="0" borderId="4" xfId="0" applyFont="1" applyBorder="1" applyAlignment="1">
      <alignment horizontal="right" indent="2"/>
    </xf>
    <xf numFmtId="164" fontId="1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4" fontId="4" fillId="0" borderId="9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400050</xdr:colOff>
      <xdr:row>8</xdr:row>
      <xdr:rowOff>104775</xdr:rowOff>
    </xdr:from>
    <xdr:to>
      <xdr:col>13</xdr:col>
      <xdr:colOff>57150</xdr:colOff>
      <xdr:row>12</xdr:row>
      <xdr:rowOff>95250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6493CDF5-C8B2-4E57-945A-553446B9958F}"/>
            </a:ext>
          </a:extLst>
        </xdr:cNvPr>
        <xdr:cNvCxnSpPr/>
      </xdr:nvCxnSpPr>
      <xdr:spPr>
        <a:xfrm>
          <a:off x="9544050" y="1562100"/>
          <a:ext cx="419100" cy="6381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workbookViewId="0">
      <selection activeCell="K10" sqref="K10"/>
    </sheetView>
  </sheetViews>
  <sheetFormatPr baseColWidth="10" defaultRowHeight="12.75" x14ac:dyDescent="0.2"/>
  <sheetData>
    <row r="1" spans="1:15" x14ac:dyDescent="0.2">
      <c r="A1" s="1">
        <v>7071</v>
      </c>
      <c r="B1" s="2" t="s">
        <v>0</v>
      </c>
      <c r="C1" s="3"/>
      <c r="D1" s="4"/>
      <c r="E1" s="5" t="s">
        <v>1</v>
      </c>
      <c r="F1" s="6" t="s">
        <v>2</v>
      </c>
      <c r="G1" s="7">
        <v>5.5E-2</v>
      </c>
      <c r="H1" s="8" t="s">
        <v>3</v>
      </c>
      <c r="I1" s="9"/>
      <c r="J1" s="10">
        <v>42825</v>
      </c>
    </row>
    <row r="2" spans="1:15" ht="25.5" x14ac:dyDescent="0.2">
      <c r="A2" s="11" t="s">
        <v>4</v>
      </c>
      <c r="B2" s="12" t="s">
        <v>5</v>
      </c>
      <c r="C2" s="12"/>
      <c r="D2" s="12"/>
      <c r="E2" s="12"/>
      <c r="F2" s="12"/>
      <c r="G2" s="11" t="s">
        <v>6</v>
      </c>
      <c r="H2" s="11" t="s">
        <v>7</v>
      </c>
      <c r="I2" s="13" t="s">
        <v>8</v>
      </c>
      <c r="J2" s="13" t="s">
        <v>9</v>
      </c>
      <c r="L2" s="14" t="s">
        <v>10</v>
      </c>
      <c r="M2" s="14"/>
      <c r="N2" s="14"/>
      <c r="O2" s="14"/>
    </row>
    <row r="3" spans="1:15" x14ac:dyDescent="0.2">
      <c r="A3" s="15">
        <v>42766</v>
      </c>
      <c r="B3" s="16" t="s">
        <v>11</v>
      </c>
      <c r="C3" s="17"/>
      <c r="D3" s="17"/>
      <c r="E3" s="17"/>
      <c r="F3" s="18"/>
      <c r="G3" s="19"/>
      <c r="H3" s="19">
        <v>17204</v>
      </c>
      <c r="I3" s="19">
        <f>IF(G3&gt;H3,G3-H3,0)</f>
        <v>0</v>
      </c>
      <c r="J3" s="19">
        <f>IF(H3&gt;G3,H3-G3,0)</f>
        <v>17204</v>
      </c>
      <c r="L3" s="20">
        <f>H3*$G$25</f>
        <v>0</v>
      </c>
      <c r="M3" s="21">
        <f t="shared" ref="M3:M7" si="0">I3*$G$25</f>
        <v>0</v>
      </c>
      <c r="N3" s="21">
        <f t="shared" ref="N3:N7" si="1">IF(L3&gt;M3,L3-M3,0)</f>
        <v>0</v>
      </c>
      <c r="O3" s="21">
        <f t="shared" ref="O3:O7" si="2">IF(M3&gt;L3,M3-L3,0)</f>
        <v>0</v>
      </c>
    </row>
    <row r="4" spans="1:15" x14ac:dyDescent="0.2">
      <c r="A4" s="22">
        <v>42794</v>
      </c>
      <c r="B4" s="23" t="s">
        <v>12</v>
      </c>
      <c r="C4" s="24"/>
      <c r="D4" s="24"/>
      <c r="E4" s="24"/>
      <c r="F4" s="25"/>
      <c r="G4" s="26"/>
      <c r="H4" s="26">
        <v>18870</v>
      </c>
      <c r="I4" s="26">
        <f t="shared" ref="I4:I7" si="3">IF(G4&gt;H4,G4-H4,0)</f>
        <v>0</v>
      </c>
      <c r="J4" s="26">
        <f t="shared" ref="J4:J7" si="4">IF(H4&gt;G4,H4-G4,0)</f>
        <v>18870</v>
      </c>
      <c r="L4" s="20">
        <f t="shared" ref="L4:L8" si="5">H4*$G$25</f>
        <v>0</v>
      </c>
      <c r="M4" s="21">
        <f t="shared" si="0"/>
        <v>0</v>
      </c>
      <c r="N4" s="21">
        <f t="shared" si="1"/>
        <v>0</v>
      </c>
      <c r="O4" s="21">
        <f t="shared" si="2"/>
        <v>0</v>
      </c>
    </row>
    <row r="5" spans="1:15" x14ac:dyDescent="0.2">
      <c r="A5" s="22">
        <v>42794</v>
      </c>
      <c r="B5" s="23" t="s">
        <v>13</v>
      </c>
      <c r="C5" s="24"/>
      <c r="D5" s="24"/>
      <c r="E5" s="24"/>
      <c r="F5" s="25"/>
      <c r="G5" s="26">
        <v>628</v>
      </c>
      <c r="H5" s="26"/>
      <c r="I5" s="26">
        <f t="shared" si="3"/>
        <v>628</v>
      </c>
      <c r="J5" s="26">
        <f t="shared" si="4"/>
        <v>0</v>
      </c>
      <c r="L5" s="20">
        <f t="shared" si="5"/>
        <v>0</v>
      </c>
      <c r="M5" s="21">
        <f t="shared" si="0"/>
        <v>0</v>
      </c>
      <c r="N5" s="21">
        <f t="shared" si="1"/>
        <v>0</v>
      </c>
      <c r="O5" s="21">
        <f t="shared" si="2"/>
        <v>0</v>
      </c>
    </row>
    <row r="6" spans="1:15" x14ac:dyDescent="0.2">
      <c r="A6" s="22">
        <v>42825</v>
      </c>
      <c r="B6" s="23" t="s">
        <v>14</v>
      </c>
      <c r="C6" s="24"/>
      <c r="D6" s="24"/>
      <c r="E6" s="24"/>
      <c r="F6" s="25"/>
      <c r="G6" s="26"/>
      <c r="H6" s="26">
        <v>16424</v>
      </c>
      <c r="I6" s="26">
        <f t="shared" si="3"/>
        <v>0</v>
      </c>
      <c r="J6" s="26">
        <f t="shared" si="4"/>
        <v>16424</v>
      </c>
      <c r="L6" s="20">
        <f t="shared" si="5"/>
        <v>0</v>
      </c>
      <c r="M6" s="21">
        <f t="shared" si="0"/>
        <v>0</v>
      </c>
      <c r="N6" s="21">
        <f t="shared" si="1"/>
        <v>0</v>
      </c>
      <c r="O6" s="21">
        <f t="shared" si="2"/>
        <v>0</v>
      </c>
    </row>
    <row r="7" spans="1:15" x14ac:dyDescent="0.2">
      <c r="A7" s="27">
        <v>42825</v>
      </c>
      <c r="B7" s="28" t="s">
        <v>15</v>
      </c>
      <c r="C7" s="29"/>
      <c r="D7" s="29"/>
      <c r="E7" s="29"/>
      <c r="F7" s="30"/>
      <c r="G7" s="31">
        <v>365</v>
      </c>
      <c r="H7" s="31"/>
      <c r="I7" s="31">
        <f t="shared" si="3"/>
        <v>365</v>
      </c>
      <c r="J7" s="31">
        <f t="shared" si="4"/>
        <v>0</v>
      </c>
      <c r="L7" s="20">
        <f t="shared" si="5"/>
        <v>0</v>
      </c>
      <c r="M7" s="32">
        <f t="shared" si="0"/>
        <v>0</v>
      </c>
      <c r="N7" s="32">
        <f t="shared" si="1"/>
        <v>0</v>
      </c>
      <c r="O7" s="32">
        <f t="shared" si="2"/>
        <v>0</v>
      </c>
    </row>
    <row r="8" spans="1:15" x14ac:dyDescent="0.2">
      <c r="A8" s="33" t="s">
        <v>16</v>
      </c>
      <c r="B8" s="34"/>
      <c r="C8" s="34"/>
      <c r="D8" s="34"/>
      <c r="E8" s="34"/>
      <c r="F8" s="35"/>
      <c r="G8" s="36">
        <f>SUM(G3:G7)</f>
        <v>993</v>
      </c>
      <c r="H8" s="36">
        <f>SUM(H3:H7)</f>
        <v>52498</v>
      </c>
      <c r="I8" s="36">
        <f>SUM(I3:I7)</f>
        <v>993</v>
      </c>
      <c r="J8" s="36">
        <f>SUM(J3:J7)</f>
        <v>52498</v>
      </c>
      <c r="L8" s="36">
        <f t="shared" si="5"/>
        <v>0</v>
      </c>
      <c r="M8" s="36">
        <f>SUM(M3:M7)</f>
        <v>0</v>
      </c>
      <c r="N8" s="36">
        <f>SUM(N3:N7)</f>
        <v>0</v>
      </c>
      <c r="O8" s="36">
        <f>SUM(O3:O7)</f>
        <v>0</v>
      </c>
    </row>
    <row r="9" spans="1:15" x14ac:dyDescent="0.2">
      <c r="A9" s="37" t="str">
        <f>IF(I8&gt;J8,"Solde Débiteur","Solde Créditeur")</f>
        <v>Solde Créditeur</v>
      </c>
      <c r="B9" s="37"/>
      <c r="C9" s="37"/>
      <c r="D9" s="37"/>
      <c r="E9" s="37"/>
      <c r="F9" s="37"/>
      <c r="G9" s="37"/>
      <c r="H9" s="37"/>
      <c r="I9" s="38">
        <f>IF(I8&gt;J8,I8-J8,J8-I8)</f>
        <v>51505</v>
      </c>
      <c r="J9" s="38"/>
      <c r="K9" s="39" t="str">
        <f>CONCATENATE("TOTAL des ",B1," ",,F1," ",G1)</f>
        <v>TOTAL des Ventes Taux Réduit : 0,055</v>
      </c>
      <c r="L9" s="40"/>
      <c r="M9" s="41"/>
      <c r="N9" s="38">
        <f>IF(N8&gt;O8,N8-O8,O8-N8)</f>
        <v>0</v>
      </c>
      <c r="O9" s="38"/>
    </row>
    <row r="13" spans="1:15" x14ac:dyDescent="0.2">
      <c r="N13" t="s">
        <v>17</v>
      </c>
    </row>
  </sheetData>
  <mergeCells count="14">
    <mergeCell ref="K9:M9"/>
    <mergeCell ref="N9:O9"/>
    <mergeCell ref="B5:F5"/>
    <mergeCell ref="B6:F6"/>
    <mergeCell ref="B7:F7"/>
    <mergeCell ref="A8:F8"/>
    <mergeCell ref="A9:H9"/>
    <mergeCell ref="I9:J9"/>
    <mergeCell ref="B1:D1"/>
    <mergeCell ref="H1:I1"/>
    <mergeCell ref="B2:F2"/>
    <mergeCell ref="L2:O2"/>
    <mergeCell ref="B3:F3"/>
    <mergeCell ref="B4:F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2017-11-16T13:45:01Z</dcterms:created>
  <dcterms:modified xsi:type="dcterms:W3CDTF">2017-11-16T13:45:13Z</dcterms:modified>
</cp:coreProperties>
</file>