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Matrice" sheetId="3" r:id="rId1"/>
    <sheet name="S43" sheetId="2" r:id="rId2"/>
    <sheet name="S44" sheetId="4" r:id="rId3"/>
    <sheet name="S45" sheetId="5" r:id="rId4"/>
  </sheets>
  <calcPr calcId="152511"/>
</workbook>
</file>

<file path=xl/calcChain.xml><?xml version="1.0" encoding="utf-8"?>
<calcChain xmlns="http://schemas.openxmlformats.org/spreadsheetml/2006/main">
  <c r="X42" i="4" l="1"/>
  <c r="W42" i="4"/>
  <c r="V42" i="4"/>
  <c r="U42" i="4"/>
  <c r="T42" i="4"/>
  <c r="R42" i="4"/>
  <c r="Q42" i="4"/>
  <c r="O42" i="4"/>
  <c r="N42" i="4"/>
  <c r="L42" i="4"/>
  <c r="K42" i="4"/>
  <c r="J42" i="4"/>
  <c r="I42" i="4"/>
  <c r="H42" i="4"/>
  <c r="F42" i="4"/>
  <c r="E42" i="4"/>
  <c r="Y41" i="4"/>
  <c r="Y42" i="4" s="1"/>
  <c r="V41" i="4"/>
  <c r="S41" i="4"/>
  <c r="S42" i="4" s="1"/>
  <c r="P41" i="4"/>
  <c r="M41" i="4"/>
  <c r="M42" i="4" s="1"/>
  <c r="J41" i="4"/>
  <c r="G41" i="4"/>
  <c r="G42" i="4" s="1"/>
  <c r="Y40" i="4"/>
  <c r="V40" i="4"/>
  <c r="S40" i="4"/>
  <c r="P40" i="4"/>
  <c r="P42" i="4" s="1"/>
  <c r="M40" i="4"/>
  <c r="J40" i="4"/>
  <c r="G40" i="4"/>
  <c r="X54" i="4"/>
  <c r="W54" i="4"/>
  <c r="V54" i="4"/>
  <c r="U54" i="4"/>
  <c r="T54" i="4"/>
  <c r="R54" i="4"/>
  <c r="Q54" i="4"/>
  <c r="O54" i="4"/>
  <c r="N54" i="4"/>
  <c r="L54" i="4"/>
  <c r="K54" i="4"/>
  <c r="J54" i="4"/>
  <c r="I54" i="4"/>
  <c r="H54" i="4"/>
  <c r="F54" i="4"/>
  <c r="E54" i="4"/>
  <c r="Y53" i="4"/>
  <c r="Y54" i="4" s="1"/>
  <c r="V53" i="4"/>
  <c r="S53" i="4"/>
  <c r="S54" i="4" s="1"/>
  <c r="P53" i="4"/>
  <c r="P54" i="4" s="1"/>
  <c r="M53" i="4"/>
  <c r="M54" i="4" s="1"/>
  <c r="J53" i="4"/>
  <c r="G53" i="4"/>
  <c r="G54" i="4" s="1"/>
  <c r="Y52" i="4"/>
  <c r="V52" i="4"/>
  <c r="S52" i="4"/>
  <c r="P52" i="4"/>
  <c r="M52" i="4"/>
  <c r="J52" i="4"/>
  <c r="G52" i="4"/>
  <c r="X39" i="4"/>
  <c r="W39" i="4"/>
  <c r="V39" i="4"/>
  <c r="U39" i="4"/>
  <c r="T39" i="4"/>
  <c r="R39" i="4"/>
  <c r="Q39" i="4"/>
  <c r="O39" i="4"/>
  <c r="N39" i="4"/>
  <c r="L39" i="4"/>
  <c r="K39" i="4"/>
  <c r="J39" i="4"/>
  <c r="I39" i="4"/>
  <c r="H39" i="4"/>
  <c r="F39" i="4"/>
  <c r="E39" i="4"/>
  <c r="Y38" i="4"/>
  <c r="Y39" i="4" s="1"/>
  <c r="V38" i="4"/>
  <c r="S38" i="4"/>
  <c r="S39" i="4" s="1"/>
  <c r="P38" i="4"/>
  <c r="P39" i="4" s="1"/>
  <c r="M38" i="4"/>
  <c r="M39" i="4" s="1"/>
  <c r="J38" i="4"/>
  <c r="G38" i="4"/>
  <c r="G39" i="4" s="1"/>
  <c r="Y37" i="4"/>
  <c r="V37" i="4"/>
  <c r="S37" i="4"/>
  <c r="P37" i="4"/>
  <c r="M37" i="4"/>
  <c r="J37" i="4"/>
  <c r="G37" i="4"/>
  <c r="X51" i="4"/>
  <c r="W51" i="4"/>
  <c r="U51" i="4"/>
  <c r="T51" i="4"/>
  <c r="R51" i="4"/>
  <c r="Q51" i="4"/>
  <c r="P51" i="4"/>
  <c r="O51" i="4"/>
  <c r="N51" i="4"/>
  <c r="L51" i="4"/>
  <c r="K51" i="4"/>
  <c r="I51" i="4"/>
  <c r="H51" i="4"/>
  <c r="F51" i="4"/>
  <c r="E51" i="4"/>
  <c r="Y50" i="4"/>
  <c r="Y51" i="4" s="1"/>
  <c r="V50" i="4"/>
  <c r="V51" i="4" s="1"/>
  <c r="S50" i="4"/>
  <c r="P50" i="4"/>
  <c r="M50" i="4"/>
  <c r="M51" i="4" s="1"/>
  <c r="J50" i="4"/>
  <c r="J51" i="4" s="1"/>
  <c r="G50" i="4"/>
  <c r="Y49" i="4"/>
  <c r="V49" i="4"/>
  <c r="S49" i="4"/>
  <c r="S51" i="4" s="1"/>
  <c r="P49" i="4"/>
  <c r="M49" i="4"/>
  <c r="J49" i="4"/>
  <c r="G49" i="4"/>
  <c r="G51" i="4" s="1"/>
  <c r="X36" i="4"/>
  <c r="W36" i="4"/>
  <c r="V36" i="4"/>
  <c r="U36" i="4"/>
  <c r="T36" i="4"/>
  <c r="R36" i="4"/>
  <c r="Q36" i="4"/>
  <c r="O36" i="4"/>
  <c r="N36" i="4"/>
  <c r="L36" i="4"/>
  <c r="K36" i="4"/>
  <c r="J36" i="4"/>
  <c r="I36" i="4"/>
  <c r="H36" i="4"/>
  <c r="F36" i="4"/>
  <c r="E36" i="4"/>
  <c r="Y35" i="4"/>
  <c r="Y36" i="4" s="1"/>
  <c r="V35" i="4"/>
  <c r="S35" i="4"/>
  <c r="S36" i="4" s="1"/>
  <c r="P35" i="4"/>
  <c r="P36" i="4" s="1"/>
  <c r="M35" i="4"/>
  <c r="M36" i="4" s="1"/>
  <c r="J35" i="4"/>
  <c r="G35" i="4"/>
  <c r="G36" i="4" s="1"/>
  <c r="Y34" i="4"/>
  <c r="V34" i="4"/>
  <c r="S34" i="4"/>
  <c r="P34" i="4"/>
  <c r="M34" i="4"/>
  <c r="J34" i="4"/>
  <c r="G34" i="4"/>
  <c r="X24" i="4"/>
  <c r="W24" i="4"/>
  <c r="V24" i="4"/>
  <c r="U24" i="4"/>
  <c r="T24" i="4"/>
  <c r="R24" i="4"/>
  <c r="Q24" i="4"/>
  <c r="O24" i="4"/>
  <c r="N24" i="4"/>
  <c r="L24" i="4"/>
  <c r="K24" i="4"/>
  <c r="J24" i="4"/>
  <c r="I24" i="4"/>
  <c r="H24" i="4"/>
  <c r="F24" i="4"/>
  <c r="E24" i="4"/>
  <c r="Y23" i="4"/>
  <c r="Y24" i="4" s="1"/>
  <c r="V23" i="4"/>
  <c r="S23" i="4"/>
  <c r="S24" i="4" s="1"/>
  <c r="P23" i="4"/>
  <c r="P24" i="4" s="1"/>
  <c r="M23" i="4"/>
  <c r="M24" i="4" s="1"/>
  <c r="J23" i="4"/>
  <c r="G23" i="4"/>
  <c r="G24" i="4" s="1"/>
  <c r="Y22" i="4"/>
  <c r="V22" i="4"/>
  <c r="S22" i="4"/>
  <c r="P22" i="4"/>
  <c r="M22" i="4"/>
  <c r="J22" i="4"/>
  <c r="G22" i="4"/>
  <c r="X27" i="4"/>
  <c r="W27" i="4"/>
  <c r="U27" i="4"/>
  <c r="T27" i="4"/>
  <c r="R27" i="4"/>
  <c r="Q27" i="4"/>
  <c r="O27" i="4"/>
  <c r="N27" i="4"/>
  <c r="L27" i="4"/>
  <c r="K27" i="4"/>
  <c r="I27" i="4"/>
  <c r="H27" i="4"/>
  <c r="F27" i="4"/>
  <c r="E27" i="4"/>
  <c r="Y26" i="4"/>
  <c r="Y27" i="4" s="1"/>
  <c r="V26" i="4"/>
  <c r="V27" i="4" s="1"/>
  <c r="S26" i="4"/>
  <c r="P26" i="4"/>
  <c r="P27" i="4" s="1"/>
  <c r="M26" i="4"/>
  <c r="M27" i="4" s="1"/>
  <c r="J26" i="4"/>
  <c r="J27" i="4" s="1"/>
  <c r="G26" i="4"/>
  <c r="Y25" i="4"/>
  <c r="V25" i="4"/>
  <c r="S25" i="4"/>
  <c r="S27" i="4" s="1"/>
  <c r="P25" i="4"/>
  <c r="M25" i="4"/>
  <c r="J25" i="4"/>
  <c r="G25" i="4"/>
  <c r="G27" i="4" s="1"/>
  <c r="X33" i="4"/>
  <c r="W33" i="4"/>
  <c r="U33" i="4"/>
  <c r="T33" i="4"/>
  <c r="R33" i="4"/>
  <c r="Q33" i="4"/>
  <c r="O33" i="4"/>
  <c r="N33" i="4"/>
  <c r="L33" i="4"/>
  <c r="K33" i="4"/>
  <c r="I33" i="4"/>
  <c r="H33" i="4"/>
  <c r="F33" i="4"/>
  <c r="E33" i="4"/>
  <c r="Y32" i="4"/>
  <c r="Y33" i="4" s="1"/>
  <c r="V32" i="4"/>
  <c r="V33" i="4" s="1"/>
  <c r="S32" i="4"/>
  <c r="P32" i="4"/>
  <c r="P33" i="4" s="1"/>
  <c r="M32" i="4"/>
  <c r="M33" i="4" s="1"/>
  <c r="J32" i="4"/>
  <c r="J33" i="4" s="1"/>
  <c r="G32" i="4"/>
  <c r="Y31" i="4"/>
  <c r="V31" i="4"/>
  <c r="S31" i="4"/>
  <c r="S33" i="4" s="1"/>
  <c r="P31" i="4"/>
  <c r="M31" i="4"/>
  <c r="J31" i="4"/>
  <c r="G31" i="4"/>
  <c r="G33" i="4" s="1"/>
  <c r="X30" i="4"/>
  <c r="W30" i="4"/>
  <c r="U30" i="4"/>
  <c r="T30" i="4"/>
  <c r="R30" i="4"/>
  <c r="Q30" i="4"/>
  <c r="O30" i="4"/>
  <c r="N30" i="4"/>
  <c r="L30" i="4"/>
  <c r="K30" i="4"/>
  <c r="I30" i="4"/>
  <c r="H30" i="4"/>
  <c r="F30" i="4"/>
  <c r="E30" i="4"/>
  <c r="Y29" i="4"/>
  <c r="Y30" i="4" s="1"/>
  <c r="V29" i="4"/>
  <c r="V30" i="4" s="1"/>
  <c r="S29" i="4"/>
  <c r="P29" i="4"/>
  <c r="P30" i="4" s="1"/>
  <c r="M29" i="4"/>
  <c r="M30" i="4" s="1"/>
  <c r="J29" i="4"/>
  <c r="J30" i="4" s="1"/>
  <c r="G29" i="4"/>
  <c r="Y28" i="4"/>
  <c r="V28" i="4"/>
  <c r="S28" i="4"/>
  <c r="S30" i="4" s="1"/>
  <c r="P28" i="4"/>
  <c r="M28" i="4"/>
  <c r="J28" i="4"/>
  <c r="G28" i="4"/>
  <c r="G30" i="4" s="1"/>
  <c r="Y48" i="4"/>
  <c r="X48" i="4"/>
  <c r="W48" i="4"/>
  <c r="V48" i="4"/>
  <c r="U48" i="4"/>
  <c r="S48" i="4"/>
  <c r="R48" i="4"/>
  <c r="Q48" i="4"/>
  <c r="P48" i="4"/>
  <c r="O48" i="4"/>
  <c r="N48" i="4"/>
  <c r="M48" i="4"/>
  <c r="L48" i="4"/>
  <c r="K48" i="4"/>
  <c r="J48" i="4"/>
  <c r="I48" i="4"/>
  <c r="H48" i="4"/>
  <c r="G48" i="4"/>
  <c r="F48" i="4"/>
  <c r="E48" i="4"/>
  <c r="Y47" i="4"/>
  <c r="V47" i="4"/>
  <c r="S47" i="4"/>
  <c r="P47" i="4"/>
  <c r="M47" i="4"/>
  <c r="J47" i="4"/>
  <c r="G47" i="4"/>
  <c r="Y46" i="4"/>
  <c r="V46" i="4"/>
  <c r="S46" i="4"/>
  <c r="P46" i="4"/>
  <c r="M46" i="4"/>
  <c r="J46" i="4"/>
  <c r="G46" i="4"/>
  <c r="X15" i="2" l="1"/>
  <c r="W15" i="2"/>
  <c r="V15" i="2"/>
  <c r="U15" i="2"/>
  <c r="T15" i="2"/>
  <c r="R15" i="2"/>
  <c r="Q15" i="2"/>
  <c r="O15" i="2"/>
  <c r="N15" i="2"/>
  <c r="L15" i="2"/>
  <c r="K15" i="2"/>
  <c r="J15" i="2"/>
  <c r="I15" i="2"/>
  <c r="H15" i="2"/>
  <c r="F15" i="2"/>
  <c r="E15" i="2"/>
  <c r="Y14" i="2"/>
  <c r="V14" i="2"/>
  <c r="S14" i="2"/>
  <c r="S15" i="2" s="1"/>
  <c r="P14" i="2"/>
  <c r="P15" i="2" s="1"/>
  <c r="M14" i="2"/>
  <c r="J14" i="2"/>
  <c r="G14" i="2"/>
  <c r="G15" i="2" s="1"/>
  <c r="Y13" i="2"/>
  <c r="Y15" i="2" s="1"/>
  <c r="V13" i="2"/>
  <c r="S13" i="2"/>
  <c r="P13" i="2"/>
  <c r="M13" i="2"/>
  <c r="M15" i="2" s="1"/>
  <c r="J13" i="2"/>
  <c r="G13" i="2"/>
  <c r="X18" i="4"/>
  <c r="W18" i="4"/>
  <c r="V18" i="4"/>
  <c r="U18" i="4"/>
  <c r="T18" i="4"/>
  <c r="R18" i="4"/>
  <c r="Q18" i="4"/>
  <c r="O18" i="4"/>
  <c r="N18" i="4"/>
  <c r="L18" i="4"/>
  <c r="K18" i="4"/>
  <c r="J18" i="4"/>
  <c r="I18" i="4"/>
  <c r="H18" i="4"/>
  <c r="F18" i="4"/>
  <c r="E18" i="4"/>
  <c r="Y17" i="4"/>
  <c r="Y18" i="4" s="1"/>
  <c r="V17" i="4"/>
  <c r="S17" i="4"/>
  <c r="S18" i="4" s="1"/>
  <c r="P17" i="4"/>
  <c r="P18" i="4" s="1"/>
  <c r="M17" i="4"/>
  <c r="M18" i="4" s="1"/>
  <c r="J17" i="4"/>
  <c r="G17" i="4"/>
  <c r="G18" i="4" s="1"/>
  <c r="Y16" i="4"/>
  <c r="V16" i="4"/>
  <c r="S16" i="4"/>
  <c r="P16" i="4"/>
  <c r="M16" i="4"/>
  <c r="J16" i="4"/>
  <c r="G16" i="4"/>
  <c r="X18" i="2"/>
  <c r="W18" i="2"/>
  <c r="V18" i="2"/>
  <c r="U18" i="2"/>
  <c r="T18" i="2"/>
  <c r="R18" i="2"/>
  <c r="Q18" i="2"/>
  <c r="O18" i="2"/>
  <c r="N18" i="2"/>
  <c r="L18" i="2"/>
  <c r="K18" i="2"/>
  <c r="J18" i="2"/>
  <c r="I18" i="2"/>
  <c r="H18" i="2"/>
  <c r="F18" i="2"/>
  <c r="E18" i="2"/>
  <c r="Y17" i="2"/>
  <c r="V17" i="2"/>
  <c r="S17" i="2"/>
  <c r="S18" i="2" s="1"/>
  <c r="P17" i="2"/>
  <c r="P18" i="2" s="1"/>
  <c r="M17" i="2"/>
  <c r="J17" i="2"/>
  <c r="G17" i="2"/>
  <c r="G18" i="2" s="1"/>
  <c r="Y16" i="2"/>
  <c r="Y18" i="2" s="1"/>
  <c r="V16" i="2"/>
  <c r="S16" i="2"/>
  <c r="P16" i="2"/>
  <c r="M16" i="2"/>
  <c r="M18" i="2" s="1"/>
  <c r="J16" i="2"/>
  <c r="G16" i="2"/>
  <c r="X15" i="4"/>
  <c r="W15" i="4"/>
  <c r="U15" i="4"/>
  <c r="T15" i="4"/>
  <c r="R15" i="4"/>
  <c r="Q15" i="4"/>
  <c r="O15" i="4"/>
  <c r="N15" i="4"/>
  <c r="L15" i="4"/>
  <c r="K15" i="4"/>
  <c r="I15" i="4"/>
  <c r="H15" i="4"/>
  <c r="F15" i="4"/>
  <c r="E15" i="4"/>
  <c r="Y14" i="4"/>
  <c r="Y15" i="4" s="1"/>
  <c r="V14" i="4"/>
  <c r="S14" i="4"/>
  <c r="S15" i="4" s="1"/>
  <c r="P14" i="4"/>
  <c r="M14" i="4"/>
  <c r="M15" i="4" s="1"/>
  <c r="J14" i="4"/>
  <c r="G14" i="4"/>
  <c r="G15" i="4" s="1"/>
  <c r="Y13" i="4"/>
  <c r="V13" i="4"/>
  <c r="V15" i="4" s="1"/>
  <c r="S13" i="4"/>
  <c r="P13" i="4"/>
  <c r="P15" i="4" s="1"/>
  <c r="M13" i="4"/>
  <c r="J13" i="4"/>
  <c r="J15" i="4" s="1"/>
  <c r="G13" i="4"/>
  <c r="X12" i="3" l="1"/>
  <c r="W12" i="3"/>
  <c r="U12" i="3"/>
  <c r="T12" i="3"/>
  <c r="R12" i="3"/>
  <c r="Q12" i="3"/>
  <c r="O12" i="3"/>
  <c r="N12" i="3"/>
  <c r="L12" i="3"/>
  <c r="K12" i="3"/>
  <c r="I12" i="3"/>
  <c r="H12" i="3"/>
  <c r="F12" i="3"/>
  <c r="E12" i="3"/>
  <c r="X12" i="2"/>
  <c r="W12" i="2"/>
  <c r="U12" i="2"/>
  <c r="T12" i="2"/>
  <c r="R12" i="2"/>
  <c r="Q12" i="2"/>
  <c r="O12" i="2"/>
  <c r="N12" i="2"/>
  <c r="L12" i="2"/>
  <c r="K12" i="2"/>
  <c r="I12" i="2"/>
  <c r="H12" i="2"/>
  <c r="F12" i="2"/>
  <c r="E12" i="2"/>
  <c r="X12" i="4"/>
  <c r="W12" i="4"/>
  <c r="U12" i="4"/>
  <c r="T12" i="4"/>
  <c r="R12" i="4"/>
  <c r="Q12" i="4"/>
  <c r="O12" i="4"/>
  <c r="N12" i="4"/>
  <c r="L12" i="4"/>
  <c r="K12" i="4"/>
  <c r="I12" i="4"/>
  <c r="H12" i="4"/>
  <c r="F12" i="4"/>
  <c r="E12" i="4"/>
  <c r="V32" i="5" l="1"/>
  <c r="S32" i="5"/>
  <c r="S33" i="5" s="1"/>
  <c r="P32" i="5"/>
  <c r="M32" i="5"/>
  <c r="M33" i="5" s="1"/>
  <c r="J32" i="5"/>
  <c r="J33" i="5" s="1"/>
  <c r="G32" i="5"/>
  <c r="V31" i="5"/>
  <c r="S31" i="5"/>
  <c r="P31" i="5"/>
  <c r="P33" i="5" s="1"/>
  <c r="M31" i="5"/>
  <c r="J31" i="5"/>
  <c r="G31" i="5"/>
  <c r="V38" i="5"/>
  <c r="S38" i="5"/>
  <c r="S39" i="5" s="1"/>
  <c r="P38" i="5"/>
  <c r="M38" i="5"/>
  <c r="J38" i="5"/>
  <c r="G38" i="5"/>
  <c r="G39" i="5" s="1"/>
  <c r="V37" i="5"/>
  <c r="S37" i="5"/>
  <c r="P37" i="5"/>
  <c r="M37" i="5"/>
  <c r="J37" i="5"/>
  <c r="G37" i="5"/>
  <c r="V29" i="5"/>
  <c r="V30" i="5" s="1"/>
  <c r="S29" i="5"/>
  <c r="S30" i="5" s="1"/>
  <c r="P29" i="5"/>
  <c r="M29" i="5"/>
  <c r="J29" i="5"/>
  <c r="G29" i="5"/>
  <c r="V28" i="5"/>
  <c r="S28" i="5"/>
  <c r="P28" i="5"/>
  <c r="M28" i="5"/>
  <c r="J28" i="5"/>
  <c r="G28" i="5"/>
  <c r="V41" i="5"/>
  <c r="S41" i="5"/>
  <c r="P41" i="5"/>
  <c r="M41" i="5"/>
  <c r="J41" i="5"/>
  <c r="G41" i="5"/>
  <c r="V40" i="5"/>
  <c r="S40" i="5"/>
  <c r="S42" i="5" s="1"/>
  <c r="P40" i="5"/>
  <c r="M40" i="5"/>
  <c r="J40" i="5"/>
  <c r="G40" i="5"/>
  <c r="G42" i="5" s="1"/>
  <c r="G33" i="5"/>
  <c r="V53" i="5"/>
  <c r="S53" i="5"/>
  <c r="P53" i="5"/>
  <c r="M53" i="5"/>
  <c r="M54" i="5" s="1"/>
  <c r="J53" i="5"/>
  <c r="G53" i="5"/>
  <c r="V52" i="5"/>
  <c r="S52" i="5"/>
  <c r="P52" i="5"/>
  <c r="M52" i="5"/>
  <c r="J52" i="5"/>
  <c r="J54" i="5" s="1"/>
  <c r="G52" i="5"/>
  <c r="G54" i="5" s="1"/>
  <c r="V47" i="5"/>
  <c r="S47" i="5"/>
  <c r="P47" i="5"/>
  <c r="M47" i="5"/>
  <c r="M48" i="5" s="1"/>
  <c r="J47" i="5"/>
  <c r="G47" i="5"/>
  <c r="V46" i="5"/>
  <c r="S46" i="5"/>
  <c r="P46" i="5"/>
  <c r="M46" i="5"/>
  <c r="J46" i="5"/>
  <c r="G46" i="5"/>
  <c r="G48" i="5" s="1"/>
  <c r="V35" i="5"/>
  <c r="S35" i="5"/>
  <c r="P35" i="5"/>
  <c r="M35" i="5"/>
  <c r="M36" i="5" s="1"/>
  <c r="J35" i="5"/>
  <c r="G35" i="5"/>
  <c r="V34" i="5"/>
  <c r="S34" i="5"/>
  <c r="S36" i="5" s="1"/>
  <c r="P34" i="5"/>
  <c r="M34" i="5"/>
  <c r="J34" i="5"/>
  <c r="G34" i="5"/>
  <c r="V50" i="5"/>
  <c r="S50" i="5"/>
  <c r="P50" i="5"/>
  <c r="M50" i="5"/>
  <c r="J50" i="5"/>
  <c r="G50" i="5"/>
  <c r="V49" i="5"/>
  <c r="S49" i="5"/>
  <c r="P49" i="5"/>
  <c r="M49" i="5"/>
  <c r="J49" i="5"/>
  <c r="G49" i="5"/>
  <c r="V23" i="5"/>
  <c r="S23" i="5"/>
  <c r="P23" i="5"/>
  <c r="M23" i="5"/>
  <c r="M24" i="5" s="1"/>
  <c r="J23" i="5"/>
  <c r="G23" i="5"/>
  <c r="V22" i="5"/>
  <c r="V24" i="5" s="1"/>
  <c r="S22" i="5"/>
  <c r="P22" i="5"/>
  <c r="M22" i="5"/>
  <c r="J22" i="5"/>
  <c r="J24" i="5" s="1"/>
  <c r="G22" i="5"/>
  <c r="G24" i="5" s="1"/>
  <c r="V26" i="5"/>
  <c r="V27" i="5" s="1"/>
  <c r="S26" i="5"/>
  <c r="S27" i="5" s="1"/>
  <c r="P26" i="5"/>
  <c r="P27" i="5" s="1"/>
  <c r="M26" i="5"/>
  <c r="J26" i="5"/>
  <c r="G26" i="5"/>
  <c r="V25" i="5"/>
  <c r="S25" i="5"/>
  <c r="P25" i="5"/>
  <c r="M25" i="5"/>
  <c r="J25" i="5"/>
  <c r="J27" i="5" s="1"/>
  <c r="G25" i="5"/>
  <c r="D30" i="4"/>
  <c r="V78" i="5"/>
  <c r="S78" i="5"/>
  <c r="P78" i="5"/>
  <c r="M78" i="5"/>
  <c r="M79" i="5" s="1"/>
  <c r="J78" i="5"/>
  <c r="G78" i="5"/>
  <c r="V77" i="5"/>
  <c r="S77" i="5"/>
  <c r="S79" i="5" s="1"/>
  <c r="P77" i="5"/>
  <c r="M77" i="5"/>
  <c r="J77" i="5"/>
  <c r="G77" i="5"/>
  <c r="V75" i="4"/>
  <c r="S75" i="4"/>
  <c r="P75" i="4"/>
  <c r="P76" i="4" s="1"/>
  <c r="M75" i="4"/>
  <c r="M76" i="4" s="1"/>
  <c r="J75" i="4"/>
  <c r="G75" i="4"/>
  <c r="V74" i="4"/>
  <c r="S74" i="4"/>
  <c r="P74" i="4"/>
  <c r="M74" i="4"/>
  <c r="J74" i="4"/>
  <c r="G74" i="4"/>
  <c r="G76" i="4" s="1"/>
  <c r="V75" i="5"/>
  <c r="S75" i="5"/>
  <c r="P75" i="5"/>
  <c r="P76" i="5" s="1"/>
  <c r="M75" i="5"/>
  <c r="M76" i="5" s="1"/>
  <c r="J75" i="5"/>
  <c r="G75" i="5"/>
  <c r="V74" i="5"/>
  <c r="S74" i="5"/>
  <c r="S76" i="5" s="1"/>
  <c r="P74" i="5"/>
  <c r="M74" i="5"/>
  <c r="J74" i="5"/>
  <c r="G74" i="5"/>
  <c r="V78" i="4"/>
  <c r="S78" i="4"/>
  <c r="P78" i="4"/>
  <c r="M78" i="4"/>
  <c r="M79" i="4" s="1"/>
  <c r="J78" i="4"/>
  <c r="G78" i="4"/>
  <c r="V77" i="4"/>
  <c r="S77" i="4"/>
  <c r="S79" i="4" s="1"/>
  <c r="P77" i="4"/>
  <c r="M77" i="4"/>
  <c r="J77" i="4"/>
  <c r="G77" i="4"/>
  <c r="G79" i="4" s="1"/>
  <c r="V17" i="5"/>
  <c r="S17" i="5"/>
  <c r="S18" i="5" s="1"/>
  <c r="P17" i="5"/>
  <c r="P18" i="5" s="1"/>
  <c r="M17" i="5"/>
  <c r="M18" i="5" s="1"/>
  <c r="J17" i="5"/>
  <c r="G17" i="5"/>
  <c r="V16" i="5"/>
  <c r="S16" i="5"/>
  <c r="P16" i="5"/>
  <c r="M16" i="5"/>
  <c r="J16" i="5"/>
  <c r="J18" i="5" s="1"/>
  <c r="G16" i="5"/>
  <c r="V14" i="5"/>
  <c r="S14" i="5"/>
  <c r="P14" i="5"/>
  <c r="M14" i="5"/>
  <c r="J14" i="5"/>
  <c r="G14" i="5"/>
  <c r="V13" i="5"/>
  <c r="V15" i="5" s="1"/>
  <c r="S13" i="5"/>
  <c r="P13" i="5"/>
  <c r="M13" i="5"/>
  <c r="J13" i="5"/>
  <c r="J15" i="5" s="1"/>
  <c r="G13" i="5"/>
  <c r="X92" i="5"/>
  <c r="X83" i="5" s="1"/>
  <c r="W92" i="5"/>
  <c r="U92" i="5"/>
  <c r="T92" i="5"/>
  <c r="R92" i="5"/>
  <c r="R83" i="5" s="1"/>
  <c r="Q92" i="5"/>
  <c r="O92" i="5"/>
  <c r="N92" i="5"/>
  <c r="L92" i="5"/>
  <c r="L83" i="5" s="1"/>
  <c r="K92" i="5"/>
  <c r="I92" i="5"/>
  <c r="H92" i="5"/>
  <c r="F92" i="5"/>
  <c r="E92" i="5"/>
  <c r="D92" i="5"/>
  <c r="AC91" i="5"/>
  <c r="C91" i="5"/>
  <c r="AC90" i="5"/>
  <c r="X89" i="5"/>
  <c r="W89" i="5"/>
  <c r="U89" i="5"/>
  <c r="T89" i="5"/>
  <c r="R89" i="5"/>
  <c r="Q89" i="5"/>
  <c r="O89" i="5"/>
  <c r="O83" i="5" s="1"/>
  <c r="N89" i="5"/>
  <c r="L89" i="5"/>
  <c r="K89" i="5"/>
  <c r="I89" i="5"/>
  <c r="H89" i="5"/>
  <c r="F89" i="5"/>
  <c r="E89" i="5"/>
  <c r="C88" i="5" s="1"/>
  <c r="D89" i="5"/>
  <c r="AC88" i="5"/>
  <c r="AC87" i="5"/>
  <c r="Y86" i="5"/>
  <c r="X86" i="5"/>
  <c r="W86" i="5"/>
  <c r="U86" i="5"/>
  <c r="U83" i="5" s="1"/>
  <c r="T86" i="5"/>
  <c r="R86" i="5"/>
  <c r="Q86" i="5"/>
  <c r="O86" i="5"/>
  <c r="N86" i="5"/>
  <c r="L86" i="5"/>
  <c r="K86" i="5"/>
  <c r="I86" i="5"/>
  <c r="I83" i="5" s="1"/>
  <c r="H86" i="5"/>
  <c r="F86" i="5"/>
  <c r="E86" i="5"/>
  <c r="AC85" i="5"/>
  <c r="Y85" i="5"/>
  <c r="V85" i="5"/>
  <c r="V86" i="5" s="1"/>
  <c r="S85" i="5"/>
  <c r="S86" i="5" s="1"/>
  <c r="P85" i="5"/>
  <c r="P86" i="5" s="1"/>
  <c r="M85" i="5"/>
  <c r="J85" i="5"/>
  <c r="J86" i="5" s="1"/>
  <c r="G85" i="5"/>
  <c r="G86" i="5" s="1"/>
  <c r="AC84" i="5"/>
  <c r="Y84" i="5"/>
  <c r="V84" i="5"/>
  <c r="S84" i="5"/>
  <c r="P84" i="5"/>
  <c r="M84" i="5"/>
  <c r="M86" i="5" s="1"/>
  <c r="J84" i="5"/>
  <c r="G84" i="5"/>
  <c r="W83" i="5"/>
  <c r="T83" i="5"/>
  <c r="Q83" i="5"/>
  <c r="N83" i="5"/>
  <c r="K83" i="5"/>
  <c r="H83" i="5"/>
  <c r="E83" i="5"/>
  <c r="X82" i="5"/>
  <c r="W82" i="5"/>
  <c r="U82" i="5"/>
  <c r="T82" i="5"/>
  <c r="R82" i="5"/>
  <c r="Q82" i="5"/>
  <c r="O82" i="5"/>
  <c r="N82" i="5"/>
  <c r="L82" i="5"/>
  <c r="K82" i="5"/>
  <c r="I82" i="5"/>
  <c r="H82" i="5"/>
  <c r="C81" i="5" s="1"/>
  <c r="F82" i="5"/>
  <c r="E82" i="5"/>
  <c r="D82" i="5"/>
  <c r="AC81" i="5"/>
  <c r="AC80" i="5"/>
  <c r="X79" i="5"/>
  <c r="W79" i="5"/>
  <c r="U79" i="5"/>
  <c r="U73" i="5" s="1"/>
  <c r="T79" i="5"/>
  <c r="R79" i="5"/>
  <c r="Q79" i="5"/>
  <c r="P79" i="5"/>
  <c r="O79" i="5"/>
  <c r="N79" i="5"/>
  <c r="L79" i="5"/>
  <c r="K79" i="5"/>
  <c r="I79" i="5"/>
  <c r="I73" i="5" s="1"/>
  <c r="H79" i="5"/>
  <c r="F79" i="5"/>
  <c r="E79" i="5"/>
  <c r="AC78" i="5"/>
  <c r="Y78" i="5"/>
  <c r="G79" i="5"/>
  <c r="AC77" i="5"/>
  <c r="Y77" i="5"/>
  <c r="X76" i="5"/>
  <c r="W76" i="5"/>
  <c r="W73" i="5" s="1"/>
  <c r="U76" i="5"/>
  <c r="T76" i="5"/>
  <c r="R76" i="5"/>
  <c r="R73" i="5" s="1"/>
  <c r="Q76" i="5"/>
  <c r="O76" i="5"/>
  <c r="N76" i="5"/>
  <c r="L76" i="5"/>
  <c r="K76" i="5"/>
  <c r="K73" i="5" s="1"/>
  <c r="I76" i="5"/>
  <c r="H76" i="5"/>
  <c r="F76" i="5"/>
  <c r="F73" i="5" s="1"/>
  <c r="E76" i="5"/>
  <c r="AC75" i="5"/>
  <c r="Y75" i="5"/>
  <c r="Y76" i="5" s="1"/>
  <c r="V76" i="5"/>
  <c r="J76" i="5"/>
  <c r="C75" i="5"/>
  <c r="AC74" i="5"/>
  <c r="Y74" i="5"/>
  <c r="G76" i="5"/>
  <c r="Q73" i="5"/>
  <c r="E73" i="5"/>
  <c r="X72" i="5"/>
  <c r="W72" i="5"/>
  <c r="U72" i="5"/>
  <c r="T72" i="5"/>
  <c r="R72" i="5"/>
  <c r="Q72" i="5"/>
  <c r="P72" i="5"/>
  <c r="O72" i="5"/>
  <c r="N72" i="5"/>
  <c r="L72" i="5"/>
  <c r="K72" i="5"/>
  <c r="I72" i="5"/>
  <c r="H72" i="5"/>
  <c r="C71" i="5" s="1"/>
  <c r="F72" i="5"/>
  <c r="E72" i="5"/>
  <c r="AC71" i="5"/>
  <c r="Y71" i="5"/>
  <c r="Y72" i="5" s="1"/>
  <c r="V71" i="5"/>
  <c r="S71" i="5"/>
  <c r="S72" i="5" s="1"/>
  <c r="P71" i="5"/>
  <c r="M71" i="5"/>
  <c r="M72" i="5" s="1"/>
  <c r="J71" i="5"/>
  <c r="G71" i="5"/>
  <c r="G72" i="5" s="1"/>
  <c r="AC70" i="5"/>
  <c r="Y70" i="5"/>
  <c r="V70" i="5"/>
  <c r="S70" i="5"/>
  <c r="P70" i="5"/>
  <c r="M70" i="5"/>
  <c r="J70" i="5"/>
  <c r="G70" i="5"/>
  <c r="X69" i="5"/>
  <c r="W69" i="5"/>
  <c r="U69" i="5"/>
  <c r="T69" i="5"/>
  <c r="R69" i="5"/>
  <c r="Q69" i="5"/>
  <c r="O69" i="5"/>
  <c r="N69" i="5"/>
  <c r="L69" i="5"/>
  <c r="K69" i="5"/>
  <c r="C68" i="5" s="1"/>
  <c r="I69" i="5"/>
  <c r="H69" i="5"/>
  <c r="F69" i="5"/>
  <c r="E69" i="5"/>
  <c r="AC68" i="5"/>
  <c r="Y68" i="5"/>
  <c r="Y69" i="5" s="1"/>
  <c r="V68" i="5"/>
  <c r="V69" i="5" s="1"/>
  <c r="S68" i="5"/>
  <c r="P68" i="5"/>
  <c r="P69" i="5" s="1"/>
  <c r="M68" i="5"/>
  <c r="M69" i="5" s="1"/>
  <c r="J68" i="5"/>
  <c r="J69" i="5" s="1"/>
  <c r="G68" i="5"/>
  <c r="AC67" i="5"/>
  <c r="Y67" i="5"/>
  <c r="V67" i="5"/>
  <c r="S67" i="5"/>
  <c r="S69" i="5" s="1"/>
  <c r="P67" i="5"/>
  <c r="M67" i="5"/>
  <c r="J67" i="5"/>
  <c r="G67" i="5"/>
  <c r="G69" i="5" s="1"/>
  <c r="D69" i="5" s="1"/>
  <c r="X66" i="5"/>
  <c r="W66" i="5"/>
  <c r="V66" i="5"/>
  <c r="U66" i="5"/>
  <c r="T66" i="5"/>
  <c r="R66" i="5"/>
  <c r="Q66" i="5"/>
  <c r="O66" i="5"/>
  <c r="N66" i="5"/>
  <c r="L66" i="5"/>
  <c r="K66" i="5"/>
  <c r="J66" i="5"/>
  <c r="I66" i="5"/>
  <c r="H66" i="5"/>
  <c r="F66" i="5"/>
  <c r="E66" i="5"/>
  <c r="AC65" i="5"/>
  <c r="Y65" i="5"/>
  <c r="Y66" i="5" s="1"/>
  <c r="V65" i="5"/>
  <c r="S65" i="5"/>
  <c r="S66" i="5" s="1"/>
  <c r="P65" i="5"/>
  <c r="M65" i="5"/>
  <c r="M66" i="5" s="1"/>
  <c r="J65" i="5"/>
  <c r="G65" i="5"/>
  <c r="G66" i="5" s="1"/>
  <c r="AC64" i="5"/>
  <c r="Y64" i="5"/>
  <c r="V64" i="5"/>
  <c r="S64" i="5"/>
  <c r="P64" i="5"/>
  <c r="M64" i="5"/>
  <c r="J64" i="5"/>
  <c r="G64" i="5"/>
  <c r="X63" i="5"/>
  <c r="W63" i="5"/>
  <c r="U63" i="5"/>
  <c r="T63" i="5"/>
  <c r="R63" i="5"/>
  <c r="Q63" i="5"/>
  <c r="O63" i="5"/>
  <c r="N63" i="5"/>
  <c r="L63" i="5"/>
  <c r="K63" i="5"/>
  <c r="I63" i="5"/>
  <c r="H63" i="5"/>
  <c r="F63" i="5"/>
  <c r="E63" i="5"/>
  <c r="C62" i="5" s="1"/>
  <c r="AC62" i="5"/>
  <c r="Y62" i="5"/>
  <c r="V62" i="5"/>
  <c r="V63" i="5" s="1"/>
  <c r="S62" i="5"/>
  <c r="S63" i="5" s="1"/>
  <c r="P62" i="5"/>
  <c r="P63" i="5" s="1"/>
  <c r="M62" i="5"/>
  <c r="J62" i="5"/>
  <c r="J63" i="5" s="1"/>
  <c r="G62" i="5"/>
  <c r="G63" i="5" s="1"/>
  <c r="AC61" i="5"/>
  <c r="Y61" i="5"/>
  <c r="Y63" i="5" s="1"/>
  <c r="V61" i="5"/>
  <c r="S61" i="5"/>
  <c r="P61" i="5"/>
  <c r="M61" i="5"/>
  <c r="M63" i="5" s="1"/>
  <c r="J61" i="5"/>
  <c r="G61" i="5"/>
  <c r="X60" i="5"/>
  <c r="W60" i="5"/>
  <c r="U60" i="5"/>
  <c r="T60" i="5"/>
  <c r="R60" i="5"/>
  <c r="Q60" i="5"/>
  <c r="P60" i="5"/>
  <c r="O60" i="5"/>
  <c r="N60" i="5"/>
  <c r="L60" i="5"/>
  <c r="K60" i="5"/>
  <c r="I60" i="5"/>
  <c r="H60" i="5"/>
  <c r="F60" i="5"/>
  <c r="E60" i="5"/>
  <c r="AC59" i="5"/>
  <c r="Y59" i="5"/>
  <c r="Y60" i="5" s="1"/>
  <c r="V59" i="5"/>
  <c r="S59" i="5"/>
  <c r="S60" i="5" s="1"/>
  <c r="P59" i="5"/>
  <c r="M59" i="5"/>
  <c r="M60" i="5" s="1"/>
  <c r="J59" i="5"/>
  <c r="G59" i="5"/>
  <c r="G60" i="5" s="1"/>
  <c r="AC58" i="5"/>
  <c r="Y58" i="5"/>
  <c r="V58" i="5"/>
  <c r="S58" i="5"/>
  <c r="P58" i="5"/>
  <c r="M58" i="5"/>
  <c r="J58" i="5"/>
  <c r="J60" i="5" s="1"/>
  <c r="G58" i="5"/>
  <c r="X57" i="5"/>
  <c r="W57" i="5"/>
  <c r="U57" i="5"/>
  <c r="T57" i="5"/>
  <c r="R57" i="5"/>
  <c r="Q57" i="5"/>
  <c r="O57" i="5"/>
  <c r="C56" i="5" s="1"/>
  <c r="N57" i="5"/>
  <c r="L57" i="5"/>
  <c r="K57" i="5"/>
  <c r="I57" i="5"/>
  <c r="H57" i="5"/>
  <c r="G57" i="5"/>
  <c r="F57" i="5"/>
  <c r="E57" i="5"/>
  <c r="AC56" i="5"/>
  <c r="Y56" i="5"/>
  <c r="Y57" i="5" s="1"/>
  <c r="V56" i="5"/>
  <c r="V57" i="5" s="1"/>
  <c r="S56" i="5"/>
  <c r="P56" i="5"/>
  <c r="P57" i="5" s="1"/>
  <c r="M56" i="5"/>
  <c r="M57" i="5" s="1"/>
  <c r="J56" i="5"/>
  <c r="J57" i="5" s="1"/>
  <c r="G56" i="5"/>
  <c r="AC55" i="5"/>
  <c r="Y55" i="5"/>
  <c r="V55" i="5"/>
  <c r="S55" i="5"/>
  <c r="S57" i="5" s="1"/>
  <c r="P55" i="5"/>
  <c r="M55" i="5"/>
  <c r="J55" i="5"/>
  <c r="G55" i="5"/>
  <c r="X54" i="5"/>
  <c r="W54" i="5"/>
  <c r="V54" i="5"/>
  <c r="U54" i="5"/>
  <c r="T54" i="5"/>
  <c r="R54" i="5"/>
  <c r="Q54" i="5"/>
  <c r="O54" i="5"/>
  <c r="N54" i="5"/>
  <c r="L54" i="5"/>
  <c r="K54" i="5"/>
  <c r="I54" i="5"/>
  <c r="H54" i="5"/>
  <c r="F54" i="5"/>
  <c r="E54" i="5"/>
  <c r="AC53" i="5"/>
  <c r="Y53" i="5"/>
  <c r="S54" i="5"/>
  <c r="AC52" i="5"/>
  <c r="Y52" i="5"/>
  <c r="X51" i="5"/>
  <c r="W51" i="5"/>
  <c r="U51" i="5"/>
  <c r="T51" i="5"/>
  <c r="R51" i="5"/>
  <c r="Q51" i="5"/>
  <c r="O51" i="5"/>
  <c r="N51" i="5"/>
  <c r="L51" i="5"/>
  <c r="K51" i="5"/>
  <c r="I51" i="5"/>
  <c r="H51" i="5"/>
  <c r="F51" i="5"/>
  <c r="E51" i="5"/>
  <c r="AC50" i="5"/>
  <c r="Y50" i="5"/>
  <c r="Y51" i="5" s="1"/>
  <c r="V51" i="5"/>
  <c r="S51" i="5"/>
  <c r="P51" i="5"/>
  <c r="J51" i="5"/>
  <c r="AC49" i="5"/>
  <c r="Y49" i="5"/>
  <c r="M51" i="5"/>
  <c r="X48" i="5"/>
  <c r="W48" i="5"/>
  <c r="U48" i="5"/>
  <c r="T48" i="5"/>
  <c r="R48" i="5"/>
  <c r="Q48" i="5"/>
  <c r="P48" i="5"/>
  <c r="O48" i="5"/>
  <c r="N48" i="5"/>
  <c r="L48" i="5"/>
  <c r="K48" i="5"/>
  <c r="I48" i="5"/>
  <c r="H48" i="5"/>
  <c r="F48" i="5"/>
  <c r="E48" i="5"/>
  <c r="AC47" i="5"/>
  <c r="Y47" i="5"/>
  <c r="S48" i="5"/>
  <c r="AC46" i="5"/>
  <c r="Y46" i="5"/>
  <c r="X45" i="5"/>
  <c r="W45" i="5"/>
  <c r="U45" i="5"/>
  <c r="T45" i="5"/>
  <c r="R45" i="5"/>
  <c r="Q45" i="5"/>
  <c r="O45" i="5"/>
  <c r="N45" i="5"/>
  <c r="L45" i="5"/>
  <c r="K45" i="5"/>
  <c r="I45" i="5"/>
  <c r="H45" i="5"/>
  <c r="F45" i="5"/>
  <c r="E45" i="5"/>
  <c r="AC44" i="5"/>
  <c r="Y44" i="5"/>
  <c r="Y45" i="5" s="1"/>
  <c r="V44" i="5"/>
  <c r="V45" i="5" s="1"/>
  <c r="S44" i="5"/>
  <c r="P44" i="5"/>
  <c r="P45" i="5" s="1"/>
  <c r="M44" i="5"/>
  <c r="M45" i="5" s="1"/>
  <c r="J44" i="5"/>
  <c r="J45" i="5" s="1"/>
  <c r="G44" i="5"/>
  <c r="C44" i="5"/>
  <c r="AC43" i="5"/>
  <c r="Y43" i="5"/>
  <c r="V43" i="5"/>
  <c r="S43" i="5"/>
  <c r="S45" i="5" s="1"/>
  <c r="P43" i="5"/>
  <c r="M43" i="5"/>
  <c r="J43" i="5"/>
  <c r="G43" i="5"/>
  <c r="G45" i="5" s="1"/>
  <c r="D45" i="5" s="1"/>
  <c r="X42" i="5"/>
  <c r="W42" i="5"/>
  <c r="V42" i="5"/>
  <c r="U42" i="5"/>
  <c r="T42" i="5"/>
  <c r="R42" i="5"/>
  <c r="Q42" i="5"/>
  <c r="O42" i="5"/>
  <c r="N42" i="5"/>
  <c r="L42" i="5"/>
  <c r="K42" i="5"/>
  <c r="J42" i="5"/>
  <c r="I42" i="5"/>
  <c r="H42" i="5"/>
  <c r="F42" i="5"/>
  <c r="E42" i="5"/>
  <c r="AC41" i="5"/>
  <c r="Y41" i="5"/>
  <c r="M42" i="5"/>
  <c r="AC40" i="5"/>
  <c r="Y40" i="5"/>
  <c r="X39" i="5"/>
  <c r="W39" i="5"/>
  <c r="U39" i="5"/>
  <c r="T39" i="5"/>
  <c r="R39" i="5"/>
  <c r="Q39" i="5"/>
  <c r="O39" i="5"/>
  <c r="N39" i="5"/>
  <c r="L39" i="5"/>
  <c r="K39" i="5"/>
  <c r="I39" i="5"/>
  <c r="H39" i="5"/>
  <c r="F39" i="5"/>
  <c r="E39" i="5"/>
  <c r="AC38" i="5"/>
  <c r="Y38" i="5"/>
  <c r="V39" i="5"/>
  <c r="P39" i="5"/>
  <c r="J39" i="5"/>
  <c r="AC37" i="5"/>
  <c r="Y37" i="5"/>
  <c r="Y39" i="5" s="1"/>
  <c r="M39" i="5"/>
  <c r="X36" i="5"/>
  <c r="W36" i="5"/>
  <c r="U36" i="5"/>
  <c r="T36" i="5"/>
  <c r="R36" i="5"/>
  <c r="Q36" i="5"/>
  <c r="P36" i="5"/>
  <c r="O36" i="5"/>
  <c r="N36" i="5"/>
  <c r="L36" i="5"/>
  <c r="K36" i="5"/>
  <c r="I36" i="5"/>
  <c r="H36" i="5"/>
  <c r="F36" i="5"/>
  <c r="E36" i="5"/>
  <c r="AC35" i="5"/>
  <c r="Y35" i="5"/>
  <c r="G36" i="5"/>
  <c r="AC34" i="5"/>
  <c r="Y34" i="5"/>
  <c r="X33" i="5"/>
  <c r="W33" i="5"/>
  <c r="U33" i="5"/>
  <c r="T33" i="5"/>
  <c r="R33" i="5"/>
  <c r="Q33" i="5"/>
  <c r="O33" i="5"/>
  <c r="N33" i="5"/>
  <c r="L33" i="5"/>
  <c r="K33" i="5"/>
  <c r="I33" i="5"/>
  <c r="H33" i="5"/>
  <c r="F33" i="5"/>
  <c r="E33" i="5"/>
  <c r="AC32" i="5"/>
  <c r="Y32" i="5"/>
  <c r="V33" i="5"/>
  <c r="AC31" i="5"/>
  <c r="Y31" i="5"/>
  <c r="Y33" i="5" s="1"/>
  <c r="X30" i="5"/>
  <c r="W30" i="5"/>
  <c r="U30" i="5"/>
  <c r="T30" i="5"/>
  <c r="R30" i="5"/>
  <c r="Q30" i="5"/>
  <c r="O30" i="5"/>
  <c r="N30" i="5"/>
  <c r="L30" i="5"/>
  <c r="K30" i="5"/>
  <c r="J30" i="5"/>
  <c r="I30" i="5"/>
  <c r="H30" i="5"/>
  <c r="F30" i="5"/>
  <c r="E30" i="5"/>
  <c r="AC29" i="5"/>
  <c r="Y29" i="5"/>
  <c r="G30" i="5"/>
  <c r="AC28" i="5"/>
  <c r="Y28" i="5"/>
  <c r="X27" i="5"/>
  <c r="W27" i="5"/>
  <c r="U27" i="5"/>
  <c r="T27" i="5"/>
  <c r="R27" i="5"/>
  <c r="Q27" i="5"/>
  <c r="O27" i="5"/>
  <c r="N27" i="5"/>
  <c r="L27" i="5"/>
  <c r="K27" i="5"/>
  <c r="I27" i="5"/>
  <c r="H27" i="5"/>
  <c r="F27" i="5"/>
  <c r="E27" i="5"/>
  <c r="AC26" i="5"/>
  <c r="Y26" i="5"/>
  <c r="Y27" i="5" s="1"/>
  <c r="AC25" i="5"/>
  <c r="Y25" i="5"/>
  <c r="M27" i="5"/>
  <c r="G27" i="5"/>
  <c r="X24" i="5"/>
  <c r="W24" i="5"/>
  <c r="U24" i="5"/>
  <c r="R24" i="5"/>
  <c r="Q24" i="5"/>
  <c r="O24" i="5"/>
  <c r="N24" i="5"/>
  <c r="L24" i="5"/>
  <c r="K24" i="5"/>
  <c r="I24" i="5"/>
  <c r="H24" i="5"/>
  <c r="F24" i="5"/>
  <c r="E24" i="5"/>
  <c r="AC23" i="5"/>
  <c r="Y23" i="5"/>
  <c r="P24" i="5"/>
  <c r="AC22" i="5"/>
  <c r="Y22" i="5"/>
  <c r="Y24" i="5" s="1"/>
  <c r="S24" i="5"/>
  <c r="X18" i="5"/>
  <c r="W18" i="5"/>
  <c r="U18" i="5"/>
  <c r="T18" i="5"/>
  <c r="R18" i="5"/>
  <c r="Q18" i="5"/>
  <c r="O18" i="5"/>
  <c r="N18" i="5"/>
  <c r="N9" i="5" s="1"/>
  <c r="L18" i="5"/>
  <c r="K18" i="5"/>
  <c r="I18" i="5"/>
  <c r="H18" i="5"/>
  <c r="F18" i="5"/>
  <c r="E18" i="5"/>
  <c r="AC17" i="5"/>
  <c r="Y17" i="5"/>
  <c r="V18" i="5"/>
  <c r="AC16" i="5"/>
  <c r="Y16" i="5"/>
  <c r="Y18" i="5" s="1"/>
  <c r="X15" i="5"/>
  <c r="W15" i="5"/>
  <c r="U15" i="5"/>
  <c r="T15" i="5"/>
  <c r="T9" i="5" s="1"/>
  <c r="R15" i="5"/>
  <c r="Q15" i="5"/>
  <c r="P15" i="5"/>
  <c r="O15" i="5"/>
  <c r="N15" i="5"/>
  <c r="L15" i="5"/>
  <c r="K15" i="5"/>
  <c r="K9" i="5" s="1"/>
  <c r="I15" i="5"/>
  <c r="H15" i="5"/>
  <c r="F15" i="5"/>
  <c r="E15" i="5"/>
  <c r="AC14" i="5"/>
  <c r="Y14" i="5"/>
  <c r="S15" i="5"/>
  <c r="G15" i="5"/>
  <c r="AC13" i="5"/>
  <c r="Y13" i="5"/>
  <c r="X12" i="5"/>
  <c r="W12" i="5"/>
  <c r="U12" i="5"/>
  <c r="T12" i="5"/>
  <c r="R12" i="5"/>
  <c r="Q12" i="5"/>
  <c r="O12" i="5"/>
  <c r="N12" i="5"/>
  <c r="L12" i="5"/>
  <c r="K12" i="5"/>
  <c r="I12" i="5"/>
  <c r="H12" i="5"/>
  <c r="F12" i="5"/>
  <c r="E12" i="5"/>
  <c r="D12" i="5"/>
  <c r="AC11" i="5"/>
  <c r="AC10" i="5"/>
  <c r="W9" i="5"/>
  <c r="Q9" i="5"/>
  <c r="H9" i="5"/>
  <c r="J8" i="5"/>
  <c r="M8" i="5" s="1"/>
  <c r="P8" i="5" s="1"/>
  <c r="S8" i="5" s="1"/>
  <c r="V8" i="5" s="1"/>
  <c r="Y8" i="5" s="1"/>
  <c r="X92" i="4"/>
  <c r="W92" i="4"/>
  <c r="U92" i="4"/>
  <c r="T92" i="4"/>
  <c r="T83" i="4" s="1"/>
  <c r="R92" i="4"/>
  <c r="Q92" i="4"/>
  <c r="O92" i="4"/>
  <c r="N92" i="4"/>
  <c r="L92" i="4"/>
  <c r="K92" i="4"/>
  <c r="I92" i="4"/>
  <c r="H92" i="4"/>
  <c r="F92" i="4"/>
  <c r="E92" i="4"/>
  <c r="D92" i="4"/>
  <c r="AC91" i="4"/>
  <c r="AC90" i="4"/>
  <c r="X89" i="4"/>
  <c r="W89" i="4"/>
  <c r="W83" i="4" s="1"/>
  <c r="U89" i="4"/>
  <c r="T89" i="4"/>
  <c r="R89" i="4"/>
  <c r="Q89" i="4"/>
  <c r="Q83" i="4" s="1"/>
  <c r="O89" i="4"/>
  <c r="N89" i="4"/>
  <c r="L89" i="4"/>
  <c r="K89" i="4"/>
  <c r="K83" i="4" s="1"/>
  <c r="I89" i="4"/>
  <c r="H89" i="4"/>
  <c r="F89" i="4"/>
  <c r="E89" i="4"/>
  <c r="D89" i="4"/>
  <c r="AC88" i="4"/>
  <c r="AC87" i="4"/>
  <c r="X86" i="4"/>
  <c r="W86" i="4"/>
  <c r="V86" i="4"/>
  <c r="U86" i="4"/>
  <c r="T86" i="4"/>
  <c r="R86" i="4"/>
  <c r="Q86" i="4"/>
  <c r="O86" i="4"/>
  <c r="N86" i="4"/>
  <c r="L86" i="4"/>
  <c r="K86" i="4"/>
  <c r="I86" i="4"/>
  <c r="I83" i="4" s="1"/>
  <c r="H86" i="4"/>
  <c r="F86" i="4"/>
  <c r="E86" i="4"/>
  <c r="AC85" i="4"/>
  <c r="Y85" i="4"/>
  <c r="Y86" i="4" s="1"/>
  <c r="V85" i="4"/>
  <c r="S85" i="4"/>
  <c r="S86" i="4" s="1"/>
  <c r="P85" i="4"/>
  <c r="M85" i="4"/>
  <c r="M86" i="4" s="1"/>
  <c r="J85" i="4"/>
  <c r="J86" i="4" s="1"/>
  <c r="G85" i="4"/>
  <c r="G86" i="4" s="1"/>
  <c r="AC84" i="4"/>
  <c r="Y84" i="4"/>
  <c r="V84" i="4"/>
  <c r="S84" i="4"/>
  <c r="P84" i="4"/>
  <c r="M84" i="4"/>
  <c r="J84" i="4"/>
  <c r="G84" i="4"/>
  <c r="X83" i="4"/>
  <c r="U83" i="4"/>
  <c r="R83" i="4"/>
  <c r="O83" i="4"/>
  <c r="L83" i="4"/>
  <c r="F83" i="4"/>
  <c r="X82" i="4"/>
  <c r="W82" i="4"/>
  <c r="U82" i="4"/>
  <c r="T82" i="4"/>
  <c r="R82" i="4"/>
  <c r="Q82" i="4"/>
  <c r="O82" i="4"/>
  <c r="N82" i="4"/>
  <c r="L82" i="4"/>
  <c r="K82" i="4"/>
  <c r="I82" i="4"/>
  <c r="C81" i="4" s="1"/>
  <c r="H82" i="4"/>
  <c r="F82" i="4"/>
  <c r="E82" i="4"/>
  <c r="D82" i="4"/>
  <c r="AC81" i="4"/>
  <c r="AC80" i="4"/>
  <c r="X79" i="4"/>
  <c r="W79" i="4"/>
  <c r="U79" i="4"/>
  <c r="U73" i="4" s="1"/>
  <c r="T79" i="4"/>
  <c r="R79" i="4"/>
  <c r="Q79" i="4"/>
  <c r="O79" i="4"/>
  <c r="N79" i="4"/>
  <c r="L79" i="4"/>
  <c r="K79" i="4"/>
  <c r="I79" i="4"/>
  <c r="I73" i="4" s="1"/>
  <c r="H79" i="4"/>
  <c r="F79" i="4"/>
  <c r="E79" i="4"/>
  <c r="AC78" i="4"/>
  <c r="Y78" i="4"/>
  <c r="V79" i="4"/>
  <c r="P79" i="4"/>
  <c r="J79" i="4"/>
  <c r="AC77" i="4"/>
  <c r="Y77" i="4"/>
  <c r="Y79" i="4" s="1"/>
  <c r="X76" i="4"/>
  <c r="X73" i="4" s="1"/>
  <c r="W76" i="4"/>
  <c r="W73" i="4" s="1"/>
  <c r="U76" i="4"/>
  <c r="T76" i="4"/>
  <c r="T73" i="4" s="1"/>
  <c r="R76" i="4"/>
  <c r="R73" i="4" s="1"/>
  <c r="Q76" i="4"/>
  <c r="O76" i="4"/>
  <c r="N76" i="4"/>
  <c r="L76" i="4"/>
  <c r="L73" i="4" s="1"/>
  <c r="K76" i="4"/>
  <c r="I76" i="4"/>
  <c r="H76" i="4"/>
  <c r="F76" i="4"/>
  <c r="F73" i="4" s="1"/>
  <c r="E76" i="4"/>
  <c r="AC75" i="4"/>
  <c r="Y75" i="4"/>
  <c r="S76" i="4"/>
  <c r="AC74" i="4"/>
  <c r="Y74" i="4"/>
  <c r="N73" i="4"/>
  <c r="K73" i="4"/>
  <c r="X72" i="4"/>
  <c r="W72" i="4"/>
  <c r="U72" i="4"/>
  <c r="T72" i="4"/>
  <c r="R72" i="4"/>
  <c r="Q72" i="4"/>
  <c r="O72" i="4"/>
  <c r="N72" i="4"/>
  <c r="L72" i="4"/>
  <c r="K72" i="4"/>
  <c r="I72" i="4"/>
  <c r="H72" i="4"/>
  <c r="F72" i="4"/>
  <c r="E72" i="4"/>
  <c r="AC71" i="4"/>
  <c r="Y71" i="4"/>
  <c r="V71" i="4"/>
  <c r="V72" i="4" s="1"/>
  <c r="S71" i="4"/>
  <c r="S72" i="4" s="1"/>
  <c r="P71" i="4"/>
  <c r="P72" i="4" s="1"/>
  <c r="M71" i="4"/>
  <c r="J71" i="4"/>
  <c r="J72" i="4" s="1"/>
  <c r="G71" i="4"/>
  <c r="G72" i="4" s="1"/>
  <c r="AC70" i="4"/>
  <c r="Y70" i="4"/>
  <c r="Y72" i="4" s="1"/>
  <c r="V70" i="4"/>
  <c r="S70" i="4"/>
  <c r="P70" i="4"/>
  <c r="M70" i="4"/>
  <c r="M72" i="4" s="1"/>
  <c r="J70" i="4"/>
  <c r="G70" i="4"/>
  <c r="X69" i="4"/>
  <c r="W69" i="4"/>
  <c r="U69" i="4"/>
  <c r="T69" i="4"/>
  <c r="R69" i="4"/>
  <c r="Q69" i="4"/>
  <c r="P69" i="4"/>
  <c r="O69" i="4"/>
  <c r="N69" i="4"/>
  <c r="L69" i="4"/>
  <c r="K69" i="4"/>
  <c r="I69" i="4"/>
  <c r="H69" i="4"/>
  <c r="F69" i="4"/>
  <c r="E69" i="4"/>
  <c r="AC68" i="4"/>
  <c r="Y68" i="4"/>
  <c r="Y69" i="4" s="1"/>
  <c r="V68" i="4"/>
  <c r="S68" i="4"/>
  <c r="S69" i="4" s="1"/>
  <c r="P68" i="4"/>
  <c r="M68" i="4"/>
  <c r="M69" i="4" s="1"/>
  <c r="J68" i="4"/>
  <c r="G68" i="4"/>
  <c r="G69" i="4" s="1"/>
  <c r="AC67" i="4"/>
  <c r="Y67" i="4"/>
  <c r="V67" i="4"/>
  <c r="S67" i="4"/>
  <c r="P67" i="4"/>
  <c r="M67" i="4"/>
  <c r="J67" i="4"/>
  <c r="G67" i="4"/>
  <c r="X66" i="4"/>
  <c r="W66" i="4"/>
  <c r="U66" i="4"/>
  <c r="T66" i="4"/>
  <c r="R66" i="4"/>
  <c r="Q66" i="4"/>
  <c r="O66" i="4"/>
  <c r="N66" i="4"/>
  <c r="L66" i="4"/>
  <c r="K66" i="4"/>
  <c r="C65" i="4" s="1"/>
  <c r="I66" i="4"/>
  <c r="H66" i="4"/>
  <c r="G66" i="4"/>
  <c r="F66" i="4"/>
  <c r="E66" i="4"/>
  <c r="AC65" i="4"/>
  <c r="Y65" i="4"/>
  <c r="Y66" i="4" s="1"/>
  <c r="V65" i="4"/>
  <c r="V66" i="4" s="1"/>
  <c r="S65" i="4"/>
  <c r="P65" i="4"/>
  <c r="P66" i="4" s="1"/>
  <c r="M65" i="4"/>
  <c r="M66" i="4" s="1"/>
  <c r="J65" i="4"/>
  <c r="J66" i="4" s="1"/>
  <c r="G65" i="4"/>
  <c r="AC64" i="4"/>
  <c r="Y64" i="4"/>
  <c r="V64" i="4"/>
  <c r="S64" i="4"/>
  <c r="S66" i="4" s="1"/>
  <c r="P64" i="4"/>
  <c r="M64" i="4"/>
  <c r="J64" i="4"/>
  <c r="G64" i="4"/>
  <c r="X63" i="4"/>
  <c r="W63" i="4"/>
  <c r="V63" i="4"/>
  <c r="U63" i="4"/>
  <c r="T63" i="4"/>
  <c r="R63" i="4"/>
  <c r="Q63" i="4"/>
  <c r="O63" i="4"/>
  <c r="N63" i="4"/>
  <c r="L63" i="4"/>
  <c r="K63" i="4"/>
  <c r="J63" i="4"/>
  <c r="I63" i="4"/>
  <c r="H63" i="4"/>
  <c r="F63" i="4"/>
  <c r="E63" i="4"/>
  <c r="AC62" i="4"/>
  <c r="Y62" i="4"/>
  <c r="Y63" i="4" s="1"/>
  <c r="V62" i="4"/>
  <c r="S62" i="4"/>
  <c r="S63" i="4" s="1"/>
  <c r="P62" i="4"/>
  <c r="M62" i="4"/>
  <c r="M63" i="4" s="1"/>
  <c r="J62" i="4"/>
  <c r="G62" i="4"/>
  <c r="G63" i="4" s="1"/>
  <c r="AC61" i="4"/>
  <c r="Y61" i="4"/>
  <c r="V61" i="4"/>
  <c r="S61" i="4"/>
  <c r="P61" i="4"/>
  <c r="M61" i="4"/>
  <c r="J61" i="4"/>
  <c r="G61" i="4"/>
  <c r="X60" i="4"/>
  <c r="W60" i="4"/>
  <c r="U60" i="4"/>
  <c r="T60" i="4"/>
  <c r="R60" i="4"/>
  <c r="Q60" i="4"/>
  <c r="O60" i="4"/>
  <c r="N60" i="4"/>
  <c r="L60" i="4"/>
  <c r="K60" i="4"/>
  <c r="I60" i="4"/>
  <c r="H60" i="4"/>
  <c r="F60" i="4"/>
  <c r="E60" i="4"/>
  <c r="AC59" i="4"/>
  <c r="Y59" i="4"/>
  <c r="V59" i="4"/>
  <c r="V60" i="4" s="1"/>
  <c r="S59" i="4"/>
  <c r="S60" i="4" s="1"/>
  <c r="P59" i="4"/>
  <c r="P60" i="4" s="1"/>
  <c r="M59" i="4"/>
  <c r="J59" i="4"/>
  <c r="J60" i="4" s="1"/>
  <c r="G59" i="4"/>
  <c r="G60" i="4" s="1"/>
  <c r="AC58" i="4"/>
  <c r="Y58" i="4"/>
  <c r="Y60" i="4" s="1"/>
  <c r="V58" i="4"/>
  <c r="S58" i="4"/>
  <c r="P58" i="4"/>
  <c r="M58" i="4"/>
  <c r="M60" i="4" s="1"/>
  <c r="J58" i="4"/>
  <c r="G58" i="4"/>
  <c r="X57" i="4"/>
  <c r="W57" i="4"/>
  <c r="U57" i="4"/>
  <c r="T57" i="4"/>
  <c r="R57" i="4"/>
  <c r="Q57" i="4"/>
  <c r="P57" i="4"/>
  <c r="O57" i="4"/>
  <c r="N57" i="4"/>
  <c r="L57" i="4"/>
  <c r="K57" i="4"/>
  <c r="I57" i="4"/>
  <c r="H57" i="4"/>
  <c r="F57" i="4"/>
  <c r="E57" i="4"/>
  <c r="AC56" i="4"/>
  <c r="Y56" i="4"/>
  <c r="Y57" i="4" s="1"/>
  <c r="V56" i="4"/>
  <c r="S56" i="4"/>
  <c r="S57" i="4" s="1"/>
  <c r="P56" i="4"/>
  <c r="M56" i="4"/>
  <c r="M57" i="4" s="1"/>
  <c r="J56" i="4"/>
  <c r="G56" i="4"/>
  <c r="G57" i="4" s="1"/>
  <c r="AC55" i="4"/>
  <c r="Y55" i="4"/>
  <c r="V55" i="4"/>
  <c r="S55" i="4"/>
  <c r="P55" i="4"/>
  <c r="M55" i="4"/>
  <c r="J55" i="4"/>
  <c r="G55" i="4"/>
  <c r="AC53" i="4"/>
  <c r="AC52" i="4"/>
  <c r="AC50" i="4"/>
  <c r="AC49" i="4"/>
  <c r="AC47" i="4"/>
  <c r="AC46" i="4"/>
  <c r="X45" i="4"/>
  <c r="W45" i="4"/>
  <c r="U45" i="4"/>
  <c r="T45" i="4"/>
  <c r="R45" i="4"/>
  <c r="Q45" i="4"/>
  <c r="P45" i="4"/>
  <c r="O45" i="4"/>
  <c r="N45" i="4"/>
  <c r="L45" i="4"/>
  <c r="K45" i="4"/>
  <c r="I45" i="4"/>
  <c r="H45" i="4"/>
  <c r="C44" i="4" s="1"/>
  <c r="F45" i="4"/>
  <c r="E45" i="4"/>
  <c r="AC44" i="4"/>
  <c r="Y44" i="4"/>
  <c r="Y45" i="4" s="1"/>
  <c r="V44" i="4"/>
  <c r="S44" i="4"/>
  <c r="S45" i="4" s="1"/>
  <c r="P44" i="4"/>
  <c r="M44" i="4"/>
  <c r="M45" i="4" s="1"/>
  <c r="J44" i="4"/>
  <c r="G44" i="4"/>
  <c r="G45" i="4" s="1"/>
  <c r="AC43" i="4"/>
  <c r="Y43" i="4"/>
  <c r="V43" i="4"/>
  <c r="S43" i="4"/>
  <c r="P43" i="4"/>
  <c r="M43" i="4"/>
  <c r="J43" i="4"/>
  <c r="G43" i="4"/>
  <c r="C41" i="4"/>
  <c r="AC41" i="4"/>
  <c r="AC40" i="4"/>
  <c r="AC38" i="4"/>
  <c r="AC37" i="4"/>
  <c r="C35" i="4"/>
  <c r="AC35" i="4"/>
  <c r="AC34" i="4"/>
  <c r="AC32" i="4"/>
  <c r="AC31" i="4"/>
  <c r="AC29" i="4"/>
  <c r="AC28" i="4"/>
  <c r="AC26" i="4"/>
  <c r="AC25" i="4"/>
  <c r="AC23" i="4"/>
  <c r="AC22" i="4"/>
  <c r="C17" i="4"/>
  <c r="AC17" i="4"/>
  <c r="AC16" i="4"/>
  <c r="O9" i="4"/>
  <c r="I9" i="4"/>
  <c r="AC14" i="4"/>
  <c r="AC13" i="4"/>
  <c r="W9" i="4"/>
  <c r="T9" i="4"/>
  <c r="Q9" i="4"/>
  <c r="N9" i="4"/>
  <c r="K9" i="4"/>
  <c r="H9" i="4"/>
  <c r="D12" i="4"/>
  <c r="AC11" i="4"/>
  <c r="AC10" i="4"/>
  <c r="X9" i="4"/>
  <c r="U9" i="4"/>
  <c r="L9" i="4"/>
  <c r="E9" i="4"/>
  <c r="J8" i="4"/>
  <c r="M8" i="4" s="1"/>
  <c r="P8" i="4" s="1"/>
  <c r="S8" i="4" s="1"/>
  <c r="V8" i="4" s="1"/>
  <c r="Y8" i="4" s="1"/>
  <c r="Y53" i="3"/>
  <c r="Y52" i="3"/>
  <c r="V53" i="3"/>
  <c r="V52" i="3"/>
  <c r="S53" i="3"/>
  <c r="S52" i="3"/>
  <c r="P53" i="3"/>
  <c r="P52" i="3"/>
  <c r="M53" i="3"/>
  <c r="M52" i="3"/>
  <c r="J53" i="3"/>
  <c r="J52" i="3"/>
  <c r="G53" i="3"/>
  <c r="G52" i="3"/>
  <c r="Y50" i="3"/>
  <c r="Y49" i="3"/>
  <c r="V50" i="3"/>
  <c r="V49" i="3"/>
  <c r="S50" i="3"/>
  <c r="S49" i="3"/>
  <c r="P50" i="3"/>
  <c r="P49" i="3"/>
  <c r="M50" i="3"/>
  <c r="M49" i="3"/>
  <c r="J50" i="3"/>
  <c r="J49" i="3"/>
  <c r="G50" i="3"/>
  <c r="G49" i="3"/>
  <c r="Y47" i="3"/>
  <c r="Y46" i="3"/>
  <c r="V47" i="3"/>
  <c r="V46" i="3"/>
  <c r="S47" i="3"/>
  <c r="S46" i="3"/>
  <c r="P47" i="3"/>
  <c r="P46" i="3"/>
  <c r="M47" i="3"/>
  <c r="M46" i="3"/>
  <c r="J47" i="3"/>
  <c r="J46" i="3"/>
  <c r="G47" i="3"/>
  <c r="G46" i="3"/>
  <c r="Y41" i="3"/>
  <c r="Y40" i="3"/>
  <c r="V41" i="3"/>
  <c r="V40" i="3"/>
  <c r="S41" i="3"/>
  <c r="S40" i="3"/>
  <c r="P41" i="3"/>
  <c r="P40" i="3"/>
  <c r="M41" i="3"/>
  <c r="M40" i="3"/>
  <c r="J41" i="3"/>
  <c r="J40" i="3"/>
  <c r="G41" i="3"/>
  <c r="G40" i="3"/>
  <c r="Y38" i="3"/>
  <c r="Y37" i="3"/>
  <c r="V38" i="3"/>
  <c r="V37" i="3"/>
  <c r="S38" i="3"/>
  <c r="S37" i="3"/>
  <c r="P38" i="3"/>
  <c r="P37" i="3"/>
  <c r="M38" i="3"/>
  <c r="M37" i="3"/>
  <c r="J38" i="3"/>
  <c r="J37" i="3"/>
  <c r="G38" i="3"/>
  <c r="G37" i="3"/>
  <c r="Y35" i="3"/>
  <c r="Y34" i="3"/>
  <c r="V35" i="3"/>
  <c r="V34" i="3"/>
  <c r="S35" i="3"/>
  <c r="S34" i="3"/>
  <c r="P35" i="3"/>
  <c r="P34" i="3"/>
  <c r="M35" i="3"/>
  <c r="M34" i="3"/>
  <c r="J35" i="3"/>
  <c r="J34" i="3"/>
  <c r="G35" i="3"/>
  <c r="G34" i="3"/>
  <c r="Y32" i="3"/>
  <c r="Y31" i="3"/>
  <c r="V32" i="3"/>
  <c r="V31" i="3"/>
  <c r="S32" i="3"/>
  <c r="S31" i="3"/>
  <c r="P32" i="3"/>
  <c r="P31" i="3"/>
  <c r="M32" i="3"/>
  <c r="M31" i="3"/>
  <c r="J32" i="3"/>
  <c r="J31" i="3"/>
  <c r="G32" i="3"/>
  <c r="G31" i="3"/>
  <c r="Y29" i="3"/>
  <c r="Y28" i="3"/>
  <c r="V29" i="3"/>
  <c r="V28" i="3"/>
  <c r="S29" i="3"/>
  <c r="S28" i="3"/>
  <c r="P29" i="3"/>
  <c r="P28" i="3"/>
  <c r="M29" i="3"/>
  <c r="M28" i="3"/>
  <c r="J29" i="3"/>
  <c r="J28" i="3"/>
  <c r="G29" i="3"/>
  <c r="G28" i="3"/>
  <c r="Y26" i="3"/>
  <c r="Y25" i="3"/>
  <c r="V26" i="3"/>
  <c r="V25" i="3"/>
  <c r="S26" i="3"/>
  <c r="S25" i="3"/>
  <c r="P26" i="3"/>
  <c r="P25" i="3"/>
  <c r="M26" i="3"/>
  <c r="M25" i="3"/>
  <c r="J26" i="3"/>
  <c r="J25" i="3"/>
  <c r="G26" i="3"/>
  <c r="G25" i="3"/>
  <c r="Y23" i="3"/>
  <c r="Y22" i="3"/>
  <c r="V23" i="3"/>
  <c r="V22" i="3"/>
  <c r="S23" i="3"/>
  <c r="S22" i="3"/>
  <c r="P23" i="3"/>
  <c r="P22" i="3"/>
  <c r="M23" i="3"/>
  <c r="M22" i="3"/>
  <c r="J23" i="3"/>
  <c r="J22" i="3"/>
  <c r="G23" i="3"/>
  <c r="G22" i="3"/>
  <c r="Y78" i="3"/>
  <c r="Y77" i="3"/>
  <c r="V78" i="3"/>
  <c r="V77" i="3"/>
  <c r="S78" i="3"/>
  <c r="S77" i="3"/>
  <c r="P78" i="3"/>
  <c r="P77" i="3"/>
  <c r="M78" i="3"/>
  <c r="M77" i="3"/>
  <c r="J78" i="3"/>
  <c r="J77" i="3"/>
  <c r="G78" i="3"/>
  <c r="G77" i="3"/>
  <c r="Y75" i="3"/>
  <c r="Y74" i="3"/>
  <c r="V75" i="3"/>
  <c r="V74" i="3"/>
  <c r="S75" i="3"/>
  <c r="S74" i="3"/>
  <c r="P75" i="3"/>
  <c r="P74" i="3"/>
  <c r="M75" i="3"/>
  <c r="M74" i="3"/>
  <c r="J75" i="3"/>
  <c r="J74" i="3"/>
  <c r="G75" i="3"/>
  <c r="G74" i="3"/>
  <c r="Y78" i="2"/>
  <c r="Y77" i="2"/>
  <c r="V78" i="2"/>
  <c r="V77" i="2"/>
  <c r="S78" i="2"/>
  <c r="S77" i="2"/>
  <c r="P78" i="2"/>
  <c r="P77" i="2"/>
  <c r="M78" i="2"/>
  <c r="M77" i="2"/>
  <c r="J78" i="2"/>
  <c r="J77" i="2"/>
  <c r="G78" i="2"/>
  <c r="G77" i="2"/>
  <c r="Y75" i="2"/>
  <c r="Y74" i="2"/>
  <c r="V75" i="2"/>
  <c r="V74" i="2"/>
  <c r="S75" i="2"/>
  <c r="S74" i="2"/>
  <c r="P75" i="2"/>
  <c r="P74" i="2"/>
  <c r="M75" i="2"/>
  <c r="M74" i="2"/>
  <c r="J75" i="2"/>
  <c r="J74" i="2"/>
  <c r="G75" i="2"/>
  <c r="G74" i="2"/>
  <c r="Y53" i="2"/>
  <c r="Y52" i="2"/>
  <c r="V53" i="2"/>
  <c r="V52" i="2"/>
  <c r="S53" i="2"/>
  <c r="S52" i="2"/>
  <c r="P53" i="2"/>
  <c r="P52" i="2"/>
  <c r="M53" i="2"/>
  <c r="M52" i="2"/>
  <c r="J53" i="2"/>
  <c r="J52" i="2"/>
  <c r="G53" i="2"/>
  <c r="G52" i="2"/>
  <c r="Y50" i="2"/>
  <c r="Y49" i="2"/>
  <c r="V50" i="2"/>
  <c r="V49" i="2"/>
  <c r="S50" i="2"/>
  <c r="S49" i="2"/>
  <c r="P50" i="2"/>
  <c r="P49" i="2"/>
  <c r="M50" i="2"/>
  <c r="M49" i="2"/>
  <c r="J50" i="2"/>
  <c r="J49" i="2"/>
  <c r="G50" i="2"/>
  <c r="G49" i="2"/>
  <c r="Y47" i="2"/>
  <c r="Y46" i="2"/>
  <c r="V47" i="2"/>
  <c r="V46" i="2"/>
  <c r="S47" i="2"/>
  <c r="S46" i="2"/>
  <c r="P47" i="2"/>
  <c r="P46" i="2"/>
  <c r="M47" i="2"/>
  <c r="M46" i="2"/>
  <c r="J47" i="2"/>
  <c r="J46" i="2"/>
  <c r="G47" i="2"/>
  <c r="G46" i="2"/>
  <c r="Y41" i="2"/>
  <c r="Y40" i="2"/>
  <c r="V41" i="2"/>
  <c r="V40" i="2"/>
  <c r="S41" i="2"/>
  <c r="S40" i="2"/>
  <c r="P41" i="2"/>
  <c r="P40" i="2"/>
  <c r="M41" i="2"/>
  <c r="M40" i="2"/>
  <c r="J41" i="2"/>
  <c r="J40" i="2"/>
  <c r="G41" i="2"/>
  <c r="G40" i="2"/>
  <c r="Y38" i="2"/>
  <c r="Y37" i="2"/>
  <c r="V38" i="2"/>
  <c r="V37" i="2"/>
  <c r="S38" i="2"/>
  <c r="S37" i="2"/>
  <c r="P38" i="2"/>
  <c r="P37" i="2"/>
  <c r="M38" i="2"/>
  <c r="M37" i="2"/>
  <c r="J38" i="2"/>
  <c r="J37" i="2"/>
  <c r="G38" i="2"/>
  <c r="G37" i="2"/>
  <c r="Y35" i="2"/>
  <c r="Y34" i="2"/>
  <c r="V35" i="2"/>
  <c r="V34" i="2"/>
  <c r="S35" i="2"/>
  <c r="S34" i="2"/>
  <c r="P35" i="2"/>
  <c r="P34" i="2"/>
  <c r="M35" i="2"/>
  <c r="M34" i="2"/>
  <c r="J35" i="2"/>
  <c r="J34" i="2"/>
  <c r="G35" i="2"/>
  <c r="G34" i="2"/>
  <c r="Y32" i="2"/>
  <c r="Y31" i="2"/>
  <c r="V32" i="2"/>
  <c r="V31" i="2"/>
  <c r="S32" i="2"/>
  <c r="S31" i="2"/>
  <c r="P32" i="2"/>
  <c r="P31" i="2"/>
  <c r="M32" i="2"/>
  <c r="M31" i="2"/>
  <c r="J32" i="2"/>
  <c r="J31" i="2"/>
  <c r="G32" i="2"/>
  <c r="G31" i="2"/>
  <c r="Y29" i="2"/>
  <c r="Y28" i="2"/>
  <c r="V29" i="2"/>
  <c r="V28" i="2"/>
  <c r="S29" i="2"/>
  <c r="S28" i="2"/>
  <c r="P29" i="2"/>
  <c r="P28" i="2"/>
  <c r="M29" i="2"/>
  <c r="M28" i="2"/>
  <c r="J29" i="2"/>
  <c r="J28" i="2"/>
  <c r="G29" i="2"/>
  <c r="G28" i="2"/>
  <c r="Y26" i="2"/>
  <c r="Y25" i="2"/>
  <c r="V26" i="2"/>
  <c r="V25" i="2"/>
  <c r="S26" i="2"/>
  <c r="S25" i="2"/>
  <c r="P26" i="2"/>
  <c r="P25" i="2"/>
  <c r="M26" i="2"/>
  <c r="M25" i="2"/>
  <c r="J26" i="2"/>
  <c r="J25" i="2"/>
  <c r="G26" i="2"/>
  <c r="G25" i="2"/>
  <c r="Y23" i="2"/>
  <c r="Y22" i="2"/>
  <c r="V23" i="2"/>
  <c r="V22" i="2"/>
  <c r="S23" i="2"/>
  <c r="S22" i="2"/>
  <c r="P23" i="2"/>
  <c r="P22" i="2"/>
  <c r="M23" i="2"/>
  <c r="M22" i="2"/>
  <c r="J23" i="2"/>
  <c r="J22" i="2"/>
  <c r="G23" i="2"/>
  <c r="G22" i="2"/>
  <c r="M15" i="5" l="1"/>
  <c r="M30" i="5"/>
  <c r="G18" i="5"/>
  <c r="D18" i="5" s="1"/>
  <c r="G51" i="5"/>
  <c r="C38" i="5"/>
  <c r="Y30" i="5"/>
  <c r="Y42" i="5"/>
  <c r="C32" i="5"/>
  <c r="Y54" i="5"/>
  <c r="Y48" i="5"/>
  <c r="I20" i="5"/>
  <c r="Y36" i="5"/>
  <c r="C23" i="5"/>
  <c r="U20" i="5"/>
  <c r="T20" i="5"/>
  <c r="F83" i="5"/>
  <c r="C85" i="4"/>
  <c r="D42" i="4"/>
  <c r="C38" i="4"/>
  <c r="T20" i="4"/>
  <c r="C23" i="4"/>
  <c r="K20" i="4"/>
  <c r="O20" i="4"/>
  <c r="D48" i="4"/>
  <c r="T73" i="5"/>
  <c r="O73" i="5"/>
  <c r="Y79" i="5"/>
  <c r="C78" i="5"/>
  <c r="Y76" i="4"/>
  <c r="Q73" i="4"/>
  <c r="L73" i="5"/>
  <c r="D76" i="5"/>
  <c r="N73" i="5"/>
  <c r="X73" i="5"/>
  <c r="O73" i="4"/>
  <c r="W20" i="4"/>
  <c r="Q20" i="4"/>
  <c r="F9" i="5"/>
  <c r="I9" i="5"/>
  <c r="O9" i="5"/>
  <c r="C17" i="5"/>
  <c r="R9" i="4"/>
  <c r="R9" i="5"/>
  <c r="X9" i="5"/>
  <c r="Y15" i="5"/>
  <c r="D15" i="5" s="1"/>
  <c r="F20" i="5"/>
  <c r="C29" i="5"/>
  <c r="U9" i="5"/>
  <c r="C14" i="5"/>
  <c r="O20" i="5"/>
  <c r="K20" i="5"/>
  <c r="R20" i="5"/>
  <c r="J36" i="5"/>
  <c r="D36" i="5" s="1"/>
  <c r="V36" i="5"/>
  <c r="C35" i="5"/>
  <c r="C41" i="5"/>
  <c r="D51" i="5"/>
  <c r="C50" i="5"/>
  <c r="C59" i="5"/>
  <c r="P66" i="5"/>
  <c r="H73" i="5"/>
  <c r="D86" i="5"/>
  <c r="C85" i="5"/>
  <c r="D57" i="5"/>
  <c r="J72" i="5"/>
  <c r="D72" i="5" s="1"/>
  <c r="E9" i="5"/>
  <c r="D24" i="5"/>
  <c r="X20" i="5"/>
  <c r="P30" i="5"/>
  <c r="D30" i="5" s="1"/>
  <c r="N20" i="5"/>
  <c r="D33" i="5"/>
  <c r="W20" i="5"/>
  <c r="L20" i="5"/>
  <c r="J48" i="5"/>
  <c r="V48" i="5"/>
  <c r="C47" i="5"/>
  <c r="C53" i="5"/>
  <c r="D63" i="5"/>
  <c r="D66" i="5"/>
  <c r="C65" i="5"/>
  <c r="J79" i="5"/>
  <c r="V79" i="5"/>
  <c r="Q20" i="5"/>
  <c r="D39" i="5"/>
  <c r="P54" i="5"/>
  <c r="D54" i="5" s="1"/>
  <c r="V72" i="5"/>
  <c r="C11" i="5"/>
  <c r="L9" i="5"/>
  <c r="D27" i="5"/>
  <c r="C26" i="5"/>
  <c r="E20" i="5"/>
  <c r="H20" i="5"/>
  <c r="P42" i="5"/>
  <c r="D42" i="5" s="1"/>
  <c r="V60" i="5"/>
  <c r="D60" i="5" s="1"/>
  <c r="V69" i="4"/>
  <c r="J76" i="4"/>
  <c r="F9" i="4"/>
  <c r="Y9" i="4" s="1"/>
  <c r="C11" i="4"/>
  <c r="D15" i="4"/>
  <c r="C14" i="4"/>
  <c r="E20" i="4"/>
  <c r="U20" i="4"/>
  <c r="C29" i="4"/>
  <c r="C32" i="4"/>
  <c r="X20" i="4"/>
  <c r="I20" i="4"/>
  <c r="D39" i="4"/>
  <c r="J57" i="4"/>
  <c r="D57" i="4" s="1"/>
  <c r="V57" i="4"/>
  <c r="C62" i="4"/>
  <c r="D72" i="4"/>
  <c r="C71" i="4"/>
  <c r="D79" i="4"/>
  <c r="C78" i="4"/>
  <c r="E73" i="4"/>
  <c r="D24" i="4"/>
  <c r="C26" i="4"/>
  <c r="F20" i="4"/>
  <c r="D36" i="4"/>
  <c r="L20" i="4"/>
  <c r="R20" i="4"/>
  <c r="D33" i="4"/>
  <c r="C47" i="4"/>
  <c r="C53" i="4"/>
  <c r="C56" i="4"/>
  <c r="P63" i="4"/>
  <c r="D66" i="4"/>
  <c r="H83" i="4"/>
  <c r="C91" i="4"/>
  <c r="D51" i="4"/>
  <c r="D54" i="4"/>
  <c r="J69" i="4"/>
  <c r="D69" i="4" s="1"/>
  <c r="V76" i="4"/>
  <c r="D18" i="4"/>
  <c r="H20" i="4"/>
  <c r="D27" i="4"/>
  <c r="N20" i="4"/>
  <c r="J45" i="4"/>
  <c r="D45" i="4" s="1"/>
  <c r="V45" i="4"/>
  <c r="C50" i="4"/>
  <c r="D60" i="4"/>
  <c r="C59" i="4"/>
  <c r="D63" i="4"/>
  <c r="C68" i="4"/>
  <c r="C75" i="4"/>
  <c r="H73" i="4"/>
  <c r="P86" i="4"/>
  <c r="D86" i="4" s="1"/>
  <c r="N83" i="4"/>
  <c r="C88" i="4"/>
  <c r="E83" i="4"/>
  <c r="D48" i="5" l="1"/>
  <c r="Y20" i="5"/>
  <c r="D79" i="5"/>
  <c r="D76" i="4"/>
  <c r="Y9" i="5"/>
  <c r="Y20" i="4"/>
  <c r="X9" i="2"/>
  <c r="W9" i="2"/>
  <c r="U9" i="2"/>
  <c r="R9" i="2"/>
  <c r="O9" i="2"/>
  <c r="L9" i="2"/>
  <c r="I9" i="2"/>
  <c r="F9" i="2"/>
  <c r="Y18" i="3"/>
  <c r="Y17" i="3"/>
  <c r="Y16" i="3"/>
  <c r="V17" i="3"/>
  <c r="V18" i="3" s="1"/>
  <c r="V16" i="3"/>
  <c r="S17" i="3"/>
  <c r="S18" i="3" s="1"/>
  <c r="S16" i="3"/>
  <c r="P17" i="3"/>
  <c r="P18" i="3" s="1"/>
  <c r="P16" i="3"/>
  <c r="M18" i="3"/>
  <c r="M17" i="3"/>
  <c r="M16" i="3"/>
  <c r="J17" i="3"/>
  <c r="J18" i="3" s="1"/>
  <c r="J16" i="3"/>
  <c r="G17" i="3"/>
  <c r="G18" i="3" s="1"/>
  <c r="G16" i="3"/>
  <c r="Y14" i="3"/>
  <c r="Y15" i="3" s="1"/>
  <c r="Y13" i="3"/>
  <c r="V15" i="3"/>
  <c r="V14" i="3"/>
  <c r="V13" i="3"/>
  <c r="S14" i="3"/>
  <c r="S15" i="3" s="1"/>
  <c r="S13" i="3"/>
  <c r="P14" i="3"/>
  <c r="P15" i="3" s="1"/>
  <c r="P13" i="3"/>
  <c r="M14" i="3"/>
  <c r="M15" i="3" s="1"/>
  <c r="M13" i="3"/>
  <c r="J15" i="3"/>
  <c r="J14" i="3"/>
  <c r="J13" i="3"/>
  <c r="G14" i="3"/>
  <c r="G13" i="3"/>
  <c r="X9" i="3"/>
  <c r="W9" i="3"/>
  <c r="U9" i="3"/>
  <c r="T9" i="3"/>
  <c r="R9" i="3"/>
  <c r="Q9" i="3"/>
  <c r="O9" i="3"/>
  <c r="N9" i="3"/>
  <c r="L9" i="3"/>
  <c r="K9" i="3"/>
  <c r="I9" i="3"/>
  <c r="H9" i="3"/>
  <c r="F9" i="3"/>
  <c r="E9" i="3"/>
  <c r="M54" i="3" l="1"/>
  <c r="S54" i="3"/>
  <c r="M51" i="3"/>
  <c r="G51" i="3"/>
  <c r="S42" i="3"/>
  <c r="E42" i="3"/>
  <c r="F42" i="3"/>
  <c r="H42" i="3"/>
  <c r="I42" i="3"/>
  <c r="K42" i="3"/>
  <c r="L42" i="3"/>
  <c r="N42" i="3"/>
  <c r="O42" i="3"/>
  <c r="Q42" i="3"/>
  <c r="R42" i="3"/>
  <c r="T42" i="3"/>
  <c r="U42" i="3"/>
  <c r="W42" i="3"/>
  <c r="X42" i="3"/>
  <c r="S24" i="3"/>
  <c r="M24" i="3"/>
  <c r="E24" i="3"/>
  <c r="F24" i="3"/>
  <c r="H24" i="3"/>
  <c r="I24" i="3"/>
  <c r="K24" i="3"/>
  <c r="L24" i="3"/>
  <c r="N24" i="3"/>
  <c r="O24" i="3"/>
  <c r="Q24" i="3"/>
  <c r="R24" i="3"/>
  <c r="U24" i="3"/>
  <c r="W24" i="3"/>
  <c r="X24" i="3"/>
  <c r="J27" i="3"/>
  <c r="V27" i="3"/>
  <c r="E27" i="3"/>
  <c r="F27" i="3"/>
  <c r="H27" i="3"/>
  <c r="I27" i="3"/>
  <c r="K27" i="3"/>
  <c r="L27" i="3"/>
  <c r="N27" i="3"/>
  <c r="O27" i="3"/>
  <c r="Q27" i="3"/>
  <c r="R27" i="3"/>
  <c r="T27" i="3"/>
  <c r="U27" i="3"/>
  <c r="W27" i="3"/>
  <c r="X27" i="3"/>
  <c r="M30" i="3"/>
  <c r="E30" i="3"/>
  <c r="F30" i="3"/>
  <c r="H30" i="3"/>
  <c r="I30" i="3"/>
  <c r="K30" i="3"/>
  <c r="L30" i="3"/>
  <c r="N30" i="3"/>
  <c r="O30" i="3"/>
  <c r="Q30" i="3"/>
  <c r="R30" i="3"/>
  <c r="T30" i="3"/>
  <c r="U30" i="3"/>
  <c r="V30" i="3"/>
  <c r="W30" i="3"/>
  <c r="X30" i="3"/>
  <c r="G33" i="3"/>
  <c r="J33" i="3"/>
  <c r="S33" i="3"/>
  <c r="V33" i="3"/>
  <c r="M33" i="3"/>
  <c r="P33" i="3"/>
  <c r="E33" i="3"/>
  <c r="F33" i="3"/>
  <c r="H33" i="3"/>
  <c r="I33" i="3"/>
  <c r="K33" i="3"/>
  <c r="L33" i="3"/>
  <c r="N33" i="3"/>
  <c r="O33" i="3"/>
  <c r="Q33" i="3"/>
  <c r="R33" i="3"/>
  <c r="T33" i="3"/>
  <c r="U33" i="3"/>
  <c r="W33" i="3"/>
  <c r="X33" i="3"/>
  <c r="P36" i="3"/>
  <c r="J36" i="3"/>
  <c r="V36" i="3"/>
  <c r="E36" i="3"/>
  <c r="F36" i="3"/>
  <c r="H36" i="3"/>
  <c r="I36" i="3"/>
  <c r="K36" i="3"/>
  <c r="L36" i="3"/>
  <c r="M36" i="3"/>
  <c r="N36" i="3"/>
  <c r="O36" i="3"/>
  <c r="Q36" i="3"/>
  <c r="R36" i="3"/>
  <c r="T36" i="3"/>
  <c r="U36" i="3"/>
  <c r="W36" i="3"/>
  <c r="X36" i="3"/>
  <c r="E39" i="3"/>
  <c r="F39" i="3"/>
  <c r="H39" i="3"/>
  <c r="I39" i="3"/>
  <c r="K39" i="3"/>
  <c r="L39" i="3"/>
  <c r="N39" i="3"/>
  <c r="O39" i="3"/>
  <c r="Q39" i="3"/>
  <c r="R39" i="3"/>
  <c r="T39" i="3"/>
  <c r="U39" i="3"/>
  <c r="W39" i="3"/>
  <c r="X39" i="3"/>
  <c r="G43" i="3"/>
  <c r="G45" i="3" s="1"/>
  <c r="J43" i="3"/>
  <c r="J45" i="3" s="1"/>
  <c r="M43" i="3"/>
  <c r="P43" i="3"/>
  <c r="S43" i="3"/>
  <c r="S45" i="3" s="1"/>
  <c r="V43" i="3"/>
  <c r="V45" i="3" s="1"/>
  <c r="G44" i="3"/>
  <c r="J44" i="3"/>
  <c r="M44" i="3"/>
  <c r="P44" i="3"/>
  <c r="P45" i="3" s="1"/>
  <c r="S44" i="3"/>
  <c r="V44" i="3"/>
  <c r="E45" i="3"/>
  <c r="F45" i="3"/>
  <c r="H45" i="3"/>
  <c r="I45" i="3"/>
  <c r="K45" i="3"/>
  <c r="L45" i="3"/>
  <c r="M45" i="3"/>
  <c r="N45" i="3"/>
  <c r="O45" i="3"/>
  <c r="Q45" i="3"/>
  <c r="R45" i="3"/>
  <c r="T45" i="3"/>
  <c r="U45" i="3"/>
  <c r="W45" i="3"/>
  <c r="X45" i="3"/>
  <c r="E48" i="3"/>
  <c r="F48" i="3"/>
  <c r="H48" i="3"/>
  <c r="I48" i="3"/>
  <c r="K48" i="3"/>
  <c r="L48" i="3"/>
  <c r="N48" i="3"/>
  <c r="O48" i="3"/>
  <c r="Q48" i="3"/>
  <c r="R48" i="3"/>
  <c r="T48" i="3"/>
  <c r="U48" i="3"/>
  <c r="W48" i="3"/>
  <c r="X48" i="3"/>
  <c r="S51" i="3"/>
  <c r="E51" i="3"/>
  <c r="F51" i="3"/>
  <c r="H51" i="3"/>
  <c r="I51" i="3"/>
  <c r="K51" i="3"/>
  <c r="L51" i="3"/>
  <c r="N51" i="3"/>
  <c r="O51" i="3"/>
  <c r="Q51" i="3"/>
  <c r="R51" i="3"/>
  <c r="T51" i="3"/>
  <c r="U51" i="3"/>
  <c r="V51" i="3"/>
  <c r="W51" i="3"/>
  <c r="X51" i="3"/>
  <c r="G54" i="3"/>
  <c r="E54" i="3"/>
  <c r="F54" i="3"/>
  <c r="H54" i="3"/>
  <c r="I54" i="3"/>
  <c r="K54" i="3"/>
  <c r="L54" i="3"/>
  <c r="N54" i="3"/>
  <c r="O54" i="3"/>
  <c r="P54" i="3"/>
  <c r="Q54" i="3"/>
  <c r="R54" i="3"/>
  <c r="T54" i="3"/>
  <c r="U54" i="3"/>
  <c r="W54" i="3"/>
  <c r="X54" i="3"/>
  <c r="G55" i="3"/>
  <c r="J55" i="3"/>
  <c r="M55" i="3"/>
  <c r="P55" i="3"/>
  <c r="S55" i="3"/>
  <c r="V55" i="3"/>
  <c r="V57" i="3" s="1"/>
  <c r="G56" i="3"/>
  <c r="J56" i="3"/>
  <c r="M56" i="3"/>
  <c r="M57" i="3" s="1"/>
  <c r="P56" i="3"/>
  <c r="S56" i="3"/>
  <c r="V56" i="3"/>
  <c r="E57" i="3"/>
  <c r="F57" i="3"/>
  <c r="H57" i="3"/>
  <c r="I57" i="3"/>
  <c r="J57" i="3"/>
  <c r="K57" i="3"/>
  <c r="L57" i="3"/>
  <c r="N57" i="3"/>
  <c r="O57" i="3"/>
  <c r="P57" i="3"/>
  <c r="Q57" i="3"/>
  <c r="R57" i="3"/>
  <c r="T57" i="3"/>
  <c r="U57" i="3"/>
  <c r="W57" i="3"/>
  <c r="X57" i="3"/>
  <c r="G58" i="3"/>
  <c r="G60" i="3" s="1"/>
  <c r="J58" i="3"/>
  <c r="M58" i="3"/>
  <c r="P58" i="3"/>
  <c r="S58" i="3"/>
  <c r="S60" i="3" s="1"/>
  <c r="V58" i="3"/>
  <c r="G59" i="3"/>
  <c r="J59" i="3"/>
  <c r="M59" i="3"/>
  <c r="M60" i="3" s="1"/>
  <c r="P59" i="3"/>
  <c r="S59" i="3"/>
  <c r="V59" i="3"/>
  <c r="E60" i="3"/>
  <c r="F60" i="3"/>
  <c r="H60" i="3"/>
  <c r="I60" i="3"/>
  <c r="J60" i="3"/>
  <c r="K60" i="3"/>
  <c r="L60" i="3"/>
  <c r="N60" i="3"/>
  <c r="O60" i="3"/>
  <c r="P60" i="3"/>
  <c r="Q60" i="3"/>
  <c r="R60" i="3"/>
  <c r="T60" i="3"/>
  <c r="U60" i="3"/>
  <c r="V60" i="3"/>
  <c r="W60" i="3"/>
  <c r="X60" i="3"/>
  <c r="G61" i="3"/>
  <c r="J61" i="3"/>
  <c r="M61" i="3"/>
  <c r="P61" i="3"/>
  <c r="S61" i="3"/>
  <c r="V61" i="3"/>
  <c r="V63" i="3" s="1"/>
  <c r="G62" i="3"/>
  <c r="J62" i="3"/>
  <c r="M62" i="3"/>
  <c r="M63" i="3" s="1"/>
  <c r="P62" i="3"/>
  <c r="S62" i="3"/>
  <c r="V62" i="3"/>
  <c r="E63" i="3"/>
  <c r="F63" i="3"/>
  <c r="H63" i="3"/>
  <c r="I63" i="3"/>
  <c r="J63" i="3"/>
  <c r="K63" i="3"/>
  <c r="L63" i="3"/>
  <c r="N63" i="3"/>
  <c r="O63" i="3"/>
  <c r="P63" i="3"/>
  <c r="Q63" i="3"/>
  <c r="R63" i="3"/>
  <c r="T63" i="3"/>
  <c r="U63" i="3"/>
  <c r="W63" i="3"/>
  <c r="X63" i="3"/>
  <c r="G64" i="3"/>
  <c r="G66" i="3" s="1"/>
  <c r="J64" i="3"/>
  <c r="M64" i="3"/>
  <c r="P64" i="3"/>
  <c r="S64" i="3"/>
  <c r="S66" i="3" s="1"/>
  <c r="V64" i="3"/>
  <c r="G65" i="3"/>
  <c r="J65" i="3"/>
  <c r="M65" i="3"/>
  <c r="M66" i="3" s="1"/>
  <c r="P65" i="3"/>
  <c r="S65" i="3"/>
  <c r="V65" i="3"/>
  <c r="E66" i="3"/>
  <c r="F66" i="3"/>
  <c r="H66" i="3"/>
  <c r="I66" i="3"/>
  <c r="J66" i="3"/>
  <c r="K66" i="3"/>
  <c r="L66" i="3"/>
  <c r="N66" i="3"/>
  <c r="O66" i="3"/>
  <c r="P66" i="3"/>
  <c r="Q66" i="3"/>
  <c r="R66" i="3"/>
  <c r="T66" i="3"/>
  <c r="U66" i="3"/>
  <c r="V66" i="3"/>
  <c r="W66" i="3"/>
  <c r="X66" i="3"/>
  <c r="G67" i="3"/>
  <c r="J67" i="3"/>
  <c r="M67" i="3"/>
  <c r="P67" i="3"/>
  <c r="S67" i="3"/>
  <c r="V67" i="3"/>
  <c r="V69" i="3" s="1"/>
  <c r="G68" i="3"/>
  <c r="J68" i="3"/>
  <c r="M68" i="3"/>
  <c r="M69" i="3" s="1"/>
  <c r="P68" i="3"/>
  <c r="S68" i="3"/>
  <c r="V68" i="3"/>
  <c r="E69" i="3"/>
  <c r="F69" i="3"/>
  <c r="H69" i="3"/>
  <c r="I69" i="3"/>
  <c r="J69" i="3"/>
  <c r="K69" i="3"/>
  <c r="L69" i="3"/>
  <c r="N69" i="3"/>
  <c r="O69" i="3"/>
  <c r="P69" i="3"/>
  <c r="Q69" i="3"/>
  <c r="R69" i="3"/>
  <c r="T69" i="3"/>
  <c r="U69" i="3"/>
  <c r="W69" i="3"/>
  <c r="X69" i="3"/>
  <c r="G70" i="3"/>
  <c r="G72" i="3" s="1"/>
  <c r="J70" i="3"/>
  <c r="M70" i="3"/>
  <c r="P70" i="3"/>
  <c r="S70" i="3"/>
  <c r="S72" i="3" s="1"/>
  <c r="V70" i="3"/>
  <c r="G71" i="3"/>
  <c r="J71" i="3"/>
  <c r="M71" i="3"/>
  <c r="M72" i="3" s="1"/>
  <c r="P71" i="3"/>
  <c r="S71" i="3"/>
  <c r="V71" i="3"/>
  <c r="E72" i="3"/>
  <c r="F72" i="3"/>
  <c r="H72" i="3"/>
  <c r="I72" i="3"/>
  <c r="J72" i="3"/>
  <c r="K72" i="3"/>
  <c r="L72" i="3"/>
  <c r="N72" i="3"/>
  <c r="O72" i="3"/>
  <c r="P72" i="3"/>
  <c r="Q72" i="3"/>
  <c r="R72" i="3"/>
  <c r="T72" i="3"/>
  <c r="U72" i="3"/>
  <c r="V72" i="3"/>
  <c r="W72" i="3"/>
  <c r="X72" i="3"/>
  <c r="J76" i="3"/>
  <c r="V76" i="3"/>
  <c r="G76" i="3"/>
  <c r="S76" i="3"/>
  <c r="E76" i="3"/>
  <c r="F76" i="3"/>
  <c r="H76" i="3"/>
  <c r="I76" i="3"/>
  <c r="K76" i="3"/>
  <c r="L76" i="3"/>
  <c r="N76" i="3"/>
  <c r="O76" i="3"/>
  <c r="P76" i="3"/>
  <c r="Q76" i="3"/>
  <c r="R76" i="3"/>
  <c r="T76" i="3"/>
  <c r="U76" i="3"/>
  <c r="W76" i="3"/>
  <c r="X76" i="3"/>
  <c r="G79" i="3"/>
  <c r="P79" i="3"/>
  <c r="J79" i="3"/>
  <c r="V79" i="3"/>
  <c r="E79" i="3"/>
  <c r="F79" i="3"/>
  <c r="H79" i="3"/>
  <c r="I79" i="3"/>
  <c r="K79" i="3"/>
  <c r="L79" i="3"/>
  <c r="N79" i="3"/>
  <c r="O79" i="3"/>
  <c r="Q79" i="3"/>
  <c r="R79" i="3"/>
  <c r="T79" i="3"/>
  <c r="U79" i="3"/>
  <c r="W79" i="3"/>
  <c r="X79" i="3"/>
  <c r="S79" i="3" l="1"/>
  <c r="M79" i="3"/>
  <c r="G69" i="3"/>
  <c r="S63" i="3"/>
  <c r="G63" i="3"/>
  <c r="S57" i="3"/>
  <c r="G57" i="3"/>
  <c r="P39" i="3"/>
  <c r="V39" i="3"/>
  <c r="J39" i="3"/>
  <c r="M42" i="3"/>
  <c r="G42" i="3"/>
  <c r="S69" i="3"/>
  <c r="M39" i="3"/>
  <c r="S39" i="3"/>
  <c r="G39" i="3"/>
  <c r="P30" i="3"/>
  <c r="J30" i="3"/>
  <c r="M27" i="3"/>
  <c r="S27" i="3"/>
  <c r="G27" i="3"/>
  <c r="P24" i="3"/>
  <c r="V42" i="3"/>
  <c r="J42" i="3"/>
  <c r="P42" i="3"/>
  <c r="V48" i="3"/>
  <c r="J48" i="3"/>
  <c r="J51" i="3"/>
  <c r="P51" i="3"/>
  <c r="V54" i="3"/>
  <c r="J54" i="3"/>
  <c r="G24" i="3"/>
  <c r="M76" i="3"/>
  <c r="S30" i="3"/>
  <c r="S48" i="3"/>
  <c r="G48" i="3"/>
  <c r="M48" i="3"/>
  <c r="S36" i="3"/>
  <c r="G36" i="3"/>
  <c r="P48" i="3"/>
  <c r="G30" i="3"/>
  <c r="P27" i="3"/>
  <c r="V24" i="3"/>
  <c r="J24" i="3"/>
  <c r="X92" i="3"/>
  <c r="W92" i="3"/>
  <c r="U92" i="3"/>
  <c r="T92" i="3"/>
  <c r="R92" i="3"/>
  <c r="Q92" i="3"/>
  <c r="O92" i="3"/>
  <c r="N92" i="3"/>
  <c r="L92" i="3"/>
  <c r="K92" i="3"/>
  <c r="I92" i="3"/>
  <c r="H92" i="3"/>
  <c r="F92" i="3"/>
  <c r="E92" i="3"/>
  <c r="D92" i="3"/>
  <c r="AC91" i="3"/>
  <c r="AC90" i="3"/>
  <c r="X89" i="3"/>
  <c r="W89" i="3"/>
  <c r="W83" i="3" s="1"/>
  <c r="U89" i="3"/>
  <c r="T89" i="3"/>
  <c r="R89" i="3"/>
  <c r="Q89" i="3"/>
  <c r="O89" i="3"/>
  <c r="N89" i="3"/>
  <c r="L89" i="3"/>
  <c r="K89" i="3"/>
  <c r="K83" i="3" s="1"/>
  <c r="I89" i="3"/>
  <c r="H89" i="3"/>
  <c r="F89" i="3"/>
  <c r="E89" i="3"/>
  <c r="D89" i="3"/>
  <c r="AC88" i="3"/>
  <c r="AC87" i="3"/>
  <c r="X86" i="3"/>
  <c r="X83" i="3" s="1"/>
  <c r="W86" i="3"/>
  <c r="U86" i="3"/>
  <c r="T86" i="3"/>
  <c r="R86" i="3"/>
  <c r="Q86" i="3"/>
  <c r="O86" i="3"/>
  <c r="N86" i="3"/>
  <c r="L86" i="3"/>
  <c r="K86" i="3"/>
  <c r="I86" i="3"/>
  <c r="H86" i="3"/>
  <c r="F86" i="3"/>
  <c r="F83" i="3" s="1"/>
  <c r="E86" i="3"/>
  <c r="AC85" i="3"/>
  <c r="Y85" i="3"/>
  <c r="Y86" i="3" s="1"/>
  <c r="V85" i="3"/>
  <c r="S85" i="3"/>
  <c r="P85" i="3"/>
  <c r="M85" i="3"/>
  <c r="J85" i="3"/>
  <c r="G85" i="3"/>
  <c r="AC84" i="3"/>
  <c r="Y84" i="3"/>
  <c r="V84" i="3"/>
  <c r="S84" i="3"/>
  <c r="P84" i="3"/>
  <c r="P86" i="3" s="1"/>
  <c r="M84" i="3"/>
  <c r="J84" i="3"/>
  <c r="G84" i="3"/>
  <c r="R83" i="3"/>
  <c r="L83" i="3"/>
  <c r="X82" i="3"/>
  <c r="X73" i="3" s="1"/>
  <c r="W82" i="3"/>
  <c r="W73" i="3" s="1"/>
  <c r="U82" i="3"/>
  <c r="U73" i="3" s="1"/>
  <c r="T82" i="3"/>
  <c r="T73" i="3" s="1"/>
  <c r="R82" i="3"/>
  <c r="R73" i="3" s="1"/>
  <c r="Q82" i="3"/>
  <c r="Q73" i="3" s="1"/>
  <c r="O82" i="3"/>
  <c r="O73" i="3" s="1"/>
  <c r="N82" i="3"/>
  <c r="N73" i="3" s="1"/>
  <c r="L82" i="3"/>
  <c r="L73" i="3" s="1"/>
  <c r="K82" i="3"/>
  <c r="K73" i="3" s="1"/>
  <c r="I82" i="3"/>
  <c r="I73" i="3" s="1"/>
  <c r="H82" i="3"/>
  <c r="H73" i="3" s="1"/>
  <c r="F82" i="3"/>
  <c r="F73" i="3" s="1"/>
  <c r="E82" i="3"/>
  <c r="E73" i="3" s="1"/>
  <c r="D82" i="3"/>
  <c r="AC81" i="3"/>
  <c r="AC80" i="3"/>
  <c r="AC78" i="3"/>
  <c r="Y79" i="3"/>
  <c r="AC77" i="3"/>
  <c r="AC75" i="3"/>
  <c r="Y76" i="3"/>
  <c r="D76" i="3" s="1"/>
  <c r="AC74" i="3"/>
  <c r="AC71" i="3"/>
  <c r="Y71" i="3"/>
  <c r="AC70" i="3"/>
  <c r="Y70" i="3"/>
  <c r="C68" i="3"/>
  <c r="AC68" i="3"/>
  <c r="Y68" i="3"/>
  <c r="AC67" i="3"/>
  <c r="Y67" i="3"/>
  <c r="C65" i="3"/>
  <c r="AC65" i="3"/>
  <c r="Y65" i="3"/>
  <c r="AC64" i="3"/>
  <c r="Y64" i="3"/>
  <c r="U20" i="3"/>
  <c r="AC62" i="3"/>
  <c r="Y62" i="3"/>
  <c r="AC61" i="3"/>
  <c r="Y61" i="3"/>
  <c r="AC59" i="3"/>
  <c r="Y59" i="3"/>
  <c r="AC58" i="3"/>
  <c r="Y58" i="3"/>
  <c r="AC56" i="3"/>
  <c r="Y56" i="3"/>
  <c r="AC55" i="3"/>
  <c r="Y55" i="3"/>
  <c r="C53" i="3"/>
  <c r="AC53" i="3"/>
  <c r="AC52" i="3"/>
  <c r="AC50" i="3"/>
  <c r="AC49" i="3"/>
  <c r="AC47" i="3"/>
  <c r="AC46" i="3"/>
  <c r="C44" i="3"/>
  <c r="AC44" i="3"/>
  <c r="Y44" i="3"/>
  <c r="AC43" i="3"/>
  <c r="Y43" i="3"/>
  <c r="AC41" i="3"/>
  <c r="AC40" i="3"/>
  <c r="AC38" i="3"/>
  <c r="AC37" i="3"/>
  <c r="Q20" i="3"/>
  <c r="AC35" i="3"/>
  <c r="AC34" i="3"/>
  <c r="AC32" i="3"/>
  <c r="AC31" i="3"/>
  <c r="AC29" i="3"/>
  <c r="AC28" i="3"/>
  <c r="AC26" i="3"/>
  <c r="AC25" i="3"/>
  <c r="C23" i="3"/>
  <c r="AC23" i="3"/>
  <c r="Y24" i="3"/>
  <c r="AC22" i="3"/>
  <c r="I20" i="3"/>
  <c r="X18" i="3"/>
  <c r="W18" i="3"/>
  <c r="U18" i="3"/>
  <c r="T18" i="3"/>
  <c r="R18" i="3"/>
  <c r="Q18" i="3"/>
  <c r="O18" i="3"/>
  <c r="N18" i="3"/>
  <c r="L18" i="3"/>
  <c r="K18" i="3"/>
  <c r="I18" i="3"/>
  <c r="H18" i="3"/>
  <c r="F18" i="3"/>
  <c r="E18" i="3"/>
  <c r="AC17" i="3"/>
  <c r="AC16" i="3"/>
  <c r="X15" i="3"/>
  <c r="W15" i="3"/>
  <c r="U15" i="3"/>
  <c r="T15" i="3"/>
  <c r="R15" i="3"/>
  <c r="Q15" i="3"/>
  <c r="O15" i="3"/>
  <c r="N15" i="3"/>
  <c r="L15" i="3"/>
  <c r="K15" i="3"/>
  <c r="I15" i="3"/>
  <c r="H15" i="3"/>
  <c r="F15" i="3"/>
  <c r="E15" i="3"/>
  <c r="AC14" i="3"/>
  <c r="AC13" i="3"/>
  <c r="G15" i="3"/>
  <c r="D12" i="3"/>
  <c r="AC11" i="3"/>
  <c r="C11" i="3"/>
  <c r="AC10" i="3"/>
  <c r="J8" i="3"/>
  <c r="M8" i="3" s="1"/>
  <c r="P8" i="3" s="1"/>
  <c r="S8" i="3" s="1"/>
  <c r="V8" i="3" s="1"/>
  <c r="Y8" i="3" s="1"/>
  <c r="U83" i="3" l="1"/>
  <c r="G86" i="3"/>
  <c r="S86" i="3"/>
  <c r="J86" i="3"/>
  <c r="V86" i="3"/>
  <c r="O83" i="3"/>
  <c r="C91" i="3"/>
  <c r="T83" i="3"/>
  <c r="M86" i="3"/>
  <c r="D24" i="3"/>
  <c r="C17" i="3"/>
  <c r="Y51" i="3"/>
  <c r="D51" i="3" s="1"/>
  <c r="Y54" i="3"/>
  <c r="D54" i="3" s="1"/>
  <c r="Y30" i="3"/>
  <c r="D30" i="3" s="1"/>
  <c r="Y33" i="3"/>
  <c r="D33" i="3" s="1"/>
  <c r="Y48" i="3"/>
  <c r="D48" i="3" s="1"/>
  <c r="Y66" i="3"/>
  <c r="D66" i="3" s="1"/>
  <c r="Y72" i="3"/>
  <c r="Y39" i="3"/>
  <c r="D39" i="3" s="1"/>
  <c r="Y60" i="3"/>
  <c r="Y63" i="3"/>
  <c r="Y69" i="3"/>
  <c r="Y27" i="3"/>
  <c r="D27" i="3" s="1"/>
  <c r="Y36" i="3"/>
  <c r="D36" i="3" s="1"/>
  <c r="Y42" i="3"/>
  <c r="Y45" i="3"/>
  <c r="D45" i="3" s="1"/>
  <c r="Y57" i="3"/>
  <c r="K20" i="3"/>
  <c r="C41" i="3"/>
  <c r="C14" i="3"/>
  <c r="O20" i="3"/>
  <c r="R20" i="3"/>
  <c r="W20" i="3"/>
  <c r="C32" i="3"/>
  <c r="D57" i="3"/>
  <c r="C71" i="3"/>
  <c r="C75" i="3"/>
  <c r="C88" i="3"/>
  <c r="E83" i="3"/>
  <c r="D69" i="3"/>
  <c r="D72" i="3"/>
  <c r="C29" i="3"/>
  <c r="C47" i="3"/>
  <c r="C56" i="3"/>
  <c r="Q83" i="3"/>
  <c r="C26" i="3"/>
  <c r="N20" i="3"/>
  <c r="C50" i="3"/>
  <c r="H83" i="3"/>
  <c r="L20" i="3"/>
  <c r="F20" i="3"/>
  <c r="C35" i="3"/>
  <c r="D60" i="3"/>
  <c r="C59" i="3"/>
  <c r="I83" i="3"/>
  <c r="T20" i="3"/>
  <c r="D42" i="3"/>
  <c r="D79" i="3"/>
  <c r="C78" i="3"/>
  <c r="E20" i="3"/>
  <c r="H20" i="3"/>
  <c r="X20" i="3"/>
  <c r="C38" i="3"/>
  <c r="D63" i="3"/>
  <c r="C62" i="3"/>
  <c r="C81" i="3"/>
  <c r="D86" i="3"/>
  <c r="C85" i="3"/>
  <c r="N83" i="3"/>
  <c r="D15" i="3" l="1"/>
  <c r="Y9" i="3"/>
  <c r="D18" i="3"/>
  <c r="Y20" i="3"/>
  <c r="X86" i="2"/>
  <c r="W86" i="2"/>
  <c r="U86" i="2"/>
  <c r="T86" i="2"/>
  <c r="R86" i="2"/>
  <c r="Q86" i="2"/>
  <c r="O86" i="2"/>
  <c r="N86" i="2"/>
  <c r="L86" i="2"/>
  <c r="K86" i="2"/>
  <c r="I86" i="2"/>
  <c r="H86" i="2"/>
  <c r="F86" i="2"/>
  <c r="E86" i="2"/>
  <c r="Y85" i="2"/>
  <c r="Y86" i="2" s="1"/>
  <c r="V85" i="2"/>
  <c r="V86" i="2" s="1"/>
  <c r="S85" i="2"/>
  <c r="S86" i="2" s="1"/>
  <c r="P85" i="2"/>
  <c r="M85" i="2"/>
  <c r="M86" i="2" s="1"/>
  <c r="J85" i="2"/>
  <c r="J86" i="2" s="1"/>
  <c r="G85" i="2"/>
  <c r="Y84" i="2"/>
  <c r="V84" i="2"/>
  <c r="S84" i="2"/>
  <c r="P84" i="2"/>
  <c r="M84" i="2"/>
  <c r="J84" i="2"/>
  <c r="G84" i="2"/>
  <c r="X82" i="2"/>
  <c r="W82" i="2"/>
  <c r="U82" i="2"/>
  <c r="T82" i="2"/>
  <c r="R82" i="2"/>
  <c r="Q82" i="2"/>
  <c r="O82" i="2"/>
  <c r="N82" i="2"/>
  <c r="L82" i="2"/>
  <c r="K82" i="2"/>
  <c r="I82" i="2"/>
  <c r="H82" i="2"/>
  <c r="F82" i="2"/>
  <c r="E82" i="2"/>
  <c r="D82" i="2"/>
  <c r="C81" i="2"/>
  <c r="X79" i="2"/>
  <c r="W79" i="2"/>
  <c r="U79" i="2"/>
  <c r="T79" i="2"/>
  <c r="R79" i="2"/>
  <c r="Q79" i="2"/>
  <c r="O79" i="2"/>
  <c r="N79" i="2"/>
  <c r="N73" i="2" s="1"/>
  <c r="L79" i="2"/>
  <c r="K79" i="2"/>
  <c r="I79" i="2"/>
  <c r="H79" i="2"/>
  <c r="F79" i="2"/>
  <c r="E79" i="2"/>
  <c r="Y79" i="2"/>
  <c r="V79" i="2"/>
  <c r="M79" i="2"/>
  <c r="J79" i="2"/>
  <c r="X76" i="2"/>
  <c r="W76" i="2"/>
  <c r="U76" i="2"/>
  <c r="U73" i="2" s="1"/>
  <c r="T76" i="2"/>
  <c r="R76" i="2"/>
  <c r="Q76" i="2"/>
  <c r="Q73" i="2" s="1"/>
  <c r="O76" i="2"/>
  <c r="O73" i="2" s="1"/>
  <c r="N76" i="2"/>
  <c r="L76" i="2"/>
  <c r="K76" i="2"/>
  <c r="I76" i="2"/>
  <c r="I73" i="2" s="1"/>
  <c r="H76" i="2"/>
  <c r="F76" i="2"/>
  <c r="E76" i="2"/>
  <c r="E73" i="2" s="1"/>
  <c r="S76" i="2"/>
  <c r="P76" i="2"/>
  <c r="G76" i="2"/>
  <c r="X73" i="2"/>
  <c r="W73" i="2"/>
  <c r="L73" i="2"/>
  <c r="K73" i="2"/>
  <c r="X72" i="2"/>
  <c r="W72" i="2"/>
  <c r="U72" i="2"/>
  <c r="T72" i="2"/>
  <c r="R72" i="2"/>
  <c r="Q72" i="2"/>
  <c r="O72" i="2"/>
  <c r="N72" i="2"/>
  <c r="L72" i="2"/>
  <c r="K72" i="2"/>
  <c r="I72" i="2"/>
  <c r="H72" i="2"/>
  <c r="F72" i="2"/>
  <c r="E72" i="2"/>
  <c r="Y71" i="2"/>
  <c r="V71" i="2"/>
  <c r="S71" i="2"/>
  <c r="S72" i="2" s="1"/>
  <c r="P71" i="2"/>
  <c r="P72" i="2" s="1"/>
  <c r="M71" i="2"/>
  <c r="J71" i="2"/>
  <c r="G71" i="2"/>
  <c r="G72" i="2" s="1"/>
  <c r="Y70" i="2"/>
  <c r="V70" i="2"/>
  <c r="S70" i="2"/>
  <c r="P70" i="2"/>
  <c r="M70" i="2"/>
  <c r="J70" i="2"/>
  <c r="G70" i="2"/>
  <c r="X69" i="2"/>
  <c r="W69" i="2"/>
  <c r="U69" i="2"/>
  <c r="T69" i="2"/>
  <c r="R69" i="2"/>
  <c r="Q69" i="2"/>
  <c r="O69" i="2"/>
  <c r="N69" i="2"/>
  <c r="L69" i="2"/>
  <c r="K69" i="2"/>
  <c r="I69" i="2"/>
  <c r="H69" i="2"/>
  <c r="F69" i="2"/>
  <c r="E69" i="2"/>
  <c r="Y68" i="2"/>
  <c r="Y69" i="2" s="1"/>
  <c r="V68" i="2"/>
  <c r="V69" i="2" s="1"/>
  <c r="S68" i="2"/>
  <c r="P68" i="2"/>
  <c r="M68" i="2"/>
  <c r="M69" i="2" s="1"/>
  <c r="J68" i="2"/>
  <c r="J69" i="2" s="1"/>
  <c r="G68" i="2"/>
  <c r="Y67" i="2"/>
  <c r="V67" i="2"/>
  <c r="S67" i="2"/>
  <c r="S69" i="2" s="1"/>
  <c r="P67" i="2"/>
  <c r="M67" i="2"/>
  <c r="J67" i="2"/>
  <c r="G67" i="2"/>
  <c r="G69" i="2" s="1"/>
  <c r="X66" i="2"/>
  <c r="W66" i="2"/>
  <c r="U66" i="2"/>
  <c r="T66" i="2"/>
  <c r="R66" i="2"/>
  <c r="Q66" i="2"/>
  <c r="O66" i="2"/>
  <c r="N66" i="2"/>
  <c r="L66" i="2"/>
  <c r="K66" i="2"/>
  <c r="I66" i="2"/>
  <c r="H66" i="2"/>
  <c r="F66" i="2"/>
  <c r="C65" i="2" s="1"/>
  <c r="E66" i="2"/>
  <c r="Y65" i="2"/>
  <c r="V65" i="2"/>
  <c r="S65" i="2"/>
  <c r="P65" i="2"/>
  <c r="M65" i="2"/>
  <c r="J65" i="2"/>
  <c r="G65" i="2"/>
  <c r="Y64" i="2"/>
  <c r="V64" i="2"/>
  <c r="S64" i="2"/>
  <c r="P64" i="2"/>
  <c r="M64" i="2"/>
  <c r="J64" i="2"/>
  <c r="G64" i="2"/>
  <c r="X63" i="2"/>
  <c r="W63" i="2"/>
  <c r="U63" i="2"/>
  <c r="T63" i="2"/>
  <c r="R63" i="2"/>
  <c r="Q63" i="2"/>
  <c r="O63" i="2"/>
  <c r="N63" i="2"/>
  <c r="M63" i="2"/>
  <c r="L63" i="2"/>
  <c r="K63" i="2"/>
  <c r="I63" i="2"/>
  <c r="H63" i="2"/>
  <c r="F63" i="2"/>
  <c r="E63" i="2"/>
  <c r="Y62" i="2"/>
  <c r="Y63" i="2" s="1"/>
  <c r="V62" i="2"/>
  <c r="V63" i="2" s="1"/>
  <c r="S62" i="2"/>
  <c r="S63" i="2" s="1"/>
  <c r="P62" i="2"/>
  <c r="M62" i="2"/>
  <c r="J62" i="2"/>
  <c r="J63" i="2" s="1"/>
  <c r="G62" i="2"/>
  <c r="G63" i="2" s="1"/>
  <c r="Y61" i="2"/>
  <c r="V61" i="2"/>
  <c r="S61" i="2"/>
  <c r="P61" i="2"/>
  <c r="M61" i="2"/>
  <c r="J61" i="2"/>
  <c r="G61" i="2"/>
  <c r="X60" i="2"/>
  <c r="W60" i="2"/>
  <c r="U60" i="2"/>
  <c r="T60" i="2"/>
  <c r="R60" i="2"/>
  <c r="Q60" i="2"/>
  <c r="O60" i="2"/>
  <c r="N60" i="2"/>
  <c r="L60" i="2"/>
  <c r="K60" i="2"/>
  <c r="I60" i="2"/>
  <c r="H60" i="2"/>
  <c r="F60" i="2"/>
  <c r="C59" i="2" s="1"/>
  <c r="E60" i="2"/>
  <c r="Y59" i="2"/>
  <c r="V59" i="2"/>
  <c r="V60" i="2" s="1"/>
  <c r="S59" i="2"/>
  <c r="S60" i="2" s="1"/>
  <c r="P59" i="2"/>
  <c r="M59" i="2"/>
  <c r="J59" i="2"/>
  <c r="J60" i="2" s="1"/>
  <c r="G59" i="2"/>
  <c r="G60" i="2" s="1"/>
  <c r="Y58" i="2"/>
  <c r="V58" i="2"/>
  <c r="S58" i="2"/>
  <c r="P58" i="2"/>
  <c r="M58" i="2"/>
  <c r="J58" i="2"/>
  <c r="G58" i="2"/>
  <c r="X57" i="2"/>
  <c r="W57" i="2"/>
  <c r="U57" i="2"/>
  <c r="T57" i="2"/>
  <c r="S57" i="2"/>
  <c r="R57" i="2"/>
  <c r="Q57" i="2"/>
  <c r="O57" i="2"/>
  <c r="N57" i="2"/>
  <c r="L57" i="2"/>
  <c r="K57" i="2"/>
  <c r="I57" i="2"/>
  <c r="H57" i="2"/>
  <c r="F57" i="2"/>
  <c r="E57" i="2"/>
  <c r="Y56" i="2"/>
  <c r="Y57" i="2" s="1"/>
  <c r="V56" i="2"/>
  <c r="S56" i="2"/>
  <c r="P56" i="2"/>
  <c r="P57" i="2" s="1"/>
  <c r="M56" i="2"/>
  <c r="M57" i="2" s="1"/>
  <c r="J56" i="2"/>
  <c r="G56" i="2"/>
  <c r="Y55" i="2"/>
  <c r="V55" i="2"/>
  <c r="S55" i="2"/>
  <c r="P55" i="2"/>
  <c r="M55" i="2"/>
  <c r="J55" i="2"/>
  <c r="G55" i="2"/>
  <c r="G57" i="2" s="1"/>
  <c r="X54" i="2"/>
  <c r="W54" i="2"/>
  <c r="U54" i="2"/>
  <c r="T54" i="2"/>
  <c r="R54" i="2"/>
  <c r="Q54" i="2"/>
  <c r="O54" i="2"/>
  <c r="N54" i="2"/>
  <c r="L54" i="2"/>
  <c r="K54" i="2"/>
  <c r="I54" i="2"/>
  <c r="H54" i="2"/>
  <c r="F54" i="2"/>
  <c r="E54" i="2"/>
  <c r="X51" i="2"/>
  <c r="W51" i="2"/>
  <c r="U51" i="2"/>
  <c r="T51" i="2"/>
  <c r="R51" i="2"/>
  <c r="Q51" i="2"/>
  <c r="O51" i="2"/>
  <c r="N51" i="2"/>
  <c r="M51" i="2"/>
  <c r="L51" i="2"/>
  <c r="K51" i="2"/>
  <c r="I51" i="2"/>
  <c r="H51" i="2"/>
  <c r="F51" i="2"/>
  <c r="E51" i="2"/>
  <c r="Y51" i="2"/>
  <c r="V51" i="2"/>
  <c r="J51" i="2"/>
  <c r="X48" i="2"/>
  <c r="W48" i="2"/>
  <c r="U48" i="2"/>
  <c r="T48" i="2"/>
  <c r="R48" i="2"/>
  <c r="Q48" i="2"/>
  <c r="O48" i="2"/>
  <c r="N48" i="2"/>
  <c r="L48" i="2"/>
  <c r="K48" i="2"/>
  <c r="I48" i="2"/>
  <c r="H48" i="2"/>
  <c r="F48" i="2"/>
  <c r="E48" i="2"/>
  <c r="Y48" i="2"/>
  <c r="V48" i="2"/>
  <c r="M48" i="2"/>
  <c r="J48" i="2"/>
  <c r="X45" i="2"/>
  <c r="W45" i="2"/>
  <c r="U45" i="2"/>
  <c r="T45" i="2"/>
  <c r="R45" i="2"/>
  <c r="Q45" i="2"/>
  <c r="O45" i="2"/>
  <c r="N45" i="2"/>
  <c r="L45" i="2"/>
  <c r="K45" i="2"/>
  <c r="I45" i="2"/>
  <c r="H45" i="2"/>
  <c r="F45" i="2"/>
  <c r="E45" i="2"/>
  <c r="Y44" i="2"/>
  <c r="V44" i="2"/>
  <c r="S44" i="2"/>
  <c r="S45" i="2" s="1"/>
  <c r="P44" i="2"/>
  <c r="P45" i="2" s="1"/>
  <c r="M44" i="2"/>
  <c r="J44" i="2"/>
  <c r="G44" i="2"/>
  <c r="G45" i="2" s="1"/>
  <c r="Y43" i="2"/>
  <c r="V43" i="2"/>
  <c r="S43" i="2"/>
  <c r="P43" i="2"/>
  <c r="M43" i="2"/>
  <c r="J43" i="2"/>
  <c r="G43" i="2"/>
  <c r="X42" i="2"/>
  <c r="W42" i="2"/>
  <c r="U42" i="2"/>
  <c r="T42" i="2"/>
  <c r="R42" i="2"/>
  <c r="Q42" i="2"/>
  <c r="O42" i="2"/>
  <c r="N42" i="2"/>
  <c r="L42" i="2"/>
  <c r="K42" i="2"/>
  <c r="I42" i="2"/>
  <c r="H42" i="2"/>
  <c r="F42" i="2"/>
  <c r="E42" i="2"/>
  <c r="P42" i="2"/>
  <c r="C41" i="2"/>
  <c r="X39" i="2"/>
  <c r="W39" i="2"/>
  <c r="U39" i="2"/>
  <c r="T39" i="2"/>
  <c r="R39" i="2"/>
  <c r="Q39" i="2"/>
  <c r="O39" i="2"/>
  <c r="N39" i="2"/>
  <c r="L39" i="2"/>
  <c r="K39" i="2"/>
  <c r="I39" i="2"/>
  <c r="H39" i="2"/>
  <c r="F39" i="2"/>
  <c r="E39" i="2"/>
  <c r="Y39" i="2"/>
  <c r="P39" i="2"/>
  <c r="M39" i="2"/>
  <c r="X36" i="2"/>
  <c r="W36" i="2"/>
  <c r="U36" i="2"/>
  <c r="T36" i="2"/>
  <c r="R36" i="2"/>
  <c r="Q36" i="2"/>
  <c r="O36" i="2"/>
  <c r="N36" i="2"/>
  <c r="L36" i="2"/>
  <c r="K36" i="2"/>
  <c r="I36" i="2"/>
  <c r="I20" i="2" s="1"/>
  <c r="H36" i="2"/>
  <c r="F36" i="2"/>
  <c r="E36" i="2"/>
  <c r="Y36" i="2"/>
  <c r="P36" i="2"/>
  <c r="M36" i="2"/>
  <c r="S36" i="2"/>
  <c r="G36" i="2"/>
  <c r="X33" i="2"/>
  <c r="W33" i="2"/>
  <c r="U33" i="2"/>
  <c r="T33" i="2"/>
  <c r="R33" i="2"/>
  <c r="Q33" i="2"/>
  <c r="O33" i="2"/>
  <c r="N33" i="2"/>
  <c r="L33" i="2"/>
  <c r="K33" i="2"/>
  <c r="I33" i="2"/>
  <c r="H33" i="2"/>
  <c r="F33" i="2"/>
  <c r="E33" i="2"/>
  <c r="V33" i="2"/>
  <c r="S33" i="2"/>
  <c r="J33" i="2"/>
  <c r="G33" i="2"/>
  <c r="X30" i="2"/>
  <c r="W30" i="2"/>
  <c r="U30" i="2"/>
  <c r="T30" i="2"/>
  <c r="R30" i="2"/>
  <c r="Q30" i="2"/>
  <c r="O30" i="2"/>
  <c r="N30" i="2"/>
  <c r="L30" i="2"/>
  <c r="K30" i="2"/>
  <c r="I30" i="2"/>
  <c r="H30" i="2"/>
  <c r="F30" i="2"/>
  <c r="E30" i="2"/>
  <c r="X27" i="2"/>
  <c r="W27" i="2"/>
  <c r="U27" i="2"/>
  <c r="U20" i="2" s="1"/>
  <c r="T27" i="2"/>
  <c r="R27" i="2"/>
  <c r="Q27" i="2"/>
  <c r="O27" i="2"/>
  <c r="N27" i="2"/>
  <c r="L27" i="2"/>
  <c r="K27" i="2"/>
  <c r="I27" i="2"/>
  <c r="H27" i="2"/>
  <c r="F27" i="2"/>
  <c r="E27" i="2"/>
  <c r="Y27" i="2"/>
  <c r="S27" i="2"/>
  <c r="P27" i="2"/>
  <c r="M27" i="2"/>
  <c r="G27" i="2"/>
  <c r="X24" i="2"/>
  <c r="W24" i="2"/>
  <c r="U24" i="2"/>
  <c r="R24" i="2"/>
  <c r="Q24" i="2"/>
  <c r="Q20" i="2" s="1"/>
  <c r="O24" i="2"/>
  <c r="N24" i="2"/>
  <c r="L24" i="2"/>
  <c r="K24" i="2"/>
  <c r="I24" i="2"/>
  <c r="H24" i="2"/>
  <c r="F24" i="2"/>
  <c r="E24" i="2"/>
  <c r="V24" i="2"/>
  <c r="P24" i="2"/>
  <c r="O20" i="2"/>
  <c r="C26" i="2" l="1"/>
  <c r="L20" i="2"/>
  <c r="C53" i="2"/>
  <c r="G86" i="2"/>
  <c r="C29" i="2"/>
  <c r="C23" i="2"/>
  <c r="X20" i="2"/>
  <c r="M54" i="2"/>
  <c r="T73" i="2"/>
  <c r="F20" i="2"/>
  <c r="M24" i="2"/>
  <c r="P30" i="2"/>
  <c r="P33" i="2"/>
  <c r="J36" i="2"/>
  <c r="V36" i="2"/>
  <c r="D36" i="2" s="1"/>
  <c r="J39" i="2"/>
  <c r="V39" i="2"/>
  <c r="M42" i="2"/>
  <c r="Y42" i="2"/>
  <c r="M45" i="2"/>
  <c r="Y45" i="2"/>
  <c r="G48" i="2"/>
  <c r="S48" i="2"/>
  <c r="D48" i="2" s="1"/>
  <c r="C47" i="2"/>
  <c r="G51" i="2"/>
  <c r="D51" i="2" s="1"/>
  <c r="S51" i="2"/>
  <c r="J54" i="2"/>
  <c r="V54" i="2"/>
  <c r="J57" i="2"/>
  <c r="V57" i="2"/>
  <c r="P60" i="2"/>
  <c r="P63" i="2"/>
  <c r="D63" i="2" s="1"/>
  <c r="C62" i="2"/>
  <c r="G66" i="2"/>
  <c r="S66" i="2"/>
  <c r="C68" i="2"/>
  <c r="M72" i="2"/>
  <c r="Y72" i="2"/>
  <c r="M76" i="2"/>
  <c r="Y76" i="2"/>
  <c r="G79" i="2"/>
  <c r="D79" i="2" s="1"/>
  <c r="S79" i="2"/>
  <c r="C78" i="2"/>
  <c r="R73" i="2"/>
  <c r="C85" i="2"/>
  <c r="S30" i="2"/>
  <c r="Y54" i="2"/>
  <c r="J66" i="2"/>
  <c r="H73" i="2"/>
  <c r="R20" i="2"/>
  <c r="J30" i="2"/>
  <c r="V30" i="2"/>
  <c r="H20" i="2"/>
  <c r="T20" i="2"/>
  <c r="C38" i="2"/>
  <c r="G42" i="2"/>
  <c r="S42" i="2"/>
  <c r="D42" i="2" s="1"/>
  <c r="C44" i="2"/>
  <c r="P54" i="2"/>
  <c r="C56" i="2"/>
  <c r="M66" i="2"/>
  <c r="D66" i="2" s="1"/>
  <c r="Y66" i="2"/>
  <c r="C71" i="2"/>
  <c r="C75" i="2"/>
  <c r="G30" i="2"/>
  <c r="K20" i="2"/>
  <c r="V66" i="2"/>
  <c r="N20" i="2"/>
  <c r="J27" i="2"/>
  <c r="V27" i="2"/>
  <c r="M30" i="2"/>
  <c r="Y30" i="2"/>
  <c r="M33" i="2"/>
  <c r="Y33" i="2"/>
  <c r="C35" i="2"/>
  <c r="G39" i="2"/>
  <c r="S39" i="2"/>
  <c r="J42" i="2"/>
  <c r="V42" i="2"/>
  <c r="J45" i="2"/>
  <c r="D45" i="2" s="1"/>
  <c r="V45" i="2"/>
  <c r="P48" i="2"/>
  <c r="P51" i="2"/>
  <c r="C50" i="2"/>
  <c r="G54" i="2"/>
  <c r="D54" i="2" s="1"/>
  <c r="S54" i="2"/>
  <c r="M60" i="2"/>
  <c r="D60" i="2" s="1"/>
  <c r="Y60" i="2"/>
  <c r="P66" i="2"/>
  <c r="P69" i="2"/>
  <c r="J72" i="2"/>
  <c r="D72" i="2" s="1"/>
  <c r="V72" i="2"/>
  <c r="J76" i="2"/>
  <c r="V76" i="2"/>
  <c r="P79" i="2"/>
  <c r="P86" i="2"/>
  <c r="D86" i="2" s="1"/>
  <c r="G24" i="2"/>
  <c r="S24" i="2"/>
  <c r="J24" i="2"/>
  <c r="Y24" i="2"/>
  <c r="W20" i="2"/>
  <c r="D57" i="2"/>
  <c r="D69" i="2"/>
  <c r="D33" i="2"/>
  <c r="E20" i="2"/>
  <c r="C32" i="2"/>
  <c r="F73" i="2"/>
  <c r="D27" i="2" l="1"/>
  <c r="D76" i="2"/>
  <c r="D39" i="2"/>
  <c r="D30" i="2"/>
  <c r="Y20" i="2"/>
  <c r="D24" i="2"/>
  <c r="X92" i="2"/>
  <c r="W92" i="2"/>
  <c r="U92" i="2"/>
  <c r="T92" i="2"/>
  <c r="R92" i="2"/>
  <c r="Q92" i="2"/>
  <c r="O92" i="2"/>
  <c r="N92" i="2"/>
  <c r="L92" i="2"/>
  <c r="K92" i="2"/>
  <c r="I92" i="2"/>
  <c r="H92" i="2"/>
  <c r="F92" i="2"/>
  <c r="E92" i="2"/>
  <c r="D92" i="2"/>
  <c r="AC91" i="2"/>
  <c r="AC90" i="2"/>
  <c r="X89" i="2"/>
  <c r="X83" i="2" s="1"/>
  <c r="W89" i="2"/>
  <c r="W83" i="2" s="1"/>
  <c r="U89" i="2"/>
  <c r="U83" i="2" s="1"/>
  <c r="T89" i="2"/>
  <c r="T83" i="2" s="1"/>
  <c r="R89" i="2"/>
  <c r="R83" i="2" s="1"/>
  <c r="Q89" i="2"/>
  <c r="Q83" i="2" s="1"/>
  <c r="O89" i="2"/>
  <c r="O83" i="2" s="1"/>
  <c r="N89" i="2"/>
  <c r="N83" i="2" s="1"/>
  <c r="L89" i="2"/>
  <c r="L83" i="2" s="1"/>
  <c r="K89" i="2"/>
  <c r="K83" i="2" s="1"/>
  <c r="I89" i="2"/>
  <c r="I83" i="2" s="1"/>
  <c r="H89" i="2"/>
  <c r="H83" i="2" s="1"/>
  <c r="F89" i="2"/>
  <c r="F83" i="2" s="1"/>
  <c r="E89" i="2"/>
  <c r="E83" i="2" s="1"/>
  <c r="D89" i="2"/>
  <c r="AC88" i="2"/>
  <c r="AC87" i="2"/>
  <c r="AC85" i="2"/>
  <c r="AC84" i="2"/>
  <c r="AC81" i="2"/>
  <c r="AC80" i="2"/>
  <c r="AC78" i="2"/>
  <c r="AC77" i="2"/>
  <c r="AC75" i="2"/>
  <c r="AC74" i="2"/>
  <c r="AC71" i="2"/>
  <c r="AC70" i="2"/>
  <c r="AC68" i="2"/>
  <c r="AC67" i="2"/>
  <c r="AC65" i="2"/>
  <c r="AC64" i="2"/>
  <c r="AC62" i="2"/>
  <c r="AC61" i="2"/>
  <c r="AC59" i="2"/>
  <c r="AC58" i="2"/>
  <c r="AC56" i="2"/>
  <c r="AC55" i="2"/>
  <c r="AC53" i="2"/>
  <c r="AC52" i="2"/>
  <c r="AC50" i="2"/>
  <c r="AC49" i="2"/>
  <c r="AC47" i="2"/>
  <c r="AC46" i="2"/>
  <c r="AC44" i="2"/>
  <c r="AC43" i="2"/>
  <c r="AC41" i="2"/>
  <c r="AC40" i="2"/>
  <c r="AC38" i="2"/>
  <c r="AC37" i="2"/>
  <c r="AC35" i="2"/>
  <c r="AC34" i="2"/>
  <c r="AC32" i="2"/>
  <c r="AC31" i="2"/>
  <c r="AC29" i="2"/>
  <c r="AC28" i="2"/>
  <c r="AC26" i="2"/>
  <c r="AC25" i="2"/>
  <c r="AC23" i="2"/>
  <c r="AC22" i="2"/>
  <c r="Q9" i="2"/>
  <c r="N9" i="2"/>
  <c r="E9" i="2"/>
  <c r="AC17" i="2"/>
  <c r="AC16" i="2"/>
  <c r="T9" i="2"/>
  <c r="K9" i="2"/>
  <c r="H9" i="2"/>
  <c r="AC14" i="2"/>
  <c r="AC13" i="2"/>
  <c r="D12" i="2"/>
  <c r="AC11" i="2"/>
  <c r="AC10" i="2"/>
  <c r="J8" i="2"/>
  <c r="M8" i="2" s="1"/>
  <c r="P8" i="2" s="1"/>
  <c r="S8" i="2" s="1"/>
  <c r="V8" i="2" s="1"/>
  <c r="Y8" i="2" s="1"/>
  <c r="C91" i="2" l="1"/>
  <c r="C11" i="2"/>
  <c r="C14" i="2"/>
  <c r="C17" i="2"/>
  <c r="C88" i="2"/>
  <c r="D18" i="2" l="1"/>
  <c r="Y9" i="2"/>
  <c r="D15" i="2"/>
</calcChain>
</file>

<file path=xl/sharedStrings.xml><?xml version="1.0" encoding="utf-8"?>
<sst xmlns="http://schemas.openxmlformats.org/spreadsheetml/2006/main" count="280" uniqueCount="32">
  <si>
    <t>LUNDI</t>
  </si>
  <si>
    <t>MARDI</t>
  </si>
  <si>
    <t>MERCREDI</t>
  </si>
  <si>
    <t>JEUDI</t>
  </si>
  <si>
    <t>VENDREDI</t>
  </si>
  <si>
    <t>SAMEDI</t>
  </si>
  <si>
    <t>DIMANCHE</t>
  </si>
  <si>
    <t>Signature / Commentaires</t>
  </si>
  <si>
    <t>NOMS Prén.</t>
  </si>
  <si>
    <t>REPAS</t>
  </si>
  <si>
    <t>TOTAUX</t>
  </si>
  <si>
    <t>M</t>
  </si>
  <si>
    <t>Temps
de
repas</t>
  </si>
  <si>
    <t>Nb de
services</t>
  </si>
  <si>
    <t>S</t>
  </si>
  <si>
    <t xml:space="preserve">Directeur de restaurant </t>
  </si>
  <si>
    <t>Manager de Salle</t>
  </si>
  <si>
    <t>Serveur(se)</t>
  </si>
  <si>
    <t xml:space="preserve">VELA Ludovic </t>
  </si>
  <si>
    <t xml:space="preserve">SUPPLAY </t>
  </si>
  <si>
    <t>Agent d'entretien</t>
  </si>
  <si>
    <t>Employée Polyvalente</t>
  </si>
  <si>
    <t>Limo</t>
  </si>
  <si>
    <t>SEMAINE 43- 2017</t>
  </si>
  <si>
    <t>s43</t>
  </si>
  <si>
    <t>BAR</t>
  </si>
  <si>
    <t>Entretien Salle</t>
  </si>
  <si>
    <t>Barman</t>
  </si>
  <si>
    <t>SEMAINE 44- 2017</t>
  </si>
  <si>
    <t>SEMAINE 45- 2017</t>
  </si>
  <si>
    <t>s45</t>
  </si>
  <si>
    <t>s44</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</si>
</sst>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
    <numFmt numFmtId="165" formatCode="dddd\ dd\ mmmm"/>
    <numFmt numFmtId="166" formatCode="dddd\ dd\ mmmm\ yyyy"/>
    <numFmt numFmtId="167" formatCode="0_ ;[Red]\-0\ "/>
    <numFmt numFmtId="168" formatCode="[h];@"/>
    <numFmt numFmtId="169" formatCode="h:mm;@"/>
    <numFmt numFmtId="170" formatCode="h:mm"/>
  </numFmts>
  <fonts count="33" x14ac:knownFonts="1">
    <font>
      <sz val="11"/>
      <color theme="1"/>
      <name val="Calibri"/>
      <family val="2"/>
      <scheme val="minor"/>
    </font>
    <font>
      <sz val="11"/>
      <color theme="1"/>
      <name val="Calibri"/>
      <family val="2"/>
      <scheme val="minor"/>
    </font>
    <font>
      <sz val="11"/>
      <color rgb="FF9C6500"/>
      <name val="Calibri"/>
      <family val="2"/>
      <scheme val="minor"/>
    </font>
    <font>
      <sz val="10"/>
      <name val="Arial"/>
      <family val="2"/>
    </font>
    <font>
      <sz val="10"/>
      <color rgb="FFFFFF00"/>
      <name val="Arial"/>
      <family val="2"/>
    </font>
    <font>
      <b/>
      <sz val="12"/>
      <name val="Arial"/>
      <family val="2"/>
    </font>
    <font>
      <sz val="12"/>
      <name val="Arial"/>
      <family val="2"/>
    </font>
    <font>
      <b/>
      <sz val="12"/>
      <color rgb="FFFF0000"/>
      <name val="Arial"/>
      <family val="2"/>
    </font>
    <font>
      <sz val="48"/>
      <name val="Arial"/>
      <family val="2"/>
    </font>
    <font>
      <b/>
      <sz val="28"/>
      <color theme="5" tint="-0.499984740745262"/>
      <name val="Arial"/>
      <family val="2"/>
    </font>
    <font>
      <sz val="18"/>
      <name val="Arial"/>
      <family val="2"/>
    </font>
    <font>
      <sz val="9"/>
      <name val="Arial"/>
      <family val="2"/>
    </font>
    <font>
      <b/>
      <sz val="13"/>
      <name val="Arial"/>
      <family val="2"/>
    </font>
    <font>
      <b/>
      <sz val="14"/>
      <color theme="0"/>
      <name val="Arial"/>
      <family val="2"/>
    </font>
    <font>
      <sz val="10"/>
      <color theme="0"/>
      <name val="Arial"/>
      <family val="2"/>
    </font>
    <font>
      <sz val="13"/>
      <color theme="0"/>
      <name val="Arial"/>
      <family val="2"/>
    </font>
    <font>
      <b/>
      <sz val="11"/>
      <color indexed="10"/>
      <name val="Arial"/>
      <family val="2"/>
    </font>
    <font>
      <b/>
      <sz val="11"/>
      <name val="Arial"/>
      <family val="2"/>
    </font>
    <font>
      <b/>
      <sz val="11"/>
      <color rgb="FFFF0000"/>
      <name val="Arial"/>
      <family val="2"/>
    </font>
    <font>
      <sz val="10"/>
      <color indexed="10"/>
      <name val="Arial"/>
      <family val="2"/>
    </font>
    <font>
      <b/>
      <sz val="11"/>
      <color theme="5"/>
      <name val="Arial"/>
      <family val="2"/>
    </font>
    <font>
      <b/>
      <sz val="10"/>
      <color indexed="10"/>
      <name val="Arial"/>
      <family val="2"/>
    </font>
    <font>
      <b/>
      <sz val="11"/>
      <color rgb="FF00B050"/>
      <name val="Arial"/>
      <family val="2"/>
    </font>
    <font>
      <sz val="10"/>
      <color indexed="8"/>
      <name val="Arial"/>
      <family val="2"/>
    </font>
    <font>
      <b/>
      <sz val="11"/>
      <color rgb="FF00B0F0"/>
      <name val="Arial"/>
      <family val="2"/>
    </font>
    <font>
      <b/>
      <sz val="11"/>
      <color theme="1"/>
      <name val="Arial"/>
      <family val="2"/>
    </font>
    <font>
      <b/>
      <sz val="10"/>
      <name val="Arial"/>
      <family val="2"/>
    </font>
    <font>
      <b/>
      <sz val="11"/>
      <color theme="8" tint="-0.249977111117893"/>
      <name val="Arial"/>
      <family val="2"/>
    </font>
    <font>
      <sz val="10"/>
      <color theme="8" tint="-0.249977111117893"/>
      <name val="Arial"/>
      <family val="2"/>
    </font>
    <font>
      <b/>
      <sz val="10"/>
      <color rgb="FF00B0F0"/>
      <name val="Arial"/>
      <family val="2"/>
    </font>
    <font>
      <sz val="10"/>
      <color theme="1"/>
      <name val="Arial Unicode MS"/>
      <family val="2"/>
    </font>
    <font>
      <sz val="13"/>
      <name val="Arial"/>
      <family val="2"/>
    </font>
    <font>
      <sz val="11"/>
      <name val="Calibri"/>
      <family val="2"/>
      <scheme val="minor"/>
    </font>
  </fonts>
  <fills count="16">
    <fill>
      <patternFill patternType="none"/>
    </fill>
    <fill>
      <patternFill patternType="gray125"/>
    </fill>
    <fill>
      <patternFill patternType="solid">
        <fgColor rgb="FFFFEB9C"/>
      </patternFill>
    </fill>
    <fill>
      <patternFill patternType="solid">
        <fgColor theme="0"/>
        <bgColor indexed="64"/>
      </patternFill>
    </fill>
    <fill>
      <patternFill patternType="solid">
        <fgColor theme="5" tint="0.59999389629810485"/>
        <bgColor indexed="64"/>
      </patternFill>
    </fill>
    <fill>
      <patternFill patternType="solid">
        <fgColor theme="5"/>
        <bgColor indexed="64"/>
      </patternFill>
    </fill>
    <fill>
      <patternFill patternType="mediumGray">
        <bgColor rgb="FF92D050"/>
      </patternFill>
    </fill>
    <fill>
      <patternFill patternType="mediumGray">
        <bgColor theme="0"/>
      </patternFill>
    </fill>
    <fill>
      <patternFill patternType="solid">
        <fgColor theme="0" tint="-0.249977111117893"/>
        <bgColor indexed="64"/>
      </patternFill>
    </fill>
    <fill>
      <patternFill patternType="solid">
        <fgColor rgb="FFD4C7B4"/>
        <bgColor indexed="64"/>
      </patternFill>
    </fill>
    <fill>
      <patternFill patternType="solid">
        <fgColor theme="1" tint="0.34998626667073579"/>
        <bgColor indexed="64"/>
      </patternFill>
    </fill>
    <fill>
      <patternFill patternType="solid">
        <fgColor rgb="FF00B050"/>
        <bgColor indexed="64"/>
      </patternFill>
    </fill>
    <fill>
      <patternFill patternType="mediumGray">
        <bgColor theme="9" tint="-0.249977111117893"/>
      </patternFill>
    </fill>
    <fill>
      <patternFill patternType="solid">
        <fgColor rgb="FFFFC000"/>
        <bgColor indexed="64"/>
      </patternFill>
    </fill>
    <fill>
      <patternFill patternType="solid">
        <fgColor rgb="FFFFFF00"/>
        <bgColor indexed="64"/>
      </patternFill>
    </fill>
    <fill>
      <patternFill patternType="mediumGray">
        <bgColor rgb="FFFFC000"/>
      </patternFill>
    </fill>
  </fills>
  <borders count="25">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indexed="64"/>
      </left>
      <right style="thin">
        <color indexed="64"/>
      </right>
      <top style="thin">
        <color indexed="64"/>
      </top>
      <bottom/>
      <diagonal/>
    </border>
    <border>
      <left style="medium">
        <color auto="1"/>
      </left>
      <right style="thin">
        <color auto="1"/>
      </right>
      <top style="medium">
        <color indexed="64"/>
      </top>
      <bottom style="medium">
        <color indexed="64"/>
      </bottom>
      <diagonal/>
    </border>
    <border>
      <left style="thin">
        <color auto="1"/>
      </left>
      <right style="medium">
        <color auto="1"/>
      </right>
      <top style="medium">
        <color indexed="64"/>
      </top>
      <bottom style="medium">
        <color indexed="64"/>
      </bottom>
      <diagonal/>
    </border>
  </borders>
  <cellStyleXfs count="6">
    <xf numFmtId="0" fontId="0" fillId="0" borderId="0"/>
    <xf numFmtId="0" fontId="2" fillId="2" borderId="0" applyNumberFormat="0" applyBorder="0" applyAlignment="0" applyProtection="0"/>
    <xf numFmtId="0" fontId="3" fillId="0" borderId="0"/>
    <xf numFmtId="0" fontId="3" fillId="0" borderId="0"/>
    <xf numFmtId="0" fontId="3" fillId="0" borderId="0"/>
    <xf numFmtId="0" fontId="1" fillId="0" borderId="0"/>
  </cellStyleXfs>
  <cellXfs count="254">
    <xf numFmtId="0" fontId="0" fillId="0" borderId="0" xfId="0"/>
    <xf numFmtId="0" fontId="0" fillId="0" borderId="0" xfId="0"/>
    <xf numFmtId="0" fontId="3" fillId="3" borderId="0" xfId="2" applyFill="1" applyBorder="1"/>
    <xf numFmtId="0" fontId="3" fillId="3" borderId="0" xfId="2" applyFill="1" applyBorder="1" applyAlignment="1">
      <alignment horizontal="center"/>
    </xf>
    <xf numFmtId="0" fontId="4" fillId="3" borderId="0" xfId="2" applyFont="1" applyFill="1" applyBorder="1" applyAlignment="1">
      <alignment horizontal="center"/>
    </xf>
    <xf numFmtId="0" fontId="5" fillId="3" borderId="0" xfId="2" applyFont="1" applyFill="1" applyBorder="1"/>
    <xf numFmtId="1" fontId="6" fillId="3" borderId="0" xfId="3" applyNumberFormat="1" applyFont="1" applyFill="1" applyBorder="1" applyAlignment="1" applyProtection="1">
      <alignment horizontal="center"/>
      <protection locked="0"/>
    </xf>
    <xf numFmtId="0" fontId="6" fillId="3" borderId="0" xfId="3" applyFont="1" applyFill="1" applyBorder="1" applyAlignment="1" applyProtection="1">
      <alignment horizontal="center"/>
      <protection locked="0"/>
    </xf>
    <xf numFmtId="0" fontId="5" fillId="3" borderId="0" xfId="3" applyFont="1" applyFill="1" applyBorder="1" applyAlignment="1" applyProtection="1">
      <alignment horizontal="center"/>
      <protection locked="0"/>
    </xf>
    <xf numFmtId="0" fontId="6" fillId="3" borderId="0" xfId="3" applyFont="1" applyFill="1" applyBorder="1" applyAlignment="1">
      <alignment vertical="center"/>
    </xf>
    <xf numFmtId="0" fontId="3" fillId="0" borderId="0" xfId="2" applyFill="1"/>
    <xf numFmtId="0" fontId="3" fillId="0" borderId="0" xfId="2"/>
    <xf numFmtId="0" fontId="6" fillId="3" borderId="0" xfId="2" applyFont="1" applyFill="1" applyBorder="1" applyAlignment="1" applyProtection="1">
      <alignment horizontal="center"/>
      <protection locked="0"/>
    </xf>
    <xf numFmtId="164" fontId="7" fillId="3" borderId="0" xfId="2" applyNumberFormat="1" applyFont="1" applyFill="1" applyBorder="1" applyAlignment="1">
      <alignment horizontal="center"/>
    </xf>
    <xf numFmtId="0" fontId="7" fillId="3" borderId="0" xfId="2" applyFont="1" applyFill="1" applyBorder="1" applyAlignment="1">
      <alignment horizontal="center"/>
    </xf>
    <xf numFmtId="0" fontId="3" fillId="0" borderId="0" xfId="2" applyFill="1" applyBorder="1"/>
    <xf numFmtId="1" fontId="7" fillId="3" borderId="0" xfId="3" applyNumberFormat="1" applyFont="1" applyFill="1" applyBorder="1" applyAlignment="1">
      <alignment horizontal="center" vertical="center"/>
    </xf>
    <xf numFmtId="0" fontId="3" fillId="3" borderId="0" xfId="2" applyFill="1" applyAlignment="1">
      <alignment horizontal="center"/>
    </xf>
    <xf numFmtId="0" fontId="3" fillId="3" borderId="0" xfId="2" applyFont="1" applyFill="1"/>
    <xf numFmtId="1" fontId="11" fillId="0" borderId="0" xfId="4" applyNumberFormat="1" applyFont="1" applyFill="1" applyBorder="1" applyAlignment="1">
      <alignment horizontal="center"/>
    </xf>
    <xf numFmtId="0" fontId="3" fillId="3" borderId="0" xfId="2" applyFill="1"/>
    <xf numFmtId="3" fontId="3" fillId="0" borderId="0" xfId="3" applyNumberFormat="1" applyFont="1" applyFill="1" applyBorder="1" applyAlignment="1" applyProtection="1">
      <alignment horizontal="center"/>
      <protection locked="0"/>
    </xf>
    <xf numFmtId="3" fontId="2" fillId="0" borderId="0" xfId="1" applyNumberFormat="1" applyFill="1" applyBorder="1" applyAlignment="1" applyProtection="1">
      <alignment horizontal="center"/>
      <protection locked="0"/>
    </xf>
    <xf numFmtId="0" fontId="11" fillId="0" borderId="0" xfId="4" applyFont="1" applyFill="1" applyBorder="1" applyAlignment="1">
      <alignment horizontal="center"/>
    </xf>
    <xf numFmtId="16" fontId="12" fillId="4" borderId="4" xfId="2" applyNumberFormat="1" applyFont="1" applyFill="1" applyBorder="1" applyAlignment="1" applyProtection="1">
      <alignment horizontal="center"/>
      <protection locked="0"/>
    </xf>
    <xf numFmtId="16" fontId="12" fillId="4" borderId="4" xfId="2" applyNumberFormat="1" applyFont="1" applyFill="1" applyBorder="1" applyAlignment="1">
      <alignment horizontal="center"/>
    </xf>
    <xf numFmtId="0" fontId="3" fillId="4" borderId="5" xfId="2" applyFill="1" applyBorder="1" applyAlignment="1">
      <alignment horizontal="center"/>
    </xf>
    <xf numFmtId="3" fontId="3" fillId="0" borderId="0" xfId="0" applyNumberFormat="1" applyFont="1" applyFill="1" applyBorder="1" applyAlignment="1" applyProtection="1">
      <alignment horizontal="center"/>
      <protection locked="0"/>
    </xf>
    <xf numFmtId="0" fontId="13" fillId="5" borderId="6" xfId="2" applyFont="1" applyFill="1" applyBorder="1" applyAlignment="1">
      <alignment vertical="center"/>
    </xf>
    <xf numFmtId="0" fontId="13" fillId="5" borderId="7" xfId="2" applyFont="1" applyFill="1" applyBorder="1" applyAlignment="1">
      <alignment vertical="center"/>
    </xf>
    <xf numFmtId="0" fontId="14" fillId="5" borderId="8" xfId="2" applyFont="1" applyFill="1" applyBorder="1" applyAlignment="1">
      <alignment vertical="center"/>
    </xf>
    <xf numFmtId="0" fontId="15" fillId="5" borderId="8" xfId="2" applyFont="1" applyFill="1" applyBorder="1" applyAlignment="1">
      <alignment vertical="center"/>
    </xf>
    <xf numFmtId="167" fontId="16" fillId="3" borderId="9" xfId="2" applyNumberFormat="1" applyFont="1" applyFill="1" applyBorder="1" applyAlignment="1">
      <alignment horizontal="center"/>
    </xf>
    <xf numFmtId="167" fontId="17" fillId="0" borderId="10" xfId="2" applyNumberFormat="1" applyFont="1" applyBorder="1" applyAlignment="1">
      <alignment horizontal="center"/>
    </xf>
    <xf numFmtId="167" fontId="18" fillId="0" borderId="10" xfId="2" applyNumberFormat="1" applyFont="1" applyBorder="1" applyAlignment="1">
      <alignment horizontal="center"/>
    </xf>
    <xf numFmtId="1" fontId="11" fillId="0" borderId="0" xfId="0" applyNumberFormat="1" applyFont="1" applyFill="1" applyBorder="1" applyAlignment="1">
      <alignment horizontal="center"/>
    </xf>
    <xf numFmtId="0" fontId="0" fillId="0" borderId="0" xfId="0" applyFill="1" applyBorder="1" applyAlignment="1">
      <alignment horizontal="center"/>
    </xf>
    <xf numFmtId="0" fontId="3" fillId="3" borderId="8" xfId="2" applyFill="1" applyBorder="1" applyAlignment="1">
      <alignment horizontal="center"/>
    </xf>
    <xf numFmtId="46" fontId="3" fillId="0" borderId="8" xfId="2" applyNumberFormat="1" applyBorder="1" applyAlignment="1">
      <alignment horizontal="center"/>
    </xf>
    <xf numFmtId="20" fontId="17" fillId="4" borderId="0" xfId="2" applyNumberFormat="1" applyFont="1" applyFill="1" applyBorder="1" applyAlignment="1" applyProtection="1">
      <alignment horizontal="center"/>
      <protection locked="0"/>
    </xf>
    <xf numFmtId="20" fontId="17" fillId="4" borderId="11" xfId="2" applyNumberFormat="1" applyFont="1" applyFill="1" applyBorder="1" applyAlignment="1" applyProtection="1">
      <alignment horizontal="center"/>
      <protection locked="0"/>
    </xf>
    <xf numFmtId="20" fontId="17" fillId="0" borderId="8" xfId="2" applyNumberFormat="1" applyFont="1" applyFill="1" applyBorder="1" applyAlignment="1">
      <alignment horizontal="center"/>
    </xf>
    <xf numFmtId="20" fontId="17" fillId="6" borderId="6" xfId="2" applyNumberFormat="1" applyFont="1" applyFill="1" applyBorder="1" applyAlignment="1">
      <alignment horizontal="center"/>
    </xf>
    <xf numFmtId="46" fontId="3" fillId="0" borderId="12" xfId="2" applyNumberFormat="1" applyFill="1" applyBorder="1" applyAlignment="1" applyProtection="1">
      <alignment horizontal="center"/>
      <protection locked="0"/>
    </xf>
    <xf numFmtId="3" fontId="3" fillId="0" borderId="0" xfId="4" applyNumberFormat="1" applyFont="1" applyFill="1" applyBorder="1" applyAlignment="1">
      <alignment horizontal="center"/>
    </xf>
    <xf numFmtId="0" fontId="11" fillId="0" borderId="0" xfId="0" applyFont="1" applyFill="1" applyBorder="1" applyAlignment="1">
      <alignment horizontal="center"/>
    </xf>
    <xf numFmtId="0" fontId="3" fillId="3" borderId="12" xfId="2" applyFill="1" applyBorder="1" applyAlignment="1">
      <alignment horizontal="center"/>
    </xf>
    <xf numFmtId="46" fontId="3" fillId="0" borderId="14" xfId="2" applyNumberFormat="1" applyBorder="1" applyAlignment="1">
      <alignment horizontal="center"/>
    </xf>
    <xf numFmtId="20" fontId="17" fillId="0" borderId="12" xfId="2" applyNumberFormat="1" applyFont="1" applyFill="1" applyBorder="1" applyAlignment="1">
      <alignment horizontal="center"/>
    </xf>
    <xf numFmtId="20" fontId="17" fillId="7" borderId="16" xfId="2" applyNumberFormat="1" applyFont="1" applyFill="1" applyBorder="1" applyAlignment="1">
      <alignment horizontal="center"/>
    </xf>
    <xf numFmtId="20" fontId="17" fillId="4" borderId="16" xfId="2" applyNumberFormat="1" applyFont="1" applyFill="1" applyBorder="1" applyAlignment="1" applyProtection="1">
      <alignment horizontal="center"/>
      <protection locked="0"/>
    </xf>
    <xf numFmtId="46" fontId="3" fillId="0" borderId="12" xfId="2" applyNumberFormat="1" applyFont="1" applyFill="1" applyBorder="1" applyAlignment="1" applyProtection="1">
      <alignment horizontal="center"/>
      <protection locked="0"/>
    </xf>
    <xf numFmtId="0" fontId="3" fillId="3" borderId="14" xfId="2" applyFill="1" applyBorder="1" applyAlignment="1">
      <alignment horizontal="center"/>
    </xf>
    <xf numFmtId="167" fontId="20" fillId="0" borderId="2" xfId="2" applyNumberFormat="1" applyFont="1" applyFill="1" applyBorder="1" applyAlignment="1" applyProtection="1">
      <alignment horizontal="center"/>
      <protection locked="0"/>
    </xf>
    <xf numFmtId="20" fontId="20" fillId="0" borderId="14" xfId="2" applyNumberFormat="1" applyFont="1" applyFill="1" applyBorder="1" applyAlignment="1">
      <alignment horizontal="center"/>
    </xf>
    <xf numFmtId="46" fontId="19" fillId="0" borderId="14" xfId="2" applyNumberFormat="1" applyFont="1" applyFill="1" applyBorder="1" applyAlignment="1" applyProtection="1">
      <alignment horizontal="center"/>
      <protection locked="0"/>
    </xf>
    <xf numFmtId="20" fontId="17" fillId="0" borderId="0" xfId="2" applyNumberFormat="1" applyFont="1" applyFill="1" applyBorder="1" applyAlignment="1" applyProtection="1">
      <alignment horizontal="center"/>
      <protection locked="0"/>
    </xf>
    <xf numFmtId="20" fontId="17" fillId="0" borderId="11" xfId="2" applyNumberFormat="1" applyFont="1" applyFill="1" applyBorder="1" applyAlignment="1" applyProtection="1">
      <alignment horizontal="center"/>
      <protection locked="0"/>
    </xf>
    <xf numFmtId="20" fontId="17" fillId="0" borderId="7" xfId="2" applyNumberFormat="1" applyFont="1" applyFill="1" applyBorder="1" applyAlignment="1">
      <alignment horizontal="center"/>
    </xf>
    <xf numFmtId="20" fontId="17" fillId="0" borderId="16" xfId="2" applyNumberFormat="1" applyFont="1" applyFill="1" applyBorder="1" applyAlignment="1" applyProtection="1">
      <alignment horizontal="center"/>
      <protection locked="0"/>
    </xf>
    <xf numFmtId="167" fontId="17" fillId="0" borderId="3" xfId="2" applyNumberFormat="1" applyFont="1" applyFill="1" applyBorder="1" applyAlignment="1" applyProtection="1">
      <alignment horizontal="center"/>
      <protection locked="0"/>
    </xf>
    <xf numFmtId="0" fontId="3" fillId="3" borderId="6" xfId="2" applyFill="1" applyBorder="1" applyAlignment="1">
      <alignment horizontal="center"/>
    </xf>
    <xf numFmtId="0" fontId="3" fillId="3" borderId="13" xfId="2" applyNumberFormat="1" applyFill="1" applyBorder="1" applyAlignment="1">
      <alignment horizontal="center"/>
    </xf>
    <xf numFmtId="0" fontId="3" fillId="0" borderId="12" xfId="2" applyFill="1" applyBorder="1" applyAlignment="1">
      <alignment horizontal="center"/>
    </xf>
    <xf numFmtId="0" fontId="3" fillId="3" borderId="15" xfId="2" applyFill="1" applyBorder="1" applyAlignment="1">
      <alignment horizontal="center"/>
    </xf>
    <xf numFmtId="46" fontId="21" fillId="3" borderId="14" xfId="2" applyNumberFormat="1" applyFont="1" applyFill="1" applyBorder="1" applyAlignment="1">
      <alignment horizontal="center"/>
    </xf>
    <xf numFmtId="0" fontId="3" fillId="0" borderId="14" xfId="2" applyFill="1" applyBorder="1"/>
    <xf numFmtId="46" fontId="3" fillId="0" borderId="8" xfId="2" applyNumberFormat="1" applyFill="1" applyBorder="1" applyAlignment="1" applyProtection="1">
      <alignment horizontal="center"/>
      <protection locked="0"/>
    </xf>
    <xf numFmtId="46" fontId="19" fillId="0" borderId="12" xfId="2" applyNumberFormat="1" applyFont="1" applyFill="1" applyBorder="1" applyAlignment="1" applyProtection="1">
      <alignment horizontal="center"/>
      <protection locked="0"/>
    </xf>
    <xf numFmtId="0" fontId="3" fillId="0" borderId="0" xfId="2" applyFill="1" applyAlignment="1">
      <alignment horizontal="right"/>
    </xf>
    <xf numFmtId="0" fontId="3" fillId="0" borderId="0" xfId="0" applyFont="1" applyFill="1" applyBorder="1" applyAlignment="1">
      <alignment horizontal="center"/>
    </xf>
    <xf numFmtId="20" fontId="18" fillId="0" borderId="16" xfId="2" applyNumberFormat="1" applyFont="1" applyFill="1" applyBorder="1" applyAlignment="1" applyProtection="1">
      <alignment horizontal="center"/>
      <protection locked="0"/>
    </xf>
    <xf numFmtId="0" fontId="3" fillId="9" borderId="0" xfId="2" applyFill="1"/>
    <xf numFmtId="0" fontId="3" fillId="9" borderId="0" xfId="2" applyFill="1" applyAlignment="1">
      <alignment horizontal="center"/>
    </xf>
    <xf numFmtId="0" fontId="3" fillId="0" borderId="0" xfId="2" applyFill="1" applyAlignment="1">
      <alignment horizontal="center"/>
    </xf>
    <xf numFmtId="0" fontId="23" fillId="0" borderId="0" xfId="0" applyFont="1" applyFill="1" applyBorder="1" applyAlignment="1">
      <alignment horizontal="center"/>
    </xf>
    <xf numFmtId="167" fontId="16" fillId="0" borderId="18" xfId="2" applyNumberFormat="1" applyFont="1" applyFill="1" applyBorder="1" applyAlignment="1">
      <alignment horizontal="center"/>
    </xf>
    <xf numFmtId="167" fontId="17" fillId="0" borderId="19" xfId="2" applyNumberFormat="1" applyFont="1" applyFill="1" applyBorder="1" applyAlignment="1">
      <alignment horizontal="center"/>
    </xf>
    <xf numFmtId="164" fontId="3" fillId="0" borderId="20" xfId="2" applyNumberFormat="1" applyFill="1" applyBorder="1" applyAlignment="1">
      <alignment horizontal="center"/>
    </xf>
    <xf numFmtId="164" fontId="3" fillId="0" borderId="1" xfId="2" applyNumberFormat="1" applyFill="1" applyBorder="1" applyAlignment="1">
      <alignment horizontal="center"/>
    </xf>
    <xf numFmtId="0" fontId="3" fillId="0" borderId="16" xfId="2" applyFill="1" applyBorder="1"/>
    <xf numFmtId="0" fontId="17" fillId="0" borderId="21" xfId="2" applyFont="1" applyBorder="1" applyAlignment="1">
      <alignment horizontal="center"/>
    </xf>
    <xf numFmtId="20" fontId="17" fillId="0" borderId="17" xfId="2" applyNumberFormat="1" applyFont="1" applyFill="1" applyBorder="1" applyAlignment="1" applyProtection="1">
      <alignment horizontal="center"/>
      <protection locked="0"/>
    </xf>
    <xf numFmtId="20" fontId="22" fillId="0" borderId="0" xfId="2" applyNumberFormat="1" applyFont="1" applyFill="1" applyBorder="1" applyAlignment="1" applyProtection="1">
      <alignment horizontal="center"/>
      <protection locked="0"/>
    </xf>
    <xf numFmtId="20" fontId="18" fillId="0" borderId="17" xfId="2" applyNumberFormat="1" applyFont="1" applyFill="1" applyBorder="1" applyAlignment="1" applyProtection="1">
      <alignment horizontal="center"/>
      <protection locked="0"/>
    </xf>
    <xf numFmtId="20" fontId="22" fillId="0" borderId="17" xfId="2" applyNumberFormat="1" applyFont="1" applyFill="1" applyBorder="1" applyAlignment="1" applyProtection="1">
      <alignment horizontal="center"/>
      <protection locked="0"/>
    </xf>
    <xf numFmtId="46" fontId="3" fillId="0" borderId="0" xfId="2" applyNumberFormat="1" applyFill="1" applyBorder="1" applyAlignment="1" applyProtection="1">
      <alignment horizontal="center"/>
      <protection locked="0"/>
    </xf>
    <xf numFmtId="46" fontId="3" fillId="0" borderId="0" xfId="2" applyNumberFormat="1" applyFont="1" applyFill="1" applyBorder="1" applyAlignment="1" applyProtection="1">
      <alignment horizontal="center"/>
      <protection locked="0"/>
    </xf>
    <xf numFmtId="46" fontId="3" fillId="0" borderId="14" xfId="2" applyNumberFormat="1" applyFont="1" applyFill="1" applyBorder="1" applyAlignment="1" applyProtection="1">
      <alignment horizontal="center"/>
      <protection locked="0"/>
    </xf>
    <xf numFmtId="164" fontId="3" fillId="0" borderId="0" xfId="2" applyNumberFormat="1" applyFill="1"/>
    <xf numFmtId="164" fontId="3" fillId="0" borderId="0" xfId="2" applyNumberFormat="1"/>
    <xf numFmtId="0" fontId="3" fillId="0" borderId="12" xfId="2" applyFill="1" applyBorder="1"/>
    <xf numFmtId="0" fontId="3" fillId="10" borderId="0" xfId="2" applyFill="1" applyAlignment="1">
      <alignment horizontal="center"/>
    </xf>
    <xf numFmtId="0" fontId="3" fillId="10" borderId="0" xfId="2" applyFill="1"/>
    <xf numFmtId="167" fontId="16" fillId="10" borderId="18" xfId="2" applyNumberFormat="1" applyFont="1" applyFill="1" applyBorder="1" applyAlignment="1">
      <alignment horizontal="center"/>
    </xf>
    <xf numFmtId="167" fontId="17" fillId="10" borderId="19" xfId="2" applyNumberFormat="1" applyFont="1" applyFill="1" applyBorder="1" applyAlignment="1">
      <alignment horizontal="center"/>
    </xf>
    <xf numFmtId="0" fontId="17" fillId="10" borderId="19" xfId="2" applyFont="1" applyFill="1" applyBorder="1" applyAlignment="1">
      <alignment horizontal="center"/>
    </xf>
    <xf numFmtId="169" fontId="3" fillId="0" borderId="0" xfId="2" applyNumberFormat="1" applyAlignment="1">
      <alignment horizontal="center"/>
    </xf>
    <xf numFmtId="46" fontId="3" fillId="0" borderId="6" xfId="2" applyNumberFormat="1" applyBorder="1" applyAlignment="1">
      <alignment horizontal="center"/>
    </xf>
    <xf numFmtId="46" fontId="3" fillId="0" borderId="15" xfId="2" applyNumberFormat="1" applyBorder="1" applyAlignment="1">
      <alignment horizontal="center"/>
    </xf>
    <xf numFmtId="20" fontId="17" fillId="0" borderId="11" xfId="2" applyNumberFormat="1" applyFont="1" applyFill="1" applyBorder="1" applyAlignment="1">
      <alignment horizontal="center"/>
    </xf>
    <xf numFmtId="167" fontId="17" fillId="0" borderId="1" xfId="2" applyNumberFormat="1" applyFont="1" applyFill="1" applyBorder="1" applyAlignment="1" applyProtection="1">
      <alignment horizontal="center"/>
      <protection locked="0"/>
    </xf>
    <xf numFmtId="20" fontId="18" fillId="8" borderId="7" xfId="2" applyNumberFormat="1" applyFont="1" applyFill="1" applyBorder="1" applyAlignment="1" applyProtection="1">
      <alignment horizontal="center"/>
      <protection locked="0"/>
    </xf>
    <xf numFmtId="20" fontId="18" fillId="8" borderId="16" xfId="2" applyNumberFormat="1" applyFont="1" applyFill="1" applyBorder="1" applyAlignment="1" applyProtection="1">
      <alignment horizontal="center"/>
      <protection locked="0"/>
    </xf>
    <xf numFmtId="20" fontId="25" fillId="8" borderId="15" xfId="2" applyNumberFormat="1" applyFont="1" applyFill="1" applyBorder="1" applyAlignment="1" applyProtection="1">
      <alignment horizontal="center"/>
      <protection locked="0"/>
    </xf>
    <xf numFmtId="20" fontId="17" fillId="4" borderId="6" xfId="2" applyNumberFormat="1" applyFont="1" applyFill="1" applyBorder="1" applyAlignment="1" applyProtection="1">
      <alignment horizontal="center"/>
      <protection locked="0"/>
    </xf>
    <xf numFmtId="20" fontId="17" fillId="4" borderId="7" xfId="2" applyNumberFormat="1" applyFont="1" applyFill="1" applyBorder="1" applyAlignment="1" applyProtection="1">
      <alignment horizontal="center"/>
      <protection locked="0"/>
    </xf>
    <xf numFmtId="20" fontId="17" fillId="4" borderId="15" xfId="2" applyNumberFormat="1" applyFont="1" applyFill="1" applyBorder="1" applyAlignment="1" applyProtection="1">
      <alignment horizontal="center"/>
      <protection locked="0"/>
    </xf>
    <xf numFmtId="20" fontId="17" fillId="12" borderId="15" xfId="2" applyNumberFormat="1" applyFont="1" applyFill="1" applyBorder="1" applyAlignment="1">
      <alignment horizontal="center"/>
    </xf>
    <xf numFmtId="20" fontId="24" fillId="0" borderId="17" xfId="2" applyNumberFormat="1" applyFont="1" applyFill="1" applyBorder="1" applyAlignment="1" applyProtection="1">
      <alignment horizontal="center"/>
      <protection locked="0"/>
    </xf>
    <xf numFmtId="20" fontId="24" fillId="0" borderId="0" xfId="2" applyNumberFormat="1" applyFont="1" applyFill="1" applyBorder="1" applyAlignment="1" applyProtection="1">
      <alignment horizontal="center"/>
      <protection locked="0"/>
    </xf>
    <xf numFmtId="170" fontId="17" fillId="0" borderId="8" xfId="2" applyNumberFormat="1" applyFont="1" applyFill="1" applyBorder="1" applyAlignment="1">
      <alignment horizontal="center"/>
    </xf>
    <xf numFmtId="170" fontId="17" fillId="0" borderId="12" xfId="2" applyNumberFormat="1" applyFont="1" applyFill="1" applyBorder="1" applyAlignment="1">
      <alignment horizontal="center"/>
    </xf>
    <xf numFmtId="170" fontId="20" fillId="0" borderId="14" xfId="2" applyNumberFormat="1" applyFont="1" applyFill="1" applyBorder="1" applyAlignment="1">
      <alignment horizontal="center"/>
    </xf>
    <xf numFmtId="0" fontId="3" fillId="3" borderId="12" xfId="2" applyNumberFormat="1" applyFill="1" applyBorder="1" applyAlignment="1">
      <alignment horizontal="center"/>
    </xf>
    <xf numFmtId="167" fontId="20" fillId="0" borderId="15" xfId="2" applyNumberFormat="1" applyFont="1" applyFill="1" applyBorder="1" applyAlignment="1" applyProtection="1">
      <alignment horizontal="center"/>
      <protection locked="0"/>
    </xf>
    <xf numFmtId="20" fontId="17" fillId="0" borderId="7" xfId="2" applyNumberFormat="1" applyFont="1" applyFill="1" applyBorder="1" applyAlignment="1" applyProtection="1">
      <alignment horizontal="center"/>
      <protection locked="0"/>
    </xf>
    <xf numFmtId="20" fontId="17" fillId="0" borderId="15" xfId="2" applyNumberFormat="1" applyFont="1" applyFill="1" applyBorder="1" applyAlignment="1" applyProtection="1">
      <alignment horizontal="center"/>
      <protection locked="0"/>
    </xf>
    <xf numFmtId="170" fontId="17" fillId="0" borderId="16" xfId="2" applyNumberFormat="1" applyFont="1" applyFill="1" applyBorder="1" applyAlignment="1" applyProtection="1">
      <alignment horizontal="center"/>
      <protection locked="0"/>
    </xf>
    <xf numFmtId="170" fontId="18" fillId="0" borderId="16" xfId="2" applyNumberFormat="1" applyFont="1" applyFill="1" applyBorder="1" applyAlignment="1" applyProtection="1">
      <alignment horizontal="center"/>
      <protection locked="0"/>
    </xf>
    <xf numFmtId="20" fontId="24" fillId="8" borderId="15" xfId="2" applyNumberFormat="1" applyFont="1" applyFill="1" applyBorder="1" applyAlignment="1" applyProtection="1">
      <alignment horizontal="center"/>
      <protection locked="0"/>
    </xf>
    <xf numFmtId="20" fontId="24" fillId="6" borderId="6" xfId="2" applyNumberFormat="1" applyFont="1" applyFill="1" applyBorder="1" applyAlignment="1">
      <alignment horizontal="center"/>
    </xf>
    <xf numFmtId="20" fontId="24" fillId="12" borderId="15" xfId="2" applyNumberFormat="1" applyFont="1" applyFill="1" applyBorder="1" applyAlignment="1">
      <alignment horizontal="center"/>
    </xf>
    <xf numFmtId="170" fontId="22" fillId="0" borderId="0" xfId="2" applyNumberFormat="1" applyFont="1" applyFill="1" applyBorder="1" applyAlignment="1" applyProtection="1">
      <alignment horizontal="center"/>
      <protection locked="0"/>
    </xf>
    <xf numFmtId="20" fontId="17" fillId="11" borderId="0" xfId="2" applyNumberFormat="1" applyFont="1" applyFill="1" applyBorder="1" applyAlignment="1" applyProtection="1">
      <alignment horizontal="center"/>
      <protection locked="0"/>
    </xf>
    <xf numFmtId="46" fontId="19" fillId="0" borderId="8" xfId="2" applyNumberFormat="1" applyFont="1" applyFill="1" applyBorder="1" applyAlignment="1" applyProtection="1">
      <alignment horizontal="center"/>
      <protection locked="0"/>
    </xf>
    <xf numFmtId="46" fontId="26" fillId="13" borderId="12" xfId="2" applyNumberFormat="1" applyFont="1" applyFill="1" applyBorder="1" applyAlignment="1" applyProtection="1">
      <alignment horizontal="center"/>
      <protection locked="0"/>
    </xf>
    <xf numFmtId="20" fontId="17" fillId="11" borderId="12" xfId="2" applyNumberFormat="1" applyFont="1" applyFill="1" applyBorder="1" applyAlignment="1" applyProtection="1">
      <alignment horizontal="center"/>
      <protection locked="0"/>
    </xf>
    <xf numFmtId="0" fontId="3" fillId="3" borderId="13" xfId="2" applyFill="1" applyBorder="1" applyAlignment="1">
      <alignment horizontal="center"/>
    </xf>
    <xf numFmtId="46" fontId="3" fillId="0" borderId="12" xfId="2" applyNumberFormat="1" applyBorder="1" applyAlignment="1">
      <alignment horizontal="center"/>
    </xf>
    <xf numFmtId="0" fontId="3" fillId="9" borderId="2" xfId="2" applyFill="1" applyBorder="1"/>
    <xf numFmtId="0" fontId="3" fillId="10" borderId="3" xfId="2" applyFill="1" applyBorder="1" applyAlignment="1">
      <alignment horizontal="center"/>
    </xf>
    <xf numFmtId="0" fontId="3" fillId="10" borderId="3" xfId="2" applyFill="1" applyBorder="1"/>
    <xf numFmtId="167" fontId="16" fillId="10" borderId="23" xfId="2" applyNumberFormat="1" applyFont="1" applyFill="1" applyBorder="1" applyAlignment="1">
      <alignment horizontal="center"/>
    </xf>
    <xf numFmtId="167" fontId="17" fillId="10" borderId="24" xfId="2" applyNumberFormat="1" applyFont="1" applyFill="1" applyBorder="1" applyAlignment="1">
      <alignment horizontal="center"/>
    </xf>
    <xf numFmtId="0" fontId="17" fillId="10" borderId="24" xfId="2" applyFont="1" applyFill="1" applyBorder="1" applyAlignment="1">
      <alignment horizontal="center"/>
    </xf>
    <xf numFmtId="0" fontId="3" fillId="10" borderId="4" xfId="2"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46" fontId="3" fillId="0" borderId="12" xfId="2" applyNumberFormat="1" applyFill="1" applyBorder="1" applyAlignment="1">
      <alignment horizontal="center" vertical="center"/>
    </xf>
    <xf numFmtId="0" fontId="3" fillId="0" borderId="8" xfId="2" applyFill="1" applyBorder="1" applyAlignment="1">
      <alignment horizontal="center"/>
    </xf>
    <xf numFmtId="0" fontId="3" fillId="0" borderId="0" xfId="2" applyAlignment="1">
      <alignment horizontal="center"/>
    </xf>
    <xf numFmtId="170" fontId="17" fillId="0" borderId="7" xfId="2" applyNumberFormat="1" applyFont="1" applyFill="1" applyBorder="1" applyAlignment="1">
      <alignment horizontal="center"/>
    </xf>
    <xf numFmtId="170" fontId="17" fillId="0" borderId="11" xfId="2" applyNumberFormat="1" applyFont="1" applyFill="1" applyBorder="1" applyAlignment="1">
      <alignment horizontal="center"/>
    </xf>
    <xf numFmtId="20" fontId="24" fillId="8" borderId="6" xfId="2" applyNumberFormat="1" applyFont="1" applyFill="1" applyBorder="1" applyAlignment="1" applyProtection="1">
      <alignment horizontal="center"/>
      <protection locked="0"/>
    </xf>
    <xf numFmtId="20" fontId="17" fillId="8" borderId="7" xfId="2" applyNumberFormat="1" applyFont="1" applyFill="1" applyBorder="1" applyAlignment="1" applyProtection="1">
      <alignment horizontal="center"/>
      <protection locked="0"/>
    </xf>
    <xf numFmtId="20" fontId="22" fillId="8" borderId="6" xfId="2" applyNumberFormat="1" applyFont="1" applyFill="1" applyBorder="1" applyAlignment="1" applyProtection="1">
      <alignment horizontal="center"/>
      <protection locked="0"/>
    </xf>
    <xf numFmtId="20" fontId="17" fillId="8" borderId="16" xfId="2" applyNumberFormat="1" applyFont="1" applyFill="1" applyBorder="1" applyAlignment="1" applyProtection="1">
      <alignment horizontal="center"/>
      <protection locked="0"/>
    </xf>
    <xf numFmtId="1" fontId="7" fillId="3" borderId="0" xfId="2" applyNumberFormat="1" applyFont="1" applyFill="1" applyBorder="1" applyAlignment="1">
      <alignment horizontal="center"/>
    </xf>
    <xf numFmtId="20" fontId="27" fillId="14" borderId="0" xfId="2" applyNumberFormat="1" applyFont="1" applyFill="1" applyBorder="1" applyAlignment="1" applyProtection="1">
      <alignment horizontal="center"/>
      <protection locked="0"/>
    </xf>
    <xf numFmtId="46" fontId="28" fillId="14" borderId="8" xfId="2" applyNumberFormat="1" applyFont="1" applyFill="1" applyBorder="1" applyAlignment="1" applyProtection="1">
      <alignment horizontal="center"/>
      <protection locked="0"/>
    </xf>
    <xf numFmtId="20" fontId="24" fillId="13" borderId="0" xfId="2" applyNumberFormat="1" applyFont="1" applyFill="1" applyBorder="1" applyAlignment="1" applyProtection="1">
      <alignment horizontal="center"/>
      <protection locked="0"/>
    </xf>
    <xf numFmtId="20" fontId="24" fillId="13" borderId="17" xfId="2" applyNumberFormat="1" applyFont="1" applyFill="1" applyBorder="1" applyAlignment="1" applyProtection="1">
      <alignment horizontal="center"/>
      <protection locked="0"/>
    </xf>
    <xf numFmtId="46" fontId="3" fillId="0" borderId="12" xfId="2" applyNumberFormat="1" applyFill="1" applyBorder="1" applyAlignment="1">
      <alignment horizontal="center" vertical="center"/>
    </xf>
    <xf numFmtId="0" fontId="3" fillId="0" borderId="0" xfId="2" applyAlignment="1">
      <alignment horizontal="center"/>
    </xf>
    <xf numFmtId="0" fontId="3" fillId="0" borderId="8" xfId="2"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20" fontId="27" fillId="0" borderId="0" xfId="2" applyNumberFormat="1" applyFont="1" applyFill="1" applyBorder="1" applyAlignment="1" applyProtection="1">
      <alignment horizontal="center"/>
      <protection locked="0"/>
    </xf>
    <xf numFmtId="20" fontId="17" fillId="0" borderId="6" xfId="2" applyNumberFormat="1" applyFont="1" applyFill="1" applyBorder="1" applyAlignment="1" applyProtection="1">
      <alignment horizontal="center"/>
      <protection locked="0"/>
    </xf>
    <xf numFmtId="20" fontId="22" fillId="0" borderId="6" xfId="2" applyNumberFormat="1" applyFont="1" applyFill="1" applyBorder="1" applyAlignment="1" applyProtection="1">
      <alignment horizontal="center"/>
      <protection locked="0"/>
    </xf>
    <xf numFmtId="20" fontId="18" fillId="0" borderId="7" xfId="2" applyNumberFormat="1" applyFont="1" applyFill="1" applyBorder="1" applyAlignment="1" applyProtection="1">
      <alignment horizontal="center"/>
      <protection locked="0"/>
    </xf>
    <xf numFmtId="20" fontId="25" fillId="0" borderId="15" xfId="2" applyNumberFormat="1" applyFont="1" applyFill="1" applyBorder="1" applyAlignment="1" applyProtection="1">
      <alignment horizontal="center"/>
      <protection locked="0"/>
    </xf>
    <xf numFmtId="20" fontId="24" fillId="0" borderId="6" xfId="2" applyNumberFormat="1" applyFont="1" applyFill="1" applyBorder="1" applyAlignment="1" applyProtection="1">
      <alignment horizontal="center"/>
      <protection locked="0"/>
    </xf>
    <xf numFmtId="20" fontId="24" fillId="0" borderId="15" xfId="2" applyNumberFormat="1" applyFont="1" applyFill="1" applyBorder="1" applyAlignment="1" applyProtection="1">
      <alignment horizontal="center"/>
      <protection locked="0"/>
    </xf>
    <xf numFmtId="20" fontId="17" fillId="0" borderId="12" xfId="2" applyNumberFormat="1" applyFont="1" applyFill="1" applyBorder="1" applyAlignment="1" applyProtection="1">
      <alignment horizontal="center"/>
      <protection locked="0"/>
    </xf>
    <xf numFmtId="46" fontId="28" fillId="0" borderId="8" xfId="2" applyNumberFormat="1" applyFont="1" applyFill="1" applyBorder="1" applyAlignment="1" applyProtection="1">
      <alignment horizontal="center"/>
      <protection locked="0"/>
    </xf>
    <xf numFmtId="46" fontId="29" fillId="0" borderId="12" xfId="2" applyNumberFormat="1" applyFont="1" applyFill="1" applyBorder="1" applyAlignment="1" applyProtection="1">
      <alignment horizontal="center"/>
      <protection locked="0"/>
    </xf>
    <xf numFmtId="46" fontId="26" fillId="0" borderId="12" xfId="2" applyNumberFormat="1" applyFont="1" applyFill="1" applyBorder="1" applyAlignment="1" applyProtection="1">
      <alignment horizontal="center"/>
      <protection locked="0"/>
    </xf>
    <xf numFmtId="20" fontId="22" fillId="8" borderId="15" xfId="2" applyNumberFormat="1" applyFont="1" applyFill="1" applyBorder="1" applyAlignment="1" applyProtection="1">
      <alignment horizontal="center"/>
      <protection locked="0"/>
    </xf>
    <xf numFmtId="46" fontId="3" fillId="0" borderId="12" xfId="2" applyNumberFormat="1" applyFill="1" applyBorder="1" applyAlignment="1">
      <alignment horizontal="center" vertical="center"/>
    </xf>
    <xf numFmtId="0" fontId="3" fillId="0" borderId="0" xfId="2" applyAlignment="1">
      <alignment horizontal="center"/>
    </xf>
    <xf numFmtId="0" fontId="3" fillId="0" borderId="8" xfId="2"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20" fontId="18" fillId="11" borderId="17" xfId="2" applyNumberFormat="1" applyFont="1" applyFill="1" applyBorder="1" applyAlignment="1" applyProtection="1">
      <alignment horizontal="center"/>
      <protection locked="0"/>
    </xf>
    <xf numFmtId="20" fontId="17" fillId="13" borderId="0" xfId="2" applyNumberFormat="1" applyFont="1" applyFill="1" applyBorder="1" applyAlignment="1" applyProtection="1">
      <alignment horizontal="center"/>
      <protection locked="0"/>
    </xf>
    <xf numFmtId="164" fontId="3" fillId="0" borderId="22" xfId="2" applyNumberFormat="1" applyFill="1" applyBorder="1" applyAlignment="1">
      <alignment horizontal="center"/>
    </xf>
    <xf numFmtId="164" fontId="3" fillId="0" borderId="0" xfId="2" applyNumberFormat="1" applyFill="1" applyBorder="1" applyAlignment="1">
      <alignment horizontal="center"/>
    </xf>
    <xf numFmtId="20" fontId="24" fillId="13" borderId="15" xfId="2" applyNumberFormat="1" applyFont="1" applyFill="1" applyBorder="1" applyAlignment="1" applyProtection="1">
      <alignment horizontal="center"/>
      <protection locked="0"/>
    </xf>
    <xf numFmtId="20" fontId="17" fillId="15" borderId="7" xfId="2" applyNumberFormat="1" applyFont="1" applyFill="1" applyBorder="1" applyAlignment="1">
      <alignment horizontal="center"/>
    </xf>
    <xf numFmtId="46" fontId="3" fillId="13" borderId="12" xfId="2" applyNumberFormat="1" applyFont="1" applyFill="1" applyBorder="1" applyAlignment="1" applyProtection="1">
      <alignment horizontal="center"/>
      <protection locked="0"/>
    </xf>
    <xf numFmtId="20" fontId="17" fillId="13" borderId="7" xfId="2" applyNumberFormat="1" applyFont="1" applyFill="1" applyBorder="1" applyAlignment="1" applyProtection="1">
      <alignment horizontal="center"/>
      <protection locked="0"/>
    </xf>
    <xf numFmtId="20" fontId="25" fillId="13" borderId="15" xfId="2" applyNumberFormat="1" applyFont="1" applyFill="1" applyBorder="1" applyAlignment="1" applyProtection="1">
      <alignment horizontal="center"/>
      <protection locked="0"/>
    </xf>
    <xf numFmtId="20" fontId="22" fillId="0" borderId="15" xfId="2" applyNumberFormat="1" applyFont="1" applyFill="1" applyBorder="1" applyAlignment="1" applyProtection="1">
      <alignment horizontal="center"/>
      <protection locked="0"/>
    </xf>
    <xf numFmtId="0" fontId="3" fillId="0" borderId="0" xfId="2" applyNumberFormat="1" applyFont="1" applyFill="1" applyBorder="1" applyAlignment="1" applyProtection="1">
      <alignment horizontal="center"/>
      <protection locked="0"/>
    </xf>
    <xf numFmtId="0" fontId="30" fillId="0" borderId="0" xfId="0" applyFont="1"/>
    <xf numFmtId="0" fontId="5" fillId="3" borderId="6" xfId="2" applyFont="1" applyFill="1" applyBorder="1" applyAlignment="1" applyProtection="1">
      <alignment horizontal="center" vertical="center" wrapText="1"/>
      <protection locked="0"/>
    </xf>
    <xf numFmtId="0" fontId="5" fillId="3" borderId="7" xfId="2" applyFont="1" applyFill="1" applyBorder="1" applyAlignment="1" applyProtection="1">
      <alignment horizontal="center" vertical="center" wrapText="1"/>
      <protection locked="0"/>
    </xf>
    <xf numFmtId="46" fontId="3" fillId="0" borderId="8" xfId="2" applyNumberFormat="1" applyFill="1" applyBorder="1" applyAlignment="1">
      <alignment horizontal="center" vertical="center"/>
    </xf>
    <xf numFmtId="46" fontId="3" fillId="0" borderId="12" xfId="2" applyNumberFormat="1" applyFill="1" applyBorder="1" applyAlignment="1">
      <alignment horizontal="center" vertical="center"/>
    </xf>
    <xf numFmtId="46" fontId="3" fillId="0" borderId="14" xfId="2" applyNumberFormat="1" applyFill="1" applyBorder="1" applyAlignment="1">
      <alignment horizontal="center" vertical="center"/>
    </xf>
    <xf numFmtId="168" fontId="5" fillId="3" borderId="13" xfId="2" applyNumberFormat="1" applyFont="1" applyFill="1" applyBorder="1" applyAlignment="1" applyProtection="1">
      <alignment horizontal="center" vertical="center" wrapText="1"/>
      <protection locked="0"/>
    </xf>
    <xf numFmtId="168" fontId="5" fillId="3" borderId="11" xfId="2" applyNumberFormat="1" applyFont="1" applyFill="1" applyBorder="1" applyAlignment="1" applyProtection="1">
      <alignment horizontal="center" vertical="center" wrapText="1"/>
      <protection locked="0"/>
    </xf>
    <xf numFmtId="0" fontId="5" fillId="3" borderId="15" xfId="2" applyFont="1" applyFill="1" applyBorder="1" applyAlignment="1" applyProtection="1">
      <alignment horizontal="center" vertical="center" wrapText="1"/>
      <protection locked="0"/>
    </xf>
    <xf numFmtId="0" fontId="5" fillId="3" borderId="16" xfId="2" applyFont="1" applyFill="1" applyBorder="1" applyAlignment="1" applyProtection="1">
      <alignment horizontal="center" vertical="center" wrapText="1"/>
      <protection locked="0"/>
    </xf>
    <xf numFmtId="0" fontId="5" fillId="3" borderId="13" xfId="2" applyFont="1" applyFill="1" applyBorder="1" applyAlignment="1" applyProtection="1">
      <alignment horizontal="center" vertical="center" wrapText="1"/>
      <protection locked="0"/>
    </xf>
    <xf numFmtId="0" fontId="5" fillId="3" borderId="11" xfId="2" applyFont="1" applyFill="1" applyBorder="1" applyAlignment="1" applyProtection="1">
      <alignment horizontal="center" vertical="center" wrapText="1"/>
      <protection locked="0"/>
    </xf>
    <xf numFmtId="0" fontId="3" fillId="0" borderId="0" xfId="2" applyAlignment="1">
      <alignment horizontal="center"/>
    </xf>
    <xf numFmtId="164" fontId="3" fillId="0" borderId="0" xfId="2" applyNumberFormat="1" applyAlignment="1">
      <alignment horizontal="center"/>
    </xf>
    <xf numFmtId="0" fontId="13" fillId="5" borderId="6" xfId="2" applyFont="1" applyFill="1" applyBorder="1" applyAlignment="1">
      <alignment horizontal="center" vertical="center"/>
    </xf>
    <xf numFmtId="0" fontId="13" fillId="5" borderId="7" xfId="2" applyFont="1" applyFill="1" applyBorder="1" applyAlignment="1">
      <alignment horizontal="center" vertical="center"/>
    </xf>
    <xf numFmtId="0" fontId="13" fillId="5" borderId="15" xfId="2" applyFont="1" applyFill="1" applyBorder="1" applyAlignment="1">
      <alignment horizontal="center" vertical="center"/>
    </xf>
    <xf numFmtId="0" fontId="13" fillId="5" borderId="16" xfId="2" applyFont="1" applyFill="1" applyBorder="1" applyAlignment="1">
      <alignment horizontal="center" vertical="center"/>
    </xf>
    <xf numFmtId="0" fontId="14" fillId="5" borderId="8" xfId="2" applyFont="1" applyFill="1" applyBorder="1" applyAlignment="1">
      <alignment horizontal="center" vertical="center"/>
    </xf>
    <xf numFmtId="0" fontId="14" fillId="5" borderId="12" xfId="2" applyFont="1" applyFill="1" applyBorder="1" applyAlignment="1">
      <alignment horizontal="center" vertical="center"/>
    </xf>
    <xf numFmtId="0" fontId="15" fillId="5" borderId="8" xfId="2" applyFont="1" applyFill="1" applyBorder="1" applyAlignment="1">
      <alignment horizontal="center" vertical="center"/>
    </xf>
    <xf numFmtId="0" fontId="15" fillId="5" borderId="12" xfId="2" applyFont="1" applyFill="1" applyBorder="1" applyAlignment="1">
      <alignment horizontal="center" vertical="center"/>
    </xf>
    <xf numFmtId="0" fontId="3" fillId="0" borderId="8" xfId="2" applyFill="1" applyBorder="1" applyAlignment="1">
      <alignment horizontal="center"/>
    </xf>
    <xf numFmtId="0" fontId="3" fillId="0" borderId="14" xfId="2" applyFill="1" applyBorder="1" applyAlignment="1">
      <alignment horizontal="center"/>
    </xf>
    <xf numFmtId="0" fontId="17" fillId="3" borderId="15" xfId="2" applyFont="1" applyFill="1" applyBorder="1" applyAlignment="1" applyProtection="1">
      <alignment horizontal="center" vertical="center" wrapText="1"/>
      <protection locked="0"/>
    </xf>
    <xf numFmtId="0" fontId="17" fillId="3" borderId="16" xfId="2" applyFont="1" applyFill="1" applyBorder="1" applyAlignment="1" applyProtection="1">
      <alignment horizontal="center" vertical="center" wrapText="1"/>
      <protection locked="0"/>
    </xf>
    <xf numFmtId="0" fontId="17" fillId="0" borderId="1" xfId="2" applyFont="1" applyFill="1" applyBorder="1" applyAlignment="1">
      <alignment horizontal="center"/>
    </xf>
    <xf numFmtId="0" fontId="17" fillId="0" borderId="16" xfId="2" applyFont="1"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0" fontId="12" fillId="4" borderId="2" xfId="2" applyFont="1" applyFill="1" applyBorder="1" applyAlignment="1">
      <alignment horizontal="center"/>
    </xf>
    <xf numFmtId="0" fontId="12" fillId="4" borderId="3" xfId="2" applyFont="1" applyFill="1" applyBorder="1" applyAlignment="1">
      <alignment horizontal="center"/>
    </xf>
    <xf numFmtId="0" fontId="8" fillId="3" borderId="0" xfId="3" applyFont="1" applyFill="1" applyBorder="1" applyAlignment="1" applyProtection="1">
      <alignment horizontal="center" vertical="center"/>
      <protection locked="0"/>
    </xf>
    <xf numFmtId="0" fontId="9" fillId="3" borderId="0" xfId="2" applyFont="1" applyFill="1" applyAlignment="1" applyProtection="1">
      <alignment horizontal="center"/>
      <protection locked="0"/>
    </xf>
    <xf numFmtId="0" fontId="9" fillId="3" borderId="1" xfId="2" applyFont="1" applyFill="1" applyBorder="1" applyAlignment="1" applyProtection="1">
      <alignment horizontal="center"/>
      <protection locked="0"/>
    </xf>
    <xf numFmtId="0" fontId="10" fillId="3" borderId="0" xfId="3" applyFont="1" applyFill="1" applyBorder="1" applyAlignment="1">
      <alignment horizontal="center" vertical="center"/>
    </xf>
    <xf numFmtId="0" fontId="10" fillId="3" borderId="1" xfId="3" applyFont="1" applyFill="1" applyBorder="1" applyAlignment="1">
      <alignment horizontal="center" vertical="center"/>
    </xf>
    <xf numFmtId="165" fontId="10" fillId="3" borderId="0" xfId="3" applyNumberFormat="1" applyFont="1" applyFill="1" applyBorder="1" applyAlignment="1">
      <alignment horizontal="center" vertical="center"/>
    </xf>
    <xf numFmtId="165" fontId="10" fillId="3" borderId="1" xfId="3" applyNumberFormat="1" applyFont="1" applyFill="1" applyBorder="1" applyAlignment="1">
      <alignment horizontal="center" vertical="center"/>
    </xf>
    <xf numFmtId="166" fontId="10" fillId="3" borderId="0" xfId="3" applyNumberFormat="1" applyFont="1" applyFill="1" applyBorder="1" applyAlignment="1">
      <alignment horizontal="center" vertical="center"/>
    </xf>
    <xf numFmtId="166" fontId="10" fillId="3" borderId="1" xfId="3" applyNumberFormat="1" applyFont="1" applyFill="1" applyBorder="1" applyAlignment="1">
      <alignment horizontal="center" vertical="center"/>
    </xf>
    <xf numFmtId="0" fontId="17" fillId="3" borderId="15" xfId="2" applyFont="1" applyFill="1" applyBorder="1" applyAlignment="1" applyProtection="1">
      <alignment horizontal="center" vertical="center"/>
      <protection locked="0"/>
    </xf>
    <xf numFmtId="0" fontId="17" fillId="3" borderId="16" xfId="2" applyFont="1" applyFill="1" applyBorder="1" applyAlignment="1" applyProtection="1">
      <alignment horizontal="center" vertical="center"/>
      <protection locked="0"/>
    </xf>
    <xf numFmtId="0" fontId="5" fillId="3" borderId="6" xfId="2" applyFont="1" applyFill="1" applyBorder="1" applyAlignment="1" applyProtection="1">
      <alignment horizontal="center" vertical="center"/>
      <protection locked="0"/>
    </xf>
    <xf numFmtId="0" fontId="5" fillId="3" borderId="7" xfId="2" applyFont="1" applyFill="1" applyBorder="1" applyAlignment="1" applyProtection="1">
      <alignment horizontal="center" vertical="center"/>
      <protection locked="0"/>
    </xf>
    <xf numFmtId="0" fontId="3" fillId="0" borderId="0" xfId="2" applyFill="1" applyBorder="1" applyAlignment="1">
      <alignment horizontal="center"/>
    </xf>
    <xf numFmtId="0" fontId="3" fillId="0" borderId="0" xfId="2" applyFont="1" applyFill="1" applyBorder="1" applyAlignment="1">
      <alignment horizontal="center"/>
    </xf>
    <xf numFmtId="0" fontId="3" fillId="0" borderId="0" xfId="2" applyFont="1" applyFill="1" applyBorder="1"/>
    <xf numFmtId="0" fontId="31" fillId="0" borderId="0" xfId="2" applyFont="1" applyFill="1" applyBorder="1" applyAlignment="1">
      <alignment horizontal="center" vertical="center"/>
    </xf>
    <xf numFmtId="46" fontId="3" fillId="0" borderId="0" xfId="2" applyNumberFormat="1" applyFont="1" applyFill="1" applyBorder="1" applyAlignment="1">
      <alignment horizontal="center" vertical="center"/>
    </xf>
    <xf numFmtId="0" fontId="32" fillId="0" borderId="0" xfId="0" applyFont="1" applyFill="1" applyBorder="1"/>
    <xf numFmtId="0" fontId="3" fillId="0" borderId="0" xfId="2" applyFont="1" applyFill="1" applyBorder="1" applyAlignment="1">
      <alignment horizontal="center" vertical="center"/>
    </xf>
    <xf numFmtId="1" fontId="3" fillId="0" borderId="0" xfId="5" applyNumberFormat="1" applyFont="1" applyFill="1" applyBorder="1" applyAlignment="1" applyProtection="1">
      <alignment horizontal="center" vertical="center"/>
      <protection locked="0"/>
    </xf>
    <xf numFmtId="0" fontId="3" fillId="0" borderId="0" xfId="5" applyFont="1" applyFill="1" applyBorder="1" applyAlignment="1" applyProtection="1">
      <alignment horizontal="center" vertical="center"/>
      <protection locked="0"/>
    </xf>
    <xf numFmtId="2" fontId="3" fillId="0" borderId="0" xfId="5" applyNumberFormat="1" applyFont="1" applyFill="1" applyBorder="1" applyAlignment="1" applyProtection="1">
      <alignment horizontal="center" vertical="center"/>
      <protection locked="0"/>
    </xf>
    <xf numFmtId="0" fontId="3" fillId="0" borderId="0" xfId="5" applyFont="1" applyFill="1" applyBorder="1" applyAlignment="1">
      <alignment horizontal="center"/>
    </xf>
    <xf numFmtId="2" fontId="3" fillId="0" borderId="0" xfId="5" applyNumberFormat="1" applyFont="1" applyFill="1" applyBorder="1" applyAlignment="1">
      <alignment horizontal="center" vertical="center" wrapText="1"/>
    </xf>
    <xf numFmtId="21" fontId="3" fillId="0" borderId="0" xfId="2" applyNumberFormat="1" applyFont="1" applyFill="1" applyBorder="1" applyAlignment="1">
      <alignment horizontal="center"/>
    </xf>
    <xf numFmtId="2" fontId="3" fillId="0" borderId="0" xfId="5" applyNumberFormat="1" applyFont="1" applyFill="1" applyBorder="1" applyAlignment="1">
      <alignment horizontal="center"/>
    </xf>
    <xf numFmtId="0" fontId="15" fillId="0" borderId="0" xfId="2" applyFont="1" applyFill="1" applyBorder="1" applyAlignment="1">
      <alignment horizontal="center" vertical="center"/>
    </xf>
    <xf numFmtId="46" fontId="3" fillId="0" borderId="0" xfId="2" applyNumberFormat="1" applyFill="1" applyBorder="1" applyAlignment="1">
      <alignment horizontal="center" vertical="center"/>
    </xf>
    <xf numFmtId="0" fontId="3" fillId="0" borderId="0" xfId="2" applyFill="1" applyBorder="1" applyAlignment="1">
      <alignment horizontal="center" vertical="center"/>
    </xf>
    <xf numFmtId="21" fontId="3" fillId="0" borderId="0" xfId="2" applyNumberFormat="1" applyFill="1" applyBorder="1" applyAlignment="1">
      <alignment horizontal="center"/>
    </xf>
    <xf numFmtId="0" fontId="0" fillId="0" borderId="0" xfId="0" applyFill="1" applyBorder="1"/>
  </cellXfs>
  <cellStyles count="6">
    <cellStyle name="Neutre" xfId="1" builtinId="28"/>
    <cellStyle name="Normal" xfId="0" builtinId="0"/>
    <cellStyle name="Normal 2" xfId="3"/>
    <cellStyle name="Normal 3 2" xfId="2"/>
    <cellStyle name="Normal 3 3" xfId="5"/>
    <cellStyle name="Normal 6" xfId="4"/>
  </cellStyles>
  <dxfs count="1028">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44"/>
  <sheetViews>
    <sheetView tabSelected="1" zoomScale="70" zoomScaleNormal="70" workbookViewId="0">
      <selection activeCell="K32" sqref="K32"/>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18"/>
      <c r="E5" s="222" t="s">
        <v>23</v>
      </c>
      <c r="F5" s="222"/>
      <c r="G5" s="222"/>
      <c r="H5" s="222"/>
      <c r="I5" s="222"/>
      <c r="J5" s="222"/>
      <c r="K5" s="222"/>
      <c r="L5" s="222"/>
      <c r="M5" s="222"/>
      <c r="N5" s="222"/>
      <c r="O5" s="222"/>
      <c r="P5" s="222"/>
      <c r="Q5" s="222"/>
      <c r="R5" s="222"/>
      <c r="S5" s="222"/>
      <c r="T5" s="222"/>
      <c r="U5" s="222"/>
      <c r="V5" s="222"/>
      <c r="W5" s="222"/>
      <c r="X5" s="222"/>
      <c r="Y5" s="222"/>
      <c r="Z5" s="222"/>
      <c r="AA5" s="9"/>
      <c r="AB5" s="9"/>
      <c r="AC5" s="10"/>
      <c r="AD5" s="10"/>
      <c r="AE5" s="15"/>
      <c r="AF5" s="15"/>
      <c r="AG5" s="15"/>
      <c r="AH5" s="15"/>
      <c r="AI5" s="15"/>
      <c r="AJ5" s="15"/>
      <c r="AK5" s="10"/>
      <c r="AL5" s="10"/>
      <c r="AM5" s="10"/>
      <c r="AN5" s="10"/>
      <c r="AO5" s="10"/>
    </row>
    <row r="6" spans="1:41" ht="15.75" thickBot="1" x14ac:dyDescent="0.3">
      <c r="A6" s="223"/>
      <c r="B6" s="223"/>
      <c r="C6" s="223"/>
      <c r="D6" s="223"/>
      <c r="E6" s="225" t="s">
        <v>24</v>
      </c>
      <c r="F6" s="225"/>
      <c r="G6" s="225"/>
      <c r="H6" s="227"/>
      <c r="I6" s="227"/>
      <c r="J6" s="227"/>
      <c r="K6" s="227"/>
      <c r="L6" s="227"/>
      <c r="M6" s="227"/>
      <c r="N6" s="227"/>
      <c r="O6" s="227"/>
      <c r="P6" s="227"/>
      <c r="Q6" s="225"/>
      <c r="R6" s="225"/>
      <c r="S6" s="225"/>
      <c r="T6" s="229"/>
      <c r="U6" s="229"/>
      <c r="V6" s="229"/>
      <c r="W6" s="229"/>
      <c r="X6" s="229"/>
      <c r="Y6" s="229"/>
      <c r="Z6" s="229"/>
      <c r="AA6" s="9"/>
      <c r="AB6" s="9"/>
      <c r="AC6" s="10"/>
      <c r="AD6" s="10"/>
      <c r="AE6" s="15"/>
      <c r="AF6" s="19"/>
      <c r="AG6" s="19"/>
      <c r="AH6" s="15"/>
      <c r="AI6" s="15"/>
      <c r="AJ6" s="15"/>
      <c r="AK6" s="15"/>
      <c r="AL6" s="15"/>
      <c r="AM6" s="10"/>
      <c r="AN6" s="10"/>
      <c r="AO6" s="10"/>
    </row>
    <row r="7" spans="1:41" ht="15.75" thickBot="1" x14ac:dyDescent="0.3">
      <c r="A7" s="223"/>
      <c r="B7" s="223"/>
      <c r="C7" s="223"/>
      <c r="D7" s="223"/>
      <c r="E7" s="226"/>
      <c r="F7" s="226"/>
      <c r="G7" s="226"/>
      <c r="H7" s="228"/>
      <c r="I7" s="228"/>
      <c r="J7" s="228"/>
      <c r="K7" s="228"/>
      <c r="L7" s="228"/>
      <c r="M7" s="228"/>
      <c r="N7" s="228"/>
      <c r="O7" s="228"/>
      <c r="P7" s="228"/>
      <c r="Q7" s="226"/>
      <c r="R7" s="226"/>
      <c r="S7" s="226"/>
      <c r="T7" s="230"/>
      <c r="U7" s="230"/>
      <c r="V7" s="230"/>
      <c r="W7" s="230"/>
      <c r="X7" s="230"/>
      <c r="Y7" s="230"/>
      <c r="Z7" s="230"/>
      <c r="AA7" s="20"/>
      <c r="AB7" s="217" t="s">
        <v>12</v>
      </c>
      <c r="AC7" s="217" t="s">
        <v>13</v>
      </c>
      <c r="AD7" s="10"/>
      <c r="AE7" s="21"/>
      <c r="AF7" s="22"/>
      <c r="AG7" s="23"/>
      <c r="AH7" s="15"/>
      <c r="AI7" s="15"/>
      <c r="AJ7" s="15"/>
      <c r="AK7" s="15"/>
      <c r="AL7" s="15"/>
      <c r="AM7" s="10"/>
      <c r="AN7" s="10"/>
      <c r="AO7" s="10"/>
    </row>
    <row r="8" spans="1:41" ht="17.25" thickBot="1" x14ac:dyDescent="0.3">
      <c r="A8" s="224"/>
      <c r="B8" s="224"/>
      <c r="C8" s="224"/>
      <c r="D8" s="224"/>
      <c r="E8" s="220" t="s">
        <v>0</v>
      </c>
      <c r="F8" s="221"/>
      <c r="G8" s="24">
        <v>43031</v>
      </c>
      <c r="H8" s="220" t="s">
        <v>1</v>
      </c>
      <c r="I8" s="221"/>
      <c r="J8" s="25">
        <f>G8+1</f>
        <v>43032</v>
      </c>
      <c r="K8" s="220" t="s">
        <v>2</v>
      </c>
      <c r="L8" s="221"/>
      <c r="M8" s="25">
        <f>J8+1</f>
        <v>43033</v>
      </c>
      <c r="N8" s="220" t="s">
        <v>3</v>
      </c>
      <c r="O8" s="221"/>
      <c r="P8" s="25">
        <f>M8+1</f>
        <v>43034</v>
      </c>
      <c r="Q8" s="220" t="s">
        <v>4</v>
      </c>
      <c r="R8" s="221"/>
      <c r="S8" s="25">
        <f>P8+1</f>
        <v>43035</v>
      </c>
      <c r="T8" s="220" t="s">
        <v>5</v>
      </c>
      <c r="U8" s="221"/>
      <c r="V8" s="25">
        <f>S8+1</f>
        <v>43036</v>
      </c>
      <c r="W8" s="220" t="s">
        <v>6</v>
      </c>
      <c r="X8" s="221"/>
      <c r="Y8" s="25">
        <f>V8+1</f>
        <v>43037</v>
      </c>
      <c r="Z8" s="26" t="s">
        <v>7</v>
      </c>
      <c r="AA8" s="20"/>
      <c r="AB8" s="218"/>
      <c r="AC8" s="218"/>
      <c r="AD8" s="10"/>
      <c r="AE8" s="27"/>
      <c r="AF8" s="22"/>
      <c r="AG8" s="23"/>
      <c r="AH8" s="15"/>
      <c r="AI8" s="15"/>
      <c r="AJ8" s="15"/>
      <c r="AK8" s="15"/>
      <c r="AL8" s="15"/>
      <c r="AM8" s="10"/>
      <c r="AN8" s="10"/>
      <c r="AO8" s="10"/>
    </row>
    <row r="9" spans="1:41" ht="18.75" thickBot="1" x14ac:dyDescent="0.3">
      <c r="A9" s="28" t="s">
        <v>8</v>
      </c>
      <c r="B9" s="29"/>
      <c r="C9" s="30" t="s">
        <v>9</v>
      </c>
      <c r="D9" s="31" t="s">
        <v>10</v>
      </c>
      <c r="E9" s="32">
        <f>E12+E15+E18</f>
        <v>0</v>
      </c>
      <c r="F9" s="32">
        <f>F12+F15+F18</f>
        <v>0</v>
      </c>
      <c r="G9" s="33"/>
      <c r="H9" s="32">
        <f>H12+H15+H18</f>
        <v>1</v>
      </c>
      <c r="I9" s="32">
        <f>I12+I15+I18</f>
        <v>0</v>
      </c>
      <c r="J9" s="33"/>
      <c r="K9" s="32">
        <f>K12+K15+K18</f>
        <v>1</v>
      </c>
      <c r="L9" s="32">
        <f>L12+L15+L18</f>
        <v>0</v>
      </c>
      <c r="M9" s="33"/>
      <c r="N9" s="32">
        <f>N12+N15+N18</f>
        <v>1</v>
      </c>
      <c r="O9" s="32">
        <f>O12+O15+O18</f>
        <v>0</v>
      </c>
      <c r="P9" s="33"/>
      <c r="Q9" s="32">
        <f>Q12+Q15+Q18</f>
        <v>1</v>
      </c>
      <c r="R9" s="32">
        <f>R12+R15+R18</f>
        <v>1</v>
      </c>
      <c r="S9" s="33"/>
      <c r="T9" s="32">
        <f>T12+T15+T18</f>
        <v>1</v>
      </c>
      <c r="U9" s="32">
        <f>U12+U15+U18</f>
        <v>1</v>
      </c>
      <c r="V9" s="33"/>
      <c r="W9" s="32">
        <f>W12+W15+W18</f>
        <v>0</v>
      </c>
      <c r="X9" s="32">
        <f>X12+X15+X18</f>
        <v>0</v>
      </c>
      <c r="Y9" s="34">
        <f>SUM(E9:X9)</f>
        <v>7</v>
      </c>
      <c r="Z9" s="156"/>
      <c r="AA9" s="17"/>
      <c r="AB9" s="219"/>
      <c r="AC9" s="219"/>
      <c r="AD9" s="10"/>
      <c r="AE9" s="27"/>
      <c r="AF9" s="22"/>
      <c r="AG9" s="23"/>
      <c r="AH9" s="35"/>
      <c r="AI9" s="36"/>
      <c r="AJ9" s="15"/>
      <c r="AK9" s="15"/>
      <c r="AL9" s="15"/>
      <c r="AM9" s="10"/>
      <c r="AN9" s="10"/>
      <c r="AO9" s="10"/>
    </row>
    <row r="10" spans="1:41" ht="15" customHeight="1" x14ac:dyDescent="0.25">
      <c r="A10" s="190"/>
      <c r="B10" s="191"/>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57"/>
      <c r="AC10" s="156">
        <f>COUNTA(E10,H10,K10,N10,Q10,T10,W10)</f>
        <v>5</v>
      </c>
      <c r="AD10" s="10"/>
      <c r="AE10" s="27"/>
      <c r="AF10" s="22"/>
      <c r="AG10" s="44"/>
      <c r="AH10" s="45"/>
      <c r="AI10" s="36"/>
      <c r="AJ10" s="15"/>
      <c r="AK10" s="15"/>
      <c r="AL10" s="15"/>
      <c r="AM10" s="10"/>
      <c r="AN10" s="10"/>
      <c r="AO10" s="10"/>
    </row>
    <row r="11" spans="1:41" ht="15.75" thickBot="1" x14ac:dyDescent="0.3">
      <c r="A11" s="199"/>
      <c r="B11" s="200"/>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58"/>
      <c r="AC11" s="63">
        <f>COUNTA(E11,H11,K11,N11,Q11,T11,W11)</f>
        <v>2</v>
      </c>
      <c r="AD11" s="10"/>
      <c r="AE11" s="27"/>
      <c r="AF11" s="22"/>
      <c r="AG11" s="44"/>
      <c r="AH11" s="45"/>
      <c r="AI11" s="36"/>
      <c r="AJ11" s="15"/>
      <c r="AK11" s="15"/>
      <c r="AL11" s="15"/>
      <c r="AM11" s="10"/>
      <c r="AN11" s="10"/>
      <c r="AO11" s="10"/>
    </row>
    <row r="12" spans="1:41" ht="15.75" thickBot="1" x14ac:dyDescent="0.3">
      <c r="A12" s="231" t="s">
        <v>15</v>
      </c>
      <c r="B12" s="232"/>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59"/>
      <c r="AC12" s="66"/>
      <c r="AD12" s="10"/>
      <c r="AE12" s="27"/>
      <c r="AF12" s="22"/>
      <c r="AG12" s="15"/>
      <c r="AH12" s="45"/>
      <c r="AI12" s="36"/>
      <c r="AJ12" s="15"/>
      <c r="AK12" s="15"/>
      <c r="AL12" s="15"/>
      <c r="AM12" s="10"/>
      <c r="AN12" s="10"/>
      <c r="AO12" s="10"/>
    </row>
    <row r="13" spans="1:41" ht="15" customHeight="1" x14ac:dyDescent="0.25">
      <c r="A13" s="233"/>
      <c r="B13" s="234"/>
      <c r="C13" s="37"/>
      <c r="D13" s="38"/>
      <c r="E13" s="162"/>
      <c r="F13" s="116"/>
      <c r="G13" s="143">
        <f>IF((F13-E13)=0,0,(F13-E13)-$AB13)</f>
        <v>0</v>
      </c>
      <c r="H13" s="161"/>
      <c r="I13" s="163"/>
      <c r="J13" s="143">
        <f>IF((I13-H13)=0,0,(I13-H13)-$AB13)</f>
        <v>0</v>
      </c>
      <c r="K13" s="161"/>
      <c r="L13" s="163"/>
      <c r="M13" s="143">
        <f>IF((L13-K13)=0,0,(L13-K13)-$AB13)</f>
        <v>0</v>
      </c>
      <c r="N13" s="56"/>
      <c r="O13" s="57"/>
      <c r="P13" s="143">
        <f>IF((O13-N13)=0,0,(O13-N13)-$AB13)</f>
        <v>0</v>
      </c>
      <c r="Q13" s="161"/>
      <c r="R13" s="116"/>
      <c r="S13" s="143">
        <f>IF((R13-Q13)=0,0,(R13-Q13)-$AB13)</f>
        <v>0</v>
      </c>
      <c r="T13" s="165"/>
      <c r="U13" s="163"/>
      <c r="V13" s="143">
        <f>IF((U13-T13)=0,0,(U13-T13)-$AB13)</f>
        <v>0</v>
      </c>
      <c r="W13" s="165"/>
      <c r="X13" s="163"/>
      <c r="Y13" s="143">
        <f>IF((X13-W13)=0,0,(X13-W13)-$AB13)</f>
        <v>0</v>
      </c>
      <c r="Z13" s="43"/>
      <c r="AA13" s="20"/>
      <c r="AB13" s="192">
        <v>2.0833333333333332E-2</v>
      </c>
      <c r="AC13" s="156">
        <f>COUNTA(E13,H13,K13,N13,Q13,T13,W13)</f>
        <v>0</v>
      </c>
      <c r="AD13" s="10"/>
      <c r="AE13" s="27"/>
      <c r="AF13" s="22"/>
      <c r="AG13" s="15"/>
      <c r="AH13" s="45"/>
      <c r="AI13" s="36"/>
      <c r="AJ13" s="15"/>
      <c r="AK13" s="15"/>
      <c r="AL13" s="15"/>
      <c r="AM13" s="10"/>
      <c r="AN13" s="10"/>
      <c r="AO13" s="10"/>
    </row>
    <row r="14" spans="1:41" ht="15.75" customHeight="1" thickBot="1" x14ac:dyDescent="0.3">
      <c r="A14" s="195">
        <v>1.625</v>
      </c>
      <c r="B14" s="196"/>
      <c r="C14" s="114">
        <f>E15+F15+H15+I15+K15+L15+N15+O15+Q15+R15+T15+U15+W15+X15</f>
        <v>0</v>
      </c>
      <c r="D14" s="47"/>
      <c r="E14" s="56"/>
      <c r="F14" s="57"/>
      <c r="G14" s="144">
        <f>IF((F14-E14)=0,0,(F14-E14)-$AB13)</f>
        <v>0</v>
      </c>
      <c r="H14" s="164"/>
      <c r="I14" s="71"/>
      <c r="J14" s="144">
        <f>IF((I14-H14)=0,0,(I14-H14)-$AB13)</f>
        <v>0</v>
      </c>
      <c r="K14" s="164"/>
      <c r="L14" s="71"/>
      <c r="M14" s="144">
        <f>IF((L14-K14)=0,0,(L14-K14)-$AB13)</f>
        <v>0</v>
      </c>
      <c r="N14" s="56"/>
      <c r="O14" s="57"/>
      <c r="P14" s="144">
        <f>IF((O14-N14)=0,0,(O14-N14)-$AB13)</f>
        <v>0</v>
      </c>
      <c r="Q14" s="117"/>
      <c r="R14" s="59"/>
      <c r="S14" s="144">
        <f>IF((R14-Q14)=0,0,(R14-Q14)-$AB13)</f>
        <v>0</v>
      </c>
      <c r="T14" s="166"/>
      <c r="U14" s="59"/>
      <c r="V14" s="144">
        <f>IF((U14-T14)=0,0,(U14-T14)-$AB13)</f>
        <v>0</v>
      </c>
      <c r="W14" s="56"/>
      <c r="X14" s="57"/>
      <c r="Y14" s="144">
        <f>IF((X14-W14)=0,0,(X14-W14)-$AB13)</f>
        <v>0</v>
      </c>
      <c r="Z14" s="51"/>
      <c r="AA14" s="20"/>
      <c r="AB14" s="193"/>
      <c r="AC14" s="63">
        <f>COUNTA(E14,H14,K14,N14,Q14,T14,W14)</f>
        <v>0</v>
      </c>
      <c r="AD14" s="10"/>
      <c r="AE14" s="27"/>
      <c r="AF14" s="22"/>
      <c r="AG14" s="15"/>
      <c r="AH14" s="45"/>
      <c r="AI14" s="36"/>
      <c r="AJ14" s="15"/>
      <c r="AK14" s="15"/>
      <c r="AL14" s="15"/>
      <c r="AM14" s="10"/>
      <c r="AN14" s="10"/>
      <c r="AO14" s="10"/>
    </row>
    <row r="15" spans="1:41" ht="15.75" thickBot="1" x14ac:dyDescent="0.3">
      <c r="A15" s="215" t="s">
        <v>16</v>
      </c>
      <c r="B15" s="216"/>
      <c r="C15" s="52"/>
      <c r="D15" s="65">
        <f>SUM(G15+J15+M15+P15+S15+V15+Y15)</f>
        <v>0</v>
      </c>
      <c r="E15" s="53">
        <f>IF(E13="",0,1)</f>
        <v>0</v>
      </c>
      <c r="F15" s="60">
        <f>IF(E14="",0,1)</f>
        <v>0</v>
      </c>
      <c r="G15" s="113">
        <f>G14+G13</f>
        <v>0</v>
      </c>
      <c r="H15" s="53">
        <f>IF(H13="",0,1)</f>
        <v>0</v>
      </c>
      <c r="I15" s="60">
        <f>IF(H14="",0,1)</f>
        <v>0</v>
      </c>
      <c r="J15" s="113">
        <f>J14+J13</f>
        <v>0</v>
      </c>
      <c r="K15" s="53">
        <f>IF(K13="",0,1)</f>
        <v>0</v>
      </c>
      <c r="L15" s="60">
        <f>IF(K14="",0,1)</f>
        <v>0</v>
      </c>
      <c r="M15" s="113">
        <f>M14+M13</f>
        <v>0</v>
      </c>
      <c r="N15" s="53">
        <f>IF(N13="",0,1)</f>
        <v>0</v>
      </c>
      <c r="O15" s="60">
        <f>IF(N14="",0,1)</f>
        <v>0</v>
      </c>
      <c r="P15" s="113">
        <f>P14+P13</f>
        <v>0</v>
      </c>
      <c r="Q15" s="53">
        <f>IF(Q13="",0,1)</f>
        <v>0</v>
      </c>
      <c r="R15" s="60">
        <f>IF(Q14="",0,1)</f>
        <v>0</v>
      </c>
      <c r="S15" s="113">
        <f>S14+S13</f>
        <v>0</v>
      </c>
      <c r="T15" s="53">
        <f>IF(T13="",0,1)</f>
        <v>0</v>
      </c>
      <c r="U15" s="60">
        <f>IF(T14="",0,1)</f>
        <v>0</v>
      </c>
      <c r="V15" s="113">
        <f>V14+V13</f>
        <v>0</v>
      </c>
      <c r="W15" s="53">
        <f>IF(W13="",0,1)</f>
        <v>0</v>
      </c>
      <c r="X15" s="60">
        <f>IF(W14="",0,1)</f>
        <v>0</v>
      </c>
      <c r="Y15" s="113">
        <f>Y14+Y13</f>
        <v>0</v>
      </c>
      <c r="Z15" s="55"/>
      <c r="AA15" s="20"/>
      <c r="AB15" s="194"/>
      <c r="AC15" s="66"/>
      <c r="AD15" s="10"/>
      <c r="AE15" s="27"/>
      <c r="AF15" s="22"/>
      <c r="AG15" s="15"/>
      <c r="AH15" s="45"/>
      <c r="AI15" s="36"/>
      <c r="AJ15" s="15"/>
      <c r="AK15" s="15"/>
      <c r="AL15" s="15"/>
      <c r="AM15" s="10"/>
      <c r="AN15" s="10"/>
      <c r="AO15" s="10"/>
    </row>
    <row r="16" spans="1:41" ht="15.75" x14ac:dyDescent="0.25">
      <c r="A16" s="190"/>
      <c r="B16" s="191"/>
      <c r="C16" s="37"/>
      <c r="D16" s="98"/>
      <c r="E16" s="165"/>
      <c r="F16" s="163"/>
      <c r="G16" s="143">
        <f>IF((F16-E16)=0,0,(F16-E16)-$AB16)</f>
        <v>0</v>
      </c>
      <c r="H16" s="56"/>
      <c r="I16" s="57"/>
      <c r="J16" s="143">
        <f>IF((I16-H16)=0,0,(I16-H16)-$AB16)</f>
        <v>0</v>
      </c>
      <c r="K16" s="56"/>
      <c r="L16" s="57"/>
      <c r="M16" s="143">
        <f>IF((L16-K16)=0,0,(L16-K16)-$AB16)</f>
        <v>0</v>
      </c>
      <c r="N16" s="165"/>
      <c r="O16" s="163"/>
      <c r="P16" s="143">
        <f>IF((O16-N16)=0,0,(O16-N16)-$AB16)</f>
        <v>0</v>
      </c>
      <c r="Q16" s="165"/>
      <c r="R16" s="163"/>
      <c r="S16" s="143">
        <f>IF((R16-Q16)=0,0,(R16-Q16)-$AB16)</f>
        <v>0</v>
      </c>
      <c r="T16" s="56"/>
      <c r="U16" s="57"/>
      <c r="V16" s="143">
        <f>IF((U16-T16)=0,0,(U16-T16)-$AB16)</f>
        <v>0</v>
      </c>
      <c r="W16" s="56"/>
      <c r="X16" s="57"/>
      <c r="Y16" s="143">
        <f>IF((X16-W16)=0,0,(X16-W16)-$AB16)</f>
        <v>0</v>
      </c>
      <c r="Z16" s="125"/>
      <c r="AA16" s="20"/>
      <c r="AB16" s="192">
        <v>2.0833333333333332E-2</v>
      </c>
      <c r="AC16" s="156">
        <f t="shared" ref="AC16:AC17" si="0">COUNTA(E16,H16,K16,N16,Q16,T16,W16)</f>
        <v>0</v>
      </c>
      <c r="AD16" s="69"/>
      <c r="AE16" s="70"/>
      <c r="AF16" s="45"/>
      <c r="AG16" s="15"/>
      <c r="AH16" s="15"/>
      <c r="AI16" s="15"/>
      <c r="AJ16" s="15"/>
      <c r="AK16" s="15"/>
      <c r="AL16" s="15"/>
    </row>
    <row r="17" spans="1:38" ht="16.5" thickBot="1" x14ac:dyDescent="0.3">
      <c r="A17" s="195">
        <v>1.625</v>
      </c>
      <c r="B17" s="196"/>
      <c r="C17" s="114">
        <f>E18+F18+H18+I18+K18+L18+N18+O18+Q18+R18+T18+U18+W18+X18</f>
        <v>0</v>
      </c>
      <c r="D17" s="99"/>
      <c r="E17" s="164"/>
      <c r="F17" s="71"/>
      <c r="G17" s="144">
        <f>IF((F17-E17)=0,0,(F17-E17)-$AB16)</f>
        <v>0</v>
      </c>
      <c r="H17" s="56"/>
      <c r="I17" s="57"/>
      <c r="J17" s="144">
        <f>IF((I17-H17)=0,0,(I17-H17)-$AB16)</f>
        <v>0</v>
      </c>
      <c r="K17" s="56"/>
      <c r="L17" s="57"/>
      <c r="M17" s="144">
        <f>IF((L17-K17)=0,0,(L17-K17)-$AB16)</f>
        <v>0</v>
      </c>
      <c r="N17" s="164"/>
      <c r="O17" s="71"/>
      <c r="P17" s="144">
        <f>IF((O17-N17)=0,0,(O17-N17)-$AB16)</f>
        <v>0</v>
      </c>
      <c r="Q17" s="166"/>
      <c r="R17" s="71"/>
      <c r="S17" s="144">
        <f>IF((R17-Q17)=0,0,(R17-Q17)-$AB16)</f>
        <v>0</v>
      </c>
      <c r="T17" s="164"/>
      <c r="U17" s="71"/>
      <c r="V17" s="144">
        <f>IF((U17-T17)=0,0,(U17-T17)-$AB16)</f>
        <v>0</v>
      </c>
      <c r="W17" s="166"/>
      <c r="X17" s="71"/>
      <c r="Y17" s="144">
        <f>IF((X17-W17)=0,0,(X17-W17)-$AB16)</f>
        <v>0</v>
      </c>
      <c r="Z17" s="68"/>
      <c r="AA17" s="20"/>
      <c r="AB17" s="193"/>
      <c r="AC17" s="63">
        <f t="shared" si="0"/>
        <v>0</v>
      </c>
      <c r="AD17" s="69"/>
      <c r="AE17" s="15"/>
      <c r="AF17" s="15"/>
      <c r="AG17" s="15"/>
      <c r="AH17" s="15"/>
      <c r="AI17" s="15"/>
      <c r="AJ17" s="15"/>
      <c r="AK17" s="15"/>
      <c r="AL17" s="15"/>
    </row>
    <row r="18" spans="1:38" ht="15.75" thickBot="1" x14ac:dyDescent="0.3">
      <c r="A18" s="213" t="s">
        <v>16</v>
      </c>
      <c r="B18" s="214"/>
      <c r="C18" s="52"/>
      <c r="D18" s="65">
        <f>SUM(G18+J18+M18+P18+S18+V18+Y18)</f>
        <v>0</v>
      </c>
      <c r="E18" s="115">
        <f>IF(E16="",0,1)</f>
        <v>0</v>
      </c>
      <c r="F18" s="101">
        <f>IF(E17="",0,1)</f>
        <v>0</v>
      </c>
      <c r="G18" s="113">
        <f>G17+G16</f>
        <v>0</v>
      </c>
      <c r="H18" s="53">
        <f>IF(H16="",0,1)</f>
        <v>0</v>
      </c>
      <c r="I18" s="60">
        <f>IF(H17="",0,1)</f>
        <v>0</v>
      </c>
      <c r="J18" s="113">
        <f>J17+J16</f>
        <v>0</v>
      </c>
      <c r="K18" s="53">
        <f>IF(K16="",0,1)</f>
        <v>0</v>
      </c>
      <c r="L18" s="60">
        <f>IF(K17="",0,1)</f>
        <v>0</v>
      </c>
      <c r="M18" s="113">
        <f>M17+M16</f>
        <v>0</v>
      </c>
      <c r="N18" s="53">
        <f>IF(N16="",0,1)</f>
        <v>0</v>
      </c>
      <c r="O18" s="60">
        <f>IF(N17="",0,1)</f>
        <v>0</v>
      </c>
      <c r="P18" s="113">
        <f>P17+P16</f>
        <v>0</v>
      </c>
      <c r="Q18" s="53">
        <f>IF(Q16="",0,1)</f>
        <v>0</v>
      </c>
      <c r="R18" s="60">
        <f>IF(Q17="",0,1)</f>
        <v>0</v>
      </c>
      <c r="S18" s="113">
        <f>S17+S16</f>
        <v>0</v>
      </c>
      <c r="T18" s="53">
        <f>IF(T16="",0,1)</f>
        <v>0</v>
      </c>
      <c r="U18" s="60">
        <f>IF(T17="",0,1)</f>
        <v>0</v>
      </c>
      <c r="V18" s="113">
        <f>V17+V16</f>
        <v>0</v>
      </c>
      <c r="W18" s="53">
        <f>IF(W16="",0,1)</f>
        <v>0</v>
      </c>
      <c r="X18" s="60">
        <f>IF(W17="",0,1)</f>
        <v>0</v>
      </c>
      <c r="Y18" s="113">
        <f>Y17+Y16</f>
        <v>0</v>
      </c>
      <c r="Z18" s="55"/>
      <c r="AA18" s="20"/>
      <c r="AB18" s="194"/>
      <c r="AC18" s="66"/>
      <c r="AD18" s="69"/>
      <c r="AE18" s="15"/>
      <c r="AF18" s="15"/>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75"/>
      <c r="AF19" s="45"/>
      <c r="AG19" s="2"/>
      <c r="AH19" s="2"/>
      <c r="AI19" s="2"/>
      <c r="AJ19" s="2"/>
      <c r="AK19" s="2"/>
      <c r="AL19" s="2"/>
    </row>
    <row r="20" spans="1:38" ht="15" customHeight="1" x14ac:dyDescent="0.25">
      <c r="A20" s="203" t="s">
        <v>8</v>
      </c>
      <c r="B20" s="204"/>
      <c r="C20" s="207" t="s">
        <v>9</v>
      </c>
      <c r="D20" s="209" t="s">
        <v>10</v>
      </c>
      <c r="E20" s="76">
        <f>E24+E27+E30+E33+E36+E39+E42+E45+E48+E51+E54+E57+E60+E63+E66+E69+E72</f>
        <v>0</v>
      </c>
      <c r="F20" s="76">
        <f>F24+F27+F30+F33+F36+F39+F42+F45+F48+F51+F54+F57+F60+F63+F66+F69+F72</f>
        <v>0</v>
      </c>
      <c r="G20" s="77"/>
      <c r="H20" s="76">
        <f>H24+H27+H30+H33+H36+H39+H42+H45+H48+H51+H54+H57+H60+H63+H66+H69+H72</f>
        <v>0</v>
      </c>
      <c r="I20" s="76">
        <f>I24+I27+I30+I33+I36+I39+I42+I45+I48+I51+I54+I57+I60+I63+I66+I69+I72</f>
        <v>0</v>
      </c>
      <c r="J20" s="77"/>
      <c r="K20" s="76">
        <f>K24+K27+K30+K33+K36+K39+K42+K45+K48+K51+K54+K57+K60+K63+K66+K69+K72</f>
        <v>0</v>
      </c>
      <c r="L20" s="76">
        <f>L24+L27+L30+L33+L36+L39+L42+L45+L48+L51+L54+L57+L60+L63+L66+L69+L72</f>
        <v>0</v>
      </c>
      <c r="M20" s="77"/>
      <c r="N20" s="76">
        <f>N24+N27+N30+N33+N36+N39+N42+N45+N48+N51+N54+N57+N60+N63+N66+N69+N72</f>
        <v>0</v>
      </c>
      <c r="O20" s="76">
        <f>O24+O27+O30+O33+O36+O39+O42+O45+O48+O51+O54+O57+O60+O63+O66+O69+O72</f>
        <v>0</v>
      </c>
      <c r="P20" s="77"/>
      <c r="Q20" s="76">
        <f>Q24+Q27+Q30+Q33+Q36+Q39+Q42+Q45+Q48+Q51+Q54+Q57+Q60+Q63+Q66+Q69+Q72</f>
        <v>0</v>
      </c>
      <c r="R20" s="76">
        <f>R24+R27+R30+R33+R36+R39+R42+R45+R48+R51+R54+R57+R60+R63+R66+R69+R72</f>
        <v>0</v>
      </c>
      <c r="S20" s="77"/>
      <c r="T20" s="76">
        <f>T24+T27+T30+T33+T36+T39+T42+T45+T48+T51+T54+T57+T60+T63+T66+T69+T72</f>
        <v>0</v>
      </c>
      <c r="U20" s="76">
        <f>U24+U27+U30+U33+U36+U39+U42+U45+U48+U51+U54+U57+U60+U63+U66+U69+U72</f>
        <v>0</v>
      </c>
      <c r="V20" s="77"/>
      <c r="W20" s="76">
        <f>W24+W27+W30+W33+W36+W39+W42+W45+W48+W51+W54+W57+W60+W63+W66+W69+W72</f>
        <v>0</v>
      </c>
      <c r="X20" s="76">
        <f>X24+X27+X30+X33+X36+X39+X42+X45+X48+X51+X54+X57+X60+X63+X66+X69+X72</f>
        <v>0</v>
      </c>
      <c r="Y20" s="77">
        <f>SUM(E20:X20)</f>
        <v>0</v>
      </c>
      <c r="Z20" s="211"/>
      <c r="AA20" s="10"/>
      <c r="AB20" s="10"/>
      <c r="AC20" s="10"/>
      <c r="AD20" s="10"/>
      <c r="AE20" s="15"/>
      <c r="AF20" s="15"/>
      <c r="AG20" s="15"/>
      <c r="AH20" s="15"/>
      <c r="AI20" s="15"/>
      <c r="AJ20" s="15"/>
      <c r="AK20" s="15"/>
      <c r="AL20" s="15"/>
    </row>
    <row r="21" spans="1:38" ht="15.75" customHeight="1" thickBot="1" x14ac:dyDescent="0.3">
      <c r="A21" s="205"/>
      <c r="B21" s="206"/>
      <c r="C21" s="208"/>
      <c r="D21" s="210"/>
      <c r="E21" s="78">
        <v>8</v>
      </c>
      <c r="F21" s="79">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12"/>
      <c r="AA21" s="10"/>
      <c r="AB21" s="10"/>
      <c r="AC21" s="10"/>
      <c r="AD21" s="10"/>
      <c r="AE21" s="10"/>
      <c r="AF21" s="10"/>
      <c r="AG21" s="10"/>
      <c r="AH21" s="10"/>
      <c r="AI21" s="10"/>
      <c r="AJ21" s="10"/>
      <c r="AK21" s="10"/>
      <c r="AL21" s="10"/>
    </row>
    <row r="22" spans="1:38" ht="15.75" x14ac:dyDescent="0.25">
      <c r="A22" s="190"/>
      <c r="B22" s="191"/>
      <c r="C22" s="61"/>
      <c r="D22" s="38"/>
      <c r="E22" s="56"/>
      <c r="F22" s="57"/>
      <c r="G22" s="111">
        <f>IF((F22-E22)=0,0,(F22-E22)-$AB22)</f>
        <v>0</v>
      </c>
      <c r="H22" s="56"/>
      <c r="I22" s="82"/>
      <c r="J22" s="111">
        <f>IF((I22-H22)=0,0,(I22-H22)-$AB22)</f>
        <v>0</v>
      </c>
      <c r="K22" s="56"/>
      <c r="L22" s="57"/>
      <c r="M22" s="111">
        <f>IF((L22-K22)=0,0,(L22-K22)-$AB22)</f>
        <v>0</v>
      </c>
      <c r="N22" s="82"/>
      <c r="O22" s="57"/>
      <c r="P22" s="111">
        <f>IF((O22-N22)=0,0,(O22-N22)-$AB22)</f>
        <v>0</v>
      </c>
      <c r="Q22" s="110"/>
      <c r="R22" s="57"/>
      <c r="S22" s="111">
        <f>IF((R22-Q22)=0,0,(R22-Q22)-$AB22)</f>
        <v>0</v>
      </c>
      <c r="T22" s="56"/>
      <c r="U22" s="82"/>
      <c r="V22" s="111">
        <f>IF((U22-T22)=0,0,(U22-T22)-$AB22)</f>
        <v>0</v>
      </c>
      <c r="W22" s="56"/>
      <c r="X22" s="57"/>
      <c r="Y22" s="111">
        <f>IF((X22-W22)=0,0,(X22-W22)-$AB22)</f>
        <v>0</v>
      </c>
      <c r="Z22" s="67"/>
      <c r="AA22" s="20"/>
      <c r="AB22" s="192">
        <v>2.0833333333333332E-2</v>
      </c>
      <c r="AC22" s="156">
        <f t="shared" ref="AC22:AC71" si="1">COUNTA(E22,H22,K22,N22,Q22,T22,W22)</f>
        <v>0</v>
      </c>
    </row>
    <row r="23" spans="1:38" ht="16.5" thickBot="1" x14ac:dyDescent="0.3">
      <c r="A23" s="195">
        <v>1.4583333333333333</v>
      </c>
      <c r="B23" s="196"/>
      <c r="C23" s="62">
        <f>E24+F24+H24+I24+K24+L24+N24+O24+Q24+R24+T24+U24+W24+X24</f>
        <v>0</v>
      </c>
      <c r="D23" s="47"/>
      <c r="E23" s="56"/>
      <c r="F23" s="57"/>
      <c r="G23" s="112">
        <f>IF((F23-E23)=0,0,(F23-E23)-$AB22)</f>
        <v>0</v>
      </c>
      <c r="H23" s="56"/>
      <c r="I23" s="57"/>
      <c r="J23" s="112">
        <f>IF((I23-H23)=0,0,(I23-H23)-$AB22)</f>
        <v>0</v>
      </c>
      <c r="K23" s="56"/>
      <c r="L23" s="57"/>
      <c r="M23" s="112">
        <f>IF((L23-K23)=0,0,(L23-K23)-$AB22)</f>
        <v>0</v>
      </c>
      <c r="N23" s="56"/>
      <c r="O23" s="57"/>
      <c r="P23" s="112">
        <f>IF((O23-N23)=0,0,(O23-N23)-$AB22)</f>
        <v>0</v>
      </c>
      <c r="Q23" s="110"/>
      <c r="R23" s="118"/>
      <c r="S23" s="112">
        <f>IF((R23-Q23)=0,0,(R23-Q23)-$AB22)</f>
        <v>0</v>
      </c>
      <c r="T23" s="56"/>
      <c r="U23" s="119"/>
      <c r="V23" s="112">
        <f>IF((U23-T23)=0,0,(U23-T23)-$AB22)</f>
        <v>0</v>
      </c>
      <c r="W23" s="110"/>
      <c r="X23" s="71"/>
      <c r="Y23" s="112">
        <f>IF((X23-W23)=0,0,(X23-W23)-$AB22)</f>
        <v>0</v>
      </c>
      <c r="Z23" s="167"/>
      <c r="AA23" s="20"/>
      <c r="AB23" s="193"/>
      <c r="AC23" s="63">
        <f t="shared" si="1"/>
        <v>0</v>
      </c>
    </row>
    <row r="24" spans="1:38" ht="16.5" thickBot="1" x14ac:dyDescent="0.3">
      <c r="A24" s="197" t="s">
        <v>17</v>
      </c>
      <c r="B24" s="198"/>
      <c r="C24" s="64"/>
      <c r="D24" s="65">
        <f>SUM(G24+J24+M24+P24+S24+V24+Y24)</f>
        <v>0</v>
      </c>
      <c r="E24" s="53">
        <f>IF(E22="",0,1)</f>
        <v>0</v>
      </c>
      <c r="F24" s="60">
        <f>IF(E23="",0,1)</f>
        <v>0</v>
      </c>
      <c r="G24" s="113">
        <f>G23+G22</f>
        <v>0</v>
      </c>
      <c r="H24" s="53">
        <f>IF(H22="",0,1)</f>
        <v>0</v>
      </c>
      <c r="I24" s="60">
        <f>IF(H23="",0,1)</f>
        <v>0</v>
      </c>
      <c r="J24" s="113">
        <f>J23+J22</f>
        <v>0</v>
      </c>
      <c r="K24" s="53">
        <f>IF(K22="",0,1)</f>
        <v>0</v>
      </c>
      <c r="L24" s="60">
        <f>IF(K23="",0,1)</f>
        <v>0</v>
      </c>
      <c r="M24" s="113">
        <f>M23+M22</f>
        <v>0</v>
      </c>
      <c r="N24" s="53">
        <f>IF(N22="",0,1)</f>
        <v>0</v>
      </c>
      <c r="O24" s="60">
        <f>IF(N23="",0,1)</f>
        <v>0</v>
      </c>
      <c r="P24" s="113">
        <f>P23+P22</f>
        <v>0</v>
      </c>
      <c r="Q24" s="53">
        <f>IF(Q22="",0,1)</f>
        <v>0</v>
      </c>
      <c r="R24" s="60">
        <f>IF(Q23="",0,1)</f>
        <v>0</v>
      </c>
      <c r="S24" s="113">
        <f>S23+S22</f>
        <v>0</v>
      </c>
      <c r="T24" s="53"/>
      <c r="U24" s="60">
        <f>IF(T23="",0,1)</f>
        <v>0</v>
      </c>
      <c r="V24" s="113">
        <f>V23+V22</f>
        <v>0</v>
      </c>
      <c r="W24" s="53">
        <f>IF(W22="",0,1)</f>
        <v>0</v>
      </c>
      <c r="X24" s="60">
        <f>IF(W23="",0,1)</f>
        <v>0</v>
      </c>
      <c r="Y24" s="113">
        <f>Y23+Y22</f>
        <v>0</v>
      </c>
      <c r="Z24" s="55"/>
      <c r="AA24" s="20"/>
      <c r="AB24" s="194"/>
      <c r="AC24" s="66"/>
    </row>
    <row r="25" spans="1:38" ht="15.75" x14ac:dyDescent="0.25">
      <c r="A25" s="190"/>
      <c r="B25" s="191"/>
      <c r="C25" s="37"/>
      <c r="D25" s="38"/>
      <c r="E25" s="56"/>
      <c r="F25" s="84"/>
      <c r="G25" s="111">
        <f>IF((F25-E25)=0,0,(F25-E25)-$AB25)</f>
        <v>0</v>
      </c>
      <c r="H25" s="56"/>
      <c r="I25" s="57"/>
      <c r="J25" s="111">
        <f>IF((I25-H25)=0,0,(I25-H25)-$AB25)</f>
        <v>0</v>
      </c>
      <c r="K25" s="160"/>
      <c r="L25" s="82"/>
      <c r="M25" s="111">
        <f>IF((L25-K25)=0,0,(L25-K25)-$AB25)</f>
        <v>0</v>
      </c>
      <c r="N25" s="85"/>
      <c r="O25" s="84"/>
      <c r="P25" s="111">
        <f>IF((O25-N25)=0,0,(O25-N25)-$AB25)</f>
        <v>0</v>
      </c>
      <c r="Q25" s="56"/>
      <c r="R25" s="84"/>
      <c r="S25" s="111">
        <f>IF((R25-Q25)=0,0,(R25-Q25)-$AB25)</f>
        <v>0</v>
      </c>
      <c r="T25" s="56"/>
      <c r="U25" s="110"/>
      <c r="V25" s="111">
        <f>IF((U25-T25)=0,0,(U25-T25)-$AB25)</f>
        <v>0</v>
      </c>
      <c r="W25" s="160"/>
      <c r="X25" s="84"/>
      <c r="Y25" s="111">
        <f>IF((X25-W25)=0,0,(X25-W25)-$AB25)</f>
        <v>0</v>
      </c>
      <c r="Z25" s="168"/>
      <c r="AA25" s="20"/>
      <c r="AB25" s="192">
        <v>2.0833333333333332E-2</v>
      </c>
      <c r="AC25" s="156">
        <f t="shared" si="1"/>
        <v>0</v>
      </c>
    </row>
    <row r="26" spans="1:38" ht="16.5" thickBot="1" x14ac:dyDescent="0.3">
      <c r="A26" s="195">
        <v>1.4583333333333333</v>
      </c>
      <c r="B26" s="196"/>
      <c r="C26" s="62">
        <f>E27+F27+H27+I27+K27+L27+N27+O27+Q27+R27+T27+U27+W27+X27</f>
        <v>0</v>
      </c>
      <c r="D26" s="47"/>
      <c r="E26" s="83"/>
      <c r="F26" s="57"/>
      <c r="G26" s="112">
        <f>IF((F26-E26)=0,0,(F26-E26)-$AB25)</f>
        <v>0</v>
      </c>
      <c r="H26" s="56"/>
      <c r="I26" s="57"/>
      <c r="J26" s="112">
        <f>IF((I26-H26)=0,0,(I26-H26)-$AB25)</f>
        <v>0</v>
      </c>
      <c r="K26" s="56"/>
      <c r="L26" s="57"/>
      <c r="M26" s="112">
        <f>IF((L26-K26)=0,0,(L26-K26)-$AB25)</f>
        <v>0</v>
      </c>
      <c r="N26" s="56"/>
      <c r="O26" s="57"/>
      <c r="P26" s="112">
        <f>IF((O26-N26)=0,0,(O26-N26)-$AB25)</f>
        <v>0</v>
      </c>
      <c r="Q26" s="56"/>
      <c r="R26" s="119"/>
      <c r="S26" s="112">
        <f>IF((R26-Q26)=0,0,(R26-Q26)-$AB25)</f>
        <v>0</v>
      </c>
      <c r="T26" s="56"/>
      <c r="U26" s="57"/>
      <c r="V26" s="112">
        <f>IF((U26-T26)=0,0,(U26-T26)-$AB25)</f>
        <v>0</v>
      </c>
      <c r="W26" s="56"/>
      <c r="X26" s="57"/>
      <c r="Y26" s="112">
        <f>IF((X26-W26)=0,0,(X26-W26)-$AB25)</f>
        <v>0</v>
      </c>
      <c r="Z26" s="169"/>
      <c r="AA26" s="20"/>
      <c r="AB26" s="193"/>
      <c r="AC26" s="63">
        <f t="shared" si="1"/>
        <v>0</v>
      </c>
    </row>
    <row r="27" spans="1:38" ht="16.5" thickBot="1" x14ac:dyDescent="0.3">
      <c r="A27" s="197" t="s">
        <v>17</v>
      </c>
      <c r="B27" s="198"/>
      <c r="C27" s="52"/>
      <c r="D27" s="65">
        <f>SUM(G27+J27+M27+P27+S27+V27+Y27)</f>
        <v>0</v>
      </c>
      <c r="E27" s="53">
        <f>IF(E25="",0,1)</f>
        <v>0</v>
      </c>
      <c r="F27" s="60">
        <f>IF(E26="",0,1)</f>
        <v>0</v>
      </c>
      <c r="G27" s="113">
        <f t="shared" ref="G27" si="2">G26+G25</f>
        <v>0</v>
      </c>
      <c r="H27" s="53">
        <f>IF(H25="",0,1)</f>
        <v>0</v>
      </c>
      <c r="I27" s="60">
        <f>IF(H26="",0,1)</f>
        <v>0</v>
      </c>
      <c r="J27" s="113">
        <f t="shared" ref="J27" si="3">J26+J25</f>
        <v>0</v>
      </c>
      <c r="K27" s="53">
        <f>IF(K25="",0,1)</f>
        <v>0</v>
      </c>
      <c r="L27" s="60">
        <f>IF(K26="",0,1)</f>
        <v>0</v>
      </c>
      <c r="M27" s="113">
        <f t="shared" ref="M27" si="4">M26+M25</f>
        <v>0</v>
      </c>
      <c r="N27" s="53">
        <f>IF(N25="",0,1)</f>
        <v>0</v>
      </c>
      <c r="O27" s="60">
        <f>IF(N26="",0,1)</f>
        <v>0</v>
      </c>
      <c r="P27" s="113">
        <f t="shared" ref="P27" si="5">P26+P25</f>
        <v>0</v>
      </c>
      <c r="Q27" s="53">
        <f>IF(Q25="",0,1)</f>
        <v>0</v>
      </c>
      <c r="R27" s="60">
        <f>IF(Q26="",0,1)</f>
        <v>0</v>
      </c>
      <c r="S27" s="113">
        <f t="shared" ref="S27" si="6">S26+S25</f>
        <v>0</v>
      </c>
      <c r="T27" s="53">
        <f>IF(T25="",0,1)</f>
        <v>0</v>
      </c>
      <c r="U27" s="60">
        <f>IF(T26="",0,1)</f>
        <v>0</v>
      </c>
      <c r="V27" s="113">
        <f t="shared" ref="V27" si="7">V26+V25</f>
        <v>0</v>
      </c>
      <c r="W27" s="53">
        <f>IF(W25="",0,1)</f>
        <v>0</v>
      </c>
      <c r="X27" s="60">
        <f>IF(W26="",0,1)</f>
        <v>0</v>
      </c>
      <c r="Y27" s="113">
        <f t="shared" ref="Y27" si="8">Y26+Y25</f>
        <v>0</v>
      </c>
      <c r="Z27" s="55"/>
      <c r="AA27" s="20"/>
      <c r="AB27" s="194"/>
      <c r="AC27" s="66"/>
    </row>
    <row r="28" spans="1:38" ht="15.75" x14ac:dyDescent="0.25">
      <c r="A28" s="190"/>
      <c r="B28" s="191"/>
      <c r="C28" s="37"/>
      <c r="D28" s="38"/>
      <c r="E28" s="83"/>
      <c r="F28" s="82"/>
      <c r="G28" s="111">
        <f>IF((F28-E28)=0,0,(F28-E28)-$AB28)</f>
        <v>0</v>
      </c>
      <c r="H28" s="56"/>
      <c r="I28" s="82"/>
      <c r="J28" s="111">
        <f>IF((I28-H28)=0,0,(I28-H28)-$AB28)</f>
        <v>0</v>
      </c>
      <c r="K28" s="56"/>
      <c r="L28" s="57"/>
      <c r="M28" s="111">
        <f>IF((L28-K28)=0,0,(L28-K28)-$AB28)</f>
        <v>0</v>
      </c>
      <c r="N28" s="110"/>
      <c r="O28" s="82"/>
      <c r="P28" s="111">
        <f>IF((O28-N28)=0,0,(O28-N28)-$AB28)</f>
        <v>0</v>
      </c>
      <c r="Q28" s="56"/>
      <c r="R28" s="57"/>
      <c r="S28" s="111">
        <f>IF((R28-Q28)=0,0,(R28-Q28)-$AB28)</f>
        <v>0</v>
      </c>
      <c r="T28" s="56"/>
      <c r="U28" s="82"/>
      <c r="V28" s="111">
        <f>IF((U28-T28)=0,0,(U28-T28)-$AB28)</f>
        <v>0</v>
      </c>
      <c r="W28" s="85"/>
      <c r="X28" s="84"/>
      <c r="Y28" s="111">
        <f>IF((X28-W28)=0,0,(X28-W28)-$AB28)</f>
        <v>0</v>
      </c>
      <c r="Z28" s="67"/>
      <c r="AA28" s="20"/>
      <c r="AB28" s="192">
        <v>2.0833333333333332E-2</v>
      </c>
      <c r="AC28" s="156">
        <f t="shared" si="1"/>
        <v>0</v>
      </c>
    </row>
    <row r="29" spans="1:38" ht="16.5" thickBot="1" x14ac:dyDescent="0.3">
      <c r="A29" s="195">
        <v>1.4583333333333333</v>
      </c>
      <c r="B29" s="196"/>
      <c r="C29" s="62">
        <f>E30+F30+H30+I30+K30+L30+N30+O30+Q30+R30+T30+U30+W30+X30</f>
        <v>0</v>
      </c>
      <c r="D29" s="47"/>
      <c r="E29" s="56"/>
      <c r="F29" s="71"/>
      <c r="G29" s="112">
        <f>IF((F29-E29)=0,0,(F29-E29)-$AB28)</f>
        <v>0</v>
      </c>
      <c r="H29" s="83"/>
      <c r="I29" s="59"/>
      <c r="J29" s="112">
        <f>IF((I29-H29)=0,0,(I29-H29)-$AB28)</f>
        <v>0</v>
      </c>
      <c r="K29" s="56"/>
      <c r="L29" s="57"/>
      <c r="M29" s="112">
        <f>IF((L29-K29)=0,0,(L29-K29)-$AB28)</f>
        <v>0</v>
      </c>
      <c r="N29" s="110"/>
      <c r="O29" s="71"/>
      <c r="P29" s="112">
        <f>IF((O29-N29)=0,0,(O29-N29)-$AB28)</f>
        <v>0</v>
      </c>
      <c r="Q29" s="56"/>
      <c r="R29" s="57"/>
      <c r="S29" s="112">
        <f>IF((R29-Q29)=0,0,(R29-Q29)-$AB28)</f>
        <v>0</v>
      </c>
      <c r="T29" s="56"/>
      <c r="U29" s="59"/>
      <c r="V29" s="112">
        <f>IF((U29-T29)=0,0,(U29-T29)-$AB28)</f>
        <v>0</v>
      </c>
      <c r="W29" s="56"/>
      <c r="X29" s="57"/>
      <c r="Y29" s="112">
        <f>IF((X29-W29)=0,0,(X29-W29)-$AB28)</f>
        <v>0</v>
      </c>
      <c r="Z29" s="51"/>
      <c r="AA29" s="20"/>
      <c r="AB29" s="193"/>
      <c r="AC29" s="63">
        <f t="shared" si="1"/>
        <v>0</v>
      </c>
    </row>
    <row r="30" spans="1:38" ht="16.5" thickBot="1" x14ac:dyDescent="0.3">
      <c r="A30" s="197" t="s">
        <v>17</v>
      </c>
      <c r="B30" s="198"/>
      <c r="C30" s="52"/>
      <c r="D30" s="65">
        <f>SUM(G30+J30+M30+P30+S30+V30+Y30)</f>
        <v>0</v>
      </c>
      <c r="E30" s="53">
        <f>IF(E28="",0,1)</f>
        <v>0</v>
      </c>
      <c r="F30" s="60">
        <f>IF(E29="",0,1)</f>
        <v>0</v>
      </c>
      <c r="G30" s="113">
        <f t="shared" ref="G30" si="9">G29+G28</f>
        <v>0</v>
      </c>
      <c r="H30" s="53">
        <f>IF(H28="",0,1)</f>
        <v>0</v>
      </c>
      <c r="I30" s="60">
        <f>IF(H29="",0,1)</f>
        <v>0</v>
      </c>
      <c r="J30" s="113">
        <f t="shared" ref="J30" si="10">J29+J28</f>
        <v>0</v>
      </c>
      <c r="K30" s="53">
        <f>IF(K28="",0,1)</f>
        <v>0</v>
      </c>
      <c r="L30" s="60">
        <f>IF(K29="",0,1)</f>
        <v>0</v>
      </c>
      <c r="M30" s="113">
        <f t="shared" ref="M30" si="11">M29+M28</f>
        <v>0</v>
      </c>
      <c r="N30" s="53">
        <f>IF(N28="",0,1)</f>
        <v>0</v>
      </c>
      <c r="O30" s="60">
        <f>IF(N29="",0,1)</f>
        <v>0</v>
      </c>
      <c r="P30" s="113">
        <f t="shared" ref="P30" si="12">P29+P28</f>
        <v>0</v>
      </c>
      <c r="Q30" s="53">
        <f>IF(Q28="",0,1)</f>
        <v>0</v>
      </c>
      <c r="R30" s="60">
        <f>IF(Q29="",0,1)</f>
        <v>0</v>
      </c>
      <c r="S30" s="113">
        <f t="shared" ref="S30" si="13">S29+S28</f>
        <v>0</v>
      </c>
      <c r="T30" s="53">
        <f>IF(T28="",0,1)</f>
        <v>0</v>
      </c>
      <c r="U30" s="60">
        <f>IF(T29="",0,1)</f>
        <v>0</v>
      </c>
      <c r="V30" s="113">
        <f t="shared" ref="V30" si="14">V29+V28</f>
        <v>0</v>
      </c>
      <c r="W30" s="53">
        <f>IF(W28="",0,1)</f>
        <v>0</v>
      </c>
      <c r="X30" s="60">
        <f>IF(W29="",0,1)</f>
        <v>0</v>
      </c>
      <c r="Y30" s="113">
        <f t="shared" ref="Y30" si="15">Y29+Y28</f>
        <v>0</v>
      </c>
      <c r="Z30" s="55"/>
      <c r="AA30" s="20"/>
      <c r="AB30" s="194"/>
      <c r="AC30" s="66"/>
    </row>
    <row r="31" spans="1:38" ht="15.75" x14ac:dyDescent="0.25">
      <c r="A31" s="190"/>
      <c r="B31" s="191"/>
      <c r="C31" s="37"/>
      <c r="D31" s="38"/>
      <c r="E31" s="56"/>
      <c r="F31" s="82"/>
      <c r="G31" s="111">
        <f>IF((F31-E31)=0,0,(F31-E31)-$AB31)</f>
        <v>0</v>
      </c>
      <c r="H31" s="83"/>
      <c r="I31" s="82"/>
      <c r="J31" s="111">
        <f>IF((I31-H31)=0,0,(I31-H31)-$AB31)</f>
        <v>0</v>
      </c>
      <c r="K31" s="56"/>
      <c r="L31" s="82"/>
      <c r="M31" s="111">
        <f>IF((L31-K31)=0,0,(L31-K31)-$AB31)</f>
        <v>0</v>
      </c>
      <c r="N31" s="56"/>
      <c r="O31" s="57"/>
      <c r="P31" s="111">
        <f>IF((O31-N31)=0,0,(O31-N31)-$AB31)</f>
        <v>0</v>
      </c>
      <c r="Q31" s="85"/>
      <c r="R31" s="82"/>
      <c r="S31" s="111">
        <f>IF((R31-Q31)=0,0,(R31-Q31)-$AB31)</f>
        <v>0</v>
      </c>
      <c r="T31" s="56"/>
      <c r="U31" s="57"/>
      <c r="V31" s="111">
        <f>IF((U31-T31)=0,0,(U31-T31)-$AB31)</f>
        <v>0</v>
      </c>
      <c r="W31" s="56"/>
      <c r="X31" s="57"/>
      <c r="Y31" s="111">
        <f>IF((X31-W31)=0,0,(X31-W31)-$AB31)</f>
        <v>0</v>
      </c>
      <c r="Z31" s="67"/>
      <c r="AA31" s="20"/>
      <c r="AB31" s="192">
        <v>2.0833333333333332E-2</v>
      </c>
      <c r="AC31" s="156">
        <f t="shared" si="1"/>
        <v>0</v>
      </c>
      <c r="AE31" s="86"/>
    </row>
    <row r="32" spans="1:38" ht="16.5" thickBot="1" x14ac:dyDescent="0.3">
      <c r="A32" s="195">
        <v>1.4583333333333333</v>
      </c>
      <c r="B32" s="196"/>
      <c r="C32" s="62">
        <f>E33+F33+H33+I33+K33+L33+N33+O33+Q33+R33+T33+U33+W33+X33</f>
        <v>0</v>
      </c>
      <c r="D32" s="47"/>
      <c r="E32" s="56"/>
      <c r="F32" s="57"/>
      <c r="G32" s="112">
        <f>IF((F32-E32)=0,0,(F32-E32)-$AB31)</f>
        <v>0</v>
      </c>
      <c r="H32" s="56"/>
      <c r="I32" s="57"/>
      <c r="J32" s="112">
        <f>IF((I32-H32)=0,0,(I32-H32)-$AB31)</f>
        <v>0</v>
      </c>
      <c r="K32" s="83"/>
      <c r="L32" s="57"/>
      <c r="M32" s="112">
        <f>IF((L32-K32)=0,0,(L32-K32)-$AB31)</f>
        <v>0</v>
      </c>
      <c r="N32" s="56"/>
      <c r="O32" s="57"/>
      <c r="P32" s="112">
        <f>IF((O32-N32)=0,0,(O32-N32)-$AB31)</f>
        <v>0</v>
      </c>
      <c r="Q32" s="56"/>
      <c r="R32" s="57"/>
      <c r="S32" s="112">
        <f>IF((R32-Q32)=0,0,(R32-Q32)-$AB31)</f>
        <v>0</v>
      </c>
      <c r="T32" s="83"/>
      <c r="U32" s="71"/>
      <c r="V32" s="112">
        <f>IF((U32-T32)=0,0,(U32-T32)-$AB31)</f>
        <v>0</v>
      </c>
      <c r="W32" s="56"/>
      <c r="X32" s="57"/>
      <c r="Y32" s="112">
        <f>IF((X32-W32)=0,0,(X32-W32)-$AB31)</f>
        <v>0</v>
      </c>
      <c r="Z32" s="51"/>
      <c r="AA32" s="20"/>
      <c r="AB32" s="193"/>
      <c r="AC32" s="63">
        <f t="shared" si="1"/>
        <v>0</v>
      </c>
      <c r="AE32" s="87"/>
    </row>
    <row r="33" spans="1:31" ht="16.5" thickBot="1" x14ac:dyDescent="0.3">
      <c r="A33" s="197" t="s">
        <v>17</v>
      </c>
      <c r="B33" s="198"/>
      <c r="C33" s="52"/>
      <c r="D33" s="65">
        <f>SUM(G33+J33+M33+P33+S33+V33+Y33)</f>
        <v>0</v>
      </c>
      <c r="E33" s="53">
        <f>IF(E31="",0,1)</f>
        <v>0</v>
      </c>
      <c r="F33" s="60">
        <f>IF(E32="",0,1)</f>
        <v>0</v>
      </c>
      <c r="G33" s="113">
        <f t="shared" ref="G33" si="16">G32+G31</f>
        <v>0</v>
      </c>
      <c r="H33" s="53">
        <f>IF(H31="",0,1)</f>
        <v>0</v>
      </c>
      <c r="I33" s="60">
        <f>IF(H32="",0,1)</f>
        <v>0</v>
      </c>
      <c r="J33" s="113">
        <f t="shared" ref="J33" si="17">J32+J31</f>
        <v>0</v>
      </c>
      <c r="K33" s="53">
        <f>IF(K31="",0,1)</f>
        <v>0</v>
      </c>
      <c r="L33" s="60">
        <f>IF(K32="",0,1)</f>
        <v>0</v>
      </c>
      <c r="M33" s="113">
        <f t="shared" ref="M33" si="18">M32+M31</f>
        <v>0</v>
      </c>
      <c r="N33" s="53">
        <f>IF(N31="",0,1)</f>
        <v>0</v>
      </c>
      <c r="O33" s="60">
        <f>IF(N32="",0,1)</f>
        <v>0</v>
      </c>
      <c r="P33" s="113">
        <f t="shared" ref="P33" si="19">P32+P31</f>
        <v>0</v>
      </c>
      <c r="Q33" s="53">
        <f>IF(Q31="",0,1)</f>
        <v>0</v>
      </c>
      <c r="R33" s="60">
        <f>IF(Q32="",0,1)</f>
        <v>0</v>
      </c>
      <c r="S33" s="113">
        <f t="shared" ref="S33" si="20">S32+S31</f>
        <v>0</v>
      </c>
      <c r="T33" s="53">
        <f>IF(T31="",0,1)</f>
        <v>0</v>
      </c>
      <c r="U33" s="60">
        <f>IF(T32="",0,1)</f>
        <v>0</v>
      </c>
      <c r="V33" s="113">
        <f t="shared" ref="V33" si="21">V32+V31</f>
        <v>0</v>
      </c>
      <c r="W33" s="53">
        <f>IF(W31="",0,1)</f>
        <v>0</v>
      </c>
      <c r="X33" s="60">
        <f>IF(W32="",0,1)</f>
        <v>0</v>
      </c>
      <c r="Y33" s="113">
        <f t="shared" ref="Y33" si="22">Y32+Y31</f>
        <v>0</v>
      </c>
      <c r="Z33" s="88"/>
      <c r="AA33" s="20"/>
      <c r="AB33" s="194"/>
      <c r="AC33" s="66"/>
      <c r="AE33" s="87"/>
    </row>
    <row r="34" spans="1:31" ht="15.75" x14ac:dyDescent="0.25">
      <c r="A34" s="190"/>
      <c r="B34" s="191"/>
      <c r="C34" s="37"/>
      <c r="D34" s="38"/>
      <c r="E34" s="109"/>
      <c r="F34" s="82"/>
      <c r="G34" s="111">
        <f>IF((F34-E34)=0,0,(F34-E34)-$AB34)</f>
        <v>0</v>
      </c>
      <c r="H34" s="85"/>
      <c r="I34" s="82"/>
      <c r="J34" s="111">
        <f>IF((I34-H34)=0,0,(I34-H34)-$AB34)</f>
        <v>0</v>
      </c>
      <c r="K34" s="56"/>
      <c r="L34" s="57"/>
      <c r="M34" s="111">
        <f>IF((L34-K34)=0,0,(L34-K34)-$AB34)</f>
        <v>0</v>
      </c>
      <c r="N34" s="56"/>
      <c r="O34" s="57"/>
      <c r="P34" s="111">
        <f>IF((O34-N34)=0,0,(O34-N34)-$AB34)</f>
        <v>0</v>
      </c>
      <c r="Q34" s="82"/>
      <c r="R34" s="109"/>
      <c r="S34" s="111">
        <f>IF((R34-Q34)=0,0,(R34-Q34)-$AB34)</f>
        <v>0</v>
      </c>
      <c r="T34" s="85"/>
      <c r="U34" s="84"/>
      <c r="V34" s="111">
        <f>IF((U34-T34)=0,0,(U34-T34)-$AB34)</f>
        <v>0</v>
      </c>
      <c r="W34" s="85"/>
      <c r="X34" s="84"/>
      <c r="Y34" s="111">
        <f>IF((X34-W34)=0,0,(X34-W34)-$AB34)</f>
        <v>0</v>
      </c>
      <c r="Z34" s="67"/>
      <c r="AA34" s="20"/>
      <c r="AB34" s="192">
        <v>2.0833333333333332E-2</v>
      </c>
      <c r="AC34" s="156">
        <f t="shared" si="1"/>
        <v>0</v>
      </c>
      <c r="AE34" s="87"/>
    </row>
    <row r="35" spans="1:31" ht="16.5" thickBot="1" x14ac:dyDescent="0.3">
      <c r="A35" s="195">
        <v>1.4583333333333333</v>
      </c>
      <c r="B35" s="196"/>
      <c r="C35" s="62">
        <f>E36+F36+H36+I36+K36+L36+N36+O36+Q36+R36+T36+U36+W36+X36</f>
        <v>0</v>
      </c>
      <c r="D35" s="47"/>
      <c r="E35" s="110"/>
      <c r="F35" s="57"/>
      <c r="G35" s="112">
        <f>IF((F35-E35)=0,0,(F35-E35)-$AB34)</f>
        <v>0</v>
      </c>
      <c r="H35" s="56"/>
      <c r="I35" s="57"/>
      <c r="J35" s="112">
        <f>IF((I35-H35)=0,0,(I35-H35)-$AB34)</f>
        <v>0</v>
      </c>
      <c r="K35" s="56"/>
      <c r="L35" s="57"/>
      <c r="M35" s="112">
        <f>IF((L35-K35)=0,0,(L35-K35)-$AB34)</f>
        <v>0</v>
      </c>
      <c r="N35" s="56"/>
      <c r="O35" s="57"/>
      <c r="P35" s="112">
        <f>IF((O35-N35)=0,0,(O35-N35)-$AB34)</f>
        <v>0</v>
      </c>
      <c r="Q35" s="56"/>
      <c r="R35" s="57"/>
      <c r="S35" s="112">
        <f>IF((R35-Q35)=0,0,(R35-Q35)-$AB34)</f>
        <v>0</v>
      </c>
      <c r="T35" s="83"/>
      <c r="U35" s="59"/>
      <c r="V35" s="112">
        <f>IF((U35-T35)=0,0,(U35-T35)-$AB34)</f>
        <v>0</v>
      </c>
      <c r="W35" s="56"/>
      <c r="X35" s="59"/>
      <c r="Y35" s="112">
        <f>IF((X35-W35)=0,0,(X35-W35)-$AB34)</f>
        <v>0</v>
      </c>
      <c r="Z35" s="170"/>
      <c r="AA35" s="20"/>
      <c r="AB35" s="193"/>
      <c r="AC35" s="63">
        <f t="shared" si="1"/>
        <v>0</v>
      </c>
      <c r="AE35" s="87"/>
    </row>
    <row r="36" spans="1:31" ht="16.5" thickBot="1" x14ac:dyDescent="0.3">
      <c r="A36" s="197" t="s">
        <v>17</v>
      </c>
      <c r="B36" s="198"/>
      <c r="C36" s="52"/>
      <c r="D36" s="65">
        <f>SUM(G36+J36+M36+P36+S36+V36+Y36)</f>
        <v>0</v>
      </c>
      <c r="E36" s="53">
        <f>IF(E34="",0,1)</f>
        <v>0</v>
      </c>
      <c r="F36" s="60">
        <f>IF(E35="",0,1)</f>
        <v>0</v>
      </c>
      <c r="G36" s="113">
        <f t="shared" ref="G36" si="23">G35+G34</f>
        <v>0</v>
      </c>
      <c r="H36" s="53">
        <f>IF(H34="",0,1)</f>
        <v>0</v>
      </c>
      <c r="I36" s="60">
        <f>IF(H35="",0,1)</f>
        <v>0</v>
      </c>
      <c r="J36" s="113">
        <f t="shared" ref="J36" si="24">J35+J34</f>
        <v>0</v>
      </c>
      <c r="K36" s="53">
        <f>IF(K34="",0,1)</f>
        <v>0</v>
      </c>
      <c r="L36" s="60">
        <f>IF(K35="",0,1)</f>
        <v>0</v>
      </c>
      <c r="M36" s="113">
        <f t="shared" ref="M36" si="25">M35+M34</f>
        <v>0</v>
      </c>
      <c r="N36" s="53">
        <f>IF(N34="",0,1)</f>
        <v>0</v>
      </c>
      <c r="O36" s="60">
        <f>IF(N35="",0,1)</f>
        <v>0</v>
      </c>
      <c r="P36" s="113">
        <f t="shared" ref="P36" si="26">P35+P34</f>
        <v>0</v>
      </c>
      <c r="Q36" s="53">
        <f>IF(Q34="",0,1)</f>
        <v>0</v>
      </c>
      <c r="R36" s="60">
        <f>IF(Q35="",0,1)</f>
        <v>0</v>
      </c>
      <c r="S36" s="113">
        <f t="shared" ref="S36" si="27">S35+S34</f>
        <v>0</v>
      </c>
      <c r="T36" s="53">
        <f>IF(T34="",0,1)</f>
        <v>0</v>
      </c>
      <c r="U36" s="60">
        <f>IF(T35="",0,1)</f>
        <v>0</v>
      </c>
      <c r="V36" s="113">
        <f t="shared" ref="V36" si="28">V35+V34</f>
        <v>0</v>
      </c>
      <c r="W36" s="53">
        <f>IF(W34="",0,1)</f>
        <v>0</v>
      </c>
      <c r="X36" s="60">
        <f>IF(W35="",0,1)</f>
        <v>0</v>
      </c>
      <c r="Y36" s="113">
        <f t="shared" ref="Y36" si="29">Y35+Y34</f>
        <v>0</v>
      </c>
      <c r="Z36" s="88"/>
      <c r="AA36" s="20"/>
      <c r="AB36" s="194"/>
      <c r="AC36" s="66"/>
      <c r="AE36" s="87"/>
    </row>
    <row r="37" spans="1:31" ht="15.75" x14ac:dyDescent="0.25">
      <c r="A37" s="190"/>
      <c r="B37" s="191"/>
      <c r="C37" s="37"/>
      <c r="D37" s="38"/>
      <c r="E37" s="56"/>
      <c r="F37" s="82"/>
      <c r="G37" s="111">
        <f>IF((F37-E37)=0,0,(F37-E37)-$AB37)</f>
        <v>0</v>
      </c>
      <c r="H37" s="56"/>
      <c r="I37" s="57"/>
      <c r="J37" s="111">
        <f>IF((I37-H37)=0,0,(I37-H37)-$AB37)</f>
        <v>0</v>
      </c>
      <c r="K37" s="56"/>
      <c r="L37" s="82"/>
      <c r="M37" s="111">
        <f>IF((L37-K37)=0,0,(L37-K37)-$AB37)</f>
        <v>0</v>
      </c>
      <c r="N37" s="56"/>
      <c r="O37" s="109"/>
      <c r="P37" s="111">
        <f>IF((O37-N37)=0,0,(O37-N37)-$AB37)</f>
        <v>0</v>
      </c>
      <c r="Q37" s="56"/>
      <c r="R37" s="57"/>
      <c r="S37" s="111">
        <f>IF((R37-Q37)=0,0,(R37-Q37)-$AB37)</f>
        <v>0</v>
      </c>
      <c r="T37" s="56"/>
      <c r="U37" s="84"/>
      <c r="V37" s="111">
        <f>IF((U37-T37)=0,0,(U37-T37)-$AB37)</f>
        <v>0</v>
      </c>
      <c r="W37" s="56"/>
      <c r="X37" s="57"/>
      <c r="Y37" s="111">
        <f>IF((X37-W37)=0,0,(X37-W37)-$AB37)</f>
        <v>0</v>
      </c>
      <c r="Z37" s="67"/>
      <c r="AA37" s="20"/>
      <c r="AB37" s="192">
        <v>2.0833333333333332E-2</v>
      </c>
      <c r="AC37" s="156">
        <f t="shared" si="1"/>
        <v>0</v>
      </c>
    </row>
    <row r="38" spans="1:31" ht="16.5" thickBot="1" x14ac:dyDescent="0.3">
      <c r="A38" s="195">
        <v>1.4583333333333333</v>
      </c>
      <c r="B38" s="196"/>
      <c r="C38" s="62">
        <f>E39+F39+H39+I39+K39+L39+N39+O39+Q39+R39+T39+U39+W39+X39</f>
        <v>0</v>
      </c>
      <c r="D38" s="47"/>
      <c r="E38" s="56"/>
      <c r="F38" s="57"/>
      <c r="G38" s="112">
        <f>IF((F38-E38)=0,0,(F38-E38)-$AB37)</f>
        <v>0</v>
      </c>
      <c r="H38" s="56"/>
      <c r="I38" s="57"/>
      <c r="J38" s="112">
        <f>IF((I38-H38)=0,0,(I38-H38)-$AB37)</f>
        <v>0</v>
      </c>
      <c r="K38" s="56"/>
      <c r="L38" s="57"/>
      <c r="M38" s="112">
        <f>IF((L38-K38)=0,0,(L38-K38)-$AB37)</f>
        <v>0</v>
      </c>
      <c r="N38" s="56"/>
      <c r="O38" s="57"/>
      <c r="P38" s="112">
        <f>IF((O38-N38)=0,0,(O38-N38)-$AB37)</f>
        <v>0</v>
      </c>
      <c r="Q38" s="56"/>
      <c r="R38" s="57"/>
      <c r="S38" s="112">
        <f>IF((R38-Q38)=0,0,(R38-Q38)-$AB37)</f>
        <v>0</v>
      </c>
      <c r="T38" s="56"/>
      <c r="U38" s="59"/>
      <c r="V38" s="112">
        <f>IF((U38-T38)=0,0,(U38-T38)-$AB37)</f>
        <v>0</v>
      </c>
      <c r="W38" s="56"/>
      <c r="X38" s="57"/>
      <c r="Y38" s="112">
        <f>IF((X38-W38)=0,0,(X38-W38)-$AB37)</f>
        <v>0</v>
      </c>
      <c r="Z38" s="170"/>
      <c r="AA38" s="20"/>
      <c r="AB38" s="193"/>
      <c r="AC38" s="63">
        <f t="shared" si="1"/>
        <v>0</v>
      </c>
    </row>
    <row r="39" spans="1:31" ht="16.5" thickBot="1" x14ac:dyDescent="0.3">
      <c r="A39" s="197" t="s">
        <v>17</v>
      </c>
      <c r="B39" s="198"/>
      <c r="C39" s="52"/>
      <c r="D39" s="65">
        <f>SUM(G39+J39+M39+P39+S39+V39+Y39)</f>
        <v>0</v>
      </c>
      <c r="E39" s="53">
        <f>IF(E37="",0,1)</f>
        <v>0</v>
      </c>
      <c r="F39" s="60">
        <f>IF(E38="",0,1)</f>
        <v>0</v>
      </c>
      <c r="G39" s="113">
        <f t="shared" ref="G39" si="30">G38+G37</f>
        <v>0</v>
      </c>
      <c r="H39" s="53">
        <f>IF(H37="",0,1)</f>
        <v>0</v>
      </c>
      <c r="I39" s="60">
        <f>IF(H38="",0,1)</f>
        <v>0</v>
      </c>
      <c r="J39" s="113">
        <f t="shared" ref="J39" si="31">J38+J37</f>
        <v>0</v>
      </c>
      <c r="K39" s="53">
        <f>IF(K37="",0,1)</f>
        <v>0</v>
      </c>
      <c r="L39" s="60">
        <f>IF(K38="",0,1)</f>
        <v>0</v>
      </c>
      <c r="M39" s="113">
        <f t="shared" ref="M39" si="32">M38+M37</f>
        <v>0</v>
      </c>
      <c r="N39" s="53">
        <f>IF(N37="",0,1)</f>
        <v>0</v>
      </c>
      <c r="O39" s="60">
        <f>IF(N38="",0,1)</f>
        <v>0</v>
      </c>
      <c r="P39" s="113">
        <f t="shared" ref="P39" si="33">P38+P37</f>
        <v>0</v>
      </c>
      <c r="Q39" s="53">
        <f>IF(Q37="",0,1)</f>
        <v>0</v>
      </c>
      <c r="R39" s="60">
        <f>IF(Q38="",0,1)</f>
        <v>0</v>
      </c>
      <c r="S39" s="113">
        <f t="shared" ref="S39" si="34">S38+S37</f>
        <v>0</v>
      </c>
      <c r="T39" s="53">
        <f>IF(T37="",0,1)</f>
        <v>0</v>
      </c>
      <c r="U39" s="60">
        <f>IF(T38="",0,1)</f>
        <v>0</v>
      </c>
      <c r="V39" s="113">
        <f t="shared" ref="V39" si="35">V38+V37</f>
        <v>0</v>
      </c>
      <c r="W39" s="53">
        <f>IF(W37="",0,1)</f>
        <v>0</v>
      </c>
      <c r="X39" s="60">
        <f>IF(W38="",0,1)</f>
        <v>0</v>
      </c>
      <c r="Y39" s="113">
        <f t="shared" ref="Y39" si="36">Y38+Y37</f>
        <v>0</v>
      </c>
      <c r="Z39" s="55"/>
      <c r="AA39" s="20"/>
      <c r="AB39" s="194"/>
      <c r="AC39" s="66"/>
    </row>
    <row r="40" spans="1:31" ht="15.75" x14ac:dyDescent="0.25">
      <c r="A40" s="190"/>
      <c r="B40" s="191"/>
      <c r="C40" s="37"/>
      <c r="D40" s="38"/>
      <c r="E40" s="56"/>
      <c r="F40" s="57"/>
      <c r="G40" s="111">
        <f>IF((F40-E40)=0,0,(F40-E40)-$AB40)</f>
        <v>0</v>
      </c>
      <c r="H40" s="109"/>
      <c r="I40" s="84"/>
      <c r="J40" s="111">
        <f>IF((I40-H40)=0,0,(I40-H40)-$AB40)</f>
        <v>0</v>
      </c>
      <c r="K40" s="85"/>
      <c r="L40" s="109"/>
      <c r="M40" s="111">
        <f>IF((L40-K40)=0,0,(L40-K40)-$AB40)</f>
        <v>0</v>
      </c>
      <c r="N40" s="56"/>
      <c r="O40" s="82"/>
      <c r="P40" s="111">
        <f>IF((O40-N40)=0,0,(O40-N40)-$AB40)</f>
        <v>0</v>
      </c>
      <c r="Q40" s="56"/>
      <c r="R40" s="82"/>
      <c r="S40" s="111">
        <f>IF((R40-Q40)=0,0,(R40-Q40)-$AB40)</f>
        <v>0</v>
      </c>
      <c r="T40" s="56"/>
      <c r="U40" s="57"/>
      <c r="V40" s="111">
        <f>IF((U40-T40)=0,0,(U40-T40)-$AB40)</f>
        <v>0</v>
      </c>
      <c r="W40" s="56"/>
      <c r="X40" s="57"/>
      <c r="Y40" s="111">
        <f>IF((X40-W40)=0,0,(X40-W40)-$AB40)</f>
        <v>0</v>
      </c>
      <c r="Z40" s="67"/>
      <c r="AA40" s="20"/>
      <c r="AB40" s="192">
        <v>2.0833333333333332E-2</v>
      </c>
      <c r="AC40" s="156">
        <f t="shared" si="1"/>
        <v>0</v>
      </c>
    </row>
    <row r="41" spans="1:31" ht="16.5" thickBot="1" x14ac:dyDescent="0.3">
      <c r="A41" s="195">
        <v>1.4583333333333333</v>
      </c>
      <c r="B41" s="196"/>
      <c r="C41" s="62">
        <f>E42+F42+H42+I42+K42+L42+N42+O42+Q42+R42+T42+U42+W42+X42</f>
        <v>0</v>
      </c>
      <c r="D41" s="47"/>
      <c r="E41" s="56"/>
      <c r="F41" s="57"/>
      <c r="G41" s="112">
        <f>IF((F41-E41)=0,0,(F41-E41)-$AB40)</f>
        <v>0</v>
      </c>
      <c r="H41" s="110"/>
      <c r="I41" s="71"/>
      <c r="J41" s="112">
        <f>IF((I41-H41)=0,0,(I41-H41)-$AB40)</f>
        <v>0</v>
      </c>
      <c r="K41" s="56"/>
      <c r="L41" s="57"/>
      <c r="M41" s="112">
        <f>IF((L41-K41)=0,0,(L41-K41)-$AB40)</f>
        <v>0</v>
      </c>
      <c r="N41" s="83"/>
      <c r="O41" s="57"/>
      <c r="P41" s="112">
        <f>IF((O41-N41)=0,0,(O41-N41)-$AB40)</f>
        <v>0</v>
      </c>
      <c r="Q41" s="83"/>
      <c r="R41" s="118"/>
      <c r="S41" s="112">
        <f>IF((R41-Q41)=0,0,(R41-Q41)-$AB40)</f>
        <v>0</v>
      </c>
      <c r="T41" s="110"/>
      <c r="U41" s="118"/>
      <c r="V41" s="112">
        <f>IF((U41-T41)=0,0,(U41-T41)-$AB40)</f>
        <v>0</v>
      </c>
      <c r="W41" s="56"/>
      <c r="X41" s="57"/>
      <c r="Y41" s="112">
        <f>IF((X41-W41)=0,0,(X41-W41)-$AB40)</f>
        <v>0</v>
      </c>
      <c r="Z41" s="170"/>
      <c r="AA41" s="20"/>
      <c r="AB41" s="193"/>
      <c r="AC41" s="63">
        <f t="shared" si="1"/>
        <v>0</v>
      </c>
    </row>
    <row r="42" spans="1:31" ht="16.5" thickBot="1" x14ac:dyDescent="0.3">
      <c r="A42" s="197" t="s">
        <v>17</v>
      </c>
      <c r="B42" s="198"/>
      <c r="C42" s="52"/>
      <c r="D42" s="65">
        <f>SUM(G42+J42+M42+P42+S42+V42+Y42)</f>
        <v>0</v>
      </c>
      <c r="E42" s="53">
        <f>IF(E40="",0,1)</f>
        <v>0</v>
      </c>
      <c r="F42" s="60">
        <f>IF(E41="",0,1)</f>
        <v>0</v>
      </c>
      <c r="G42" s="113">
        <f t="shared" ref="G42" si="37">G41+G40</f>
        <v>0</v>
      </c>
      <c r="H42" s="53">
        <f>IF(H40="",0,1)</f>
        <v>0</v>
      </c>
      <c r="I42" s="60">
        <f>IF(H41="",0,1)</f>
        <v>0</v>
      </c>
      <c r="J42" s="113">
        <f t="shared" ref="J42" si="38">J41+J40</f>
        <v>0</v>
      </c>
      <c r="K42" s="53">
        <f>IF(K40="",0,1)</f>
        <v>0</v>
      </c>
      <c r="L42" s="60">
        <f>IF(K41="",0,1)</f>
        <v>0</v>
      </c>
      <c r="M42" s="113">
        <f t="shared" ref="M42" si="39">M41+M40</f>
        <v>0</v>
      </c>
      <c r="N42" s="53">
        <f>IF(N40="",0,1)</f>
        <v>0</v>
      </c>
      <c r="O42" s="60">
        <f>IF(N41="",0,1)</f>
        <v>0</v>
      </c>
      <c r="P42" s="113">
        <f t="shared" ref="P42" si="40">P41+P40</f>
        <v>0</v>
      </c>
      <c r="Q42" s="53">
        <f>IF(Q40="",0,1)</f>
        <v>0</v>
      </c>
      <c r="R42" s="60">
        <f>IF(Q41="",0,1)</f>
        <v>0</v>
      </c>
      <c r="S42" s="113">
        <f t="shared" ref="S42" si="41">S41+S40</f>
        <v>0</v>
      </c>
      <c r="T42" s="53">
        <f>IF(T40="",0,1)</f>
        <v>0</v>
      </c>
      <c r="U42" s="60">
        <f>IF(T41="",0,1)</f>
        <v>0</v>
      </c>
      <c r="V42" s="113">
        <f t="shared" ref="V42" si="42">V41+V40</f>
        <v>0</v>
      </c>
      <c r="W42" s="53">
        <f>IF(W40="",0,1)</f>
        <v>0</v>
      </c>
      <c r="X42" s="60">
        <f>IF(W41="",0,1)</f>
        <v>0</v>
      </c>
      <c r="Y42" s="113">
        <f t="shared" ref="Y42" si="43">Y41+Y40</f>
        <v>0</v>
      </c>
      <c r="Z42" s="55"/>
      <c r="AA42" s="20"/>
      <c r="AB42" s="194"/>
      <c r="AC42" s="66"/>
    </row>
    <row r="43" spans="1:31" ht="16.5" hidden="1" customHeight="1" x14ac:dyDescent="0.25">
      <c r="A43" s="190"/>
      <c r="B43" s="191"/>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192">
        <v>2.0833333333333332E-2</v>
      </c>
      <c r="AC43" s="156">
        <f t="shared" si="1"/>
        <v>0</v>
      </c>
    </row>
    <row r="44" spans="1:31" ht="16.5" hidden="1" customHeight="1" x14ac:dyDescent="0.25">
      <c r="A44" s="195">
        <v>1.4583333333333333</v>
      </c>
      <c r="B44" s="196"/>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193"/>
      <c r="AC44" s="63">
        <f t="shared" si="1"/>
        <v>0</v>
      </c>
    </row>
    <row r="45" spans="1:31" ht="16.5" hidden="1" customHeight="1" x14ac:dyDescent="0.25">
      <c r="A45" s="197" t="s">
        <v>17</v>
      </c>
      <c r="B45" s="198"/>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194"/>
      <c r="AC45" s="66"/>
    </row>
    <row r="46" spans="1:31" ht="15.75" x14ac:dyDescent="0.25">
      <c r="A46" s="190"/>
      <c r="B46" s="191"/>
      <c r="C46" s="61"/>
      <c r="D46" s="38"/>
      <c r="E46" s="56"/>
      <c r="F46" s="57"/>
      <c r="G46" s="111">
        <f>IF((F46-E46)=0,0,(F46-E46)-$AB46)</f>
        <v>0</v>
      </c>
      <c r="H46" s="82"/>
      <c r="I46" s="110"/>
      <c r="J46" s="111">
        <f>IF((I46-H46)=0,0,(I46-H46)-$AB46)</f>
        <v>0</v>
      </c>
      <c r="K46" s="109"/>
      <c r="L46" s="84"/>
      <c r="M46" s="111">
        <f>IF((L46-K46)=0,0,(L46-K46)-$AB46)</f>
        <v>0</v>
      </c>
      <c r="N46" s="83"/>
      <c r="O46" s="82"/>
      <c r="P46" s="111">
        <f>IF((O46-N46)=0,0,(O46-N46)-$AB46)</f>
        <v>0</v>
      </c>
      <c r="Q46" s="85"/>
      <c r="R46" s="82"/>
      <c r="S46" s="111">
        <f>IF((R46-Q46)=0,0,(R46-Q46)-$AB46)</f>
        <v>0</v>
      </c>
      <c r="T46" s="56"/>
      <c r="U46" s="110"/>
      <c r="V46" s="111">
        <f>IF((U46-T46)=0,0,(U46-T46)-$AB46)</f>
        <v>0</v>
      </c>
      <c r="W46" s="56"/>
      <c r="X46" s="84"/>
      <c r="Y46" s="111">
        <f>IF((X46-W46)=0,0,(X46-W46)-$AB46)</f>
        <v>0</v>
      </c>
      <c r="Z46" s="67"/>
      <c r="AA46" s="20"/>
      <c r="AB46" s="192">
        <v>2.0833333333333332E-2</v>
      </c>
      <c r="AC46" s="156">
        <f t="shared" si="1"/>
        <v>0</v>
      </c>
    </row>
    <row r="47" spans="1:31" ht="16.5" thickBot="1" x14ac:dyDescent="0.3">
      <c r="A47" s="195">
        <v>1.4583333333333333</v>
      </c>
      <c r="B47" s="196"/>
      <c r="C47" s="62">
        <f>E48+F48+H48+I48+K48+L48+N48+O48+Q48+R48+T48+U48+W48+X48</f>
        <v>0</v>
      </c>
      <c r="D47" s="47"/>
      <c r="E47" s="56"/>
      <c r="F47" s="57"/>
      <c r="G47" s="112">
        <f>IF((F47-E47)=0,0,(F47-E47)-$AB46)</f>
        <v>0</v>
      </c>
      <c r="H47" s="56"/>
      <c r="I47" s="57"/>
      <c r="J47" s="112">
        <f>IF((I47-H47)=0,0,(I47-H47)-$AB46)</f>
        <v>0</v>
      </c>
      <c r="K47" s="110"/>
      <c r="L47" s="71"/>
      <c r="M47" s="112">
        <f>IF((L47-K47)=0,0,(L47-K47)-$AB46)</f>
        <v>0</v>
      </c>
      <c r="N47" s="56"/>
      <c r="O47" s="57"/>
      <c r="P47" s="112">
        <f>IF((O47-N47)=0,0,(O47-N47)-$AB46)</f>
        <v>0</v>
      </c>
      <c r="Q47" s="56"/>
      <c r="R47" s="57"/>
      <c r="S47" s="112">
        <f>IF((R47-Q47)=0,0,(R47-Q47)-$AB46)</f>
        <v>0</v>
      </c>
      <c r="T47" s="56"/>
      <c r="U47" s="57"/>
      <c r="V47" s="112">
        <f>IF((U47-T47)=0,0,(U47-T47)-$AB46)</f>
        <v>0</v>
      </c>
      <c r="W47" s="83"/>
      <c r="X47" s="57"/>
      <c r="Y47" s="112">
        <f>IF((X47-W47)=0,0,(X47-W47)-$AB46)</f>
        <v>0</v>
      </c>
      <c r="Z47" s="51"/>
      <c r="AA47" s="20"/>
      <c r="AB47" s="193"/>
      <c r="AC47" s="63">
        <f t="shared" si="1"/>
        <v>0</v>
      </c>
    </row>
    <row r="48" spans="1:31" ht="16.5" thickBot="1" x14ac:dyDescent="0.3">
      <c r="A48" s="197" t="s">
        <v>17</v>
      </c>
      <c r="B48" s="198"/>
      <c r="C48" s="64"/>
      <c r="D48" s="65">
        <f>SUM(G48+J48+M48+P48+S48+V48+Y48)</f>
        <v>0</v>
      </c>
      <c r="E48" s="53">
        <f>IF(E46="",0,1)</f>
        <v>0</v>
      </c>
      <c r="F48" s="60">
        <f>IF(E47="",0,1)</f>
        <v>0</v>
      </c>
      <c r="G48" s="113">
        <f t="shared" ref="G48" si="65">G47+G46</f>
        <v>0</v>
      </c>
      <c r="H48" s="53">
        <f>IF(H46="",0,1)</f>
        <v>0</v>
      </c>
      <c r="I48" s="60">
        <f>IF(H47="",0,1)</f>
        <v>0</v>
      </c>
      <c r="J48" s="113">
        <f t="shared" ref="J48" si="66">J47+J46</f>
        <v>0</v>
      </c>
      <c r="K48" s="53">
        <f>IF(K46="",0,1)</f>
        <v>0</v>
      </c>
      <c r="L48" s="60">
        <f>IF(K47="",0,1)</f>
        <v>0</v>
      </c>
      <c r="M48" s="113">
        <f t="shared" ref="M48" si="67">M47+M46</f>
        <v>0</v>
      </c>
      <c r="N48" s="53">
        <f>IF(N46="",0,1)</f>
        <v>0</v>
      </c>
      <c r="O48" s="60">
        <f>IF(N47="",0,1)</f>
        <v>0</v>
      </c>
      <c r="P48" s="113">
        <f t="shared" ref="P48" si="68">P47+P46</f>
        <v>0</v>
      </c>
      <c r="Q48" s="53">
        <f>IF(Q46="",0,1)</f>
        <v>0</v>
      </c>
      <c r="R48" s="60">
        <f>IF(Q47="",0,1)</f>
        <v>0</v>
      </c>
      <c r="S48" s="113">
        <f t="shared" ref="S48" si="69">S47+S46</f>
        <v>0</v>
      </c>
      <c r="T48" s="53">
        <f>IF(T46="",0,1)</f>
        <v>0</v>
      </c>
      <c r="U48" s="60">
        <f>IF(T47="",0,1)</f>
        <v>0</v>
      </c>
      <c r="V48" s="113">
        <f t="shared" ref="V48" si="70">V47+V46</f>
        <v>0</v>
      </c>
      <c r="W48" s="53">
        <f>IF(W46="",0,1)</f>
        <v>0</v>
      </c>
      <c r="X48" s="60">
        <f>IF(W47="",0,1)</f>
        <v>0</v>
      </c>
      <c r="Y48" s="113">
        <f t="shared" ref="Y48" si="71">Y47+Y46</f>
        <v>0</v>
      </c>
      <c r="Z48" s="55"/>
      <c r="AA48" s="20"/>
      <c r="AB48" s="194"/>
      <c r="AC48" s="66"/>
    </row>
    <row r="49" spans="1:36" ht="15.75" x14ac:dyDescent="0.25">
      <c r="A49" s="190"/>
      <c r="B49" s="191"/>
      <c r="C49" s="61"/>
      <c r="D49" s="38"/>
      <c r="E49" s="56"/>
      <c r="F49" s="57"/>
      <c r="G49" s="111">
        <f>IF((F49-E49)=0,0,(F49-E49)-$AB49)</f>
        <v>0</v>
      </c>
      <c r="H49" s="56"/>
      <c r="I49" s="57"/>
      <c r="J49" s="111">
        <f>IF((I49-H49)=0,0,(I49-H49)-$AB49)</f>
        <v>0</v>
      </c>
      <c r="K49" s="56"/>
      <c r="L49" s="84"/>
      <c r="M49" s="111">
        <f>IF((L49-K49)=0,0,(L49-K49)-$AB49)</f>
        <v>0</v>
      </c>
      <c r="N49" s="56"/>
      <c r="O49" s="82"/>
      <c r="P49" s="111">
        <f>IF((O49-N49)=0,0,(O49-N49)-$AB49)</f>
        <v>0</v>
      </c>
      <c r="Q49" s="56"/>
      <c r="R49" s="57"/>
      <c r="S49" s="111">
        <f>IF((R49-Q49)=0,0,(R49-Q49)-$AB49)</f>
        <v>0</v>
      </c>
      <c r="T49" s="56"/>
      <c r="U49" s="82"/>
      <c r="V49" s="111">
        <f>IF((U49-T49)=0,0,(U49-T49)-$AB49)</f>
        <v>0</v>
      </c>
      <c r="W49" s="56"/>
      <c r="X49" s="84"/>
      <c r="Y49" s="111">
        <f>IF((X49-W49)=0,0,(X49-W49)-$AB49)</f>
        <v>0</v>
      </c>
      <c r="Z49" s="67"/>
      <c r="AA49" s="20"/>
      <c r="AB49" s="192">
        <v>2.0833333333333332E-2</v>
      </c>
      <c r="AC49" s="156">
        <f t="shared" si="1"/>
        <v>0</v>
      </c>
      <c r="AD49" s="10"/>
      <c r="AE49" s="10"/>
      <c r="AF49" s="10"/>
      <c r="AG49" s="10"/>
      <c r="AH49" s="10"/>
      <c r="AI49" s="89"/>
      <c r="AJ49" s="89"/>
    </row>
    <row r="50" spans="1:36" ht="16.5" thickBot="1" x14ac:dyDescent="0.3">
      <c r="A50" s="195">
        <v>1.4583333333333333</v>
      </c>
      <c r="B50" s="196"/>
      <c r="C50" s="62">
        <f>E51+F51+H51+I51+K51+L51+N51+O51+Q51+R51+T51+U51+W51+X51</f>
        <v>0</v>
      </c>
      <c r="D50" s="47"/>
      <c r="E50" s="56"/>
      <c r="F50" s="57"/>
      <c r="G50" s="112">
        <f>IF((F50-E50)=0,0,(F50-E50)-$AB49)</f>
        <v>0</v>
      </c>
      <c r="H50" s="110"/>
      <c r="I50" s="57"/>
      <c r="J50" s="112">
        <f>IF((I50-H50)=0,0,(I50-H50)-$AB49)</f>
        <v>0</v>
      </c>
      <c r="K50" s="56"/>
      <c r="L50" s="57"/>
      <c r="M50" s="112">
        <f>IF((L50-K50)=0,0,(L50-K50)-$AB49)</f>
        <v>0</v>
      </c>
      <c r="N50" s="56"/>
      <c r="O50" s="57"/>
      <c r="P50" s="112">
        <f>IF((O50-N50)=0,0,(O50-N50)-$AB49)</f>
        <v>0</v>
      </c>
      <c r="Q50" s="56"/>
      <c r="R50" s="57"/>
      <c r="S50" s="112">
        <f>IF((R50-Q50)=0,0,(R50-Q50)-$AB49)</f>
        <v>0</v>
      </c>
      <c r="T50" s="56"/>
      <c r="U50" s="57"/>
      <c r="V50" s="112">
        <f>IF((U50-T50)=0,0,(U50-T50)-$AB49)</f>
        <v>0</v>
      </c>
      <c r="W50" s="56"/>
      <c r="X50" s="57"/>
      <c r="Y50" s="112">
        <f>IF((X50-W50)=0,0,(X50-W50)-$AB49)</f>
        <v>0</v>
      </c>
      <c r="Z50" s="170"/>
      <c r="AA50" s="20"/>
      <c r="AB50" s="193"/>
      <c r="AC50" s="63">
        <f t="shared" si="1"/>
        <v>0</v>
      </c>
      <c r="AF50" s="11"/>
      <c r="AG50" s="11"/>
      <c r="AH50" s="11"/>
      <c r="AI50" s="90"/>
      <c r="AJ50" s="90"/>
    </row>
    <row r="51" spans="1:36" ht="16.5" thickBot="1" x14ac:dyDescent="0.3">
      <c r="A51" s="197" t="s">
        <v>17</v>
      </c>
      <c r="B51" s="198"/>
      <c r="C51" s="64"/>
      <c r="D51" s="65">
        <f>SUM(G51+J51+M51+P51+S51+V51+Y51)</f>
        <v>0</v>
      </c>
      <c r="E51" s="53">
        <f>IF(E49="",0,1)</f>
        <v>0</v>
      </c>
      <c r="F51" s="60">
        <f>IF(E50="",0,1)</f>
        <v>0</v>
      </c>
      <c r="G51" s="113">
        <f t="shared" ref="G51" si="72">G50+G49</f>
        <v>0</v>
      </c>
      <c r="H51" s="53">
        <f>IF(H49="",0,1)</f>
        <v>0</v>
      </c>
      <c r="I51" s="60">
        <f>IF(H50="",0,1)</f>
        <v>0</v>
      </c>
      <c r="J51" s="113">
        <f t="shared" ref="J51" si="73">J50+J49</f>
        <v>0</v>
      </c>
      <c r="K51" s="53">
        <f>IF(K49="",0,1)</f>
        <v>0</v>
      </c>
      <c r="L51" s="60">
        <f>IF(K50="",0,1)</f>
        <v>0</v>
      </c>
      <c r="M51" s="113">
        <f t="shared" ref="M51" si="74">M50+M49</f>
        <v>0</v>
      </c>
      <c r="N51" s="53">
        <f>IF(N49="",0,1)</f>
        <v>0</v>
      </c>
      <c r="O51" s="60">
        <f>IF(N50="",0,1)</f>
        <v>0</v>
      </c>
      <c r="P51" s="113">
        <f t="shared" ref="P51" si="75">P50+P49</f>
        <v>0</v>
      </c>
      <c r="Q51" s="53">
        <f>IF(Q49="",0,1)</f>
        <v>0</v>
      </c>
      <c r="R51" s="60">
        <f>IF(Q50="",0,1)</f>
        <v>0</v>
      </c>
      <c r="S51" s="113">
        <f t="shared" ref="S51" si="76">S50+S49</f>
        <v>0</v>
      </c>
      <c r="T51" s="53">
        <f>IF(T49="",0,1)</f>
        <v>0</v>
      </c>
      <c r="U51" s="60">
        <f>IF(T50="",0,1)</f>
        <v>0</v>
      </c>
      <c r="V51" s="113">
        <f t="shared" ref="V51" si="77">V50+V49</f>
        <v>0</v>
      </c>
      <c r="W51" s="53">
        <f>IF(W49="",0,1)</f>
        <v>0</v>
      </c>
      <c r="X51" s="60">
        <f>IF(W50="",0,1)</f>
        <v>0</v>
      </c>
      <c r="Y51" s="113">
        <f t="shared" ref="Y51" si="78">Y50+Y49</f>
        <v>0</v>
      </c>
      <c r="Z51" s="55"/>
      <c r="AA51" s="20"/>
      <c r="AB51" s="194"/>
      <c r="AC51" s="66"/>
      <c r="AF51" s="11"/>
      <c r="AG51" s="11"/>
      <c r="AH51" s="11"/>
      <c r="AI51" s="90"/>
      <c r="AJ51" s="90"/>
    </row>
    <row r="52" spans="1:36" ht="15.75" x14ac:dyDescent="0.25">
      <c r="A52" s="190"/>
      <c r="B52" s="191"/>
      <c r="C52" s="37"/>
      <c r="D52" s="38"/>
      <c r="E52" s="85"/>
      <c r="F52" s="109"/>
      <c r="G52" s="111">
        <f>IF((F52-E52)=0,0,(F52-E52)-$AB52)</f>
        <v>0</v>
      </c>
      <c r="H52" s="56"/>
      <c r="I52" s="82"/>
      <c r="J52" s="111">
        <f>IF((I52-H52)=0,0,(I52-H52)-$AB52)</f>
        <v>0</v>
      </c>
      <c r="K52" s="83"/>
      <c r="L52" s="116"/>
      <c r="M52" s="111">
        <f>IF((L52-K52)=0,0,(L52-K52)-$AB52)</f>
        <v>0</v>
      </c>
      <c r="N52" s="56"/>
      <c r="O52" s="57"/>
      <c r="P52" s="111">
        <f>IF((O52-N52)=0,0,(O52-N52)-$AB52)</f>
        <v>0</v>
      </c>
      <c r="Q52" s="56"/>
      <c r="R52" s="84"/>
      <c r="S52" s="111">
        <f>IF((R52-Q52)=0,0,(R52-Q52)-$AB52)</f>
        <v>0</v>
      </c>
      <c r="T52" s="56"/>
      <c r="U52" s="57"/>
      <c r="V52" s="111">
        <f>IF((U52-T52)=0,0,(U52-T52)-$AB52)</f>
        <v>0</v>
      </c>
      <c r="W52" s="56"/>
      <c r="X52" s="57"/>
      <c r="Y52" s="111">
        <f>IF((X52-W52)=0,0,(X52-W52)-$AB52)</f>
        <v>0</v>
      </c>
      <c r="Z52" s="67"/>
      <c r="AA52" s="20"/>
      <c r="AB52" s="192">
        <v>2.0833333333333332E-2</v>
      </c>
      <c r="AC52" s="156">
        <f t="shared" si="1"/>
        <v>0</v>
      </c>
      <c r="AF52" s="11"/>
      <c r="AG52" s="11"/>
      <c r="AH52" s="11"/>
      <c r="AI52" s="90"/>
      <c r="AJ52" s="90"/>
    </row>
    <row r="53" spans="1:36" ht="16.5" thickBot="1" x14ac:dyDescent="0.3">
      <c r="A53" s="195">
        <v>1.4583333333333333</v>
      </c>
      <c r="B53" s="196"/>
      <c r="C53" s="62">
        <f>E54+F54+H54+I54+K54+L54+N54+O54+Q54+R54+T54+U54+W54+X54</f>
        <v>0</v>
      </c>
      <c r="D53" s="47"/>
      <c r="E53" s="56"/>
      <c r="F53" s="57"/>
      <c r="G53" s="112">
        <f>IF((F53-E53)=0,0,(F53-E53)-$AB52)</f>
        <v>0</v>
      </c>
      <c r="H53" s="56"/>
      <c r="I53" s="57"/>
      <c r="J53" s="112">
        <f>IF((I53-H53)=0,0,(I53-H53)-$AB52)</f>
        <v>0</v>
      </c>
      <c r="K53" s="117"/>
      <c r="L53" s="59"/>
      <c r="M53" s="112">
        <f>IF((L53-K53)=0,0,(L53-K53)-$AB52)</f>
        <v>0</v>
      </c>
      <c r="N53" s="56"/>
      <c r="O53" s="57"/>
      <c r="P53" s="112">
        <f>IF((O53-N53)=0,0,(O53-N53)-$AB52)</f>
        <v>0</v>
      </c>
      <c r="Q53" s="83"/>
      <c r="R53" s="57"/>
      <c r="S53" s="112">
        <f>IF((R53-Q53)=0,0,(R53-Q53)-$AB52)</f>
        <v>0</v>
      </c>
      <c r="T53" s="110"/>
      <c r="U53" s="57"/>
      <c r="V53" s="112">
        <f>IF((U53-T53)=0,0,(U53-T53)-$AB52)</f>
        <v>0</v>
      </c>
      <c r="W53" s="56"/>
      <c r="X53" s="57"/>
      <c r="Y53" s="112">
        <f>IF((X53-W53)=0,0,(X53-W53)-$AB52)</f>
        <v>0</v>
      </c>
      <c r="Z53" s="170"/>
      <c r="AA53" s="20"/>
      <c r="AB53" s="193"/>
      <c r="AC53" s="63">
        <f t="shared" si="1"/>
        <v>0</v>
      </c>
      <c r="AG53" s="11"/>
      <c r="AH53" s="11"/>
      <c r="AI53" s="90"/>
      <c r="AJ53" s="90"/>
    </row>
    <row r="54" spans="1:36" ht="16.5" thickBot="1" x14ac:dyDescent="0.3">
      <c r="A54" s="197" t="s">
        <v>17</v>
      </c>
      <c r="B54" s="198"/>
      <c r="C54" s="52"/>
      <c r="D54" s="65">
        <f>SUM(G54+J54+M54+P54+S54+V54+Y54)</f>
        <v>0</v>
      </c>
      <c r="E54" s="53">
        <f>IF(E52="",0,1)</f>
        <v>0</v>
      </c>
      <c r="F54" s="60">
        <f>IF(E53="",0,1)</f>
        <v>0</v>
      </c>
      <c r="G54" s="113">
        <f>G53+G52</f>
        <v>0</v>
      </c>
      <c r="H54" s="53">
        <f>IF(H52="",0,1)</f>
        <v>0</v>
      </c>
      <c r="I54" s="60">
        <f>IF(H53="",0,1)</f>
        <v>0</v>
      </c>
      <c r="J54" s="113">
        <f>J53+J52</f>
        <v>0</v>
      </c>
      <c r="K54" s="53">
        <f>IF(K52="",0,1)</f>
        <v>0</v>
      </c>
      <c r="L54" s="101">
        <f>IF(K53="",0,1)</f>
        <v>0</v>
      </c>
      <c r="M54" s="113">
        <f>M53+M52</f>
        <v>0</v>
      </c>
      <c r="N54" s="53">
        <f>IF(N52="",0,1)</f>
        <v>0</v>
      </c>
      <c r="O54" s="60">
        <f>IF(N53="",0,1)</f>
        <v>0</v>
      </c>
      <c r="P54" s="113">
        <f>P53+P52</f>
        <v>0</v>
      </c>
      <c r="Q54" s="53">
        <f>IF(Q52="",0,1)</f>
        <v>0</v>
      </c>
      <c r="R54" s="60">
        <f>IF(Q53="",0,1)</f>
        <v>0</v>
      </c>
      <c r="S54" s="113">
        <f>S53+S52</f>
        <v>0</v>
      </c>
      <c r="T54" s="53">
        <f>IF(T52="",0,1)</f>
        <v>0</v>
      </c>
      <c r="U54" s="60">
        <f>IF(T53="",0,1)</f>
        <v>0</v>
      </c>
      <c r="V54" s="113">
        <f>V53+V52</f>
        <v>0</v>
      </c>
      <c r="W54" s="53">
        <f>IF(W52="",0,1)</f>
        <v>0</v>
      </c>
      <c r="X54" s="60">
        <f>IF(W53="",0,1)</f>
        <v>0</v>
      </c>
      <c r="Y54" s="113">
        <f>Y53+Y52</f>
        <v>0</v>
      </c>
      <c r="Z54" s="55"/>
      <c r="AA54" s="20"/>
      <c r="AB54" s="194"/>
      <c r="AC54" s="66"/>
      <c r="AG54" s="201"/>
      <c r="AH54" s="201"/>
      <c r="AI54" s="202"/>
      <c r="AJ54" s="201"/>
    </row>
    <row r="55" spans="1:36" ht="16.5" hidden="1" customHeight="1" x14ac:dyDescent="0.25">
      <c r="A55" s="190" t="s">
        <v>17</v>
      </c>
      <c r="B55" s="191"/>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192">
        <v>2.0833333333333332E-2</v>
      </c>
      <c r="AC55" s="156">
        <f t="shared" si="1"/>
        <v>0</v>
      </c>
    </row>
    <row r="56" spans="1:36" ht="16.5" hidden="1" customHeight="1" x14ac:dyDescent="0.25">
      <c r="A56" s="195">
        <v>1.4583333333333333</v>
      </c>
      <c r="B56" s="196"/>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193"/>
      <c r="AC56" s="63">
        <f t="shared" si="1"/>
        <v>0</v>
      </c>
    </row>
    <row r="57" spans="1:36" ht="16.5" hidden="1" customHeight="1" x14ac:dyDescent="0.25">
      <c r="A57" s="197" t="s">
        <v>17</v>
      </c>
      <c r="B57" s="198"/>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194"/>
      <c r="AC57" s="66"/>
    </row>
    <row r="58" spans="1:36" ht="16.5" hidden="1" customHeight="1" x14ac:dyDescent="0.25">
      <c r="A58" s="190" t="s">
        <v>17</v>
      </c>
      <c r="B58" s="191"/>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192">
        <v>2.0833333333333332E-2</v>
      </c>
      <c r="AC58" s="156">
        <f t="shared" si="1"/>
        <v>0</v>
      </c>
    </row>
    <row r="59" spans="1:36" ht="16.5" hidden="1" customHeight="1" x14ac:dyDescent="0.25">
      <c r="A59" s="195">
        <v>1.4583333333333333</v>
      </c>
      <c r="B59" s="196"/>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193"/>
      <c r="AC59" s="63">
        <f t="shared" si="1"/>
        <v>0</v>
      </c>
    </row>
    <row r="60" spans="1:36" ht="16.5" hidden="1" customHeight="1" x14ac:dyDescent="0.25">
      <c r="A60" s="197" t="s">
        <v>17</v>
      </c>
      <c r="B60" s="198"/>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194"/>
      <c r="AC60" s="66"/>
    </row>
    <row r="61" spans="1:36" ht="16.5" hidden="1" customHeight="1" x14ac:dyDescent="0.25">
      <c r="A61" s="190" t="s">
        <v>17</v>
      </c>
      <c r="B61" s="191"/>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54"/>
      <c r="AC61" s="156">
        <f t="shared" si="1"/>
        <v>0</v>
      </c>
    </row>
    <row r="62" spans="1:36" ht="16.5" hidden="1" customHeight="1" x14ac:dyDescent="0.25">
      <c r="A62" s="195">
        <v>1.4583333333333333</v>
      </c>
      <c r="B62" s="196"/>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54"/>
      <c r="AC62" s="63">
        <f t="shared" si="1"/>
        <v>0</v>
      </c>
    </row>
    <row r="63" spans="1:36" ht="16.5" hidden="1" customHeight="1" x14ac:dyDescent="0.25">
      <c r="A63" s="197" t="s">
        <v>17</v>
      </c>
      <c r="B63" s="198"/>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54"/>
      <c r="AC63" s="66"/>
    </row>
    <row r="64" spans="1:36" ht="16.5" hidden="1" customHeight="1" x14ac:dyDescent="0.25">
      <c r="A64" s="190" t="s">
        <v>17</v>
      </c>
      <c r="B64" s="191"/>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192">
        <v>2.0833333333333332E-2</v>
      </c>
      <c r="AC64" s="156">
        <f t="shared" si="1"/>
        <v>0</v>
      </c>
    </row>
    <row r="65" spans="1:29" ht="16.5" hidden="1" customHeight="1" x14ac:dyDescent="0.25">
      <c r="A65" s="195">
        <v>1.4583333333333333</v>
      </c>
      <c r="B65" s="196"/>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193"/>
      <c r="AC65" s="63">
        <f t="shared" si="1"/>
        <v>0</v>
      </c>
    </row>
    <row r="66" spans="1:29" ht="16.5" hidden="1" customHeight="1" x14ac:dyDescent="0.25">
      <c r="A66" s="197" t="s">
        <v>17</v>
      </c>
      <c r="B66" s="198"/>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194"/>
      <c r="AC66" s="66"/>
    </row>
    <row r="67" spans="1:29" ht="16.5" hidden="1" customHeight="1" x14ac:dyDescent="0.25">
      <c r="A67" s="190" t="s">
        <v>17</v>
      </c>
      <c r="B67" s="191"/>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192">
        <v>2.0833333333333332E-2</v>
      </c>
      <c r="AC67" s="156">
        <f t="shared" si="1"/>
        <v>0</v>
      </c>
    </row>
    <row r="68" spans="1:29" ht="16.5" hidden="1" customHeight="1" x14ac:dyDescent="0.25">
      <c r="A68" s="195">
        <v>1.4583333333333333</v>
      </c>
      <c r="B68" s="196"/>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193"/>
      <c r="AC68" s="63">
        <f t="shared" si="1"/>
        <v>0</v>
      </c>
    </row>
    <row r="69" spans="1:29" ht="16.5" hidden="1" customHeight="1" x14ac:dyDescent="0.25">
      <c r="A69" s="197" t="s">
        <v>17</v>
      </c>
      <c r="B69" s="198"/>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194"/>
      <c r="AC69" s="66"/>
    </row>
    <row r="70" spans="1:29" ht="16.5" hidden="1" customHeight="1" x14ac:dyDescent="0.25">
      <c r="A70" s="190" t="s">
        <v>17</v>
      </c>
      <c r="B70" s="191"/>
      <c r="C70" s="37"/>
      <c r="D70" s="38"/>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192">
        <v>2.0833333333333332E-2</v>
      </c>
      <c r="AC70" s="156">
        <f t="shared" si="1"/>
        <v>0</v>
      </c>
    </row>
    <row r="71" spans="1:29" ht="16.5" hidden="1" customHeight="1" x14ac:dyDescent="0.25">
      <c r="A71" s="195">
        <v>1.4583333333333333</v>
      </c>
      <c r="B71" s="196"/>
      <c r="C71" s="62">
        <f>E72+F72+H72+I72+K72+L72+N72+O72+Q72+R72+T72+U72+W72+X72</f>
        <v>0</v>
      </c>
      <c r="D71" s="47"/>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193"/>
      <c r="AC71" s="63">
        <f t="shared" si="1"/>
        <v>0</v>
      </c>
    </row>
    <row r="72" spans="1:29" ht="16.5" hidden="1" customHeight="1" x14ac:dyDescent="0.25">
      <c r="A72" s="197" t="s">
        <v>17</v>
      </c>
      <c r="B72" s="198"/>
      <c r="C72" s="52"/>
      <c r="D72" s="65">
        <f>SUM(G72+J72+M72+P72+S72+V72+Y72)</f>
        <v>0</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194"/>
      <c r="AC72" s="66"/>
    </row>
    <row r="73" spans="1:29" ht="15.75" thickBot="1" x14ac:dyDescent="0.3">
      <c r="A73" s="72"/>
      <c r="B73" s="92"/>
      <c r="C73" s="92"/>
      <c r="D73" s="93"/>
      <c r="E73" s="94">
        <f>E76+E79+E82</f>
        <v>0</v>
      </c>
      <c r="F73" s="94">
        <f>F76+F79+F82</f>
        <v>0</v>
      </c>
      <c r="G73" s="95"/>
      <c r="H73" s="94">
        <f>H76+H79+H82</f>
        <v>0</v>
      </c>
      <c r="I73" s="94">
        <f>I76+I79+I82</f>
        <v>0</v>
      </c>
      <c r="J73" s="95"/>
      <c r="K73" s="94">
        <f>K76+K79+K82</f>
        <v>0</v>
      </c>
      <c r="L73" s="94">
        <f>L76+L79+L82</f>
        <v>0</v>
      </c>
      <c r="M73" s="95"/>
      <c r="N73" s="94">
        <f>N76+N79+N82</f>
        <v>0</v>
      </c>
      <c r="O73" s="94">
        <f>O76+O79+O82</f>
        <v>0</v>
      </c>
      <c r="P73" s="95"/>
      <c r="Q73" s="94">
        <f>Q76+Q79+Q82</f>
        <v>0</v>
      </c>
      <c r="R73" s="94">
        <f>R76+R79+R82</f>
        <v>0</v>
      </c>
      <c r="S73" s="95"/>
      <c r="T73" s="94">
        <f>T76+T79+T82+1</f>
        <v>1</v>
      </c>
      <c r="U73" s="94">
        <f>U76+U79+U82</f>
        <v>0</v>
      </c>
      <c r="V73" s="95"/>
      <c r="W73" s="94">
        <f>W76+W79+W82</f>
        <v>0</v>
      </c>
      <c r="X73" s="94">
        <f>X76+X79+X82</f>
        <v>0</v>
      </c>
      <c r="Y73" s="96"/>
      <c r="Z73" s="92"/>
      <c r="AA73" s="10"/>
      <c r="AB73" s="10"/>
      <c r="AC73" s="10"/>
    </row>
    <row r="74" spans="1:29" ht="15.75" x14ac:dyDescent="0.25">
      <c r="A74" s="190"/>
      <c r="B74" s="191"/>
      <c r="C74" s="37"/>
      <c r="D74" s="38"/>
      <c r="E74" s="123"/>
      <c r="F74" s="84"/>
      <c r="G74" s="111">
        <f>IF((F74-E74)=0,0,(F74-E74)-$AB74)</f>
        <v>0</v>
      </c>
      <c r="H74" s="123"/>
      <c r="I74" s="84"/>
      <c r="J74" s="111">
        <f>IF((I74-H74)=0,0,(I74-H74)-$AB74)</f>
        <v>0</v>
      </c>
      <c r="K74" s="56"/>
      <c r="L74" s="57"/>
      <c r="M74" s="111">
        <f>IF((L74-K74)=0,0,(L74-K74)-$AB74)</f>
        <v>0</v>
      </c>
      <c r="N74" s="56"/>
      <c r="O74" s="57"/>
      <c r="P74" s="111">
        <f>IF((O74-N74)=0,0,(O74-N74)-$AB74)</f>
        <v>0</v>
      </c>
      <c r="Q74" s="56"/>
      <c r="R74" s="57"/>
      <c r="S74" s="111">
        <f>IF((R74-Q74)=0,0,(R74-Q74)-$AB74)</f>
        <v>0</v>
      </c>
      <c r="T74" s="56"/>
      <c r="U74" s="57"/>
      <c r="V74" s="111">
        <f>IF((U74-T74)=0,0,(U74-T74)-$AB74)</f>
        <v>0</v>
      </c>
      <c r="W74" s="56"/>
      <c r="X74" s="57"/>
      <c r="Y74" s="111">
        <f>IF((X74-W74)=0,0,(X74-W74)-$AB74)</f>
        <v>0</v>
      </c>
      <c r="Z74" s="67"/>
      <c r="AA74" s="20"/>
      <c r="AB74" s="192">
        <v>2.0833333333333332E-2</v>
      </c>
      <c r="AC74" s="156">
        <f t="shared" ref="AC74:AC91" si="205">COUNTA(E74,H74,K74,N74,Q74,T74,W74)</f>
        <v>0</v>
      </c>
    </row>
    <row r="75" spans="1:29" ht="16.5" thickBot="1" x14ac:dyDescent="0.3">
      <c r="A75" s="195">
        <v>1.4583333333333333</v>
      </c>
      <c r="B75" s="196"/>
      <c r="C75" s="62">
        <f>E76+F76+H76+I76+K76+L76+N76+O76+Q76+R76+T76+U76+W76+X76</f>
        <v>0</v>
      </c>
      <c r="D75" s="47"/>
      <c r="E75" s="123"/>
      <c r="F75" s="119"/>
      <c r="G75" s="112">
        <f>IF((F75-E75)=0,0,(F75-E75)-$AB74)</f>
        <v>0</v>
      </c>
      <c r="H75" s="123"/>
      <c r="I75" s="119"/>
      <c r="J75" s="112">
        <f>IF((I75-H75)=0,0,(I75-H75)-$AB74)</f>
        <v>0</v>
      </c>
      <c r="K75" s="56"/>
      <c r="L75" s="59"/>
      <c r="M75" s="112">
        <f>IF((L75-K75)=0,0,(L75-K75)-$AB74)</f>
        <v>0</v>
      </c>
      <c r="N75" s="56"/>
      <c r="O75" s="59"/>
      <c r="P75" s="112">
        <f>IF((O75-N75)=0,0,(O75-N75)-$AB74)</f>
        <v>0</v>
      </c>
      <c r="Q75" s="56"/>
      <c r="R75" s="119"/>
      <c r="S75" s="112">
        <f>IF((R75-Q75)=0,0,(R75-Q75)-$AB74)</f>
        <v>0</v>
      </c>
      <c r="T75" s="56"/>
      <c r="U75" s="119"/>
      <c r="V75" s="112">
        <f>IF((U75-T75)=0,0,(U75-T75)-$AB74)</f>
        <v>0</v>
      </c>
      <c r="W75" s="123"/>
      <c r="X75" s="119"/>
      <c r="Y75" s="112">
        <f>IF((X75-W75)=0,0,(X75-W75)-$AB74)</f>
        <v>0</v>
      </c>
      <c r="Z75" s="51"/>
      <c r="AA75" s="20"/>
      <c r="AB75" s="193"/>
      <c r="AC75" s="63">
        <f t="shared" si="205"/>
        <v>0</v>
      </c>
    </row>
    <row r="76" spans="1:29" ht="16.5" thickBot="1" x14ac:dyDescent="0.3">
      <c r="A76" s="197" t="s">
        <v>27</v>
      </c>
      <c r="B76" s="198"/>
      <c r="C76" s="52"/>
      <c r="D76" s="65">
        <f>SUM(G76+J76+M76+P76+S76+V76+Y76)</f>
        <v>0</v>
      </c>
      <c r="E76" s="53">
        <f>IF(E74="",0,1)</f>
        <v>0</v>
      </c>
      <c r="F76" s="60">
        <f>IF(E75="",0,1)</f>
        <v>0</v>
      </c>
      <c r="G76" s="113">
        <f>G75+G74</f>
        <v>0</v>
      </c>
      <c r="H76" s="53">
        <f>IF(H74="",0,1)</f>
        <v>0</v>
      </c>
      <c r="I76" s="60">
        <f>IF(H75="",0,1)</f>
        <v>0</v>
      </c>
      <c r="J76" s="113">
        <f>J75+J74</f>
        <v>0</v>
      </c>
      <c r="K76" s="53">
        <f>IF(K74="",0,1)</f>
        <v>0</v>
      </c>
      <c r="L76" s="60">
        <f>IF(K75="",0,1)</f>
        <v>0</v>
      </c>
      <c r="M76" s="113">
        <f>M75+M74</f>
        <v>0</v>
      </c>
      <c r="N76" s="53">
        <f>IF(N74="",0,1)</f>
        <v>0</v>
      </c>
      <c r="O76" s="60">
        <f>IF(N75="",0,1)</f>
        <v>0</v>
      </c>
      <c r="P76" s="113">
        <f>P75+P74</f>
        <v>0</v>
      </c>
      <c r="Q76" s="53">
        <f>IF(Q74="",0,1)</f>
        <v>0</v>
      </c>
      <c r="R76" s="60">
        <f>IF(Q75="",0,1)</f>
        <v>0</v>
      </c>
      <c r="S76" s="113">
        <f>S75+S74</f>
        <v>0</v>
      </c>
      <c r="T76" s="53">
        <f>IF(T74="",0,1)</f>
        <v>0</v>
      </c>
      <c r="U76" s="60">
        <f>IF(T75="",0,1)</f>
        <v>0</v>
      </c>
      <c r="V76" s="113">
        <f>V75+V74</f>
        <v>0</v>
      </c>
      <c r="W76" s="53">
        <f>IF(W74="",0,1)</f>
        <v>0</v>
      </c>
      <c r="X76" s="60">
        <f>IF(W75="",0,1)</f>
        <v>0</v>
      </c>
      <c r="Y76" s="113">
        <f>Y75+Y74</f>
        <v>0</v>
      </c>
      <c r="Z76" s="55"/>
      <c r="AA76" s="20"/>
      <c r="AB76" s="194"/>
      <c r="AC76" s="66"/>
    </row>
    <row r="77" spans="1:29" ht="15.75" customHeight="1" x14ac:dyDescent="0.25">
      <c r="A77" s="190"/>
      <c r="B77" s="191"/>
      <c r="C77" s="37"/>
      <c r="D77" s="38"/>
      <c r="E77" s="56"/>
      <c r="F77" s="57"/>
      <c r="G77" s="111">
        <f>IF((F77-E77)=0,0,(F77-E77)-$AB77)</f>
        <v>0</v>
      </c>
      <c r="H77" s="161"/>
      <c r="I77" s="116"/>
      <c r="J77" s="111">
        <f>IF((I77-H77)=0,0,(I77-H77)-$AB77)</f>
        <v>0</v>
      </c>
      <c r="K77" s="123"/>
      <c r="L77" s="84"/>
      <c r="M77" s="111">
        <f>IF((L77-K77)=0,0,(L77-K77)-$AB77)</f>
        <v>0</v>
      </c>
      <c r="N77" s="123"/>
      <c r="O77" s="84"/>
      <c r="P77" s="111">
        <f>IF((O77-N77)=0,0,(O77-N77)-$AB77)</f>
        <v>0</v>
      </c>
      <c r="Q77" s="123"/>
      <c r="R77" s="84"/>
      <c r="S77" s="111">
        <f>IF((R77-Q77)=0,0,(R77-Q77)-$AB77)</f>
        <v>0</v>
      </c>
      <c r="T77" s="56"/>
      <c r="U77" s="57"/>
      <c r="V77" s="111">
        <f>IF((U77-T77)=0,0,(U77-T77)-$AB77)</f>
        <v>0</v>
      </c>
      <c r="W77" s="123"/>
      <c r="X77" s="84"/>
      <c r="Y77" s="111">
        <f>IF((X77-W77)=0,0,(X77-W77)-$AB77)</f>
        <v>0</v>
      </c>
      <c r="Z77" s="67"/>
      <c r="AA77" s="20"/>
      <c r="AB77" s="192">
        <v>2.0833333333333332E-2</v>
      </c>
      <c r="AC77" s="156">
        <f t="shared" si="205"/>
        <v>0</v>
      </c>
    </row>
    <row r="78" spans="1:29" ht="16.5" thickBot="1" x14ac:dyDescent="0.3">
      <c r="A78" s="195">
        <v>1.4583333333333333</v>
      </c>
      <c r="B78" s="196"/>
      <c r="C78" s="62">
        <f>E79+F79+H79+I79+K79+L79+N79+O79+Q79+R79+T79+U79+W79+X79</f>
        <v>0</v>
      </c>
      <c r="D78" s="47"/>
      <c r="E78" s="56"/>
      <c r="F78" s="59"/>
      <c r="G78" s="112">
        <f>IF((F78-E78)=0,0,(F78-E78)-$AB77)</f>
        <v>0</v>
      </c>
      <c r="H78" s="117"/>
      <c r="I78" s="59"/>
      <c r="J78" s="112">
        <f>IF((I78-H78)=0,0,(I78-H78)-$AB77)</f>
        <v>0</v>
      </c>
      <c r="K78" s="123"/>
      <c r="L78" s="119"/>
      <c r="M78" s="112">
        <f>IF((L78-K78)=0,0,(L78-K78)-$AB77)</f>
        <v>0</v>
      </c>
      <c r="N78" s="123"/>
      <c r="O78" s="119"/>
      <c r="P78" s="112">
        <f>IF((O78-N78)=0,0,(O78-N78)-$AB77)</f>
        <v>0</v>
      </c>
      <c r="Q78" s="123"/>
      <c r="R78" s="118"/>
      <c r="S78" s="112">
        <f>IF((R78-Q78)=0,0,(R78-Q78)-$AB77)</f>
        <v>0</v>
      </c>
      <c r="T78" s="123"/>
      <c r="U78" s="118"/>
      <c r="V78" s="112">
        <f>IF((U78-T78)=0,0,(U78-T78)-$AB77)</f>
        <v>0</v>
      </c>
      <c r="W78" s="56"/>
      <c r="X78" s="57"/>
      <c r="Y78" s="112">
        <f>IF((X78-W78)=0,0,(X78-W78)-$AB77)</f>
        <v>0</v>
      </c>
      <c r="Z78" s="51"/>
      <c r="AA78" s="20"/>
      <c r="AB78" s="193"/>
      <c r="AC78" s="63">
        <f t="shared" si="205"/>
        <v>0</v>
      </c>
    </row>
    <row r="79" spans="1:29" ht="16.5" customHeight="1" thickBot="1" x14ac:dyDescent="0.3">
      <c r="A79" s="197" t="s">
        <v>27</v>
      </c>
      <c r="B79" s="198"/>
      <c r="C79" s="52"/>
      <c r="D79" s="65">
        <f>SUM(G79+J79+M79+P79+S79+V79+Y79)</f>
        <v>0</v>
      </c>
      <c r="E79" s="53">
        <f>IF(E77="",0,1)</f>
        <v>0</v>
      </c>
      <c r="F79" s="60">
        <f>IF(E78="",0,1)</f>
        <v>0</v>
      </c>
      <c r="G79" s="113">
        <f>G78+G77</f>
        <v>0</v>
      </c>
      <c r="H79" s="53">
        <f>IF(H77="",0,1)</f>
        <v>0</v>
      </c>
      <c r="I79" s="60">
        <f>IF(H78="",0,1)</f>
        <v>0</v>
      </c>
      <c r="J79" s="113">
        <f>J78+J77</f>
        <v>0</v>
      </c>
      <c r="K79" s="53">
        <f>IF(K77="",0,1)</f>
        <v>0</v>
      </c>
      <c r="L79" s="60">
        <f>IF(K78="",0,1)</f>
        <v>0</v>
      </c>
      <c r="M79" s="113">
        <f>M78+M77</f>
        <v>0</v>
      </c>
      <c r="N79" s="53">
        <f>IF(N77="",0,1)</f>
        <v>0</v>
      </c>
      <c r="O79" s="60">
        <f>IF(N78="",0,1)</f>
        <v>0</v>
      </c>
      <c r="P79" s="113">
        <f>P78+P77</f>
        <v>0</v>
      </c>
      <c r="Q79" s="53">
        <f>IF(Q77="",0,1)</f>
        <v>0</v>
      </c>
      <c r="R79" s="60">
        <f>IF(Q78="",0,1)</f>
        <v>0</v>
      </c>
      <c r="S79" s="113">
        <f>S78+S77</f>
        <v>0</v>
      </c>
      <c r="T79" s="53">
        <f>IF(T77="",0,1)</f>
        <v>0</v>
      </c>
      <c r="U79" s="60">
        <f>IF(T78="",0,1)</f>
        <v>0</v>
      </c>
      <c r="V79" s="113">
        <f>V78+V77</f>
        <v>0</v>
      </c>
      <c r="W79" s="53">
        <f>IF(W77="",0,1)</f>
        <v>0</v>
      </c>
      <c r="X79" s="60">
        <f>IF(W78="",0,1)</f>
        <v>0</v>
      </c>
      <c r="Y79" s="113">
        <f>Y78+Y77</f>
        <v>0</v>
      </c>
      <c r="Z79" s="55"/>
      <c r="AA79" s="20"/>
      <c r="AB79" s="194"/>
      <c r="AC79" s="66"/>
    </row>
    <row r="80" spans="1:29" ht="16.5" hidden="1" customHeight="1" x14ac:dyDescent="0.25">
      <c r="A80" s="190" t="s">
        <v>18</v>
      </c>
      <c r="B80" s="191"/>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192">
        <v>2.0833333333333332E-2</v>
      </c>
      <c r="AC80" s="156">
        <f t="shared" si="205"/>
        <v>0</v>
      </c>
    </row>
    <row r="81" spans="1:29" ht="16.5" hidden="1" customHeight="1" x14ac:dyDescent="0.25">
      <c r="A81" s="195">
        <v>1.4583333333333333</v>
      </c>
      <c r="B81" s="196"/>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193"/>
      <c r="AC81" s="63">
        <f t="shared" si="205"/>
        <v>0</v>
      </c>
    </row>
    <row r="82" spans="1:29" ht="16.5" hidden="1" customHeight="1" x14ac:dyDescent="0.25">
      <c r="A82" s="197" t="s">
        <v>19</v>
      </c>
      <c r="B82" s="198"/>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194"/>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54"/>
      <c r="AC83" s="91"/>
    </row>
    <row r="84" spans="1:29" ht="15.75" customHeight="1" x14ac:dyDescent="0.25">
      <c r="A84" s="199" t="s">
        <v>20</v>
      </c>
      <c r="B84" s="200"/>
      <c r="C84" s="128"/>
      <c r="D84" s="129"/>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192"/>
      <c r="AC84" s="156">
        <f t="shared" si="205"/>
        <v>5</v>
      </c>
    </row>
    <row r="85" spans="1:29" ht="16.5" thickBot="1" x14ac:dyDescent="0.3">
      <c r="A85" s="195">
        <v>1</v>
      </c>
      <c r="B85" s="196"/>
      <c r="C85" s="62">
        <f>E86+F86+H86+I86+K86+L86+N86+O86+Q86+R86+T86+U86+W86+X86</f>
        <v>7</v>
      </c>
      <c r="D85" s="47"/>
      <c r="E85" s="56"/>
      <c r="F85" s="59"/>
      <c r="G85" s="112">
        <f>IF((F85-E85)=0,0,(F85-E85)-$AB81)</f>
        <v>0</v>
      </c>
      <c r="H85" s="56"/>
      <c r="I85" s="59"/>
      <c r="J85" s="112">
        <f>IF((I85-H85)=0,0,(I85-H85)-$AB81)</f>
        <v>0</v>
      </c>
      <c r="K85" s="39"/>
      <c r="L85" s="50"/>
      <c r="M85" s="112">
        <f>IF((L85-K85)=0,0,(L85-K85)-$AB81)</f>
        <v>0</v>
      </c>
      <c r="N85" s="56"/>
      <c r="O85" s="59"/>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193"/>
      <c r="AC85" s="63">
        <f t="shared" si="205"/>
        <v>2</v>
      </c>
    </row>
    <row r="86" spans="1:29" ht="16.5" customHeight="1" thickBot="1" x14ac:dyDescent="0.3">
      <c r="A86" s="197" t="s">
        <v>21</v>
      </c>
      <c r="B86" s="198"/>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194"/>
      <c r="AC86" s="66"/>
    </row>
    <row r="87" spans="1:29" ht="15.75" hidden="1" customHeight="1" x14ac:dyDescent="0.25">
      <c r="A87" s="190" t="s">
        <v>20</v>
      </c>
      <c r="B87" s="191"/>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192">
        <v>2.0833333333333332E-2</v>
      </c>
      <c r="AC87" s="156">
        <f t="shared" si="205"/>
        <v>0</v>
      </c>
    </row>
    <row r="88" spans="1:29" ht="16.5" hidden="1" thickBot="1" x14ac:dyDescent="0.3">
      <c r="A88" s="195">
        <v>1.4583333333333333</v>
      </c>
      <c r="B88" s="196"/>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193"/>
      <c r="AC88" s="63">
        <f t="shared" si="205"/>
        <v>0</v>
      </c>
    </row>
    <row r="89" spans="1:29" ht="16.5" hidden="1" thickBot="1" x14ac:dyDescent="0.3">
      <c r="A89" s="197" t="s">
        <v>21</v>
      </c>
      <c r="B89" s="198"/>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194"/>
      <c r="AC89" s="66"/>
    </row>
    <row r="90" spans="1:29" ht="15.75" hidden="1" x14ac:dyDescent="0.25">
      <c r="A90" s="190" t="s">
        <v>20</v>
      </c>
      <c r="B90" s="191"/>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192"/>
      <c r="AC90" s="156">
        <f t="shared" si="205"/>
        <v>0</v>
      </c>
    </row>
    <row r="91" spans="1:29" ht="16.5" hidden="1" thickBot="1" x14ac:dyDescent="0.3">
      <c r="A91" s="195">
        <v>1.4583333333333333</v>
      </c>
      <c r="B91" s="196"/>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193"/>
      <c r="AC91" s="63">
        <f t="shared" si="205"/>
        <v>0</v>
      </c>
    </row>
    <row r="92" spans="1:29" ht="16.5" hidden="1" thickBot="1" x14ac:dyDescent="0.3">
      <c r="A92" s="197" t="s">
        <v>21</v>
      </c>
      <c r="B92" s="198"/>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194"/>
      <c r="AC92" s="66"/>
    </row>
    <row r="93" spans="1:29" x14ac:dyDescent="0.25">
      <c r="E93" s="97"/>
      <c r="F93" s="155"/>
      <c r="G93" s="155"/>
      <c r="H93" s="97"/>
      <c r="I93" s="155"/>
      <c r="J93" s="155"/>
      <c r="K93" s="97"/>
      <c r="L93" s="155"/>
      <c r="M93" s="155"/>
      <c r="N93" s="97"/>
      <c r="O93" s="155"/>
      <c r="P93" s="155"/>
      <c r="Q93" s="97"/>
      <c r="R93" s="155"/>
      <c r="S93" s="155"/>
      <c r="T93" s="97"/>
      <c r="U93" s="155"/>
      <c r="V93" s="155"/>
      <c r="W93" s="97"/>
      <c r="X93" s="155"/>
      <c r="Y93" s="155"/>
    </row>
    <row r="94" spans="1:29" x14ac:dyDescent="0.25">
      <c r="E94" s="97"/>
      <c r="F94" s="155"/>
      <c r="G94" s="155"/>
      <c r="H94" s="97"/>
      <c r="I94" s="155"/>
      <c r="J94" s="155"/>
      <c r="K94" s="97"/>
      <c r="L94" s="155"/>
      <c r="M94" s="155"/>
      <c r="N94" s="97"/>
      <c r="O94" s="155"/>
      <c r="P94" s="155"/>
      <c r="Q94" s="97"/>
      <c r="R94" s="155"/>
      <c r="S94" s="155"/>
      <c r="T94" s="97"/>
      <c r="U94" s="155"/>
      <c r="V94" s="155"/>
      <c r="W94" s="97"/>
      <c r="X94" s="155"/>
      <c r="Y94" s="155"/>
    </row>
    <row r="95" spans="1:29" x14ac:dyDescent="0.25">
      <c r="E95" s="97"/>
      <c r="F95" s="155"/>
      <c r="G95" s="155"/>
      <c r="H95" s="97"/>
      <c r="I95" s="155"/>
      <c r="J95" s="155"/>
      <c r="K95" s="97"/>
      <c r="L95" s="155"/>
      <c r="M95" s="155"/>
      <c r="N95" s="97"/>
      <c r="O95" s="155"/>
      <c r="P95" s="155"/>
      <c r="Q95" s="97"/>
      <c r="R95" s="155"/>
      <c r="S95" s="155"/>
      <c r="T95" s="97"/>
      <c r="U95" s="155"/>
      <c r="V95" s="155"/>
      <c r="W95" s="97"/>
      <c r="X95" s="155"/>
      <c r="Y95" s="155"/>
    </row>
    <row r="96" spans="1:29" x14ac:dyDescent="0.25">
      <c r="E96" s="97"/>
      <c r="F96" s="155"/>
      <c r="G96" s="155"/>
      <c r="H96" s="97"/>
      <c r="I96" s="155"/>
      <c r="J96" s="155"/>
      <c r="K96" s="97"/>
      <c r="L96" s="155"/>
      <c r="M96" s="155"/>
      <c r="N96" s="97"/>
      <c r="O96" s="155"/>
      <c r="P96" s="155"/>
      <c r="Q96" s="97"/>
      <c r="R96" s="155"/>
      <c r="S96" s="155"/>
      <c r="T96" s="97"/>
      <c r="U96" s="155"/>
      <c r="V96" s="155"/>
      <c r="W96" s="97"/>
      <c r="X96" s="155"/>
      <c r="Y96" s="155"/>
    </row>
    <row r="97" spans="1:27" x14ac:dyDescent="0.25">
      <c r="E97" s="97"/>
      <c r="F97" s="155"/>
      <c r="G97" s="155"/>
      <c r="H97" s="97"/>
      <c r="I97" s="155"/>
      <c r="J97" s="155"/>
      <c r="K97" s="97"/>
      <c r="L97" s="155"/>
      <c r="M97" s="155"/>
      <c r="N97" s="97"/>
      <c r="O97" s="155"/>
      <c r="P97" s="155"/>
      <c r="Q97" s="97"/>
      <c r="R97" s="155"/>
      <c r="S97" s="155"/>
      <c r="T97" s="97"/>
      <c r="U97" s="155"/>
      <c r="V97" s="155"/>
      <c r="W97" s="97"/>
      <c r="X97" s="155"/>
      <c r="Y97" s="155"/>
    </row>
    <row r="98" spans="1:27" x14ac:dyDescent="0.25">
      <c r="E98" s="97"/>
      <c r="F98" s="155"/>
      <c r="G98" s="155"/>
      <c r="H98" s="97"/>
      <c r="I98" s="155"/>
      <c r="J98" s="155"/>
      <c r="K98" s="97"/>
      <c r="L98" s="155"/>
      <c r="M98" s="155"/>
      <c r="N98" s="97"/>
      <c r="O98" s="155"/>
      <c r="P98" s="155"/>
      <c r="Q98" s="97"/>
      <c r="R98" s="155"/>
      <c r="S98" s="155"/>
      <c r="T98" s="97"/>
      <c r="U98" s="155"/>
      <c r="V98" s="155"/>
      <c r="W98" s="97"/>
      <c r="X98" s="155"/>
      <c r="Y98" s="155"/>
    </row>
    <row r="99" spans="1:27" x14ac:dyDescent="0.25">
      <c r="E99" s="97"/>
      <c r="F99" s="155"/>
      <c r="G99" s="155"/>
      <c r="H99" s="97"/>
      <c r="I99" s="155"/>
      <c r="J99" s="155"/>
      <c r="K99" s="97"/>
      <c r="L99" s="155"/>
      <c r="M99" s="155"/>
      <c r="N99" s="97"/>
      <c r="O99" s="155"/>
      <c r="P99" s="155"/>
      <c r="Q99" s="97"/>
      <c r="R99" s="155"/>
      <c r="S99" s="155"/>
      <c r="T99" s="97"/>
      <c r="U99" s="155"/>
      <c r="V99" s="155"/>
      <c r="W99" s="97"/>
      <c r="X99" s="155"/>
      <c r="Y99" s="155"/>
    </row>
    <row r="100" spans="1:27" x14ac:dyDescent="0.25">
      <c r="E100" s="97"/>
      <c r="F100" s="155"/>
      <c r="G100" s="155"/>
      <c r="H100" s="97"/>
      <c r="I100" s="155"/>
      <c r="J100" s="155"/>
      <c r="K100" s="97"/>
      <c r="L100" s="155"/>
      <c r="M100" s="155"/>
      <c r="N100" s="97"/>
      <c r="O100" s="155"/>
      <c r="P100" s="155"/>
      <c r="Q100" s="97"/>
      <c r="R100" s="155"/>
      <c r="S100" s="155"/>
      <c r="T100" s="97"/>
      <c r="U100" s="155"/>
      <c r="V100" s="155"/>
      <c r="W100" s="97"/>
      <c r="X100" s="155"/>
      <c r="Y100" s="155"/>
    </row>
    <row r="101" spans="1:27" x14ac:dyDescent="0.25">
      <c r="E101" s="97"/>
      <c r="F101" s="155"/>
      <c r="G101" s="155"/>
      <c r="H101" s="97"/>
      <c r="I101" s="155"/>
      <c r="J101" s="155"/>
      <c r="K101" s="97"/>
      <c r="L101" s="155"/>
      <c r="M101" s="155"/>
      <c r="N101" s="97"/>
      <c r="O101" s="155"/>
      <c r="P101" s="155"/>
      <c r="Q101" s="97"/>
      <c r="R101" s="155"/>
      <c r="S101" s="155"/>
      <c r="T101" s="97"/>
      <c r="U101" s="155"/>
      <c r="V101" s="155"/>
      <c r="W101" s="97"/>
      <c r="X101" s="155"/>
      <c r="Y101" s="155"/>
      <c r="Z101" s="10"/>
      <c r="AA101" s="11"/>
    </row>
    <row r="102" spans="1:27" x14ac:dyDescent="0.25">
      <c r="A102" s="11"/>
      <c r="Z102" s="10"/>
      <c r="AA102" s="11"/>
    </row>
    <row r="103" spans="1:27" ht="15" customHeight="1" x14ac:dyDescent="0.25">
      <c r="A103" s="15"/>
      <c r="B103" s="249"/>
      <c r="C103" s="249"/>
      <c r="D103" s="250"/>
      <c r="E103" s="235"/>
      <c r="F103" s="235"/>
      <c r="G103" s="249"/>
      <c r="H103" s="249"/>
      <c r="I103" s="249"/>
      <c r="J103" s="249"/>
      <c r="K103" s="249"/>
      <c r="L103" s="249"/>
      <c r="M103" s="249"/>
      <c r="N103" s="249"/>
      <c r="O103" s="249"/>
      <c r="P103" s="249"/>
      <c r="Q103" s="249"/>
      <c r="R103" s="249"/>
      <c r="Z103" s="10"/>
      <c r="AA103" s="11"/>
    </row>
    <row r="104" spans="1:27" ht="15.75" customHeight="1" x14ac:dyDescent="0.25">
      <c r="A104" s="15"/>
      <c r="B104" s="249"/>
      <c r="C104" s="249"/>
      <c r="D104" s="251"/>
      <c r="E104" s="235"/>
      <c r="F104" s="235"/>
      <c r="G104" s="249"/>
      <c r="H104" s="249"/>
      <c r="I104" s="249"/>
      <c r="J104" s="249"/>
      <c r="K104" s="249"/>
      <c r="L104" s="249"/>
      <c r="M104" s="249"/>
      <c r="N104" s="249"/>
      <c r="O104" s="249"/>
      <c r="P104" s="249"/>
      <c r="Q104" s="249"/>
      <c r="R104" s="249"/>
      <c r="Z104" s="10"/>
      <c r="AA104" s="11"/>
    </row>
    <row r="105" spans="1:27" x14ac:dyDescent="0.25">
      <c r="A105" s="15"/>
      <c r="B105" s="235"/>
      <c r="C105" s="235"/>
      <c r="D105" s="15"/>
      <c r="E105" s="235"/>
      <c r="F105" s="235"/>
      <c r="G105" s="242"/>
      <c r="H105" s="242"/>
      <c r="I105" s="242"/>
      <c r="J105" s="243"/>
      <c r="K105" s="243"/>
      <c r="L105" s="243"/>
      <c r="M105" s="244"/>
      <c r="N105" s="244"/>
      <c r="O105" s="244"/>
      <c r="P105" s="250"/>
      <c r="Q105" s="250"/>
      <c r="R105" s="250"/>
      <c r="Z105" s="10"/>
      <c r="AA105" s="11"/>
    </row>
    <row r="106" spans="1:27" x14ac:dyDescent="0.25">
      <c r="A106" s="15"/>
      <c r="B106" s="235"/>
      <c r="C106" s="235"/>
      <c r="D106" s="15"/>
      <c r="E106" s="235"/>
      <c r="F106" s="235"/>
      <c r="G106" s="242"/>
      <c r="H106" s="242"/>
      <c r="I106" s="242"/>
      <c r="J106" s="243"/>
      <c r="K106" s="243"/>
      <c r="L106" s="243"/>
      <c r="M106" s="244"/>
      <c r="N106" s="244"/>
      <c r="O106" s="244"/>
      <c r="P106" s="250"/>
      <c r="Q106" s="250"/>
      <c r="R106" s="250"/>
    </row>
    <row r="107" spans="1:27" x14ac:dyDescent="0.25">
      <c r="A107" s="15"/>
      <c r="B107" s="235"/>
      <c r="C107" s="235"/>
      <c r="D107" s="15"/>
      <c r="E107" s="235"/>
      <c r="F107" s="235"/>
      <c r="G107" s="235"/>
      <c r="H107" s="235"/>
      <c r="I107" s="235"/>
      <c r="J107" s="245"/>
      <c r="K107" s="245"/>
      <c r="L107" s="245"/>
      <c r="M107" s="245"/>
      <c r="N107" s="245"/>
      <c r="O107" s="245"/>
      <c r="P107" s="246"/>
      <c r="Q107" s="246"/>
      <c r="R107" s="246"/>
    </row>
    <row r="108" spans="1:27" x14ac:dyDescent="0.25">
      <c r="A108" s="15"/>
      <c r="B108" s="235"/>
      <c r="C108" s="252"/>
      <c r="D108" s="15"/>
      <c r="E108" s="235"/>
      <c r="F108" s="235"/>
      <c r="G108" s="235"/>
      <c r="H108" s="235"/>
      <c r="I108" s="235"/>
      <c r="J108" s="235"/>
      <c r="K108" s="235"/>
      <c r="L108" s="235"/>
      <c r="M108" s="235"/>
      <c r="N108" s="235"/>
      <c r="O108" s="235"/>
      <c r="P108" s="235"/>
      <c r="Q108" s="235"/>
      <c r="R108" s="235"/>
    </row>
    <row r="109" spans="1:27" x14ac:dyDescent="0.25">
      <c r="A109" s="15"/>
      <c r="B109" s="235"/>
      <c r="C109" s="235"/>
      <c r="D109" s="15"/>
      <c r="E109" s="235"/>
      <c r="F109" s="235"/>
      <c r="G109" s="235"/>
      <c r="H109" s="235"/>
      <c r="I109" s="235"/>
      <c r="J109" s="235"/>
      <c r="K109" s="235"/>
      <c r="L109" s="235"/>
      <c r="M109" s="235"/>
      <c r="N109" s="235"/>
      <c r="O109" s="235"/>
      <c r="P109" s="235"/>
      <c r="Q109" s="235"/>
      <c r="R109" s="235"/>
    </row>
    <row r="110" spans="1:27" x14ac:dyDescent="0.25">
      <c r="A110" s="15"/>
      <c r="B110" s="235"/>
      <c r="C110" s="235"/>
      <c r="D110" s="15"/>
      <c r="E110" s="235"/>
      <c r="F110" s="235"/>
      <c r="G110" s="235"/>
      <c r="H110" s="235"/>
      <c r="I110" s="235"/>
      <c r="J110" s="235"/>
      <c r="K110" s="235"/>
      <c r="L110" s="235"/>
      <c r="M110" s="235"/>
      <c r="N110" s="235"/>
      <c r="O110" s="235"/>
      <c r="P110" s="235"/>
      <c r="Q110" s="235"/>
      <c r="R110" s="235"/>
      <c r="Z110" s="10"/>
      <c r="AA110" s="11"/>
    </row>
    <row r="111" spans="1:27" x14ac:dyDescent="0.25">
      <c r="A111" s="15"/>
      <c r="B111" s="235"/>
      <c r="C111" s="235"/>
      <c r="D111" s="15"/>
      <c r="E111" s="235"/>
      <c r="F111" s="235"/>
      <c r="G111" s="235"/>
      <c r="H111" s="235"/>
      <c r="I111" s="235"/>
      <c r="J111" s="235"/>
      <c r="K111" s="235"/>
      <c r="L111" s="235"/>
      <c r="M111" s="235"/>
      <c r="N111" s="235"/>
      <c r="O111" s="235"/>
      <c r="P111" s="235"/>
      <c r="Q111" s="235"/>
      <c r="R111" s="235"/>
      <c r="Z111" s="10"/>
      <c r="AA111" s="11"/>
    </row>
    <row r="112" spans="1:27" ht="15" customHeight="1" x14ac:dyDescent="0.25">
      <c r="A112" s="15"/>
      <c r="B112" s="249"/>
      <c r="C112" s="249"/>
      <c r="D112" s="250"/>
      <c r="E112" s="235"/>
      <c r="F112" s="235"/>
      <c r="G112" s="249"/>
      <c r="H112" s="249"/>
      <c r="I112" s="249"/>
      <c r="J112" s="249"/>
      <c r="K112" s="249"/>
      <c r="L112" s="249"/>
      <c r="M112" s="249"/>
      <c r="N112" s="249"/>
      <c r="O112" s="249"/>
      <c r="P112" s="249"/>
      <c r="Q112" s="249"/>
      <c r="R112" s="249"/>
      <c r="Z112" s="10"/>
      <c r="AA112" s="11"/>
    </row>
    <row r="113" spans="1:41" ht="15.75" customHeight="1" x14ac:dyDescent="0.25">
      <c r="A113" s="15"/>
      <c r="B113" s="249"/>
      <c r="C113" s="249"/>
      <c r="D113" s="250"/>
      <c r="E113" s="235"/>
      <c r="F113" s="235"/>
      <c r="G113" s="249"/>
      <c r="H113" s="249"/>
      <c r="I113" s="249"/>
      <c r="J113" s="249"/>
      <c r="K113" s="249"/>
      <c r="L113" s="249"/>
      <c r="M113" s="249"/>
      <c r="N113" s="249"/>
      <c r="O113" s="249"/>
      <c r="P113" s="249"/>
      <c r="Q113" s="249"/>
      <c r="R113" s="249"/>
      <c r="Z113" s="10"/>
      <c r="AA113" s="11"/>
    </row>
    <row r="114" spans="1:41" x14ac:dyDescent="0.25">
      <c r="A114" s="15"/>
      <c r="B114" s="235"/>
      <c r="C114" s="235"/>
      <c r="D114" s="15"/>
      <c r="E114" s="235"/>
      <c r="F114" s="235"/>
      <c r="G114" s="242"/>
      <c r="H114" s="242"/>
      <c r="I114" s="242"/>
      <c r="J114" s="243"/>
      <c r="K114" s="243"/>
      <c r="L114" s="243"/>
      <c r="M114" s="244"/>
      <c r="N114" s="244"/>
      <c r="O114" s="244"/>
      <c r="P114" s="250"/>
      <c r="Q114" s="250"/>
      <c r="R114" s="250"/>
      <c r="Z114" s="10"/>
      <c r="AA114" s="11"/>
    </row>
    <row r="115" spans="1:41" x14ac:dyDescent="0.25">
      <c r="A115" s="15"/>
      <c r="B115" s="235"/>
      <c r="C115" s="235"/>
      <c r="D115" s="15"/>
      <c r="E115" s="235"/>
      <c r="F115" s="235"/>
      <c r="G115" s="242"/>
      <c r="H115" s="242"/>
      <c r="I115" s="242"/>
      <c r="J115" s="243"/>
      <c r="K115" s="243"/>
      <c r="L115" s="243"/>
      <c r="M115" s="244"/>
      <c r="N115" s="244"/>
      <c r="O115" s="244"/>
      <c r="P115" s="250"/>
      <c r="Q115" s="250"/>
      <c r="R115" s="250"/>
      <c r="S115" s="11"/>
      <c r="T115" s="11"/>
      <c r="U115" s="11"/>
      <c r="V115" s="11"/>
      <c r="W115" s="11"/>
      <c r="X115" s="11"/>
      <c r="Y115" s="11"/>
      <c r="Z115" s="11"/>
      <c r="AA115" s="11"/>
    </row>
    <row r="116" spans="1:41" x14ac:dyDescent="0.25">
      <c r="A116" s="15"/>
      <c r="B116" s="235"/>
      <c r="C116" s="235"/>
      <c r="D116" s="15"/>
      <c r="E116" s="235"/>
      <c r="F116" s="235"/>
      <c r="G116" s="235"/>
      <c r="H116" s="235"/>
      <c r="I116" s="235"/>
      <c r="J116" s="245"/>
      <c r="K116" s="245"/>
      <c r="L116" s="245"/>
      <c r="M116" s="245"/>
      <c r="N116" s="245"/>
      <c r="O116" s="245"/>
      <c r="P116" s="248"/>
      <c r="Q116" s="248"/>
      <c r="R116" s="248"/>
      <c r="S116" s="11"/>
      <c r="T116" s="11"/>
      <c r="U116" s="11"/>
      <c r="V116" s="11"/>
      <c r="W116" s="11"/>
      <c r="X116" s="11"/>
      <c r="Y116" s="11"/>
      <c r="Z116" s="11"/>
      <c r="AA116" s="11"/>
    </row>
    <row r="117" spans="1:41" x14ac:dyDescent="0.25">
      <c r="A117" s="15"/>
      <c r="B117" s="235"/>
      <c r="C117" s="235"/>
      <c r="D117" s="15"/>
      <c r="E117" s="235"/>
      <c r="F117" s="235"/>
      <c r="G117" s="235"/>
      <c r="H117" s="235"/>
      <c r="I117" s="235"/>
      <c r="J117" s="235"/>
      <c r="K117" s="235"/>
      <c r="L117" s="235"/>
      <c r="M117" s="15"/>
      <c r="N117" s="235"/>
      <c r="O117" s="15"/>
      <c r="P117" s="15"/>
      <c r="Q117" s="15"/>
      <c r="R117" s="15"/>
      <c r="S117" s="11"/>
      <c r="T117" s="11"/>
      <c r="U117" s="11"/>
      <c r="V117" s="11"/>
      <c r="W117" s="11"/>
      <c r="X117" s="11"/>
      <c r="Y117" s="11"/>
      <c r="Z117" s="11"/>
      <c r="AA117" s="11"/>
    </row>
    <row r="118" spans="1:41" x14ac:dyDescent="0.25">
      <c r="A118" s="253"/>
      <c r="B118" s="235"/>
      <c r="C118" s="235"/>
      <c r="D118" s="15"/>
      <c r="E118" s="235"/>
      <c r="F118" s="235"/>
      <c r="G118" s="235"/>
      <c r="H118" s="235"/>
      <c r="I118" s="235"/>
      <c r="J118" s="235"/>
      <c r="K118" s="235"/>
      <c r="L118" s="235"/>
      <c r="M118" s="15"/>
      <c r="N118" s="235"/>
      <c r="O118" s="15"/>
      <c r="P118" s="15"/>
      <c r="Q118" s="15"/>
      <c r="R118" s="15"/>
      <c r="S118" s="11"/>
      <c r="T118" s="11"/>
      <c r="U118" s="11"/>
      <c r="V118" s="11"/>
      <c r="W118" s="11"/>
      <c r="X118" s="11"/>
      <c r="Y118" s="11"/>
      <c r="Z118" s="11"/>
      <c r="AA118" s="11"/>
    </row>
    <row r="119" spans="1:41" x14ac:dyDescent="0.25">
      <c r="A119" s="253"/>
      <c r="B119" s="235"/>
      <c r="C119" s="235"/>
      <c r="D119" s="15"/>
      <c r="E119" s="235"/>
      <c r="F119" s="235"/>
      <c r="G119" s="235"/>
      <c r="H119" s="235"/>
      <c r="I119" s="235"/>
      <c r="J119" s="235"/>
      <c r="K119" s="235"/>
      <c r="L119" s="235"/>
      <c r="M119" s="15"/>
      <c r="N119" s="235"/>
      <c r="O119" s="15"/>
      <c r="P119" s="15"/>
      <c r="Q119" s="15"/>
      <c r="R119" s="15"/>
      <c r="S119" s="11"/>
      <c r="T119" s="11"/>
      <c r="U119" s="11"/>
      <c r="V119" s="11"/>
      <c r="W119" s="11"/>
      <c r="X119" s="11"/>
      <c r="Y119" s="11"/>
      <c r="Z119" s="11"/>
      <c r="AA119" s="11"/>
    </row>
    <row r="120" spans="1:41" x14ac:dyDescent="0.25">
      <c r="A120" s="253"/>
      <c r="B120" s="235"/>
      <c r="C120" s="235"/>
      <c r="D120" s="15"/>
      <c r="E120" s="235"/>
      <c r="F120" s="235"/>
      <c r="G120" s="235"/>
      <c r="H120" s="235"/>
      <c r="I120" s="235"/>
      <c r="J120" s="235"/>
      <c r="K120" s="235"/>
      <c r="L120" s="235"/>
      <c r="M120" s="15"/>
      <c r="N120" s="235"/>
      <c r="O120" s="15"/>
      <c r="P120" s="15"/>
      <c r="Q120" s="15"/>
      <c r="R120" s="15"/>
      <c r="S120" s="11"/>
      <c r="T120" s="11"/>
      <c r="U120" s="11"/>
      <c r="V120" s="11"/>
      <c r="W120" s="11"/>
      <c r="X120" s="11"/>
      <c r="Y120" s="11"/>
      <c r="Z120" s="11"/>
      <c r="AA120" s="11"/>
    </row>
    <row r="121" spans="1:41" ht="15" customHeight="1" x14ac:dyDescent="0.25">
      <c r="A121" s="253"/>
      <c r="B121" s="249"/>
      <c r="C121" s="249"/>
      <c r="D121" s="250"/>
      <c r="E121" s="235"/>
      <c r="F121" s="235"/>
      <c r="G121" s="249"/>
      <c r="H121" s="249"/>
      <c r="I121" s="249"/>
      <c r="J121" s="249"/>
      <c r="K121" s="249"/>
      <c r="L121" s="249"/>
      <c r="M121" s="249"/>
      <c r="N121" s="249"/>
      <c r="O121" s="249"/>
      <c r="P121" s="249"/>
      <c r="Q121" s="249"/>
      <c r="R121" s="249"/>
      <c r="S121" s="11"/>
      <c r="T121" s="11"/>
      <c r="U121" s="11"/>
      <c r="V121" s="11"/>
      <c r="W121" s="11"/>
      <c r="X121" s="11"/>
      <c r="Y121" s="11"/>
      <c r="Z121" s="11"/>
      <c r="AA121" s="11"/>
    </row>
    <row r="122" spans="1:41" ht="15.75" customHeight="1" x14ac:dyDescent="0.25">
      <c r="A122" s="253"/>
      <c r="B122" s="249"/>
      <c r="C122" s="249"/>
      <c r="D122" s="250"/>
      <c r="E122" s="235"/>
      <c r="F122" s="235"/>
      <c r="G122" s="249"/>
      <c r="H122" s="249"/>
      <c r="I122" s="249"/>
      <c r="J122" s="249"/>
      <c r="K122" s="249"/>
      <c r="L122" s="249"/>
      <c r="M122" s="249"/>
      <c r="N122" s="249"/>
      <c r="O122" s="249"/>
      <c r="P122" s="249"/>
      <c r="Q122" s="249"/>
      <c r="R122" s="249"/>
    </row>
    <row r="123" spans="1:41" x14ac:dyDescent="0.25">
      <c r="A123" s="253"/>
      <c r="B123" s="235"/>
      <c r="C123" s="235"/>
      <c r="D123" s="15"/>
      <c r="E123" s="235"/>
      <c r="F123" s="235"/>
      <c r="G123" s="242"/>
      <c r="H123" s="242"/>
      <c r="I123" s="242"/>
      <c r="J123" s="243"/>
      <c r="K123" s="243"/>
      <c r="L123" s="243"/>
      <c r="M123" s="244"/>
      <c r="N123" s="244"/>
      <c r="O123" s="244"/>
      <c r="P123" s="250"/>
      <c r="Q123" s="250"/>
      <c r="R123" s="250"/>
    </row>
    <row r="124" spans="1:41" x14ac:dyDescent="0.25">
      <c r="A124" s="15"/>
      <c r="B124" s="235"/>
      <c r="C124" s="235"/>
      <c r="D124" s="15"/>
      <c r="E124" s="235"/>
      <c r="F124" s="235"/>
      <c r="G124" s="242"/>
      <c r="H124" s="242"/>
      <c r="I124" s="242"/>
      <c r="J124" s="243"/>
      <c r="K124" s="243"/>
      <c r="L124" s="243"/>
      <c r="M124" s="244"/>
      <c r="N124" s="244"/>
      <c r="O124" s="244"/>
      <c r="P124" s="250"/>
      <c r="Q124" s="250"/>
      <c r="R124" s="250"/>
      <c r="S124" s="155"/>
      <c r="T124" s="155"/>
      <c r="U124" s="155"/>
      <c r="V124" s="155"/>
      <c r="W124" s="155"/>
      <c r="X124" s="155"/>
      <c r="Y124" s="155"/>
      <c r="Z124" s="155"/>
      <c r="AA124" s="10"/>
      <c r="AB124" s="11"/>
      <c r="AC124" s="11"/>
      <c r="AD124" s="11"/>
      <c r="AE124" s="11"/>
      <c r="AF124" s="11"/>
      <c r="AG124" s="11"/>
      <c r="AH124" s="11"/>
      <c r="AI124" s="11"/>
      <c r="AJ124" s="11"/>
      <c r="AK124" s="11"/>
      <c r="AL124" s="11"/>
      <c r="AM124" s="11"/>
      <c r="AN124" s="11"/>
      <c r="AO124" s="11"/>
    </row>
    <row r="125" spans="1:41" x14ac:dyDescent="0.25">
      <c r="A125" s="15"/>
      <c r="B125" s="235"/>
      <c r="C125" s="235"/>
      <c r="D125" s="15"/>
      <c r="E125" s="235"/>
      <c r="F125" s="235"/>
      <c r="G125" s="235"/>
      <c r="H125" s="235"/>
      <c r="I125" s="235"/>
      <c r="J125" s="245"/>
      <c r="K125" s="245"/>
      <c r="L125" s="245"/>
      <c r="M125" s="245"/>
      <c r="N125" s="245"/>
      <c r="O125" s="245"/>
      <c r="P125" s="248"/>
      <c r="Q125" s="248"/>
      <c r="R125" s="248"/>
      <c r="S125" s="155"/>
      <c r="T125" s="155"/>
      <c r="U125" s="155"/>
      <c r="V125" s="155"/>
      <c r="W125" s="155"/>
      <c r="X125" s="155"/>
      <c r="Y125" s="155"/>
      <c r="Z125" s="155"/>
      <c r="AA125" s="10"/>
      <c r="AB125" s="11"/>
      <c r="AC125" s="11"/>
      <c r="AD125" s="11"/>
      <c r="AE125" s="11"/>
      <c r="AF125" s="11"/>
      <c r="AG125" s="11"/>
      <c r="AH125" s="11"/>
      <c r="AI125" s="11"/>
      <c r="AJ125" s="11"/>
      <c r="AK125" s="11"/>
      <c r="AL125" s="11"/>
      <c r="AM125" s="11"/>
      <c r="AN125" s="11"/>
      <c r="AO125" s="11"/>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E5:Z5"/>
    <mergeCell ref="A6:D8"/>
    <mergeCell ref="E6:G7"/>
    <mergeCell ref="H6:P7"/>
    <mergeCell ref="Q6:S7"/>
    <mergeCell ref="T6:Z7"/>
    <mergeCell ref="A10:B11"/>
    <mergeCell ref="A12:B12"/>
    <mergeCell ref="A13:B13"/>
    <mergeCell ref="A16:B16"/>
    <mergeCell ref="AB16:AB18"/>
    <mergeCell ref="A17:B17"/>
    <mergeCell ref="A18:B18"/>
    <mergeCell ref="A14:B14"/>
    <mergeCell ref="A15:B15"/>
    <mergeCell ref="AB7:AB9"/>
    <mergeCell ref="AC7:AC9"/>
    <mergeCell ref="E8:F8"/>
    <mergeCell ref="H8:I8"/>
    <mergeCell ref="K8:L8"/>
    <mergeCell ref="N8:O8"/>
    <mergeCell ref="Q8:R8"/>
    <mergeCell ref="T8:U8"/>
    <mergeCell ref="W8:X8"/>
    <mergeCell ref="AB13:AB15"/>
    <mergeCell ref="A25:B25"/>
    <mergeCell ref="AB25:AB27"/>
    <mergeCell ref="A26:B26"/>
    <mergeCell ref="A27:B27"/>
    <mergeCell ref="A28:B28"/>
    <mergeCell ref="AB28:AB30"/>
    <mergeCell ref="A29:B29"/>
    <mergeCell ref="A30:B30"/>
    <mergeCell ref="A20:B21"/>
    <mergeCell ref="C20:C21"/>
    <mergeCell ref="D20:D21"/>
    <mergeCell ref="Z20:Z21"/>
    <mergeCell ref="A22:B22"/>
    <mergeCell ref="AB22:AB24"/>
    <mergeCell ref="A23:B23"/>
    <mergeCell ref="A24:B24"/>
    <mergeCell ref="A37:B37"/>
    <mergeCell ref="AB37:AB39"/>
    <mergeCell ref="A38:B38"/>
    <mergeCell ref="A39:B39"/>
    <mergeCell ref="A40:B40"/>
    <mergeCell ref="AB40:AB42"/>
    <mergeCell ref="A41:B41"/>
    <mergeCell ref="A42:B42"/>
    <mergeCell ref="A31:B31"/>
    <mergeCell ref="AB31:AB33"/>
    <mergeCell ref="A32:B32"/>
    <mergeCell ref="A33:B33"/>
    <mergeCell ref="A34:B34"/>
    <mergeCell ref="AB34:AB36"/>
    <mergeCell ref="A35:B35"/>
    <mergeCell ref="A36:B36"/>
    <mergeCell ref="A49:B49"/>
    <mergeCell ref="AB49:AB51"/>
    <mergeCell ref="A50:B50"/>
    <mergeCell ref="A51:B51"/>
    <mergeCell ref="A52:B52"/>
    <mergeCell ref="AB52:AB54"/>
    <mergeCell ref="A53:B53"/>
    <mergeCell ref="A54:B54"/>
    <mergeCell ref="A43:B43"/>
    <mergeCell ref="AB43:AB45"/>
    <mergeCell ref="A44:B44"/>
    <mergeCell ref="A45:B45"/>
    <mergeCell ref="A46:B46"/>
    <mergeCell ref="AB46:AB48"/>
    <mergeCell ref="A47:B47"/>
    <mergeCell ref="A48:B48"/>
    <mergeCell ref="A58:B58"/>
    <mergeCell ref="AB58:AB60"/>
    <mergeCell ref="A59:B59"/>
    <mergeCell ref="A60:B60"/>
    <mergeCell ref="A61:B61"/>
    <mergeCell ref="A62:B62"/>
    <mergeCell ref="AG54:AH54"/>
    <mergeCell ref="AI54:AJ54"/>
    <mergeCell ref="A55:B55"/>
    <mergeCell ref="AB55:AB57"/>
    <mergeCell ref="A56:B56"/>
    <mergeCell ref="A57:B57"/>
    <mergeCell ref="A70:B70"/>
    <mergeCell ref="AB70:AB72"/>
    <mergeCell ref="A71:B71"/>
    <mergeCell ref="A72:B72"/>
    <mergeCell ref="A74:B74"/>
    <mergeCell ref="AB74:AB76"/>
    <mergeCell ref="A75:B75"/>
    <mergeCell ref="A76:B76"/>
    <mergeCell ref="A63:B63"/>
    <mergeCell ref="A64:B64"/>
    <mergeCell ref="AB64:AB66"/>
    <mergeCell ref="A65:B65"/>
    <mergeCell ref="A66:B66"/>
    <mergeCell ref="A67:B67"/>
    <mergeCell ref="AB67:AB69"/>
    <mergeCell ref="A68:B68"/>
    <mergeCell ref="A69:B69"/>
    <mergeCell ref="A84:B84"/>
    <mergeCell ref="AB84:AB86"/>
    <mergeCell ref="A85:B85"/>
    <mergeCell ref="A86:B86"/>
    <mergeCell ref="A87:B87"/>
    <mergeCell ref="AB87:AB89"/>
    <mergeCell ref="A88:B88"/>
    <mergeCell ref="A89:B89"/>
    <mergeCell ref="A77:B77"/>
    <mergeCell ref="AB77:AB79"/>
    <mergeCell ref="A78:B78"/>
    <mergeCell ref="A79:B79"/>
    <mergeCell ref="A80:B80"/>
    <mergeCell ref="AB80:AB82"/>
    <mergeCell ref="A81:B81"/>
    <mergeCell ref="A82:B82"/>
    <mergeCell ref="G105:I106"/>
    <mergeCell ref="J105:L106"/>
    <mergeCell ref="M105:O106"/>
    <mergeCell ref="P105:R106"/>
    <mergeCell ref="J107:L107"/>
    <mergeCell ref="M107:O107"/>
    <mergeCell ref="P107:R107"/>
    <mergeCell ref="A90:B90"/>
    <mergeCell ref="AB90:AB92"/>
    <mergeCell ref="A91:B91"/>
    <mergeCell ref="A92:B92"/>
    <mergeCell ref="B103:C104"/>
    <mergeCell ref="D103:D104"/>
    <mergeCell ref="G103:I104"/>
    <mergeCell ref="J103:L104"/>
    <mergeCell ref="M103:O104"/>
    <mergeCell ref="P103:R104"/>
    <mergeCell ref="G114:I115"/>
    <mergeCell ref="J114:L115"/>
    <mergeCell ref="M114:O115"/>
    <mergeCell ref="P114:R115"/>
    <mergeCell ref="J116:L116"/>
    <mergeCell ref="M116:O116"/>
    <mergeCell ref="P116:R116"/>
    <mergeCell ref="B112:C113"/>
    <mergeCell ref="D112:D113"/>
    <mergeCell ref="G112:I113"/>
    <mergeCell ref="J112:L113"/>
    <mergeCell ref="M112:O113"/>
    <mergeCell ref="P112:R113"/>
    <mergeCell ref="G123:I124"/>
    <mergeCell ref="J123:L124"/>
    <mergeCell ref="M123:O124"/>
    <mergeCell ref="P123:R124"/>
    <mergeCell ref="J125:L125"/>
    <mergeCell ref="M125:O125"/>
    <mergeCell ref="P125:R125"/>
    <mergeCell ref="B121:C122"/>
    <mergeCell ref="D121:D122"/>
    <mergeCell ref="G121:I122"/>
    <mergeCell ref="J121:L122"/>
    <mergeCell ref="M121:O122"/>
    <mergeCell ref="P121:R122"/>
  </mergeCells>
  <conditionalFormatting sqref="D15 D18 D92 D89">
    <cfRule type="cellIs" dxfId="1027" priority="286" operator="equal">
      <formula>0</formula>
    </cfRule>
  </conditionalFormatting>
  <conditionalFormatting sqref="D15 D18 D92 D89">
    <cfRule type="cellIs" dxfId="1026" priority="287" operator="equal">
      <formula>0</formula>
    </cfRule>
  </conditionalFormatting>
  <conditionalFormatting sqref="D15 D18 D92 D89">
    <cfRule type="cellIs" dxfId="1025" priority="288" operator="lessThan">
      <formula>$A14</formula>
    </cfRule>
    <cfRule type="cellIs" dxfId="1024" priority="289" operator="greaterThan">
      <formula>$A14</formula>
    </cfRule>
  </conditionalFormatting>
  <conditionalFormatting sqref="D12">
    <cfRule type="cellIs" dxfId="1023" priority="282" operator="equal">
      <formula>0</formula>
    </cfRule>
  </conditionalFormatting>
  <conditionalFormatting sqref="D12">
    <cfRule type="cellIs" dxfId="1022" priority="283" operator="equal">
      <formula>0</formula>
    </cfRule>
  </conditionalFormatting>
  <conditionalFormatting sqref="D12">
    <cfRule type="cellIs" dxfId="1021" priority="284" operator="lessThan">
      <formula>$A11</formula>
    </cfRule>
    <cfRule type="cellIs" dxfId="1020" priority="285" operator="greaterThan">
      <formula>$A11</formula>
    </cfRule>
  </conditionalFormatting>
  <conditionalFormatting sqref="AC13:AC18">
    <cfRule type="cellIs" dxfId="1019" priority="267" operator="greaterThan">
      <formula>5</formula>
    </cfRule>
  </conditionalFormatting>
  <conditionalFormatting sqref="AC22:AC72">
    <cfRule type="cellIs" dxfId="1018" priority="266" operator="greaterThan">
      <formula>5</formula>
    </cfRule>
  </conditionalFormatting>
  <conditionalFormatting sqref="AC74:AC82">
    <cfRule type="cellIs" dxfId="1017" priority="265" operator="greaterThan">
      <formula>5</formula>
    </cfRule>
  </conditionalFormatting>
  <conditionalFormatting sqref="AC84:AC86">
    <cfRule type="cellIs" dxfId="1016" priority="264" operator="greaterThan">
      <formula>5</formula>
    </cfRule>
  </conditionalFormatting>
  <conditionalFormatting sqref="AC87:AC89">
    <cfRule type="cellIs" dxfId="1015" priority="263" operator="greaterThan">
      <formula>5</formula>
    </cfRule>
  </conditionalFormatting>
  <conditionalFormatting sqref="AC90:AC92">
    <cfRule type="cellIs" dxfId="1014" priority="262" operator="greaterThan">
      <formula>5</formula>
    </cfRule>
  </conditionalFormatting>
  <conditionalFormatting sqref="W92:X92 T92:U92 Q92:R92 N92:O92 K92:L92 H92:I92 E92:F92">
    <cfRule type="cellIs" dxfId="1013" priority="260" operator="equal">
      <formula>0</formula>
    </cfRule>
  </conditionalFormatting>
  <conditionalFormatting sqref="W92:X92 T92:U92 Q92:R92 N92:O92 K92:L92 H92:I92 E92:F92">
    <cfRule type="cellIs" dxfId="1012" priority="261" operator="equal">
      <formula>0</formula>
    </cfRule>
  </conditionalFormatting>
  <conditionalFormatting sqref="AC10:AC12">
    <cfRule type="cellIs" dxfId="1011" priority="259" operator="greaterThan">
      <formula>5</formula>
    </cfRule>
  </conditionalFormatting>
  <conditionalFormatting sqref="E89">
    <cfRule type="cellIs" dxfId="1010" priority="257" operator="equal">
      <formula>0</formula>
    </cfRule>
  </conditionalFormatting>
  <conditionalFormatting sqref="E89">
    <cfRule type="cellIs" dxfId="1009" priority="258" operator="equal">
      <formula>0</formula>
    </cfRule>
  </conditionalFormatting>
  <conditionalFormatting sqref="F89">
    <cfRule type="cellIs" dxfId="1008" priority="255" operator="equal">
      <formula>0</formula>
    </cfRule>
  </conditionalFormatting>
  <conditionalFormatting sqref="F89">
    <cfRule type="cellIs" dxfId="1007" priority="256" operator="equal">
      <formula>0</formula>
    </cfRule>
  </conditionalFormatting>
  <conditionalFormatting sqref="H89">
    <cfRule type="cellIs" dxfId="1006" priority="253" operator="equal">
      <formula>0</formula>
    </cfRule>
  </conditionalFormatting>
  <conditionalFormatting sqref="H89">
    <cfRule type="cellIs" dxfId="1005" priority="254" operator="equal">
      <formula>0</formula>
    </cfRule>
  </conditionalFormatting>
  <conditionalFormatting sqref="I89">
    <cfRule type="cellIs" dxfId="1004" priority="251" operator="equal">
      <formula>0</formula>
    </cfRule>
  </conditionalFormatting>
  <conditionalFormatting sqref="I89">
    <cfRule type="cellIs" dxfId="1003" priority="252" operator="equal">
      <formula>0</formula>
    </cfRule>
  </conditionalFormatting>
  <conditionalFormatting sqref="K89">
    <cfRule type="cellIs" dxfId="1002" priority="249" operator="equal">
      <formula>0</formula>
    </cfRule>
  </conditionalFormatting>
  <conditionalFormatting sqref="K89">
    <cfRule type="cellIs" dxfId="1001" priority="250" operator="equal">
      <formula>0</formula>
    </cfRule>
  </conditionalFormatting>
  <conditionalFormatting sqref="L89">
    <cfRule type="cellIs" dxfId="1000" priority="247" operator="equal">
      <formula>0</formula>
    </cfRule>
  </conditionalFormatting>
  <conditionalFormatting sqref="L89">
    <cfRule type="cellIs" dxfId="999" priority="248" operator="equal">
      <formula>0</formula>
    </cfRule>
  </conditionalFormatting>
  <conditionalFormatting sqref="N89">
    <cfRule type="cellIs" dxfId="998" priority="245" operator="equal">
      <formula>0</formula>
    </cfRule>
  </conditionalFormatting>
  <conditionalFormatting sqref="N89">
    <cfRule type="cellIs" dxfId="997" priority="246" operator="equal">
      <formula>0</formula>
    </cfRule>
  </conditionalFormatting>
  <conditionalFormatting sqref="O89">
    <cfRule type="cellIs" dxfId="996" priority="243" operator="equal">
      <formula>0</formula>
    </cfRule>
  </conditionalFormatting>
  <conditionalFormatting sqref="O89">
    <cfRule type="cellIs" dxfId="995" priority="244" operator="equal">
      <formula>0</formula>
    </cfRule>
  </conditionalFormatting>
  <conditionalFormatting sqref="Q89">
    <cfRule type="cellIs" dxfId="994" priority="241" operator="equal">
      <formula>0</formula>
    </cfRule>
  </conditionalFormatting>
  <conditionalFormatting sqref="Q89">
    <cfRule type="cellIs" dxfId="993" priority="242" operator="equal">
      <formula>0</formula>
    </cfRule>
  </conditionalFormatting>
  <conditionalFormatting sqref="R89">
    <cfRule type="cellIs" dxfId="992" priority="239" operator="equal">
      <formula>0</formula>
    </cfRule>
  </conditionalFormatting>
  <conditionalFormatting sqref="R89">
    <cfRule type="cellIs" dxfId="991" priority="240" operator="equal">
      <formula>0</formula>
    </cfRule>
  </conditionalFormatting>
  <conditionalFormatting sqref="T89">
    <cfRule type="cellIs" dxfId="990" priority="237" operator="equal">
      <formula>0</formula>
    </cfRule>
  </conditionalFormatting>
  <conditionalFormatting sqref="T89">
    <cfRule type="cellIs" dxfId="989" priority="238" operator="equal">
      <formula>0</formula>
    </cfRule>
  </conditionalFormatting>
  <conditionalFormatting sqref="U89">
    <cfRule type="cellIs" dxfId="988" priority="235" operator="equal">
      <formula>0</formula>
    </cfRule>
  </conditionalFormatting>
  <conditionalFormatting sqref="U89">
    <cfRule type="cellIs" dxfId="987" priority="236" operator="equal">
      <formula>0</formula>
    </cfRule>
  </conditionalFormatting>
  <conditionalFormatting sqref="W89">
    <cfRule type="cellIs" dxfId="986" priority="233" operator="equal">
      <formula>0</formula>
    </cfRule>
  </conditionalFormatting>
  <conditionalFormatting sqref="W89">
    <cfRule type="cellIs" dxfId="985" priority="234" operator="equal">
      <formula>0</formula>
    </cfRule>
  </conditionalFormatting>
  <conditionalFormatting sqref="X89">
    <cfRule type="cellIs" dxfId="984" priority="231" operator="equal">
      <formula>0</formula>
    </cfRule>
  </conditionalFormatting>
  <conditionalFormatting sqref="X89">
    <cfRule type="cellIs" dxfId="983" priority="232" operator="equal">
      <formula>0</formula>
    </cfRule>
  </conditionalFormatting>
  <conditionalFormatting sqref="E15">
    <cfRule type="cellIs" dxfId="982" priority="201" operator="equal">
      <formula>0</formula>
    </cfRule>
  </conditionalFormatting>
  <conditionalFormatting sqref="E15">
    <cfRule type="cellIs" dxfId="981" priority="202" operator="equal">
      <formula>0</formula>
    </cfRule>
  </conditionalFormatting>
  <conditionalFormatting sqref="F15">
    <cfRule type="cellIs" dxfId="980" priority="199" operator="equal">
      <formula>0</formula>
    </cfRule>
  </conditionalFormatting>
  <conditionalFormatting sqref="F15">
    <cfRule type="cellIs" dxfId="979" priority="200" operator="equal">
      <formula>0</formula>
    </cfRule>
  </conditionalFormatting>
  <conditionalFormatting sqref="H15">
    <cfRule type="cellIs" dxfId="978" priority="197" operator="equal">
      <formula>0</formula>
    </cfRule>
  </conditionalFormatting>
  <conditionalFormatting sqref="H15">
    <cfRule type="cellIs" dxfId="977" priority="198" operator="equal">
      <formula>0</formula>
    </cfRule>
  </conditionalFormatting>
  <conditionalFormatting sqref="I15">
    <cfRule type="cellIs" dxfId="976" priority="195" operator="equal">
      <formula>0</formula>
    </cfRule>
  </conditionalFormatting>
  <conditionalFormatting sqref="I15">
    <cfRule type="cellIs" dxfId="975" priority="196" operator="equal">
      <formula>0</formula>
    </cfRule>
  </conditionalFormatting>
  <conditionalFormatting sqref="K15">
    <cfRule type="cellIs" dxfId="974" priority="193" operator="equal">
      <formula>0</formula>
    </cfRule>
  </conditionalFormatting>
  <conditionalFormatting sqref="K15">
    <cfRule type="cellIs" dxfId="973" priority="194" operator="equal">
      <formula>0</formula>
    </cfRule>
  </conditionalFormatting>
  <conditionalFormatting sqref="L15">
    <cfRule type="cellIs" dxfId="972" priority="191" operator="equal">
      <formula>0</formula>
    </cfRule>
  </conditionalFormatting>
  <conditionalFormatting sqref="L15">
    <cfRule type="cellIs" dxfId="971" priority="192" operator="equal">
      <formula>0</formula>
    </cfRule>
  </conditionalFormatting>
  <conditionalFormatting sqref="N15">
    <cfRule type="cellIs" dxfId="970" priority="189" operator="equal">
      <formula>0</formula>
    </cfRule>
  </conditionalFormatting>
  <conditionalFormatting sqref="N15">
    <cfRule type="cellIs" dxfId="969" priority="190" operator="equal">
      <formula>0</formula>
    </cfRule>
  </conditionalFormatting>
  <conditionalFormatting sqref="O15">
    <cfRule type="cellIs" dxfId="968" priority="187" operator="equal">
      <formula>0</formula>
    </cfRule>
  </conditionalFormatting>
  <conditionalFormatting sqref="O15">
    <cfRule type="cellIs" dxfId="967" priority="188" operator="equal">
      <formula>0</formula>
    </cfRule>
  </conditionalFormatting>
  <conditionalFormatting sqref="Q15">
    <cfRule type="cellIs" dxfId="966" priority="185" operator="equal">
      <formula>0</formula>
    </cfRule>
  </conditionalFormatting>
  <conditionalFormatting sqref="Q15">
    <cfRule type="cellIs" dxfId="965" priority="186" operator="equal">
      <formula>0</formula>
    </cfRule>
  </conditionalFormatting>
  <conditionalFormatting sqref="R15">
    <cfRule type="cellIs" dxfId="964" priority="183" operator="equal">
      <formula>0</formula>
    </cfRule>
  </conditionalFormatting>
  <conditionalFormatting sqref="R15">
    <cfRule type="cellIs" dxfId="963" priority="184" operator="equal">
      <formula>0</formula>
    </cfRule>
  </conditionalFormatting>
  <conditionalFormatting sqref="T15">
    <cfRule type="cellIs" dxfId="962" priority="181" operator="equal">
      <formula>0</formula>
    </cfRule>
  </conditionalFormatting>
  <conditionalFormatting sqref="T15">
    <cfRule type="cellIs" dxfId="961" priority="182" operator="equal">
      <formula>0</formula>
    </cfRule>
  </conditionalFormatting>
  <conditionalFormatting sqref="U15">
    <cfRule type="cellIs" dxfId="960" priority="179" operator="equal">
      <formula>0</formula>
    </cfRule>
  </conditionalFormatting>
  <conditionalFormatting sqref="U15">
    <cfRule type="cellIs" dxfId="959" priority="180" operator="equal">
      <formula>0</formula>
    </cfRule>
  </conditionalFormatting>
  <conditionalFormatting sqref="W15">
    <cfRule type="cellIs" dxfId="958" priority="177" operator="equal">
      <formula>0</formula>
    </cfRule>
  </conditionalFormatting>
  <conditionalFormatting sqref="W15">
    <cfRule type="cellIs" dxfId="957" priority="178" operator="equal">
      <formula>0</formula>
    </cfRule>
  </conditionalFormatting>
  <conditionalFormatting sqref="X15">
    <cfRule type="cellIs" dxfId="956" priority="175" operator="equal">
      <formula>0</formula>
    </cfRule>
  </conditionalFormatting>
  <conditionalFormatting sqref="X15">
    <cfRule type="cellIs" dxfId="955" priority="176" operator="equal">
      <formula>0</formula>
    </cfRule>
  </conditionalFormatting>
  <conditionalFormatting sqref="E18">
    <cfRule type="cellIs" dxfId="954" priority="173" operator="equal">
      <formula>0</formula>
    </cfRule>
  </conditionalFormatting>
  <conditionalFormatting sqref="E18">
    <cfRule type="cellIs" dxfId="953" priority="174" operator="equal">
      <formula>0</formula>
    </cfRule>
  </conditionalFormatting>
  <conditionalFormatting sqref="F18">
    <cfRule type="cellIs" dxfId="952" priority="171" operator="equal">
      <formula>0</formula>
    </cfRule>
  </conditionalFormatting>
  <conditionalFormatting sqref="F18">
    <cfRule type="cellIs" dxfId="951" priority="172" operator="equal">
      <formula>0</formula>
    </cfRule>
  </conditionalFormatting>
  <conditionalFormatting sqref="H18">
    <cfRule type="cellIs" dxfId="950" priority="169" operator="equal">
      <formula>0</formula>
    </cfRule>
  </conditionalFormatting>
  <conditionalFormatting sqref="H18">
    <cfRule type="cellIs" dxfId="949" priority="170" operator="equal">
      <formula>0</formula>
    </cfRule>
  </conditionalFormatting>
  <conditionalFormatting sqref="I18">
    <cfRule type="cellIs" dxfId="948" priority="167" operator="equal">
      <formula>0</formula>
    </cfRule>
  </conditionalFormatting>
  <conditionalFormatting sqref="I18">
    <cfRule type="cellIs" dxfId="947" priority="168" operator="equal">
      <formula>0</formula>
    </cfRule>
  </conditionalFormatting>
  <conditionalFormatting sqref="K18">
    <cfRule type="cellIs" dxfId="946" priority="165" operator="equal">
      <formula>0</formula>
    </cfRule>
  </conditionalFormatting>
  <conditionalFormatting sqref="K18">
    <cfRule type="cellIs" dxfId="945" priority="166" operator="equal">
      <formula>0</formula>
    </cfRule>
  </conditionalFormatting>
  <conditionalFormatting sqref="L18">
    <cfRule type="cellIs" dxfId="944" priority="163" operator="equal">
      <formula>0</formula>
    </cfRule>
  </conditionalFormatting>
  <conditionalFormatting sqref="L18">
    <cfRule type="cellIs" dxfId="943" priority="164" operator="equal">
      <formula>0</formula>
    </cfRule>
  </conditionalFormatting>
  <conditionalFormatting sqref="N18">
    <cfRule type="cellIs" dxfId="942" priority="161" operator="equal">
      <formula>0</formula>
    </cfRule>
  </conditionalFormatting>
  <conditionalFormatting sqref="N18">
    <cfRule type="cellIs" dxfId="941" priority="162" operator="equal">
      <formula>0</formula>
    </cfRule>
  </conditionalFormatting>
  <conditionalFormatting sqref="O18">
    <cfRule type="cellIs" dxfId="940" priority="159" operator="equal">
      <formula>0</formula>
    </cfRule>
  </conditionalFormatting>
  <conditionalFormatting sqref="O18">
    <cfRule type="cellIs" dxfId="939" priority="160" operator="equal">
      <formula>0</formula>
    </cfRule>
  </conditionalFormatting>
  <conditionalFormatting sqref="Q18">
    <cfRule type="cellIs" dxfId="938" priority="157" operator="equal">
      <formula>0</formula>
    </cfRule>
  </conditionalFormatting>
  <conditionalFormatting sqref="Q18">
    <cfRule type="cellIs" dxfId="937" priority="158" operator="equal">
      <formula>0</formula>
    </cfRule>
  </conditionalFormatting>
  <conditionalFormatting sqref="R18">
    <cfRule type="cellIs" dxfId="936" priority="155" operator="equal">
      <formula>0</formula>
    </cfRule>
  </conditionalFormatting>
  <conditionalFormatting sqref="R18">
    <cfRule type="cellIs" dxfId="935" priority="156" operator="equal">
      <formula>0</formula>
    </cfRule>
  </conditionalFormatting>
  <conditionalFormatting sqref="T18">
    <cfRule type="cellIs" dxfId="934" priority="153" operator="equal">
      <formula>0</formula>
    </cfRule>
  </conditionalFormatting>
  <conditionalFormatting sqref="T18">
    <cfRule type="cellIs" dxfId="933" priority="154" operator="equal">
      <formula>0</formula>
    </cfRule>
  </conditionalFormatting>
  <conditionalFormatting sqref="U18">
    <cfRule type="cellIs" dxfId="932" priority="151" operator="equal">
      <formula>0</formula>
    </cfRule>
  </conditionalFormatting>
  <conditionalFormatting sqref="U18">
    <cfRule type="cellIs" dxfId="931" priority="152" operator="equal">
      <formula>0</formula>
    </cfRule>
  </conditionalFormatting>
  <conditionalFormatting sqref="W18">
    <cfRule type="cellIs" dxfId="930" priority="149" operator="equal">
      <formula>0</formula>
    </cfRule>
  </conditionalFormatting>
  <conditionalFormatting sqref="W18">
    <cfRule type="cellIs" dxfId="929" priority="150" operator="equal">
      <formula>0</formula>
    </cfRule>
  </conditionalFormatting>
  <conditionalFormatting sqref="X18">
    <cfRule type="cellIs" dxfId="928" priority="147" operator="equal">
      <formula>0</formula>
    </cfRule>
  </conditionalFormatting>
  <conditionalFormatting sqref="X18">
    <cfRule type="cellIs" dxfId="927" priority="148" operator="equal">
      <formula>0</formula>
    </cfRule>
  </conditionalFormatting>
  <conditionalFormatting sqref="E24">
    <cfRule type="cellIs" dxfId="926" priority="145" operator="equal">
      <formula>0</formula>
    </cfRule>
  </conditionalFormatting>
  <conditionalFormatting sqref="E24">
    <cfRule type="cellIs" dxfId="925" priority="146" operator="equal">
      <formula>0</formula>
    </cfRule>
  </conditionalFormatting>
  <conditionalFormatting sqref="E27">
    <cfRule type="cellIs" dxfId="924" priority="143" operator="equal">
      <formula>0</formula>
    </cfRule>
  </conditionalFormatting>
  <conditionalFormatting sqref="E27">
    <cfRule type="cellIs" dxfId="923" priority="144" operator="equal">
      <formula>0</formula>
    </cfRule>
  </conditionalFormatting>
  <conditionalFormatting sqref="E30">
    <cfRule type="cellIs" dxfId="922" priority="141" operator="equal">
      <formula>0</formula>
    </cfRule>
  </conditionalFormatting>
  <conditionalFormatting sqref="E30">
    <cfRule type="cellIs" dxfId="921" priority="142" operator="equal">
      <formula>0</formula>
    </cfRule>
  </conditionalFormatting>
  <conditionalFormatting sqref="E33">
    <cfRule type="cellIs" dxfId="920" priority="139" operator="equal">
      <formula>0</formula>
    </cfRule>
  </conditionalFormatting>
  <conditionalFormatting sqref="E33">
    <cfRule type="cellIs" dxfId="919" priority="140" operator="equal">
      <formula>0</formula>
    </cfRule>
  </conditionalFormatting>
  <conditionalFormatting sqref="E36">
    <cfRule type="cellIs" dxfId="918" priority="137" operator="equal">
      <formula>0</formula>
    </cfRule>
  </conditionalFormatting>
  <conditionalFormatting sqref="E36">
    <cfRule type="cellIs" dxfId="917" priority="138" operator="equal">
      <formula>0</formula>
    </cfRule>
  </conditionalFormatting>
  <conditionalFormatting sqref="E39">
    <cfRule type="cellIs" dxfId="916" priority="135" operator="equal">
      <formula>0</formula>
    </cfRule>
  </conditionalFormatting>
  <conditionalFormatting sqref="E39">
    <cfRule type="cellIs" dxfId="915" priority="136"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914" priority="133"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913" priority="134" operator="equal">
      <formula>0</formula>
    </cfRule>
  </conditionalFormatting>
  <conditionalFormatting sqref="W24">
    <cfRule type="cellIs" dxfId="912" priority="131" operator="equal">
      <formula>0</formula>
    </cfRule>
  </conditionalFormatting>
  <conditionalFormatting sqref="W24">
    <cfRule type="cellIs" dxfId="911" priority="132" operator="equal">
      <formula>0</formula>
    </cfRule>
  </conditionalFormatting>
  <conditionalFormatting sqref="F24">
    <cfRule type="cellIs" dxfId="910" priority="129" operator="equal">
      <formula>0</formula>
    </cfRule>
  </conditionalFormatting>
  <conditionalFormatting sqref="F24">
    <cfRule type="cellIs" dxfId="909" priority="130"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908" priority="127"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907" priority="128" operator="equal">
      <formula>0</formula>
    </cfRule>
  </conditionalFormatting>
  <conditionalFormatting sqref="D24">
    <cfRule type="cellIs" dxfId="906" priority="123" operator="equal">
      <formula>0</formula>
    </cfRule>
  </conditionalFormatting>
  <conditionalFormatting sqref="D24">
    <cfRule type="cellIs" dxfId="905" priority="124" operator="equal">
      <formula>0</formula>
    </cfRule>
  </conditionalFormatting>
  <conditionalFormatting sqref="D24">
    <cfRule type="cellIs" dxfId="904" priority="125" operator="lessThan">
      <formula>$A23</formula>
    </cfRule>
    <cfRule type="cellIs" dxfId="903" priority="126" operator="greaterThan">
      <formula>$A23</formula>
    </cfRule>
  </conditionalFormatting>
  <conditionalFormatting sqref="D82 D79 D76 D72 D69 D66 D63 D60 D57 D54 D51 D48 D45 D42 D39 D36 D33 D30 D27 D86">
    <cfRule type="cellIs" dxfId="902" priority="119" operator="equal">
      <formula>0</formula>
    </cfRule>
  </conditionalFormatting>
  <conditionalFormatting sqref="D82 D79 D76 D72 D69 D66 D63 D60 D57 D54 D51 D48 D45 D42 D39 D36 D33 D30 D27 D86">
    <cfRule type="cellIs" dxfId="901" priority="120" operator="equal">
      <formula>0</formula>
    </cfRule>
  </conditionalFormatting>
  <conditionalFormatting sqref="D82 D79 D76 D72 D69 D66 D63 D60 D57 D54 D51 D48 D45 D42 D39 D36 D33 D30 D27 D86">
    <cfRule type="cellIs" dxfId="900" priority="121" operator="lessThan">
      <formula>$A26</formula>
    </cfRule>
    <cfRule type="cellIs" dxfId="899" priority="122" operator="greaterThan">
      <formula>$A26</formula>
    </cfRule>
  </conditionalFormatting>
  <conditionalFormatting sqref="W82:X82 T82:U82 Q82:R82 N82:O82 K82:L82 H82:I82 E82:F82">
    <cfRule type="cellIs" dxfId="898" priority="117" operator="equal">
      <formula>0</formula>
    </cfRule>
  </conditionalFormatting>
  <conditionalFormatting sqref="W82:X82 T82:U82 Q82:R82 N82:O82 K82:L82 H82:I82 E82:F82">
    <cfRule type="cellIs" dxfId="897" priority="118" operator="equal">
      <formula>0</formula>
    </cfRule>
  </conditionalFormatting>
  <conditionalFormatting sqref="K54">
    <cfRule type="cellIs" dxfId="896" priority="115" operator="equal">
      <formula>0</formula>
    </cfRule>
  </conditionalFormatting>
  <conditionalFormatting sqref="K54">
    <cfRule type="cellIs" dxfId="895" priority="116" operator="equal">
      <formula>0</formula>
    </cfRule>
  </conditionalFormatting>
  <conditionalFormatting sqref="T24">
    <cfRule type="cellIs" dxfId="894" priority="113" operator="equal">
      <formula>0</formula>
    </cfRule>
  </conditionalFormatting>
  <conditionalFormatting sqref="T24">
    <cfRule type="cellIs" dxfId="893" priority="114" operator="equal">
      <formula>0</formula>
    </cfRule>
  </conditionalFormatting>
  <conditionalFormatting sqref="E76">
    <cfRule type="cellIs" dxfId="892" priority="111" operator="equal">
      <formula>0</formula>
    </cfRule>
  </conditionalFormatting>
  <conditionalFormatting sqref="E76">
    <cfRule type="cellIs" dxfId="891" priority="112" operator="equal">
      <formula>0</formula>
    </cfRule>
  </conditionalFormatting>
  <conditionalFormatting sqref="F76">
    <cfRule type="cellIs" dxfId="890" priority="109" operator="equal">
      <formula>0</formula>
    </cfRule>
  </conditionalFormatting>
  <conditionalFormatting sqref="F76">
    <cfRule type="cellIs" dxfId="889" priority="110" operator="equal">
      <formula>0</formula>
    </cfRule>
  </conditionalFormatting>
  <conditionalFormatting sqref="H76">
    <cfRule type="cellIs" dxfId="888" priority="107" operator="equal">
      <formula>0</formula>
    </cfRule>
  </conditionalFormatting>
  <conditionalFormatting sqref="H76">
    <cfRule type="cellIs" dxfId="887" priority="108" operator="equal">
      <formula>0</formula>
    </cfRule>
  </conditionalFormatting>
  <conditionalFormatting sqref="I76">
    <cfRule type="cellIs" dxfId="886" priority="105" operator="equal">
      <formula>0</formula>
    </cfRule>
  </conditionalFormatting>
  <conditionalFormatting sqref="I76">
    <cfRule type="cellIs" dxfId="885" priority="106" operator="equal">
      <formula>0</formula>
    </cfRule>
  </conditionalFormatting>
  <conditionalFormatting sqref="K76">
    <cfRule type="cellIs" dxfId="884" priority="103" operator="equal">
      <formula>0</formula>
    </cfRule>
  </conditionalFormatting>
  <conditionalFormatting sqref="K76">
    <cfRule type="cellIs" dxfId="883" priority="104" operator="equal">
      <formula>0</formula>
    </cfRule>
  </conditionalFormatting>
  <conditionalFormatting sqref="L76">
    <cfRule type="cellIs" dxfId="882" priority="101" operator="equal">
      <formula>0</formula>
    </cfRule>
  </conditionalFormatting>
  <conditionalFormatting sqref="L76">
    <cfRule type="cellIs" dxfId="881" priority="102" operator="equal">
      <formula>0</formula>
    </cfRule>
  </conditionalFormatting>
  <conditionalFormatting sqref="N76">
    <cfRule type="cellIs" dxfId="880" priority="99" operator="equal">
      <formula>0</formula>
    </cfRule>
  </conditionalFormatting>
  <conditionalFormatting sqref="N76">
    <cfRule type="cellIs" dxfId="879" priority="100" operator="equal">
      <formula>0</formula>
    </cfRule>
  </conditionalFormatting>
  <conditionalFormatting sqref="O76">
    <cfRule type="cellIs" dxfId="878" priority="97" operator="equal">
      <formula>0</formula>
    </cfRule>
  </conditionalFormatting>
  <conditionalFormatting sqref="O76">
    <cfRule type="cellIs" dxfId="877" priority="98" operator="equal">
      <formula>0</formula>
    </cfRule>
  </conditionalFormatting>
  <conditionalFormatting sqref="Q76">
    <cfRule type="cellIs" dxfId="876" priority="95" operator="equal">
      <formula>0</formula>
    </cfRule>
  </conditionalFormatting>
  <conditionalFormatting sqref="Q76">
    <cfRule type="cellIs" dxfId="875" priority="96" operator="equal">
      <formula>0</formula>
    </cfRule>
  </conditionalFormatting>
  <conditionalFormatting sqref="R76">
    <cfRule type="cellIs" dxfId="874" priority="93" operator="equal">
      <formula>0</formula>
    </cfRule>
  </conditionalFormatting>
  <conditionalFormatting sqref="R76">
    <cfRule type="cellIs" dxfId="873" priority="94" operator="equal">
      <formula>0</formula>
    </cfRule>
  </conditionalFormatting>
  <conditionalFormatting sqref="T76">
    <cfRule type="cellIs" dxfId="872" priority="91" operator="equal">
      <formula>0</formula>
    </cfRule>
  </conditionalFormatting>
  <conditionalFormatting sqref="T76">
    <cfRule type="cellIs" dxfId="871" priority="92" operator="equal">
      <formula>0</formula>
    </cfRule>
  </conditionalFormatting>
  <conditionalFormatting sqref="U76">
    <cfRule type="cellIs" dxfId="870" priority="89" operator="equal">
      <formula>0</formula>
    </cfRule>
  </conditionalFormatting>
  <conditionalFormatting sqref="U76">
    <cfRule type="cellIs" dxfId="869" priority="90" operator="equal">
      <formula>0</formula>
    </cfRule>
  </conditionalFormatting>
  <conditionalFormatting sqref="W76">
    <cfRule type="cellIs" dxfId="868" priority="87" operator="equal">
      <formula>0</formula>
    </cfRule>
  </conditionalFormatting>
  <conditionalFormatting sqref="W76">
    <cfRule type="cellIs" dxfId="867" priority="88" operator="equal">
      <formula>0</formula>
    </cfRule>
  </conditionalFormatting>
  <conditionalFormatting sqref="X76">
    <cfRule type="cellIs" dxfId="866" priority="85" operator="equal">
      <formula>0</formula>
    </cfRule>
  </conditionalFormatting>
  <conditionalFormatting sqref="X76">
    <cfRule type="cellIs" dxfId="865" priority="86" operator="equal">
      <formula>0</formula>
    </cfRule>
  </conditionalFormatting>
  <conditionalFormatting sqref="E79">
    <cfRule type="cellIs" dxfId="864" priority="83" operator="equal">
      <formula>0</formula>
    </cfRule>
  </conditionalFormatting>
  <conditionalFormatting sqref="E79">
    <cfRule type="cellIs" dxfId="863" priority="84" operator="equal">
      <formula>0</formula>
    </cfRule>
  </conditionalFormatting>
  <conditionalFormatting sqref="F79">
    <cfRule type="cellIs" dxfId="862" priority="81" operator="equal">
      <formula>0</formula>
    </cfRule>
  </conditionalFormatting>
  <conditionalFormatting sqref="F79">
    <cfRule type="cellIs" dxfId="861" priority="82" operator="equal">
      <formula>0</formula>
    </cfRule>
  </conditionalFormatting>
  <conditionalFormatting sqref="H79">
    <cfRule type="cellIs" dxfId="860" priority="79" operator="equal">
      <formula>0</formula>
    </cfRule>
  </conditionalFormatting>
  <conditionalFormatting sqref="H79">
    <cfRule type="cellIs" dxfId="859" priority="80" operator="equal">
      <formula>0</formula>
    </cfRule>
  </conditionalFormatting>
  <conditionalFormatting sqref="I79">
    <cfRule type="cellIs" dxfId="858" priority="77" operator="equal">
      <formula>0</formula>
    </cfRule>
  </conditionalFormatting>
  <conditionalFormatting sqref="I79">
    <cfRule type="cellIs" dxfId="857" priority="78" operator="equal">
      <formula>0</formula>
    </cfRule>
  </conditionalFormatting>
  <conditionalFormatting sqref="K79">
    <cfRule type="cellIs" dxfId="856" priority="75" operator="equal">
      <formula>0</formula>
    </cfRule>
  </conditionalFormatting>
  <conditionalFormatting sqref="K79">
    <cfRule type="cellIs" dxfId="855" priority="76" operator="equal">
      <formula>0</formula>
    </cfRule>
  </conditionalFormatting>
  <conditionalFormatting sqref="L79">
    <cfRule type="cellIs" dxfId="854" priority="73" operator="equal">
      <formula>0</formula>
    </cfRule>
  </conditionalFormatting>
  <conditionalFormatting sqref="L79">
    <cfRule type="cellIs" dxfId="853" priority="74" operator="equal">
      <formula>0</formula>
    </cfRule>
  </conditionalFormatting>
  <conditionalFormatting sqref="N79">
    <cfRule type="cellIs" dxfId="852" priority="71" operator="equal">
      <formula>0</formula>
    </cfRule>
  </conditionalFormatting>
  <conditionalFormatting sqref="N79">
    <cfRule type="cellIs" dxfId="851" priority="72" operator="equal">
      <formula>0</formula>
    </cfRule>
  </conditionalFormatting>
  <conditionalFormatting sqref="O79">
    <cfRule type="cellIs" dxfId="850" priority="69" operator="equal">
      <formula>0</formula>
    </cfRule>
  </conditionalFormatting>
  <conditionalFormatting sqref="O79">
    <cfRule type="cellIs" dxfId="849" priority="70" operator="equal">
      <formula>0</formula>
    </cfRule>
  </conditionalFormatting>
  <conditionalFormatting sqref="Q79">
    <cfRule type="cellIs" dxfId="848" priority="67" operator="equal">
      <formula>0</formula>
    </cfRule>
  </conditionalFormatting>
  <conditionalFormatting sqref="Q79">
    <cfRule type="cellIs" dxfId="847" priority="68" operator="equal">
      <formula>0</formula>
    </cfRule>
  </conditionalFormatting>
  <conditionalFormatting sqref="R79">
    <cfRule type="cellIs" dxfId="846" priority="65" operator="equal">
      <formula>0</formula>
    </cfRule>
  </conditionalFormatting>
  <conditionalFormatting sqref="R79">
    <cfRule type="cellIs" dxfId="845" priority="66" operator="equal">
      <formula>0</formula>
    </cfRule>
  </conditionalFormatting>
  <conditionalFormatting sqref="T79">
    <cfRule type="cellIs" dxfId="844" priority="63" operator="equal">
      <formula>0</formula>
    </cfRule>
  </conditionalFormatting>
  <conditionalFormatting sqref="T79">
    <cfRule type="cellIs" dxfId="843" priority="64" operator="equal">
      <formula>0</formula>
    </cfRule>
  </conditionalFormatting>
  <conditionalFormatting sqref="U79">
    <cfRule type="cellIs" dxfId="842" priority="61" operator="equal">
      <formula>0</formula>
    </cfRule>
  </conditionalFormatting>
  <conditionalFormatting sqref="U79">
    <cfRule type="cellIs" dxfId="841" priority="62" operator="equal">
      <formula>0</formula>
    </cfRule>
  </conditionalFormatting>
  <conditionalFormatting sqref="W79">
    <cfRule type="cellIs" dxfId="840" priority="59" operator="equal">
      <formula>0</formula>
    </cfRule>
  </conditionalFormatting>
  <conditionalFormatting sqref="W79">
    <cfRule type="cellIs" dxfId="839" priority="60" operator="equal">
      <formula>0</formula>
    </cfRule>
  </conditionalFormatting>
  <conditionalFormatting sqref="X79">
    <cfRule type="cellIs" dxfId="838" priority="57" operator="equal">
      <formula>0</formula>
    </cfRule>
  </conditionalFormatting>
  <conditionalFormatting sqref="X79">
    <cfRule type="cellIs" dxfId="837" priority="58" operator="equal">
      <formula>0</formula>
    </cfRule>
  </conditionalFormatting>
  <conditionalFormatting sqref="E86">
    <cfRule type="cellIs" dxfId="836" priority="55" operator="equal">
      <formula>0</formula>
    </cfRule>
  </conditionalFormatting>
  <conditionalFormatting sqref="E86">
    <cfRule type="cellIs" dxfId="835" priority="56" operator="equal">
      <formula>0</formula>
    </cfRule>
  </conditionalFormatting>
  <conditionalFormatting sqref="F86">
    <cfRule type="cellIs" dxfId="834" priority="53" operator="equal">
      <formula>0</formula>
    </cfRule>
  </conditionalFormatting>
  <conditionalFormatting sqref="F86">
    <cfRule type="cellIs" dxfId="833" priority="54" operator="equal">
      <formula>0</formula>
    </cfRule>
  </conditionalFormatting>
  <conditionalFormatting sqref="H86">
    <cfRule type="cellIs" dxfId="832" priority="51" operator="equal">
      <formula>0</formula>
    </cfRule>
  </conditionalFormatting>
  <conditionalFormatting sqref="H86">
    <cfRule type="cellIs" dxfId="831" priority="52" operator="equal">
      <formula>0</formula>
    </cfRule>
  </conditionalFormatting>
  <conditionalFormatting sqref="I86">
    <cfRule type="cellIs" dxfId="830" priority="49" operator="equal">
      <formula>0</formula>
    </cfRule>
  </conditionalFormatting>
  <conditionalFormatting sqref="I86">
    <cfRule type="cellIs" dxfId="829" priority="50" operator="equal">
      <formula>0</formula>
    </cfRule>
  </conditionalFormatting>
  <conditionalFormatting sqref="K86">
    <cfRule type="cellIs" dxfId="828" priority="47" operator="equal">
      <formula>0</formula>
    </cfRule>
  </conditionalFormatting>
  <conditionalFormatting sqref="K86">
    <cfRule type="cellIs" dxfId="827" priority="48" operator="equal">
      <formula>0</formula>
    </cfRule>
  </conditionalFormatting>
  <conditionalFormatting sqref="L86">
    <cfRule type="cellIs" dxfId="826" priority="45" operator="equal">
      <formula>0</formula>
    </cfRule>
  </conditionalFormatting>
  <conditionalFormatting sqref="L86">
    <cfRule type="cellIs" dxfId="825" priority="46" operator="equal">
      <formula>0</formula>
    </cfRule>
  </conditionalFormatting>
  <conditionalFormatting sqref="N86">
    <cfRule type="cellIs" dxfId="824" priority="43" operator="equal">
      <formula>0</formula>
    </cfRule>
  </conditionalFormatting>
  <conditionalFormatting sqref="N86">
    <cfRule type="cellIs" dxfId="823" priority="44" operator="equal">
      <formula>0</formula>
    </cfRule>
  </conditionalFormatting>
  <conditionalFormatting sqref="O86">
    <cfRule type="cellIs" dxfId="822" priority="41" operator="equal">
      <formula>0</formula>
    </cfRule>
  </conditionalFormatting>
  <conditionalFormatting sqref="O86">
    <cfRule type="cellIs" dxfId="821" priority="42" operator="equal">
      <formula>0</formula>
    </cfRule>
  </conditionalFormatting>
  <conditionalFormatting sqref="Q86">
    <cfRule type="cellIs" dxfId="820" priority="39" operator="equal">
      <formula>0</formula>
    </cfRule>
  </conditionalFormatting>
  <conditionalFormatting sqref="Q86">
    <cfRule type="cellIs" dxfId="819" priority="40" operator="equal">
      <formula>0</formula>
    </cfRule>
  </conditionalFormatting>
  <conditionalFormatting sqref="R86">
    <cfRule type="cellIs" dxfId="818" priority="37" operator="equal">
      <formula>0</formula>
    </cfRule>
  </conditionalFormatting>
  <conditionalFormatting sqref="R86">
    <cfRule type="cellIs" dxfId="817" priority="38" operator="equal">
      <formula>0</formula>
    </cfRule>
  </conditionalFormatting>
  <conditionalFormatting sqref="T86">
    <cfRule type="cellIs" dxfId="816" priority="35" operator="equal">
      <formula>0</formula>
    </cfRule>
  </conditionalFormatting>
  <conditionalFormatting sqref="T86">
    <cfRule type="cellIs" dxfId="815" priority="36" operator="equal">
      <formula>0</formula>
    </cfRule>
  </conditionalFormatting>
  <conditionalFormatting sqref="U86">
    <cfRule type="cellIs" dxfId="814" priority="33" operator="equal">
      <formula>0</formula>
    </cfRule>
  </conditionalFormatting>
  <conditionalFormatting sqref="U86">
    <cfRule type="cellIs" dxfId="813" priority="34" operator="equal">
      <formula>0</formula>
    </cfRule>
  </conditionalFormatting>
  <conditionalFormatting sqref="W86">
    <cfRule type="cellIs" dxfId="812" priority="31" operator="equal">
      <formula>0</formula>
    </cfRule>
  </conditionalFormatting>
  <conditionalFormatting sqref="W86">
    <cfRule type="cellIs" dxfId="811" priority="32" operator="equal">
      <formula>0</formula>
    </cfRule>
  </conditionalFormatting>
  <conditionalFormatting sqref="X86">
    <cfRule type="cellIs" dxfId="810" priority="29" operator="equal">
      <formula>0</formula>
    </cfRule>
  </conditionalFormatting>
  <conditionalFormatting sqref="X86">
    <cfRule type="cellIs" dxfId="809" priority="30" operator="equal">
      <formula>0</formula>
    </cfRule>
  </conditionalFormatting>
  <conditionalFormatting sqref="E12">
    <cfRule type="cellIs" dxfId="808" priority="27" operator="equal">
      <formula>0</formula>
    </cfRule>
  </conditionalFormatting>
  <conditionalFormatting sqref="E12">
    <cfRule type="cellIs" dxfId="807" priority="28" operator="equal">
      <formula>0</formula>
    </cfRule>
  </conditionalFormatting>
  <conditionalFormatting sqref="F12">
    <cfRule type="cellIs" dxfId="806" priority="25" operator="equal">
      <formula>0</formula>
    </cfRule>
  </conditionalFormatting>
  <conditionalFormatting sqref="F12">
    <cfRule type="cellIs" dxfId="805" priority="26" operator="equal">
      <formula>0</formula>
    </cfRule>
  </conditionalFormatting>
  <conditionalFormatting sqref="H12">
    <cfRule type="cellIs" dxfId="804" priority="23" operator="equal">
      <formula>0</formula>
    </cfRule>
  </conditionalFormatting>
  <conditionalFormatting sqref="H12">
    <cfRule type="cellIs" dxfId="803" priority="24" operator="equal">
      <formula>0</formula>
    </cfRule>
  </conditionalFormatting>
  <conditionalFormatting sqref="I12">
    <cfRule type="cellIs" dxfId="802" priority="21" operator="equal">
      <formula>0</formula>
    </cfRule>
  </conditionalFormatting>
  <conditionalFormatting sqref="I12">
    <cfRule type="cellIs" dxfId="801" priority="22" operator="equal">
      <formula>0</formula>
    </cfRule>
  </conditionalFormatting>
  <conditionalFormatting sqref="K12">
    <cfRule type="cellIs" dxfId="800" priority="19" operator="equal">
      <formula>0</formula>
    </cfRule>
  </conditionalFormatting>
  <conditionalFormatting sqref="K12">
    <cfRule type="cellIs" dxfId="799" priority="20" operator="equal">
      <formula>0</formula>
    </cfRule>
  </conditionalFormatting>
  <conditionalFormatting sqref="L12">
    <cfRule type="cellIs" dxfId="798" priority="17" operator="equal">
      <formula>0</formula>
    </cfRule>
  </conditionalFormatting>
  <conditionalFormatting sqref="L12">
    <cfRule type="cellIs" dxfId="797" priority="18" operator="equal">
      <formula>0</formula>
    </cfRule>
  </conditionalFormatting>
  <conditionalFormatting sqref="N12">
    <cfRule type="cellIs" dxfId="796" priority="15" operator="equal">
      <formula>0</formula>
    </cfRule>
  </conditionalFormatting>
  <conditionalFormatting sqref="N12">
    <cfRule type="cellIs" dxfId="795" priority="16" operator="equal">
      <formula>0</formula>
    </cfRule>
  </conditionalFormatting>
  <conditionalFormatting sqref="O12">
    <cfRule type="cellIs" dxfId="794" priority="13" operator="equal">
      <formula>0</formula>
    </cfRule>
  </conditionalFormatting>
  <conditionalFormatting sqref="O12">
    <cfRule type="cellIs" dxfId="793" priority="14" operator="equal">
      <formula>0</formula>
    </cfRule>
  </conditionalFormatting>
  <conditionalFormatting sqref="Q12">
    <cfRule type="cellIs" dxfId="792" priority="11" operator="equal">
      <formula>0</formula>
    </cfRule>
  </conditionalFormatting>
  <conditionalFormatting sqref="Q12">
    <cfRule type="cellIs" dxfId="791" priority="12" operator="equal">
      <formula>0</formula>
    </cfRule>
  </conditionalFormatting>
  <conditionalFormatting sqref="R12">
    <cfRule type="cellIs" dxfId="790" priority="9" operator="equal">
      <formula>0</formula>
    </cfRule>
  </conditionalFormatting>
  <conditionalFormatting sqref="R12">
    <cfRule type="cellIs" dxfId="789" priority="10" operator="equal">
      <formula>0</formula>
    </cfRule>
  </conditionalFormatting>
  <conditionalFormatting sqref="T12">
    <cfRule type="cellIs" dxfId="788" priority="7" operator="equal">
      <formula>0</formula>
    </cfRule>
  </conditionalFormatting>
  <conditionalFormatting sqref="T12">
    <cfRule type="cellIs" dxfId="787" priority="8" operator="equal">
      <formula>0</formula>
    </cfRule>
  </conditionalFormatting>
  <conditionalFormatting sqref="U12">
    <cfRule type="cellIs" dxfId="786" priority="5" operator="equal">
      <formula>0</formula>
    </cfRule>
  </conditionalFormatting>
  <conditionalFormatting sqref="U12">
    <cfRule type="cellIs" dxfId="785" priority="6" operator="equal">
      <formula>0</formula>
    </cfRule>
  </conditionalFormatting>
  <conditionalFormatting sqref="W12">
    <cfRule type="cellIs" dxfId="784" priority="3" operator="equal">
      <formula>0</formula>
    </cfRule>
  </conditionalFormatting>
  <conditionalFormatting sqref="W12">
    <cfRule type="cellIs" dxfId="783" priority="4" operator="equal">
      <formula>0</formula>
    </cfRule>
  </conditionalFormatting>
  <conditionalFormatting sqref="X12">
    <cfRule type="cellIs" dxfId="782" priority="1" operator="equal">
      <formula>0</formula>
    </cfRule>
  </conditionalFormatting>
  <conditionalFormatting sqref="X12">
    <cfRule type="cellIs" dxfId="781" priority="2" operator="equal">
      <formula>0</formula>
    </cfRule>
  </conditionalFormatting>
  <pageMargins left="0.70866141732283472" right="0.70866141732283472" top="0.74803149606299213" bottom="0.74803149606299213" header="0.31496062992125984" footer="0.31496062992125984"/>
  <pageSetup paperSize="9" scale="3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44"/>
  <sheetViews>
    <sheetView topLeftCell="A49" zoomScale="70" zoomScaleNormal="70" workbookViewId="0">
      <selection activeCell="A102" sqref="A102:S125"/>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18"/>
      <c r="E5" s="222" t="s">
        <v>23</v>
      </c>
      <c r="F5" s="222"/>
      <c r="G5" s="222"/>
      <c r="H5" s="222"/>
      <c r="I5" s="222"/>
      <c r="J5" s="222"/>
      <c r="K5" s="222"/>
      <c r="L5" s="222"/>
      <c r="M5" s="222"/>
      <c r="N5" s="222"/>
      <c r="O5" s="222"/>
      <c r="P5" s="222"/>
      <c r="Q5" s="222"/>
      <c r="R5" s="222"/>
      <c r="S5" s="222"/>
      <c r="T5" s="222"/>
      <c r="U5" s="222"/>
      <c r="V5" s="222"/>
      <c r="W5" s="222"/>
      <c r="X5" s="222"/>
      <c r="Y5" s="222"/>
      <c r="Z5" s="222"/>
      <c r="AA5" s="9"/>
      <c r="AB5" s="9"/>
      <c r="AC5" s="10"/>
      <c r="AD5" s="10"/>
      <c r="AE5" s="15"/>
      <c r="AF5" s="15"/>
      <c r="AG5" s="15"/>
      <c r="AH5" s="15"/>
      <c r="AI5" s="15"/>
      <c r="AJ5" s="15"/>
      <c r="AK5" s="10"/>
      <c r="AL5" s="10"/>
      <c r="AM5" s="10"/>
      <c r="AN5" s="10"/>
      <c r="AO5" s="10"/>
    </row>
    <row r="6" spans="1:41" ht="15.75" thickBot="1" x14ac:dyDescent="0.3">
      <c r="A6" s="223"/>
      <c r="B6" s="223"/>
      <c r="C6" s="223"/>
      <c r="D6" s="223"/>
      <c r="E6" s="225" t="s">
        <v>24</v>
      </c>
      <c r="F6" s="225"/>
      <c r="G6" s="225"/>
      <c r="H6" s="227"/>
      <c r="I6" s="227"/>
      <c r="J6" s="227"/>
      <c r="K6" s="227"/>
      <c r="L6" s="227"/>
      <c r="M6" s="227"/>
      <c r="N6" s="227"/>
      <c r="O6" s="227"/>
      <c r="P6" s="227"/>
      <c r="Q6" s="225"/>
      <c r="R6" s="225"/>
      <c r="S6" s="225"/>
      <c r="T6" s="229"/>
      <c r="U6" s="229"/>
      <c r="V6" s="229"/>
      <c r="W6" s="229"/>
      <c r="X6" s="229"/>
      <c r="Y6" s="229"/>
      <c r="Z6" s="229"/>
      <c r="AA6" s="9"/>
      <c r="AB6" s="9"/>
      <c r="AC6" s="10"/>
      <c r="AD6" s="10"/>
      <c r="AE6" s="15"/>
      <c r="AF6" s="19"/>
      <c r="AG6" s="19"/>
      <c r="AH6" s="15"/>
      <c r="AI6" s="15"/>
      <c r="AJ6" s="15"/>
      <c r="AK6" s="15"/>
      <c r="AL6" s="15"/>
      <c r="AM6" s="10"/>
      <c r="AN6" s="10"/>
      <c r="AO6" s="10"/>
    </row>
    <row r="7" spans="1:41" ht="15.75" thickBot="1" x14ac:dyDescent="0.3">
      <c r="A7" s="223"/>
      <c r="B7" s="223"/>
      <c r="C7" s="223"/>
      <c r="D7" s="223"/>
      <c r="E7" s="226"/>
      <c r="F7" s="226"/>
      <c r="G7" s="226"/>
      <c r="H7" s="228"/>
      <c r="I7" s="228"/>
      <c r="J7" s="228"/>
      <c r="K7" s="228"/>
      <c r="L7" s="228"/>
      <c r="M7" s="228"/>
      <c r="N7" s="228"/>
      <c r="O7" s="228"/>
      <c r="P7" s="228"/>
      <c r="Q7" s="226"/>
      <c r="R7" s="226"/>
      <c r="S7" s="226"/>
      <c r="T7" s="230"/>
      <c r="U7" s="230"/>
      <c r="V7" s="230"/>
      <c r="W7" s="230"/>
      <c r="X7" s="230"/>
      <c r="Y7" s="230"/>
      <c r="Z7" s="230"/>
      <c r="AA7" s="20"/>
      <c r="AB7" s="217" t="s">
        <v>12</v>
      </c>
      <c r="AC7" s="217" t="s">
        <v>13</v>
      </c>
      <c r="AD7" s="10"/>
      <c r="AE7" s="21"/>
      <c r="AF7" s="22"/>
      <c r="AG7" s="23"/>
      <c r="AH7" s="15"/>
      <c r="AI7" s="15"/>
      <c r="AJ7" s="15"/>
      <c r="AK7" s="15"/>
      <c r="AL7" s="15"/>
      <c r="AM7" s="10"/>
      <c r="AN7" s="10"/>
      <c r="AO7" s="10"/>
    </row>
    <row r="8" spans="1:41" ht="17.25" thickBot="1" x14ac:dyDescent="0.3">
      <c r="A8" s="224"/>
      <c r="B8" s="224"/>
      <c r="C8" s="224"/>
      <c r="D8" s="224"/>
      <c r="E8" s="220" t="s">
        <v>0</v>
      </c>
      <c r="F8" s="221"/>
      <c r="G8" s="24">
        <v>43031</v>
      </c>
      <c r="H8" s="220" t="s">
        <v>1</v>
      </c>
      <c r="I8" s="221"/>
      <c r="J8" s="25">
        <f>G8+1</f>
        <v>43032</v>
      </c>
      <c r="K8" s="220" t="s">
        <v>2</v>
      </c>
      <c r="L8" s="221"/>
      <c r="M8" s="25">
        <f>J8+1</f>
        <v>43033</v>
      </c>
      <c r="N8" s="220" t="s">
        <v>3</v>
      </c>
      <c r="O8" s="221"/>
      <c r="P8" s="25">
        <f>M8+1</f>
        <v>43034</v>
      </c>
      <c r="Q8" s="220" t="s">
        <v>4</v>
      </c>
      <c r="R8" s="221"/>
      <c r="S8" s="25">
        <f>P8+1</f>
        <v>43035</v>
      </c>
      <c r="T8" s="220" t="s">
        <v>5</v>
      </c>
      <c r="U8" s="221"/>
      <c r="V8" s="25">
        <f>S8+1</f>
        <v>43036</v>
      </c>
      <c r="W8" s="220" t="s">
        <v>6</v>
      </c>
      <c r="X8" s="221"/>
      <c r="Y8" s="25">
        <f>V8+1</f>
        <v>43037</v>
      </c>
      <c r="Z8" s="26" t="s">
        <v>7</v>
      </c>
      <c r="AA8" s="20"/>
      <c r="AB8" s="218"/>
      <c r="AC8" s="218"/>
      <c r="AD8" s="10"/>
      <c r="AE8" s="27"/>
      <c r="AF8" s="22"/>
      <c r="AG8" s="23"/>
      <c r="AH8" s="15"/>
      <c r="AI8" s="15"/>
      <c r="AJ8" s="15"/>
      <c r="AK8" s="15"/>
      <c r="AL8" s="15"/>
      <c r="AM8" s="10"/>
      <c r="AN8" s="10"/>
      <c r="AO8" s="10"/>
    </row>
    <row r="9" spans="1:41" ht="18.75" thickBot="1" x14ac:dyDescent="0.3">
      <c r="A9" s="28" t="s">
        <v>8</v>
      </c>
      <c r="B9" s="29"/>
      <c r="C9" s="30" t="s">
        <v>9</v>
      </c>
      <c r="D9" s="31" t="s">
        <v>10</v>
      </c>
      <c r="E9" s="32">
        <f>E12+E15+E18</f>
        <v>2</v>
      </c>
      <c r="F9" s="32">
        <f>F12+F15+F18</f>
        <v>1</v>
      </c>
      <c r="G9" s="33"/>
      <c r="H9" s="32">
        <f>H12+H15+H18</f>
        <v>2</v>
      </c>
      <c r="I9" s="32">
        <f>I12+I15+I18</f>
        <v>1</v>
      </c>
      <c r="J9" s="33"/>
      <c r="K9" s="32">
        <f>K12+K15+K18</f>
        <v>2</v>
      </c>
      <c r="L9" s="32">
        <f>L12+L15+L18</f>
        <v>1</v>
      </c>
      <c r="M9" s="33"/>
      <c r="N9" s="32">
        <f>N12+N15+N18</f>
        <v>2</v>
      </c>
      <c r="O9" s="32">
        <f>O12+O15+O18</f>
        <v>1</v>
      </c>
      <c r="P9" s="33"/>
      <c r="Q9" s="32">
        <f>Q12+Q15+Q18</f>
        <v>2</v>
      </c>
      <c r="R9" s="32">
        <f>R12+R15+R18</f>
        <v>2</v>
      </c>
      <c r="S9" s="33"/>
      <c r="T9" s="32">
        <f>T12+T15+T18</f>
        <v>2</v>
      </c>
      <c r="U9" s="32">
        <f>U12+U15+U18</f>
        <v>3</v>
      </c>
      <c r="V9" s="33"/>
      <c r="W9" s="32">
        <f>W12+W15+W18</f>
        <v>1</v>
      </c>
      <c r="X9" s="32">
        <f>X12+X15+X18</f>
        <v>1</v>
      </c>
      <c r="Y9" s="34">
        <f>SUM(E9:X9)</f>
        <v>23</v>
      </c>
      <c r="Z9" s="141"/>
      <c r="AA9" s="17"/>
      <c r="AB9" s="219"/>
      <c r="AC9" s="219"/>
      <c r="AD9" s="10"/>
      <c r="AE9" s="27"/>
      <c r="AF9" s="22"/>
      <c r="AG9" s="23"/>
      <c r="AH9" s="35"/>
      <c r="AI9" s="36"/>
      <c r="AJ9" s="15"/>
      <c r="AK9" s="15"/>
      <c r="AL9" s="15"/>
      <c r="AM9" s="10"/>
      <c r="AN9" s="10"/>
      <c r="AO9" s="10"/>
    </row>
    <row r="10" spans="1:41" ht="15" customHeight="1" x14ac:dyDescent="0.25">
      <c r="A10" s="190"/>
      <c r="B10" s="191"/>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37"/>
      <c r="AC10" s="141">
        <f>COUNTA(E10,H10,K10,N10,Q10,T10,W10)</f>
        <v>5</v>
      </c>
      <c r="AD10" s="10"/>
      <c r="AE10" s="27"/>
      <c r="AF10" s="22"/>
      <c r="AG10" s="44"/>
      <c r="AH10" s="45"/>
      <c r="AI10" s="36"/>
      <c r="AJ10" s="15"/>
      <c r="AK10" s="15"/>
      <c r="AL10" s="15"/>
      <c r="AM10" s="10"/>
      <c r="AN10" s="10"/>
      <c r="AO10" s="10"/>
    </row>
    <row r="11" spans="1:41" ht="15.75" thickBot="1" x14ac:dyDescent="0.3">
      <c r="A11" s="199"/>
      <c r="B11" s="200"/>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38"/>
      <c r="AC11" s="63">
        <f>COUNTA(E11,H11,K11,N11,Q11,T11,W11)</f>
        <v>2</v>
      </c>
      <c r="AD11" s="10"/>
      <c r="AE11" s="27"/>
      <c r="AF11" s="22"/>
      <c r="AG11" s="44"/>
      <c r="AH11" s="45"/>
      <c r="AI11" s="36"/>
      <c r="AJ11" s="15"/>
      <c r="AK11" s="15"/>
      <c r="AL11" s="15"/>
      <c r="AM11" s="10"/>
      <c r="AN11" s="10"/>
      <c r="AO11" s="10"/>
    </row>
    <row r="12" spans="1:41" ht="15.75" thickBot="1" x14ac:dyDescent="0.3">
      <c r="A12" s="231" t="s">
        <v>15</v>
      </c>
      <c r="B12" s="232"/>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39"/>
      <c r="AC12" s="66"/>
      <c r="AD12" s="10"/>
      <c r="AE12" s="27"/>
      <c r="AF12" s="22"/>
      <c r="AG12" s="15"/>
      <c r="AH12" s="45"/>
      <c r="AI12" s="36"/>
      <c r="AJ12" s="15"/>
      <c r="AK12" s="15"/>
      <c r="AL12" s="15"/>
      <c r="AM12" s="10"/>
      <c r="AN12" s="10"/>
      <c r="AO12" s="10"/>
    </row>
    <row r="13" spans="1:41" ht="15" customHeight="1" x14ac:dyDescent="0.25">
      <c r="A13" s="233"/>
      <c r="B13" s="234"/>
      <c r="C13" s="37"/>
      <c r="D13" s="38"/>
      <c r="E13" s="147">
        <v>0.4375</v>
      </c>
      <c r="F13" s="185">
        <v>0.72916666666666663</v>
      </c>
      <c r="G13" s="143">
        <f>IF((F13-E13)=0,0,(F13-E13)-$AB13)</f>
        <v>0.27083333333333331</v>
      </c>
      <c r="H13" s="147">
        <v>0.4375</v>
      </c>
      <c r="I13" s="102">
        <v>0.64583333333333337</v>
      </c>
      <c r="J13" s="143">
        <f>IF((I13-H13)=0,0,(I13-H13)-$AB13)</f>
        <v>0.18750000000000003</v>
      </c>
      <c r="K13" s="147">
        <v>0.4375</v>
      </c>
      <c r="L13" s="102">
        <v>0.64583333333333337</v>
      </c>
      <c r="M13" s="143">
        <f>IF((L13-K13)=0,0,(L13-K13)-$AB13)</f>
        <v>0.18750000000000003</v>
      </c>
      <c r="N13" s="39"/>
      <c r="O13" s="40"/>
      <c r="P13" s="143">
        <f>IF((O13-N13)=0,0,(O13-N13)-$AB13)</f>
        <v>0</v>
      </c>
      <c r="Q13" s="105"/>
      <c r="R13" s="106"/>
      <c r="S13" s="143">
        <f>IF((R13-Q13)=0,0,(R13-Q13)-$AB13)</f>
        <v>0</v>
      </c>
      <c r="T13" s="145">
        <v>0.4375</v>
      </c>
      <c r="U13" s="102">
        <v>0.64583333333333337</v>
      </c>
      <c r="V13" s="143">
        <f>IF((U13-T13)=0,0,(U13-T13)-$AB13)</f>
        <v>0.18750000000000003</v>
      </c>
      <c r="W13" s="145">
        <v>0.4375</v>
      </c>
      <c r="X13" s="102">
        <v>0.66666666666666663</v>
      </c>
      <c r="Y13" s="143">
        <f>IF((X13-W13)=0,0,(X13-W13)-$AB13)</f>
        <v>0.20833333333333329</v>
      </c>
      <c r="Z13" s="43"/>
      <c r="AA13" s="20"/>
      <c r="AB13" s="192">
        <v>2.0833333333333332E-2</v>
      </c>
      <c r="AC13" s="141">
        <f>COUNTA(E13,H13,K13,N13,Q13,T13,W13)</f>
        <v>5</v>
      </c>
      <c r="AD13" s="10"/>
      <c r="AE13" s="27"/>
      <c r="AF13" s="22"/>
      <c r="AG13" s="15"/>
      <c r="AH13" s="45"/>
      <c r="AI13" s="36"/>
      <c r="AJ13" s="15"/>
      <c r="AK13" s="15"/>
      <c r="AL13" s="15"/>
      <c r="AM13" s="10"/>
      <c r="AN13" s="10"/>
      <c r="AO13" s="10"/>
    </row>
    <row r="14" spans="1:41" ht="15.75" customHeight="1" thickBot="1" x14ac:dyDescent="0.3">
      <c r="A14" s="195">
        <v>1.625</v>
      </c>
      <c r="B14" s="196"/>
      <c r="C14" s="114">
        <f>E15+F15+H15+I15+K15+L15+N15+O15+Q15+R15+T15+U15+W15+X15</f>
        <v>8</v>
      </c>
      <c r="D14" s="47"/>
      <c r="E14" s="39"/>
      <c r="F14" s="40"/>
      <c r="G14" s="144">
        <f>IF((F14-E14)=0,0,(F14-E14)-$AB13)</f>
        <v>0</v>
      </c>
      <c r="H14" s="171">
        <v>0.75</v>
      </c>
      <c r="I14" s="103">
        <v>0.97916666666666663</v>
      </c>
      <c r="J14" s="144">
        <f>IF((I14-H14)=0,0,(I14-H14)-$AB13)</f>
        <v>0.20833333333333329</v>
      </c>
      <c r="K14" s="171">
        <v>0.75</v>
      </c>
      <c r="L14" s="103">
        <v>0.97916666666666663</v>
      </c>
      <c r="M14" s="144">
        <f>IF((L14-K14)=0,0,(L14-K14)-$AB13)</f>
        <v>0.20833333333333329</v>
      </c>
      <c r="N14" s="39"/>
      <c r="O14" s="40"/>
      <c r="P14" s="144">
        <f>IF((O14-N14)=0,0,(O14-N14)-$AB13)</f>
        <v>0</v>
      </c>
      <c r="Q14" s="107"/>
      <c r="R14" s="50"/>
      <c r="S14" s="144">
        <f>IF((R14-Q14)=0,0,(R14-Q14)-$AB13)</f>
        <v>0</v>
      </c>
      <c r="T14" s="120">
        <v>0.77083333333333337</v>
      </c>
      <c r="U14" s="148">
        <v>0.95833333333333337</v>
      </c>
      <c r="V14" s="144">
        <f>IF((U14-T14)=0,0,(U14-T14)-$AB13)</f>
        <v>0.16666666666666666</v>
      </c>
      <c r="W14" s="39"/>
      <c r="X14" s="40"/>
      <c r="Y14" s="144">
        <f>IF((X14-W14)=0,0,(X14-W14)-$AB13)</f>
        <v>0</v>
      </c>
      <c r="Z14" s="184" t="s">
        <v>22</v>
      </c>
      <c r="AA14" s="20"/>
      <c r="AB14" s="193"/>
      <c r="AC14" s="63">
        <f>COUNTA(E14,H14,K14,N14,Q14,T14,W14)</f>
        <v>3</v>
      </c>
      <c r="AD14" s="10"/>
      <c r="AE14" s="27"/>
      <c r="AF14" s="22"/>
      <c r="AG14" s="15"/>
      <c r="AH14" s="45"/>
      <c r="AI14" s="36"/>
      <c r="AJ14" s="15"/>
      <c r="AK14" s="15"/>
      <c r="AL14" s="15"/>
      <c r="AM14" s="10"/>
      <c r="AN14" s="10"/>
      <c r="AO14" s="10"/>
    </row>
    <row r="15" spans="1:41" ht="15.75" customHeight="1" thickBot="1" x14ac:dyDescent="0.3">
      <c r="A15" s="213" t="s">
        <v>16</v>
      </c>
      <c r="B15" s="214"/>
      <c r="C15" s="52"/>
      <c r="D15" s="65">
        <f>SUM(G15+J15+M15+P15+S15+V15+Y15)</f>
        <v>1.625</v>
      </c>
      <c r="E15" s="53">
        <f>IF(E13="",0,1)</f>
        <v>1</v>
      </c>
      <c r="F15" s="60">
        <f>IF(E14="",0,1)</f>
        <v>0</v>
      </c>
      <c r="G15" s="113">
        <f>G14+G13</f>
        <v>0.27083333333333331</v>
      </c>
      <c r="H15" s="53">
        <f>IF(H13="",0,1)</f>
        <v>1</v>
      </c>
      <c r="I15" s="60">
        <f>IF(H14="",0,1)</f>
        <v>1</v>
      </c>
      <c r="J15" s="113">
        <f>J14+J13</f>
        <v>0.39583333333333331</v>
      </c>
      <c r="K15" s="53">
        <f>IF(K13="",0,1)</f>
        <v>1</v>
      </c>
      <c r="L15" s="60">
        <f>IF(K14="",0,1)</f>
        <v>1</v>
      </c>
      <c r="M15" s="113">
        <f>M14+M13</f>
        <v>0.39583333333333331</v>
      </c>
      <c r="N15" s="53">
        <f>IF(N13="",0,1)</f>
        <v>0</v>
      </c>
      <c r="O15" s="60">
        <f>IF(N14="",0,1)</f>
        <v>0</v>
      </c>
      <c r="P15" s="113">
        <f>P14+P13</f>
        <v>0</v>
      </c>
      <c r="Q15" s="53">
        <f>IF(Q13="",0,1)</f>
        <v>0</v>
      </c>
      <c r="R15" s="60">
        <f>IF(Q14="",0,1)</f>
        <v>0</v>
      </c>
      <c r="S15" s="113">
        <f>S14+S13</f>
        <v>0</v>
      </c>
      <c r="T15" s="53">
        <f>IF(T13="",0,1)</f>
        <v>1</v>
      </c>
      <c r="U15" s="60">
        <f>IF(T14="",0,1)</f>
        <v>1</v>
      </c>
      <c r="V15" s="113">
        <f>V14+V13</f>
        <v>0.35416666666666669</v>
      </c>
      <c r="W15" s="53">
        <f>IF(W13="",0,1)</f>
        <v>1</v>
      </c>
      <c r="X15" s="60">
        <f>IF(W14="",0,1)</f>
        <v>0</v>
      </c>
      <c r="Y15" s="113">
        <f>Y14+Y13</f>
        <v>0.20833333333333329</v>
      </c>
      <c r="Z15" s="55"/>
      <c r="AA15" s="20"/>
      <c r="AB15" s="194"/>
      <c r="AC15" s="66"/>
      <c r="AD15" s="10"/>
      <c r="AE15" s="27"/>
      <c r="AF15" s="22"/>
      <c r="AG15" s="15"/>
      <c r="AH15" s="45"/>
      <c r="AI15" s="36"/>
      <c r="AJ15" s="15"/>
      <c r="AK15" s="15"/>
      <c r="AL15" s="15"/>
      <c r="AM15" s="10"/>
      <c r="AN15" s="10"/>
      <c r="AO15" s="10"/>
    </row>
    <row r="16" spans="1:41" ht="15.75" x14ac:dyDescent="0.25">
      <c r="A16" s="190"/>
      <c r="B16" s="191"/>
      <c r="C16" s="37"/>
      <c r="D16" s="98"/>
      <c r="E16" s="145">
        <v>0.47916666666666669</v>
      </c>
      <c r="F16" s="146">
        <v>0.625</v>
      </c>
      <c r="G16" s="143">
        <f>IF((F16-E16)=0,0,(F16-E16)-$AB16)</f>
        <v>0.12499999999999999</v>
      </c>
      <c r="H16" s="39"/>
      <c r="I16" s="40"/>
      <c r="J16" s="143">
        <f>IF((I16-H16)=0,0,(I16-H16)-$AB16)</f>
        <v>0</v>
      </c>
      <c r="K16" s="39"/>
      <c r="L16" s="40"/>
      <c r="M16" s="143">
        <f>IF((L16-K16)=0,0,(L16-K16)-$AB16)</f>
        <v>0</v>
      </c>
      <c r="N16" s="147">
        <v>0.4375</v>
      </c>
      <c r="O16" s="102">
        <v>0.64583333333333337</v>
      </c>
      <c r="P16" s="143">
        <f>IF((O16-N16)=0,0,(O16-N16)-$AB16)</f>
        <v>0.18750000000000003</v>
      </c>
      <c r="Q16" s="145">
        <v>0.4375</v>
      </c>
      <c r="R16" s="102">
        <v>0.64583333333333337</v>
      </c>
      <c r="S16" s="143">
        <f>IF((R16-Q16)=0,0,(R16-Q16)-$AB16)</f>
        <v>0.18750000000000003</v>
      </c>
      <c r="T16" s="39"/>
      <c r="U16" s="40"/>
      <c r="V16" s="143">
        <f>IF((U16-T16)=0,0,(U16-T16)-$AB16)</f>
        <v>0</v>
      </c>
      <c r="W16" s="39"/>
      <c r="X16" s="40"/>
      <c r="Y16" s="143">
        <f>IF((X16-W16)=0,0,(X16-W16)-$AB16)</f>
        <v>0</v>
      </c>
      <c r="Z16" s="125"/>
      <c r="AA16" s="20"/>
      <c r="AB16" s="192">
        <v>2.0833333333333332E-2</v>
      </c>
      <c r="AC16" s="141">
        <f t="shared" ref="AC16:AC17" si="0">COUNTA(E16,H16,K16,N16,Q16,T16,W16)</f>
        <v>3</v>
      </c>
      <c r="AD16" s="69"/>
      <c r="AE16" s="70"/>
      <c r="AF16" s="45"/>
      <c r="AG16" s="15"/>
      <c r="AH16" s="15"/>
      <c r="AI16" s="15"/>
      <c r="AJ16" s="15"/>
      <c r="AK16" s="15"/>
      <c r="AL16" s="15"/>
    </row>
    <row r="17" spans="1:38" ht="16.5" thickBot="1" x14ac:dyDescent="0.3">
      <c r="A17" s="195">
        <v>1.625</v>
      </c>
      <c r="B17" s="196"/>
      <c r="C17" s="114">
        <f>E18+F18+H18+I18+K18+L18+N18+O18+Q18+R18+T18+U18+W18+X18</f>
        <v>8</v>
      </c>
      <c r="D17" s="99"/>
      <c r="E17" s="186">
        <v>0.70833333333333337</v>
      </c>
      <c r="F17" s="103">
        <v>0.97916666666666663</v>
      </c>
      <c r="G17" s="144">
        <f>IF((F17-E17)=0,0,(F17-E17)-$AB16)</f>
        <v>0.24999999999999992</v>
      </c>
      <c r="H17" s="39"/>
      <c r="I17" s="40"/>
      <c r="J17" s="144">
        <f>IF((I17-H17)=0,0,(I17-H17)-$AB16)</f>
        <v>0</v>
      </c>
      <c r="K17" s="39"/>
      <c r="L17" s="40"/>
      <c r="M17" s="144">
        <f>IF((L17-K17)=0,0,(L17-K17)-$AB16)</f>
        <v>0</v>
      </c>
      <c r="N17" s="104">
        <v>0.75</v>
      </c>
      <c r="O17" s="103">
        <v>0.97916666666666663</v>
      </c>
      <c r="P17" s="144">
        <f>IF((O17-N17)=0,0,(O17-N17)-$AB16)</f>
        <v>0.20833333333333329</v>
      </c>
      <c r="Q17" s="120">
        <v>0.75</v>
      </c>
      <c r="R17" s="103">
        <v>1.0208333333333333</v>
      </c>
      <c r="S17" s="144">
        <f>IF((R17-Q17)=0,0,(R17-Q17)-$AB16)</f>
        <v>0.24999999999999992</v>
      </c>
      <c r="T17" s="104">
        <v>0.75</v>
      </c>
      <c r="U17" s="103">
        <v>1.0208333333333333</v>
      </c>
      <c r="V17" s="144">
        <f>IF((U17-T17)=0,0,(U17-T17)-$AB16)</f>
        <v>0.24999999999999992</v>
      </c>
      <c r="W17" s="120">
        <v>0.75</v>
      </c>
      <c r="X17" s="103">
        <v>0.97916666666666663</v>
      </c>
      <c r="Y17" s="144">
        <f>IF((X17-W17)=0,0,(X17-W17)-$AB16)</f>
        <v>0.20833333333333329</v>
      </c>
      <c r="Z17" s="184" t="s">
        <v>22</v>
      </c>
      <c r="AA17" s="20"/>
      <c r="AB17" s="193"/>
      <c r="AC17" s="63">
        <f t="shared" si="0"/>
        <v>5</v>
      </c>
      <c r="AD17" s="69"/>
      <c r="AE17" s="15"/>
      <c r="AF17" s="15"/>
      <c r="AG17" s="15"/>
      <c r="AH17" s="15"/>
      <c r="AI17" s="15"/>
      <c r="AJ17" s="15"/>
      <c r="AK17" s="15"/>
      <c r="AL17" s="15"/>
    </row>
    <row r="18" spans="1:38" ht="15.75" thickBot="1" x14ac:dyDescent="0.3">
      <c r="A18" s="213" t="s">
        <v>16</v>
      </c>
      <c r="B18" s="214"/>
      <c r="C18" s="52"/>
      <c r="D18" s="65">
        <f>SUM(G18+J18+M18+P18+S18+V18+Y18)</f>
        <v>1.6666666666666665</v>
      </c>
      <c r="E18" s="115">
        <f>IF(E16="",0,1)</f>
        <v>1</v>
      </c>
      <c r="F18" s="101">
        <f>IF(E17="",0,1)</f>
        <v>1</v>
      </c>
      <c r="G18" s="113">
        <f>G17+G16</f>
        <v>0.37499999999999989</v>
      </c>
      <c r="H18" s="53">
        <f>IF(H16="",0,1)</f>
        <v>0</v>
      </c>
      <c r="I18" s="60">
        <f>IF(H17="",0,1)</f>
        <v>0</v>
      </c>
      <c r="J18" s="113">
        <f>J17+J16</f>
        <v>0</v>
      </c>
      <c r="K18" s="53">
        <f>IF(K16="",0,1)</f>
        <v>0</v>
      </c>
      <c r="L18" s="60">
        <f>IF(K17="",0,1)</f>
        <v>0</v>
      </c>
      <c r="M18" s="113">
        <f>M17+M16</f>
        <v>0</v>
      </c>
      <c r="N18" s="53">
        <f>IF(N16="",0,1)</f>
        <v>1</v>
      </c>
      <c r="O18" s="60">
        <f>IF(N17="",0,1)</f>
        <v>1</v>
      </c>
      <c r="P18" s="113">
        <f>P17+P16</f>
        <v>0.39583333333333331</v>
      </c>
      <c r="Q18" s="53">
        <f>IF(Q16="",0,1)</f>
        <v>1</v>
      </c>
      <c r="R18" s="60">
        <f>IF(Q17="",0,1)</f>
        <v>1</v>
      </c>
      <c r="S18" s="113">
        <f>S17+S16</f>
        <v>0.43749999999999994</v>
      </c>
      <c r="T18" s="53">
        <f>IF(T16="",0,1)</f>
        <v>0</v>
      </c>
      <c r="U18" s="60">
        <f>IF(T17="",0,1)</f>
        <v>1</v>
      </c>
      <c r="V18" s="113">
        <f>V17+V16</f>
        <v>0.24999999999999992</v>
      </c>
      <c r="W18" s="53">
        <f>IF(W16="",0,1)</f>
        <v>0</v>
      </c>
      <c r="X18" s="60">
        <f>IF(W17="",0,1)</f>
        <v>1</v>
      </c>
      <c r="Y18" s="113">
        <f>Y17+Y16</f>
        <v>0.20833333333333329</v>
      </c>
      <c r="Z18" s="55"/>
      <c r="AA18" s="20"/>
      <c r="AB18" s="194"/>
      <c r="AC18" s="66"/>
      <c r="AD18" s="69"/>
      <c r="AE18" s="15"/>
      <c r="AF18" s="15"/>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75"/>
      <c r="AF19" s="45"/>
      <c r="AG19" s="2"/>
      <c r="AH19" s="2"/>
      <c r="AI19" s="2"/>
      <c r="AJ19" s="2"/>
      <c r="AK19" s="2"/>
      <c r="AL19" s="2"/>
    </row>
    <row r="20" spans="1:38" ht="15" customHeight="1" x14ac:dyDescent="0.25">
      <c r="A20" s="203" t="s">
        <v>8</v>
      </c>
      <c r="B20" s="204"/>
      <c r="C20" s="207" t="s">
        <v>9</v>
      </c>
      <c r="D20" s="209" t="s">
        <v>10</v>
      </c>
      <c r="E20" s="76">
        <f>E24+E27+E30+E33+E36+E39+E42+E45+E48+E51+E54+E57+E60+E63+E66+E69+E72</f>
        <v>6</v>
      </c>
      <c r="F20" s="76">
        <f>F24+F27+F30+F33+F36+F39+F42+F45+F48+F51+F54+F57+F60+F63+F66+F69+F72</f>
        <v>5</v>
      </c>
      <c r="G20" s="77"/>
      <c r="H20" s="76">
        <f>H24+H27+H30+H33+H36+H39+H42+H45+H48+H51+H54+H57+H60+H63+H66+H69+H72</f>
        <v>7</v>
      </c>
      <c r="I20" s="76">
        <f>I24+I27+I30+I33+I36+I39+I42+I45+I48+I51+I54+I57+I60+I63+I66+I69+I72</f>
        <v>5</v>
      </c>
      <c r="J20" s="77"/>
      <c r="K20" s="76">
        <f>K24+K27+K30+K33+K36+K39+K42+K45+K48+K51+K54+K57+K60+K63+K66+K69+K72</f>
        <v>7</v>
      </c>
      <c r="L20" s="76">
        <f>L24+L27+L30+L33+L36+L39+L42+L45+L48+L51+L54+L57+L60+L63+L66+L69+L72</f>
        <v>5</v>
      </c>
      <c r="M20" s="77"/>
      <c r="N20" s="76">
        <f>N24+N27+N30+N33+N36+N39+N42+N45+N48+N51+N54+N57+N60+N63+N66+N69+N72</f>
        <v>7</v>
      </c>
      <c r="O20" s="76">
        <f>O24+O27+O30+O33+O36+O39+O42+O45+O48+O51+O54+O57+O60+O63+O66+O69+O72</f>
        <v>5</v>
      </c>
      <c r="P20" s="77"/>
      <c r="Q20" s="76">
        <f>Q24+Q27+Q30+Q33+Q36+Q39+Q42+Q45+Q48+Q51+Q54+Q57+Q60+Q63+Q66+Q69+Q72</f>
        <v>7</v>
      </c>
      <c r="R20" s="76">
        <f>R24+R27+R30+R33+R36+R39+R42+R45+R48+R51+R54+R57+R60+R63+R66+R69+R72</f>
        <v>6</v>
      </c>
      <c r="S20" s="77"/>
      <c r="T20" s="76">
        <f>T24+T27+T30+T33+T36+T39+T42+T45+T48+T51+T54+T57+T60+T63+T66+T69+T72</f>
        <v>7</v>
      </c>
      <c r="U20" s="76">
        <f>U24+U27+U30+U33+U36+U39+U42+U45+U48+U51+U54+U57+U60+U63+U66+U69+U72</f>
        <v>7</v>
      </c>
      <c r="V20" s="77"/>
      <c r="W20" s="76">
        <f>W24+W27+W30+W33+W36+W39+W42+W45+W48+W51+W54+W57+W60+W63+W66+W69+W72</f>
        <v>5</v>
      </c>
      <c r="X20" s="76">
        <f>X24+X27+X30+X33+X36+X39+X42+X45+X48+X51+X54+X57+X60+X63+X66+X69+X72</f>
        <v>5</v>
      </c>
      <c r="Y20" s="77">
        <f>SUM(E20:X20)</f>
        <v>84</v>
      </c>
      <c r="Z20" s="211"/>
      <c r="AA20" s="10"/>
      <c r="AB20" s="10"/>
      <c r="AC20" s="10"/>
      <c r="AD20" s="10"/>
      <c r="AE20" s="15"/>
      <c r="AF20" s="15"/>
      <c r="AG20" s="15"/>
      <c r="AH20" s="15"/>
      <c r="AI20" s="15"/>
      <c r="AJ20" s="15"/>
      <c r="AK20" s="15"/>
      <c r="AL20" s="15"/>
    </row>
    <row r="21" spans="1:38" ht="15.75" customHeight="1" thickBot="1" x14ac:dyDescent="0.3">
      <c r="A21" s="205"/>
      <c r="B21" s="206"/>
      <c r="C21" s="208"/>
      <c r="D21" s="210"/>
      <c r="E21" s="78">
        <v>8</v>
      </c>
      <c r="F21" s="79">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12"/>
      <c r="AA21" s="10"/>
      <c r="AB21" s="10"/>
      <c r="AC21" s="10"/>
      <c r="AD21" s="10"/>
      <c r="AE21" s="10"/>
      <c r="AF21" s="10"/>
      <c r="AG21" s="10"/>
      <c r="AH21" s="10"/>
      <c r="AI21" s="10"/>
      <c r="AJ21" s="10"/>
      <c r="AK21" s="10"/>
      <c r="AL21" s="10"/>
    </row>
    <row r="22" spans="1:38" ht="15.75" x14ac:dyDescent="0.25">
      <c r="A22" s="190"/>
      <c r="B22" s="191"/>
      <c r="C22" s="61"/>
      <c r="D22" s="38"/>
      <c r="E22" s="39"/>
      <c r="F22" s="40"/>
      <c r="G22" s="111">
        <f>IF((F22-E22)=0,0,(F22-E22)-$AB22)</f>
        <v>0</v>
      </c>
      <c r="H22" s="82">
        <v>0.5</v>
      </c>
      <c r="I22" s="152">
        <v>0.72916666666666663</v>
      </c>
      <c r="J22" s="111">
        <f>IF((I22-H22)=0,0,(I22-H22)-$AB22)</f>
        <v>0.20833333333333329</v>
      </c>
      <c r="K22" s="39"/>
      <c r="L22" s="40"/>
      <c r="M22" s="111">
        <f>IF((L22-K22)=0,0,(L22-K22)-$AB22)</f>
        <v>0</v>
      </c>
      <c r="N22" s="82">
        <v>0.47916666666666669</v>
      </c>
      <c r="O22" s="84">
        <v>0.64583333333333337</v>
      </c>
      <c r="P22" s="111">
        <f>IF((O22-N22)=0,0,(O22-N22)-$AB22)</f>
        <v>0.14583333333333334</v>
      </c>
      <c r="Q22" s="110">
        <v>0.47916666666666669</v>
      </c>
      <c r="R22" s="84">
        <v>0.64583333333333337</v>
      </c>
      <c r="S22" s="111">
        <f>IF((R22-Q22)=0,0,(R22-Q22)-$AB22)</f>
        <v>0.14583333333333334</v>
      </c>
      <c r="T22" s="124">
        <v>0.45833333333333331</v>
      </c>
      <c r="U22" s="178">
        <v>0.66666666666666663</v>
      </c>
      <c r="V22" s="111">
        <f>IF((U22-T22)=0,0,(U22-T22)-$AB22)</f>
        <v>0.18749999999999997</v>
      </c>
      <c r="W22" s="39"/>
      <c r="X22" s="40"/>
      <c r="Y22" s="111">
        <f>IF((X22-W22)=0,0,(X22-W22)-$AB22)</f>
        <v>0</v>
      </c>
      <c r="Z22" s="67"/>
      <c r="AA22" s="20"/>
      <c r="AB22" s="192">
        <v>2.0833333333333332E-2</v>
      </c>
      <c r="AC22" s="141">
        <f t="shared" ref="AC22:AC71" si="1">COUNTA(E22,H22,K22,N22,Q22,T22,W22)</f>
        <v>4</v>
      </c>
    </row>
    <row r="23" spans="1:38" ht="16.5" thickBot="1" x14ac:dyDescent="0.3">
      <c r="A23" s="195">
        <v>1.4583333333333333</v>
      </c>
      <c r="B23" s="196"/>
      <c r="C23" s="62">
        <f>E24+F24+H24+I24+K24+L24+N24+O24+Q24+R24+T24+U24+W24+X24</f>
        <v>7</v>
      </c>
      <c r="D23" s="47"/>
      <c r="E23" s="39"/>
      <c r="F23" s="40"/>
      <c r="G23" s="112">
        <f>IF((F23-E23)=0,0,(F23-E23)-$AB22)</f>
        <v>0</v>
      </c>
      <c r="H23" s="39"/>
      <c r="I23" s="40"/>
      <c r="J23" s="112">
        <f>IF((I23-H23)=0,0,(I23-H23)-$AB22)</f>
        <v>0</v>
      </c>
      <c r="K23" s="39"/>
      <c r="L23" s="40"/>
      <c r="M23" s="112">
        <f>IF((L23-K23)=0,0,(L23-K23)-$AB22)</f>
        <v>0</v>
      </c>
      <c r="N23" s="152">
        <v>0.72916666666666663</v>
      </c>
      <c r="O23" s="57">
        <v>0.95833333333333337</v>
      </c>
      <c r="P23" s="112">
        <f>IF((O23-N23)=0,0,(O23-N23)-$AB22)</f>
        <v>0.2083333333333334</v>
      </c>
      <c r="Q23" s="110">
        <v>0.77083333333333337</v>
      </c>
      <c r="R23" s="118">
        <v>0.97916666666666663</v>
      </c>
      <c r="S23" s="112">
        <f>IF((R23-Q23)=0,0,(R23-Q23)-$AB22)</f>
        <v>0.18749999999999992</v>
      </c>
      <c r="T23" s="56">
        <v>0.77083333333333337</v>
      </c>
      <c r="U23" s="119">
        <v>1.0208333333333333</v>
      </c>
      <c r="V23" s="112">
        <f>IF((U23-T23)=0,0,(U23-T23)-$AB22)</f>
        <v>0.22916666666666655</v>
      </c>
      <c r="W23" s="110">
        <v>0.75</v>
      </c>
      <c r="X23" s="71">
        <v>0.97916666666666663</v>
      </c>
      <c r="Y23" s="112">
        <f>IF((X23-W23)=0,0,(X23-W23)-$AB22)</f>
        <v>0.20833333333333329</v>
      </c>
      <c r="Z23" s="127" t="s">
        <v>25</v>
      </c>
      <c r="AA23" s="20"/>
      <c r="AB23" s="193"/>
      <c r="AC23" s="63">
        <f t="shared" si="1"/>
        <v>4</v>
      </c>
    </row>
    <row r="24" spans="1:38" ht="16.5" thickBot="1" x14ac:dyDescent="0.3">
      <c r="A24" s="197" t="s">
        <v>17</v>
      </c>
      <c r="B24" s="198"/>
      <c r="C24" s="64"/>
      <c r="D24" s="65">
        <f>SUM(G24+J24+M24+P24+S24+V24+Y24)</f>
        <v>1.520833333333333</v>
      </c>
      <c r="E24" s="53">
        <f>IF(E22="",0,1)</f>
        <v>0</v>
      </c>
      <c r="F24" s="60">
        <f>IF(E23="",0,1)</f>
        <v>0</v>
      </c>
      <c r="G24" s="113">
        <f>G23+G22</f>
        <v>0</v>
      </c>
      <c r="H24" s="53">
        <f>IF(H22="",0,1)</f>
        <v>1</v>
      </c>
      <c r="I24" s="60">
        <f>IF(H23="",0,1)</f>
        <v>0</v>
      </c>
      <c r="J24" s="113">
        <f>J23+J22</f>
        <v>0.20833333333333329</v>
      </c>
      <c r="K24" s="53">
        <f>IF(K22="",0,1)</f>
        <v>0</v>
      </c>
      <c r="L24" s="60">
        <f>IF(K23="",0,1)</f>
        <v>0</v>
      </c>
      <c r="M24" s="113">
        <f>M23+M22</f>
        <v>0</v>
      </c>
      <c r="N24" s="53">
        <f>IF(N22="",0,1)</f>
        <v>1</v>
      </c>
      <c r="O24" s="60">
        <f>IF(N23="",0,1)</f>
        <v>1</v>
      </c>
      <c r="P24" s="113">
        <f>P23+P22</f>
        <v>0.35416666666666674</v>
      </c>
      <c r="Q24" s="53">
        <f>IF(Q22="",0,1)</f>
        <v>1</v>
      </c>
      <c r="R24" s="60">
        <f>IF(Q23="",0,1)</f>
        <v>1</v>
      </c>
      <c r="S24" s="113">
        <f>S23+S22</f>
        <v>0.33333333333333326</v>
      </c>
      <c r="T24" s="53"/>
      <c r="U24" s="60">
        <f>IF(T23="",0,1)</f>
        <v>1</v>
      </c>
      <c r="V24" s="113">
        <f>V23+V22</f>
        <v>0.41666666666666652</v>
      </c>
      <c r="W24" s="53">
        <f>IF(W22="",0,1)</f>
        <v>0</v>
      </c>
      <c r="X24" s="60">
        <f>IF(W23="",0,1)</f>
        <v>1</v>
      </c>
      <c r="Y24" s="113">
        <f>Y23+Y22</f>
        <v>0.20833333333333329</v>
      </c>
      <c r="Z24" s="55"/>
      <c r="AA24" s="20"/>
      <c r="AB24" s="194"/>
      <c r="AC24" s="66"/>
    </row>
    <row r="25" spans="1:38" ht="15.75" x14ac:dyDescent="0.25">
      <c r="A25" s="190"/>
      <c r="B25" s="191"/>
      <c r="C25" s="37"/>
      <c r="D25" s="38"/>
      <c r="E25" s="56">
        <v>0.47916666666666669</v>
      </c>
      <c r="F25" s="82">
        <v>0.625</v>
      </c>
      <c r="G25" s="111">
        <f>IF((F25-E25)=0,0,(F25-E25)-$AB25)</f>
        <v>0.12499999999999999</v>
      </c>
      <c r="H25" s="39"/>
      <c r="I25" s="40"/>
      <c r="J25" s="111">
        <f>IF((I25-H25)=0,0,(I25-H25)-$AB25)</f>
        <v>0</v>
      </c>
      <c r="K25" s="150">
        <v>0.39583333333333331</v>
      </c>
      <c r="L25" s="82">
        <v>0.625</v>
      </c>
      <c r="M25" s="111">
        <f>IF((L25-K25)=0,0,(L25-K25)-$AB25)</f>
        <v>0.20833333333333334</v>
      </c>
      <c r="N25" s="85">
        <v>0.4375</v>
      </c>
      <c r="O25" s="84">
        <v>0.64583333333333337</v>
      </c>
      <c r="P25" s="111">
        <f>IF((O25-N25)=0,0,(O25-N25)-$AB25)</f>
        <v>0.18750000000000003</v>
      </c>
      <c r="Q25" s="56">
        <v>0.47916666666666669</v>
      </c>
      <c r="R25" s="82">
        <v>0.625</v>
      </c>
      <c r="S25" s="111">
        <f>IF((R25-Q25)=0,0,(R25-Q25)-$AB25)</f>
        <v>0.12499999999999999</v>
      </c>
      <c r="T25" s="56">
        <v>0.5</v>
      </c>
      <c r="U25" s="152">
        <v>0.72916666666666663</v>
      </c>
      <c r="V25" s="111">
        <f>IF((U25-T25)=0,0,(U25-T25)-$AB25)</f>
        <v>0.20833333333333329</v>
      </c>
      <c r="W25" s="150">
        <v>0.41666666666666669</v>
      </c>
      <c r="X25" s="84">
        <v>0.64583333333333337</v>
      </c>
      <c r="Y25" s="111">
        <f>IF((X25-W25)=0,0,(X25-W25)-$AB25)</f>
        <v>0.20833333333333334</v>
      </c>
      <c r="Z25" s="151" t="s">
        <v>26</v>
      </c>
      <c r="AA25" s="20"/>
      <c r="AB25" s="192">
        <v>2.0833333333333332E-2</v>
      </c>
      <c r="AC25" s="141">
        <f t="shared" si="1"/>
        <v>6</v>
      </c>
    </row>
    <row r="26" spans="1:38" ht="16.5" thickBot="1" x14ac:dyDescent="0.3">
      <c r="A26" s="195">
        <v>1.4583333333333333</v>
      </c>
      <c r="B26" s="196"/>
      <c r="C26" s="62">
        <f>E27+F27+H27+I27+K27+L27+N27+O27+Q27+R27+T27+U27+W27+X27</f>
        <v>8</v>
      </c>
      <c r="D26" s="47"/>
      <c r="E26" s="152">
        <v>0.72916666666666663</v>
      </c>
      <c r="F26" s="57">
        <v>0.95833333333333337</v>
      </c>
      <c r="G26" s="112">
        <f>IF((F26-E26)=0,0,(F26-E26)-$AB25)</f>
        <v>0.2083333333333334</v>
      </c>
      <c r="H26" s="39"/>
      <c r="I26" s="40"/>
      <c r="J26" s="112">
        <f>IF((I26-H26)=0,0,(I26-H26)-$AB25)</f>
        <v>0</v>
      </c>
      <c r="K26" s="39"/>
      <c r="L26" s="40"/>
      <c r="M26" s="112">
        <f>IF((L26-K26)=0,0,(L26-K26)-$AB25)</f>
        <v>0</v>
      </c>
      <c r="N26" s="39"/>
      <c r="O26" s="40"/>
      <c r="P26" s="112">
        <f>IF((O26-N26)=0,0,(O26-N26)-$AB25)</f>
        <v>0</v>
      </c>
      <c r="Q26" s="56">
        <v>0.77083333333333337</v>
      </c>
      <c r="R26" s="119">
        <v>1.0208333333333333</v>
      </c>
      <c r="S26" s="112">
        <f>IF((R26-Q26)=0,0,(R26-Q26)-$AB25)</f>
        <v>0.22916666666666655</v>
      </c>
      <c r="T26" s="39"/>
      <c r="U26" s="40"/>
      <c r="V26" s="112">
        <f>IF((U26-T26)=0,0,(U26-T26)-$AB25)</f>
        <v>0</v>
      </c>
      <c r="W26" s="39"/>
      <c r="X26" s="40"/>
      <c r="Y26" s="112">
        <f>IF((X26-W26)=0,0,(X26-W26)-$AB25)</f>
        <v>0</v>
      </c>
      <c r="Z26" s="126" t="s">
        <v>22</v>
      </c>
      <c r="AA26" s="20"/>
      <c r="AB26" s="193"/>
      <c r="AC26" s="63">
        <f t="shared" si="1"/>
        <v>2</v>
      </c>
    </row>
    <row r="27" spans="1:38" ht="16.5" thickBot="1" x14ac:dyDescent="0.3">
      <c r="A27" s="197" t="s">
        <v>17</v>
      </c>
      <c r="B27" s="198"/>
      <c r="C27" s="52"/>
      <c r="D27" s="65">
        <f>SUM(G27+J27+M27+P27+S27+V27+Y27)</f>
        <v>1.4999999999999998</v>
      </c>
      <c r="E27" s="53">
        <f>IF(E25="",0,1)</f>
        <v>1</v>
      </c>
      <c r="F27" s="60">
        <f>IF(E26="",0,1)</f>
        <v>1</v>
      </c>
      <c r="G27" s="113">
        <f t="shared" ref="G27" si="2">G26+G25</f>
        <v>0.33333333333333337</v>
      </c>
      <c r="H27" s="53">
        <f>IF(H25="",0,1)</f>
        <v>0</v>
      </c>
      <c r="I27" s="60">
        <f>IF(H26="",0,1)</f>
        <v>0</v>
      </c>
      <c r="J27" s="113">
        <f t="shared" ref="J27" si="3">J26+J25</f>
        <v>0</v>
      </c>
      <c r="K27" s="53">
        <f>IF(K25="",0,1)</f>
        <v>1</v>
      </c>
      <c r="L27" s="60">
        <f>IF(K26="",0,1)</f>
        <v>0</v>
      </c>
      <c r="M27" s="113">
        <f t="shared" ref="M27" si="4">M26+M25</f>
        <v>0.20833333333333334</v>
      </c>
      <c r="N27" s="53">
        <f>IF(N25="",0,1)</f>
        <v>1</v>
      </c>
      <c r="O27" s="60">
        <f>IF(N26="",0,1)</f>
        <v>0</v>
      </c>
      <c r="P27" s="113">
        <f t="shared" ref="P27" si="5">P26+P25</f>
        <v>0.18750000000000003</v>
      </c>
      <c r="Q27" s="53">
        <f>IF(Q25="",0,1)</f>
        <v>1</v>
      </c>
      <c r="R27" s="60">
        <f>IF(Q26="",0,1)</f>
        <v>1</v>
      </c>
      <c r="S27" s="113">
        <f t="shared" ref="S27" si="6">S26+S25</f>
        <v>0.35416666666666652</v>
      </c>
      <c r="T27" s="53">
        <f>IF(T25="",0,1)</f>
        <v>1</v>
      </c>
      <c r="U27" s="60">
        <f>IF(T26="",0,1)</f>
        <v>0</v>
      </c>
      <c r="V27" s="113">
        <f t="shared" ref="V27" si="7">V26+V25</f>
        <v>0.20833333333333329</v>
      </c>
      <c r="W27" s="53">
        <f>IF(W25="",0,1)</f>
        <v>1</v>
      </c>
      <c r="X27" s="60">
        <f>IF(W26="",0,1)</f>
        <v>0</v>
      </c>
      <c r="Y27" s="113">
        <f t="shared" ref="Y27" si="8">Y26+Y25</f>
        <v>0.20833333333333334</v>
      </c>
      <c r="Z27" s="55"/>
      <c r="AA27" s="20"/>
      <c r="AB27" s="194"/>
      <c r="AC27" s="66"/>
    </row>
    <row r="28" spans="1:38" ht="15.75" x14ac:dyDescent="0.25">
      <c r="A28" s="190"/>
      <c r="B28" s="191"/>
      <c r="C28" s="37"/>
      <c r="D28" s="38"/>
      <c r="E28" s="56">
        <v>0.47916666666666669</v>
      </c>
      <c r="F28" s="84">
        <v>0.64583333333333337</v>
      </c>
      <c r="G28" s="111">
        <f>IF((F28-E28)=0,0,(F28-E28)-$AB28)</f>
        <v>0.14583333333333334</v>
      </c>
      <c r="H28" s="56">
        <v>0.47916666666666669</v>
      </c>
      <c r="I28" s="82">
        <v>0.625</v>
      </c>
      <c r="J28" s="111">
        <f>IF((I28-H28)=0,0,(I28-H28)-$AB28)</f>
        <v>0.12499999999999999</v>
      </c>
      <c r="K28" s="39"/>
      <c r="L28" s="40"/>
      <c r="M28" s="111">
        <f>IF((L28-K28)=0,0,(L28-K28)-$AB28)</f>
        <v>0</v>
      </c>
      <c r="N28" s="110">
        <v>0.47916666666666669</v>
      </c>
      <c r="O28" s="82">
        <v>0.625</v>
      </c>
      <c r="P28" s="111">
        <f>IF((O28-N28)=0,0,(O28-N28)-$AB28)</f>
        <v>0.12499999999999999</v>
      </c>
      <c r="Q28" s="39"/>
      <c r="R28" s="40"/>
      <c r="S28" s="111">
        <f>IF((R28-Q28)=0,0,(R28-Q28)-$AB28)</f>
        <v>0</v>
      </c>
      <c r="T28" s="56">
        <v>0.47916666666666669</v>
      </c>
      <c r="U28" s="82">
        <v>0.625</v>
      </c>
      <c r="V28" s="111">
        <f>IF((U28-T28)=0,0,(U28-T28)-$AB28)</f>
        <v>0.12499999999999999</v>
      </c>
      <c r="W28" s="85">
        <v>0.4375</v>
      </c>
      <c r="X28" s="84">
        <v>0.66666666666666663</v>
      </c>
      <c r="Y28" s="111">
        <f>IF((X28-W28)=0,0,(X28-W28)-$AB28)</f>
        <v>0.20833333333333329</v>
      </c>
      <c r="Z28" s="67"/>
      <c r="AA28" s="20"/>
      <c r="AB28" s="192">
        <v>2.0833333333333332E-2</v>
      </c>
      <c r="AC28" s="141">
        <f t="shared" si="1"/>
        <v>5</v>
      </c>
    </row>
    <row r="29" spans="1:38" ht="16.5" thickBot="1" x14ac:dyDescent="0.3">
      <c r="A29" s="195">
        <v>1.4583333333333333</v>
      </c>
      <c r="B29" s="196"/>
      <c r="C29" s="62">
        <f>E30+F30+H30+I30+K30+L30+N30+O30+Q30+R30+T30+U30+W30+X30</f>
        <v>9</v>
      </c>
      <c r="D29" s="47"/>
      <c r="E29" s="56">
        <v>0.77083333333333337</v>
      </c>
      <c r="F29" s="71">
        <v>0.97916666666666663</v>
      </c>
      <c r="G29" s="112">
        <f>IF((F29-E29)=0,0,(F29-E29)-$AB28)</f>
        <v>0.18749999999999992</v>
      </c>
      <c r="H29" s="83">
        <v>0.75</v>
      </c>
      <c r="I29" s="59">
        <v>0.95833333333333337</v>
      </c>
      <c r="J29" s="112">
        <f>IF((I29-H29)=0,0,(I29-H29)-$AB28)</f>
        <v>0.18750000000000003</v>
      </c>
      <c r="K29" s="39"/>
      <c r="L29" s="40"/>
      <c r="M29" s="112">
        <f>IF((L29-K29)=0,0,(L29-K29)-$AB28)</f>
        <v>0</v>
      </c>
      <c r="N29" s="110">
        <v>0.77083333333333337</v>
      </c>
      <c r="O29" s="71">
        <v>0.97916666666666663</v>
      </c>
      <c r="P29" s="112">
        <f>IF((O29-N29)=0,0,(O29-N29)-$AB28)</f>
        <v>0.18749999999999992</v>
      </c>
      <c r="Q29" s="39"/>
      <c r="R29" s="40"/>
      <c r="S29" s="112">
        <f>IF((R29-Q29)=0,0,(R29-Q29)-$AB28)</f>
        <v>0</v>
      </c>
      <c r="T29" s="56">
        <v>0.77083333333333337</v>
      </c>
      <c r="U29" s="59">
        <v>0.95833333333333337</v>
      </c>
      <c r="V29" s="112">
        <f>IF((U29-T29)=0,0,(U29-T29)-$AB28)</f>
        <v>0.16666666666666666</v>
      </c>
      <c r="W29" s="39"/>
      <c r="X29" s="40"/>
      <c r="Y29" s="112">
        <f>IF((X29-W29)=0,0,(X29-W29)-$AB28)</f>
        <v>0</v>
      </c>
      <c r="Z29" s="51"/>
      <c r="AA29" s="20"/>
      <c r="AB29" s="193"/>
      <c r="AC29" s="63">
        <f t="shared" si="1"/>
        <v>4</v>
      </c>
    </row>
    <row r="30" spans="1:38" ht="16.5" thickBot="1" x14ac:dyDescent="0.3">
      <c r="A30" s="197" t="s">
        <v>17</v>
      </c>
      <c r="B30" s="198"/>
      <c r="C30" s="52"/>
      <c r="D30" s="65">
        <f>SUM(G30+J30+M30+P30+S30+V30+Y30)</f>
        <v>1.458333333333333</v>
      </c>
      <c r="E30" s="53">
        <f>IF(E28="",0,1)</f>
        <v>1</v>
      </c>
      <c r="F30" s="60">
        <f>IF(E29="",0,1)</f>
        <v>1</v>
      </c>
      <c r="G30" s="113">
        <f t="shared" ref="G30" si="9">G29+G28</f>
        <v>0.33333333333333326</v>
      </c>
      <c r="H30" s="53">
        <f>IF(H28="",0,1)</f>
        <v>1</v>
      </c>
      <c r="I30" s="60">
        <f>IF(H29="",0,1)</f>
        <v>1</v>
      </c>
      <c r="J30" s="113">
        <f t="shared" ref="J30" si="10">J29+J28</f>
        <v>0.3125</v>
      </c>
      <c r="K30" s="53">
        <f>IF(K28="",0,1)</f>
        <v>0</v>
      </c>
      <c r="L30" s="60">
        <f>IF(K29="",0,1)</f>
        <v>0</v>
      </c>
      <c r="M30" s="113">
        <f t="shared" ref="M30" si="11">M29+M28</f>
        <v>0</v>
      </c>
      <c r="N30" s="53">
        <f>IF(N28="",0,1)</f>
        <v>1</v>
      </c>
      <c r="O30" s="60">
        <f>IF(N29="",0,1)</f>
        <v>1</v>
      </c>
      <c r="P30" s="113">
        <f t="shared" ref="P30" si="12">P29+P28</f>
        <v>0.31249999999999989</v>
      </c>
      <c r="Q30" s="53">
        <f>IF(Q28="",0,1)</f>
        <v>0</v>
      </c>
      <c r="R30" s="60">
        <f>IF(Q29="",0,1)</f>
        <v>0</v>
      </c>
      <c r="S30" s="113">
        <f t="shared" ref="S30" si="13">S29+S28</f>
        <v>0</v>
      </c>
      <c r="T30" s="53">
        <f>IF(T28="",0,1)</f>
        <v>1</v>
      </c>
      <c r="U30" s="60">
        <f>IF(T29="",0,1)</f>
        <v>1</v>
      </c>
      <c r="V30" s="113">
        <f t="shared" ref="V30" si="14">V29+V28</f>
        <v>0.29166666666666663</v>
      </c>
      <c r="W30" s="53">
        <f>IF(W28="",0,1)</f>
        <v>1</v>
      </c>
      <c r="X30" s="60">
        <f>IF(W29="",0,1)</f>
        <v>0</v>
      </c>
      <c r="Y30" s="113">
        <f t="shared" ref="Y30" si="15">Y29+Y28</f>
        <v>0.20833333333333329</v>
      </c>
      <c r="Z30" s="55"/>
      <c r="AA30" s="20"/>
      <c r="AB30" s="194"/>
      <c r="AC30" s="66"/>
    </row>
    <row r="31" spans="1:38" ht="15.75" x14ac:dyDescent="0.25">
      <c r="A31" s="190"/>
      <c r="B31" s="191"/>
      <c r="C31" s="37"/>
      <c r="D31" s="38"/>
      <c r="E31" s="56">
        <v>0.47916666666666669</v>
      </c>
      <c r="F31" s="82">
        <v>0.625</v>
      </c>
      <c r="G31" s="111">
        <f>IF((F31-E31)=0,0,(F31-E31)-$AB31)</f>
        <v>0.12499999999999999</v>
      </c>
      <c r="H31" s="56">
        <v>0.47916666666666669</v>
      </c>
      <c r="I31" s="82">
        <v>0.625</v>
      </c>
      <c r="J31" s="111">
        <f>IF((I31-H31)=0,0,(I31-H31)-$AB31)</f>
        <v>0.12499999999999999</v>
      </c>
      <c r="K31" s="56">
        <v>0.47916666666666669</v>
      </c>
      <c r="L31" s="82">
        <v>0.625</v>
      </c>
      <c r="M31" s="111">
        <f>IF((L31-K31)=0,0,(L31-K31)-$AB31)</f>
        <v>0.12499999999999999</v>
      </c>
      <c r="N31" s="39"/>
      <c r="O31" s="40"/>
      <c r="P31" s="111">
        <f>IF((O31-N31)=0,0,(O31-N31)-$AB31)</f>
        <v>0</v>
      </c>
      <c r="Q31" s="85">
        <v>0.4375</v>
      </c>
      <c r="R31" s="82">
        <v>0.64583333333333337</v>
      </c>
      <c r="S31" s="111">
        <f>IF((R31-Q31)=0,0,(R31-Q31)-$AB31)</f>
        <v>0.18750000000000003</v>
      </c>
      <c r="T31" s="56">
        <v>0.47916666666666669</v>
      </c>
      <c r="U31" s="57">
        <v>0.64583333333333337</v>
      </c>
      <c r="V31" s="111">
        <f>IF((U31-T31)=0,0,(U31-T31)-$AB31)</f>
        <v>0.14583333333333334</v>
      </c>
      <c r="W31" s="39"/>
      <c r="X31" s="40"/>
      <c r="Y31" s="111">
        <f>IF((X31-W31)=0,0,(X31-W31)-$AB31)</f>
        <v>0</v>
      </c>
      <c r="Z31" s="67"/>
      <c r="AA31" s="20"/>
      <c r="AB31" s="192">
        <v>2.0833333333333332E-2</v>
      </c>
      <c r="AC31" s="141">
        <f t="shared" si="1"/>
        <v>5</v>
      </c>
      <c r="AE31" s="86"/>
    </row>
    <row r="32" spans="1:38" ht="16.5" thickBot="1" x14ac:dyDescent="0.3">
      <c r="A32" s="195">
        <v>1.4583333333333333</v>
      </c>
      <c r="B32" s="196"/>
      <c r="C32" s="62">
        <f>E33+F33+H33+I33+K33+L33+N33+O33+Q33+R33+T33+U33+W33+X33</f>
        <v>9</v>
      </c>
      <c r="D32" s="47"/>
      <c r="E32" s="56">
        <v>0.77083333333333337</v>
      </c>
      <c r="F32" s="57">
        <v>0.95833333333333337</v>
      </c>
      <c r="G32" s="112">
        <f>IF((F32-E32)=0,0,(F32-E32)-$AB31)</f>
        <v>0.16666666666666666</v>
      </c>
      <c r="H32" s="56">
        <v>0.77083333333333337</v>
      </c>
      <c r="I32" s="57">
        <v>0.95833333333333337</v>
      </c>
      <c r="J32" s="112">
        <f>IF((I32-H32)=0,0,(I32-H32)-$AB31)</f>
        <v>0.16666666666666666</v>
      </c>
      <c r="K32" s="152">
        <v>0.72916666666666663</v>
      </c>
      <c r="L32" s="57">
        <v>0.95833333333333337</v>
      </c>
      <c r="M32" s="112">
        <f>IF((L32-K32)=0,0,(L32-K32)-$AB31)</f>
        <v>0.2083333333333334</v>
      </c>
      <c r="N32" s="39"/>
      <c r="O32" s="40"/>
      <c r="P32" s="112">
        <f>IF((O32-N32)=0,0,(O32-N32)-$AB31)</f>
        <v>0</v>
      </c>
      <c r="Q32" s="39"/>
      <c r="R32" s="40"/>
      <c r="S32" s="112">
        <f>IF((R32-Q32)=0,0,(R32-Q32)-$AB31)</f>
        <v>0</v>
      </c>
      <c r="T32" s="83">
        <v>0.75</v>
      </c>
      <c r="U32" s="71">
        <v>1.0208333333333333</v>
      </c>
      <c r="V32" s="112">
        <f>IF((U32-T32)=0,0,(U32-T32)-$AB31)</f>
        <v>0.24999999999999992</v>
      </c>
      <c r="W32" s="39"/>
      <c r="X32" s="40"/>
      <c r="Y32" s="112">
        <f>IF((X32-W32)=0,0,(X32-W32)-$AB31)</f>
        <v>0</v>
      </c>
      <c r="Z32" s="51"/>
      <c r="AA32" s="20"/>
      <c r="AB32" s="193"/>
      <c r="AC32" s="63">
        <f t="shared" si="1"/>
        <v>4</v>
      </c>
      <c r="AE32" s="87"/>
    </row>
    <row r="33" spans="1:31" ht="16.5" thickBot="1" x14ac:dyDescent="0.3">
      <c r="A33" s="197" t="s">
        <v>17</v>
      </c>
      <c r="B33" s="198"/>
      <c r="C33" s="52"/>
      <c r="D33" s="65">
        <f>SUM(G33+J33+M33+P33+S33+V33+Y33)</f>
        <v>1.5</v>
      </c>
      <c r="E33" s="53">
        <f>IF(E31="",0,1)</f>
        <v>1</v>
      </c>
      <c r="F33" s="60">
        <f>IF(E32="",0,1)</f>
        <v>1</v>
      </c>
      <c r="G33" s="113">
        <f t="shared" ref="G33" si="16">G32+G31</f>
        <v>0.29166666666666663</v>
      </c>
      <c r="H33" s="53">
        <f>IF(H31="",0,1)</f>
        <v>1</v>
      </c>
      <c r="I33" s="60">
        <f>IF(H32="",0,1)</f>
        <v>1</v>
      </c>
      <c r="J33" s="113">
        <f t="shared" ref="J33" si="17">J32+J31</f>
        <v>0.29166666666666663</v>
      </c>
      <c r="K33" s="53">
        <f>IF(K31="",0,1)</f>
        <v>1</v>
      </c>
      <c r="L33" s="60">
        <f>IF(K32="",0,1)</f>
        <v>1</v>
      </c>
      <c r="M33" s="113">
        <f t="shared" ref="M33" si="18">M32+M31</f>
        <v>0.33333333333333337</v>
      </c>
      <c r="N33" s="53">
        <f>IF(N31="",0,1)</f>
        <v>0</v>
      </c>
      <c r="O33" s="60">
        <f>IF(N32="",0,1)</f>
        <v>0</v>
      </c>
      <c r="P33" s="113">
        <f t="shared" ref="P33" si="19">P32+P31</f>
        <v>0</v>
      </c>
      <c r="Q33" s="53">
        <f>IF(Q31="",0,1)</f>
        <v>1</v>
      </c>
      <c r="R33" s="60">
        <f>IF(Q32="",0,1)</f>
        <v>0</v>
      </c>
      <c r="S33" s="113">
        <f t="shared" ref="S33" si="20">S32+S31</f>
        <v>0.18750000000000003</v>
      </c>
      <c r="T33" s="53">
        <f>IF(T31="",0,1)</f>
        <v>1</v>
      </c>
      <c r="U33" s="60">
        <f>IF(T32="",0,1)</f>
        <v>1</v>
      </c>
      <c r="V33" s="113">
        <f t="shared" ref="V33" si="21">V32+V31</f>
        <v>0.39583333333333326</v>
      </c>
      <c r="W33" s="53">
        <f>IF(W31="",0,1)</f>
        <v>0</v>
      </c>
      <c r="X33" s="60">
        <f>IF(W32="",0,1)</f>
        <v>0</v>
      </c>
      <c r="Y33" s="113">
        <f t="shared" ref="Y33" si="22">Y32+Y31</f>
        <v>0</v>
      </c>
      <c r="Z33" s="88"/>
      <c r="AA33" s="20"/>
      <c r="AB33" s="194"/>
      <c r="AC33" s="66"/>
      <c r="AE33" s="87"/>
    </row>
    <row r="34" spans="1:31" ht="15.75" x14ac:dyDescent="0.25">
      <c r="A34" s="190"/>
      <c r="B34" s="191"/>
      <c r="C34" s="37"/>
      <c r="D34" s="38"/>
      <c r="E34" s="109">
        <v>0.47916666666666669</v>
      </c>
      <c r="F34" s="84">
        <v>0.64583333333333337</v>
      </c>
      <c r="G34" s="111">
        <f>IF((F34-E34)=0,0,(F34-E34)-$AB34)</f>
        <v>0.14583333333333334</v>
      </c>
      <c r="H34" s="85">
        <v>0.4375</v>
      </c>
      <c r="I34" s="82">
        <v>0.625</v>
      </c>
      <c r="J34" s="111">
        <f>IF((I34-H34)=0,0,(I34-H34)-$AB34)</f>
        <v>0.16666666666666666</v>
      </c>
      <c r="K34" s="39"/>
      <c r="L34" s="40"/>
      <c r="M34" s="111">
        <f>IF((L34-K34)=0,0,(L34-K34)-$AB34)</f>
        <v>0</v>
      </c>
      <c r="N34" s="39"/>
      <c r="O34" s="40"/>
      <c r="P34" s="111">
        <f>IF((O34-N34)=0,0,(O34-N34)-$AB34)</f>
        <v>0</v>
      </c>
      <c r="Q34" s="82">
        <v>0.47916666666666669</v>
      </c>
      <c r="R34" s="153">
        <v>0.75</v>
      </c>
      <c r="S34" s="111">
        <f>IF((R34-Q34)=0,0,(R34-Q34)-$AB34)</f>
        <v>0.24999999999999997</v>
      </c>
      <c r="T34" s="85">
        <v>0.4375</v>
      </c>
      <c r="U34" s="84">
        <v>0.64583333333333337</v>
      </c>
      <c r="V34" s="111">
        <f>IF((U34-T34)=0,0,(U34-T34)-$AB34)</f>
        <v>0.18750000000000003</v>
      </c>
      <c r="W34" s="85">
        <v>0.4375</v>
      </c>
      <c r="X34" s="84">
        <v>0.66666666666666663</v>
      </c>
      <c r="Y34" s="111">
        <f>IF((X34-W34)=0,0,(X34-W34)-$AB34)</f>
        <v>0.20833333333333329</v>
      </c>
      <c r="Z34" s="67"/>
      <c r="AA34" s="20"/>
      <c r="AB34" s="192">
        <v>2.0833333333333332E-2</v>
      </c>
      <c r="AC34" s="141">
        <f t="shared" si="1"/>
        <v>5</v>
      </c>
      <c r="AE34" s="87"/>
    </row>
    <row r="35" spans="1:31" ht="16.5" thickBot="1" x14ac:dyDescent="0.3">
      <c r="A35" s="195">
        <v>1.4583333333333333</v>
      </c>
      <c r="B35" s="196"/>
      <c r="C35" s="62">
        <f>E36+F36+H36+I36+K36+L36+N36+O36+Q36+R36+T36+U36+W36+X36</f>
        <v>8</v>
      </c>
      <c r="D35" s="47"/>
      <c r="E35" s="110">
        <v>0.77083333333333337</v>
      </c>
      <c r="F35" s="57">
        <v>0.95833333333333337</v>
      </c>
      <c r="G35" s="112">
        <f>IF((F35-E35)=0,0,(F35-E35)-$AB34)</f>
        <v>0.16666666666666666</v>
      </c>
      <c r="H35" s="39"/>
      <c r="I35" s="40"/>
      <c r="J35" s="112">
        <f>IF((I35-H35)=0,0,(I35-H35)-$AB34)</f>
        <v>0</v>
      </c>
      <c r="K35" s="39"/>
      <c r="L35" s="40"/>
      <c r="M35" s="112">
        <f>IF((L35-K35)=0,0,(L35-K35)-$AB34)</f>
        <v>0</v>
      </c>
      <c r="N35" s="39"/>
      <c r="O35" s="40"/>
      <c r="P35" s="112">
        <f>IF((O35-N35)=0,0,(O35-N35)-$AB34)</f>
        <v>0</v>
      </c>
      <c r="Q35" s="39"/>
      <c r="R35" s="40"/>
      <c r="S35" s="112">
        <f>IF((R35-Q35)=0,0,(R35-Q35)-$AB34)</f>
        <v>0</v>
      </c>
      <c r="T35" s="83">
        <v>0.75</v>
      </c>
      <c r="U35" s="59">
        <v>0.95833333333333337</v>
      </c>
      <c r="V35" s="112">
        <f>IF((U35-T35)=0,0,(U35-T35)-$AB34)</f>
        <v>0.18750000000000003</v>
      </c>
      <c r="W35" s="56">
        <v>0.77083333333333337</v>
      </c>
      <c r="X35" s="59">
        <v>0.95833333333333337</v>
      </c>
      <c r="Y35" s="112">
        <f>IF((X35-W35)=0,0,(X35-W35)-$AB34)</f>
        <v>0.16666666666666666</v>
      </c>
      <c r="Z35" s="126" t="s">
        <v>22</v>
      </c>
      <c r="AA35" s="20"/>
      <c r="AB35" s="193"/>
      <c r="AC35" s="63">
        <f t="shared" si="1"/>
        <v>3</v>
      </c>
      <c r="AE35" s="87"/>
    </row>
    <row r="36" spans="1:31" ht="16.5" thickBot="1" x14ac:dyDescent="0.3">
      <c r="A36" s="197" t="s">
        <v>17</v>
      </c>
      <c r="B36" s="198"/>
      <c r="C36" s="52"/>
      <c r="D36" s="65">
        <f>SUM(G36+J36+M36+P36+S36+V36+Y36)</f>
        <v>1.4791666666666667</v>
      </c>
      <c r="E36" s="53">
        <f>IF(E34="",0,1)</f>
        <v>1</v>
      </c>
      <c r="F36" s="60">
        <f>IF(E35="",0,1)</f>
        <v>1</v>
      </c>
      <c r="G36" s="113">
        <f t="shared" ref="G36" si="23">G35+G34</f>
        <v>0.3125</v>
      </c>
      <c r="H36" s="53">
        <f>IF(H34="",0,1)</f>
        <v>1</v>
      </c>
      <c r="I36" s="60">
        <f>IF(H35="",0,1)</f>
        <v>0</v>
      </c>
      <c r="J36" s="113">
        <f t="shared" ref="J36" si="24">J35+J34</f>
        <v>0.16666666666666666</v>
      </c>
      <c r="K36" s="53">
        <f>IF(K34="",0,1)</f>
        <v>0</v>
      </c>
      <c r="L36" s="60">
        <f>IF(K35="",0,1)</f>
        <v>0</v>
      </c>
      <c r="M36" s="113">
        <f t="shared" ref="M36" si="25">M35+M34</f>
        <v>0</v>
      </c>
      <c r="N36" s="53">
        <f>IF(N34="",0,1)</f>
        <v>0</v>
      </c>
      <c r="O36" s="60">
        <f>IF(N35="",0,1)</f>
        <v>0</v>
      </c>
      <c r="P36" s="113">
        <f t="shared" ref="P36" si="26">P35+P34</f>
        <v>0</v>
      </c>
      <c r="Q36" s="53">
        <f>IF(Q34="",0,1)</f>
        <v>1</v>
      </c>
      <c r="R36" s="60">
        <f>IF(Q35="",0,1)</f>
        <v>0</v>
      </c>
      <c r="S36" s="113">
        <f t="shared" ref="S36" si="27">S35+S34</f>
        <v>0.24999999999999997</v>
      </c>
      <c r="T36" s="53">
        <f>IF(T34="",0,1)</f>
        <v>1</v>
      </c>
      <c r="U36" s="60">
        <f>IF(T35="",0,1)</f>
        <v>1</v>
      </c>
      <c r="V36" s="113">
        <f t="shared" ref="V36" si="28">V35+V34</f>
        <v>0.37500000000000006</v>
      </c>
      <c r="W36" s="53">
        <f>IF(W34="",0,1)</f>
        <v>1</v>
      </c>
      <c r="X36" s="60">
        <f>IF(W35="",0,1)</f>
        <v>1</v>
      </c>
      <c r="Y36" s="113">
        <f t="shared" ref="Y36" si="29">Y35+Y34</f>
        <v>0.37499999999999994</v>
      </c>
      <c r="Z36" s="88"/>
      <c r="AA36" s="20"/>
      <c r="AB36" s="194"/>
      <c r="AC36" s="66"/>
      <c r="AE36" s="87"/>
    </row>
    <row r="37" spans="1:31" ht="15.75" x14ac:dyDescent="0.25">
      <c r="A37" s="190"/>
      <c r="B37" s="191"/>
      <c r="C37" s="37"/>
      <c r="D37" s="38"/>
      <c r="E37" s="56">
        <v>0.47916666666666669</v>
      </c>
      <c r="F37" s="82">
        <v>0.625</v>
      </c>
      <c r="G37" s="111">
        <f>IF((F37-E37)=0,0,(F37-E37)-$AB37)</f>
        <v>0.12499999999999999</v>
      </c>
      <c r="H37" s="39"/>
      <c r="I37" s="40"/>
      <c r="J37" s="111">
        <f>IF((I37-H37)=0,0,(I37-H37)-$AB37)</f>
        <v>0</v>
      </c>
      <c r="K37" s="56">
        <v>0.47916666666666669</v>
      </c>
      <c r="L37" s="82">
        <v>0.625</v>
      </c>
      <c r="M37" s="111">
        <f>IF((L37-K37)=0,0,(L37-K37)-$AB37)</f>
        <v>0.12499999999999999</v>
      </c>
      <c r="N37" s="56">
        <v>0.47916666666666669</v>
      </c>
      <c r="O37" s="153">
        <v>0.75</v>
      </c>
      <c r="P37" s="111">
        <f>IF((O37-N37)=0,0,(O37-N37)-$AB37)</f>
        <v>0.24999999999999997</v>
      </c>
      <c r="Q37" s="39"/>
      <c r="R37" s="40"/>
      <c r="S37" s="111">
        <f>IF((R37-Q37)=0,0,(R37-Q37)-$AB37)</f>
        <v>0</v>
      </c>
      <c r="T37" s="56">
        <v>0.47916666666666669</v>
      </c>
      <c r="U37" s="84">
        <v>0.64583333333333337</v>
      </c>
      <c r="V37" s="111">
        <f>IF((U37-T37)=0,0,(U37-T37)-$AB37)</f>
        <v>0.14583333333333334</v>
      </c>
      <c r="W37" s="39"/>
      <c r="X37" s="40"/>
      <c r="Y37" s="111">
        <f>IF((X37-W37)=0,0,(X37-W37)-$AB37)</f>
        <v>0</v>
      </c>
      <c r="Z37" s="67"/>
      <c r="AA37" s="20"/>
      <c r="AB37" s="192">
        <v>2.0833333333333332E-2</v>
      </c>
      <c r="AC37" s="141">
        <f t="shared" si="1"/>
        <v>4</v>
      </c>
    </row>
    <row r="38" spans="1:31" ht="16.5" thickBot="1" x14ac:dyDescent="0.3">
      <c r="A38" s="195">
        <v>1.4583333333333333</v>
      </c>
      <c r="B38" s="196"/>
      <c r="C38" s="62">
        <f>E39+F39+H39+I39+K39+L39+N39+O39+Q39+R39+T39+U39+W39+X39</f>
        <v>9</v>
      </c>
      <c r="D38" s="47"/>
      <c r="E38" s="56">
        <v>0.77083333333333337</v>
      </c>
      <c r="F38" s="57">
        <v>0.95833333333333337</v>
      </c>
      <c r="G38" s="112">
        <f>IF((F38-E38)=0,0,(F38-E38)-$AB37)</f>
        <v>0.16666666666666666</v>
      </c>
      <c r="H38" s="39"/>
      <c r="I38" s="40"/>
      <c r="J38" s="112">
        <f>IF((I38-H38)=0,0,(I38-H38)-$AB37)</f>
        <v>0</v>
      </c>
      <c r="K38" s="56">
        <v>0.77083333333333337</v>
      </c>
      <c r="L38" s="57">
        <v>0.95833333333333337</v>
      </c>
      <c r="M38" s="112">
        <f>IF((L38-K38)=0,0,(L38-K38)-$AB37)</f>
        <v>0.16666666666666666</v>
      </c>
      <c r="N38" s="39"/>
      <c r="O38" s="40"/>
      <c r="P38" s="112">
        <f>IF((O38-N38)=0,0,(O38-N38)-$AB37)</f>
        <v>0</v>
      </c>
      <c r="Q38" s="56">
        <v>0.77083333333333337</v>
      </c>
      <c r="R38" s="57">
        <v>0.95833333333333337</v>
      </c>
      <c r="S38" s="112">
        <f>IF((R38-Q38)=0,0,(R38-Q38)-$AB37)</f>
        <v>0.16666666666666666</v>
      </c>
      <c r="T38" s="56">
        <v>0.77083333333333337</v>
      </c>
      <c r="U38" s="59">
        <v>0.97916666666666663</v>
      </c>
      <c r="V38" s="112">
        <f>IF((U38-T38)=0,0,(U38-T38)-$AB37)</f>
        <v>0.18749999999999992</v>
      </c>
      <c r="W38" s="56">
        <v>0.77083333333333337</v>
      </c>
      <c r="X38" s="57">
        <v>0.95833333333333337</v>
      </c>
      <c r="Y38" s="112">
        <f>IF((X38-W38)=0,0,(X38-W38)-$AB37)</f>
        <v>0.16666666666666666</v>
      </c>
      <c r="Z38" s="126" t="s">
        <v>22</v>
      </c>
      <c r="AA38" s="20"/>
      <c r="AB38" s="193"/>
      <c r="AC38" s="63">
        <f t="shared" si="1"/>
        <v>5</v>
      </c>
    </row>
    <row r="39" spans="1:31" ht="16.5" thickBot="1" x14ac:dyDescent="0.3">
      <c r="A39" s="197" t="s">
        <v>17</v>
      </c>
      <c r="B39" s="198"/>
      <c r="C39" s="52"/>
      <c r="D39" s="65">
        <f>SUM(G39+J39+M39+P39+S39+V39+Y39)</f>
        <v>1.4999999999999998</v>
      </c>
      <c r="E39" s="53">
        <f>IF(E37="",0,1)</f>
        <v>1</v>
      </c>
      <c r="F39" s="60">
        <f>IF(E38="",0,1)</f>
        <v>1</v>
      </c>
      <c r="G39" s="113">
        <f t="shared" ref="G39" si="30">G38+G37</f>
        <v>0.29166666666666663</v>
      </c>
      <c r="H39" s="53">
        <f>IF(H37="",0,1)</f>
        <v>0</v>
      </c>
      <c r="I39" s="60">
        <f>IF(H38="",0,1)</f>
        <v>0</v>
      </c>
      <c r="J39" s="113">
        <f t="shared" ref="J39" si="31">J38+J37</f>
        <v>0</v>
      </c>
      <c r="K39" s="53">
        <f>IF(K37="",0,1)</f>
        <v>1</v>
      </c>
      <c r="L39" s="60">
        <f>IF(K38="",0,1)</f>
        <v>1</v>
      </c>
      <c r="M39" s="113">
        <f t="shared" ref="M39" si="32">M38+M37</f>
        <v>0.29166666666666663</v>
      </c>
      <c r="N39" s="53">
        <f>IF(N37="",0,1)</f>
        <v>1</v>
      </c>
      <c r="O39" s="60">
        <f>IF(N38="",0,1)</f>
        <v>0</v>
      </c>
      <c r="P39" s="113">
        <f t="shared" ref="P39" si="33">P38+P37</f>
        <v>0.24999999999999997</v>
      </c>
      <c r="Q39" s="53">
        <f>IF(Q37="",0,1)</f>
        <v>0</v>
      </c>
      <c r="R39" s="60">
        <f>IF(Q38="",0,1)</f>
        <v>1</v>
      </c>
      <c r="S39" s="113">
        <f t="shared" ref="S39" si="34">S38+S37</f>
        <v>0.16666666666666666</v>
      </c>
      <c r="T39" s="53">
        <f>IF(T37="",0,1)</f>
        <v>1</v>
      </c>
      <c r="U39" s="60">
        <f>IF(T38="",0,1)</f>
        <v>1</v>
      </c>
      <c r="V39" s="113">
        <f t="shared" ref="V39" si="35">V38+V37</f>
        <v>0.33333333333333326</v>
      </c>
      <c r="W39" s="53">
        <f>IF(W37="",0,1)</f>
        <v>0</v>
      </c>
      <c r="X39" s="60">
        <f>IF(W38="",0,1)</f>
        <v>1</v>
      </c>
      <c r="Y39" s="113">
        <f t="shared" ref="Y39" si="36">Y38+Y37</f>
        <v>0.16666666666666666</v>
      </c>
      <c r="Z39" s="55"/>
      <c r="AA39" s="20"/>
      <c r="AB39" s="194"/>
      <c r="AC39" s="66"/>
    </row>
    <row r="40" spans="1:31" ht="15.75" x14ac:dyDescent="0.25">
      <c r="A40" s="190"/>
      <c r="B40" s="191"/>
      <c r="C40" s="37"/>
      <c r="D40" s="38"/>
      <c r="E40" s="39"/>
      <c r="F40" s="40"/>
      <c r="G40" s="111">
        <f>IF((F40-E40)=0,0,(F40-E40)-$AB40)</f>
        <v>0</v>
      </c>
      <c r="H40" s="109">
        <v>0.47916666666666669</v>
      </c>
      <c r="I40" s="84">
        <v>0.64583333333333337</v>
      </c>
      <c r="J40" s="111">
        <f>IF((I40-H40)=0,0,(I40-H40)-$AB40)</f>
        <v>0.14583333333333334</v>
      </c>
      <c r="K40" s="85">
        <v>0.4375</v>
      </c>
      <c r="L40" s="153">
        <v>0.75</v>
      </c>
      <c r="M40" s="111">
        <f>IF((L40-K40)=0,0,(L40-K40)-$AB40)</f>
        <v>0.29166666666666669</v>
      </c>
      <c r="N40" s="56">
        <v>0.47916666666666669</v>
      </c>
      <c r="O40" s="82">
        <v>0.625</v>
      </c>
      <c r="P40" s="111">
        <f>IF((O40-N40)=0,0,(O40-N40)-$AB40)</f>
        <v>0.12499999999999999</v>
      </c>
      <c r="Q40" s="56">
        <v>0.47916666666666669</v>
      </c>
      <c r="R40" s="82">
        <v>0.625</v>
      </c>
      <c r="S40" s="111">
        <f>IF((R40-Q40)=0,0,(R40-Q40)-$AB40)</f>
        <v>0.12499999999999999</v>
      </c>
      <c r="T40" s="39"/>
      <c r="U40" s="40"/>
      <c r="V40" s="111">
        <f>IF((U40-T40)=0,0,(U40-T40)-$AB40)</f>
        <v>0</v>
      </c>
      <c r="W40" s="39"/>
      <c r="X40" s="40"/>
      <c r="Y40" s="111">
        <f>IF((X40-W40)=0,0,(X40-W40)-$AB40)</f>
        <v>0</v>
      </c>
      <c r="Z40" s="67"/>
      <c r="AA40" s="20"/>
      <c r="AB40" s="192">
        <v>2.0833333333333332E-2</v>
      </c>
      <c r="AC40" s="141">
        <f t="shared" si="1"/>
        <v>4</v>
      </c>
    </row>
    <row r="41" spans="1:31" ht="16.5" thickBot="1" x14ac:dyDescent="0.3">
      <c r="A41" s="195">
        <v>1.4583333333333333</v>
      </c>
      <c r="B41" s="196"/>
      <c r="C41" s="62">
        <f>E42+F42+H42+I42+K42+L42+N42+O42+Q42+R42+T42+U42+W42+X42</f>
        <v>8</v>
      </c>
      <c r="D41" s="47"/>
      <c r="E41" s="39"/>
      <c r="F41" s="40"/>
      <c r="G41" s="112">
        <f>IF((F41-E41)=0,0,(F41-E41)-$AB40)</f>
        <v>0</v>
      </c>
      <c r="H41" s="110">
        <v>0.77083333333333337</v>
      </c>
      <c r="I41" s="71">
        <v>0.97916666666666663</v>
      </c>
      <c r="J41" s="112">
        <f>IF((I41-H41)=0,0,(I41-H41)-$AB40)</f>
        <v>0.18749999999999992</v>
      </c>
      <c r="K41" s="39"/>
      <c r="L41" s="40"/>
      <c r="M41" s="112">
        <f>IF((L41-K41)=0,0,(L41-K41)-$AB40)</f>
        <v>0</v>
      </c>
      <c r="N41" s="83">
        <v>0.75</v>
      </c>
      <c r="O41" s="57">
        <v>0.95833333333333337</v>
      </c>
      <c r="P41" s="112">
        <f>IF((O41-N41)=0,0,(O41-N41)-$AB40)</f>
        <v>0.18750000000000003</v>
      </c>
      <c r="Q41" s="83">
        <v>0.75</v>
      </c>
      <c r="R41" s="118">
        <v>1</v>
      </c>
      <c r="S41" s="112">
        <f>IF((R41-Q41)=0,0,(R41-Q41)-$AB40)</f>
        <v>0.22916666666666666</v>
      </c>
      <c r="T41" s="152">
        <v>0.70833333333333337</v>
      </c>
      <c r="U41" s="118">
        <v>0.9375</v>
      </c>
      <c r="V41" s="112">
        <f>IF((U41-T41)=0,0,(U41-T41)-$AB40)</f>
        <v>0.20833333333333329</v>
      </c>
      <c r="W41" s="39"/>
      <c r="X41" s="40"/>
      <c r="Y41" s="112">
        <f>IF((X41-W41)=0,0,(X41-W41)-$AB40)</f>
        <v>0</v>
      </c>
      <c r="Z41" s="126" t="s">
        <v>22</v>
      </c>
      <c r="AA41" s="20"/>
      <c r="AB41" s="193"/>
      <c r="AC41" s="63">
        <f t="shared" si="1"/>
        <v>4</v>
      </c>
    </row>
    <row r="42" spans="1:31" ht="16.5" thickBot="1" x14ac:dyDescent="0.3">
      <c r="A42" s="197" t="s">
        <v>17</v>
      </c>
      <c r="B42" s="198"/>
      <c r="C42" s="52"/>
      <c r="D42" s="65">
        <f>SUM(G42+J42+M42+P42+S42+V42+Y42)</f>
        <v>1.4999999999999998</v>
      </c>
      <c r="E42" s="53">
        <f>IF(E40="",0,1)</f>
        <v>0</v>
      </c>
      <c r="F42" s="60">
        <f>IF(E41="",0,1)</f>
        <v>0</v>
      </c>
      <c r="G42" s="113">
        <f t="shared" ref="G42" si="37">G41+G40</f>
        <v>0</v>
      </c>
      <c r="H42" s="53">
        <f>IF(H40="",0,1)</f>
        <v>1</v>
      </c>
      <c r="I42" s="60">
        <f>IF(H41="",0,1)</f>
        <v>1</v>
      </c>
      <c r="J42" s="113">
        <f t="shared" ref="J42" si="38">J41+J40</f>
        <v>0.33333333333333326</v>
      </c>
      <c r="K42" s="53">
        <f>IF(K40="",0,1)</f>
        <v>1</v>
      </c>
      <c r="L42" s="60">
        <f>IF(K41="",0,1)</f>
        <v>0</v>
      </c>
      <c r="M42" s="113">
        <f t="shared" ref="M42" si="39">M41+M40</f>
        <v>0.29166666666666669</v>
      </c>
      <c r="N42" s="53">
        <f>IF(N40="",0,1)</f>
        <v>1</v>
      </c>
      <c r="O42" s="60">
        <f>IF(N41="",0,1)</f>
        <v>1</v>
      </c>
      <c r="P42" s="113">
        <f t="shared" ref="P42" si="40">P41+P40</f>
        <v>0.3125</v>
      </c>
      <c r="Q42" s="53">
        <f>IF(Q40="",0,1)</f>
        <v>1</v>
      </c>
      <c r="R42" s="60">
        <f>IF(Q41="",0,1)</f>
        <v>1</v>
      </c>
      <c r="S42" s="113">
        <f t="shared" ref="S42" si="41">S41+S40</f>
        <v>0.35416666666666663</v>
      </c>
      <c r="T42" s="53">
        <f>IF(T40="",0,1)</f>
        <v>0</v>
      </c>
      <c r="U42" s="60">
        <f>IF(T41="",0,1)</f>
        <v>1</v>
      </c>
      <c r="V42" s="113">
        <f t="shared" ref="V42" si="42">V41+V40</f>
        <v>0.20833333333333329</v>
      </c>
      <c r="W42" s="53">
        <f>IF(W40="",0,1)</f>
        <v>0</v>
      </c>
      <c r="X42" s="60">
        <f>IF(W41="",0,1)</f>
        <v>0</v>
      </c>
      <c r="Y42" s="113">
        <f t="shared" ref="Y42" si="43">Y41+Y40</f>
        <v>0</v>
      </c>
      <c r="Z42" s="55"/>
      <c r="AA42" s="20"/>
      <c r="AB42" s="194"/>
      <c r="AC42" s="66"/>
    </row>
    <row r="43" spans="1:31" ht="16.5" hidden="1" customHeight="1" thickBot="1" x14ac:dyDescent="0.3">
      <c r="A43" s="190"/>
      <c r="B43" s="191"/>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192">
        <v>2.0833333333333332E-2</v>
      </c>
      <c r="AC43" s="141">
        <f t="shared" si="1"/>
        <v>0</v>
      </c>
    </row>
    <row r="44" spans="1:31" ht="16.5" hidden="1" customHeight="1" thickBot="1" x14ac:dyDescent="0.3">
      <c r="A44" s="195">
        <v>1.4583333333333333</v>
      </c>
      <c r="B44" s="196"/>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193"/>
      <c r="AC44" s="63">
        <f t="shared" si="1"/>
        <v>0</v>
      </c>
    </row>
    <row r="45" spans="1:31" ht="16.5" hidden="1" customHeight="1" thickBot="1" x14ac:dyDescent="0.3">
      <c r="A45" s="197" t="s">
        <v>17</v>
      </c>
      <c r="B45" s="198"/>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194"/>
      <c r="AC45" s="66"/>
    </row>
    <row r="46" spans="1:31" ht="15.75" x14ac:dyDescent="0.25">
      <c r="A46" s="190"/>
      <c r="B46" s="191"/>
      <c r="C46" s="61"/>
      <c r="D46" s="38"/>
      <c r="E46" s="39"/>
      <c r="F46" s="40"/>
      <c r="G46" s="111">
        <f>IF((F46-E46)=0,0,(F46-E46)-$AB46)</f>
        <v>0</v>
      </c>
      <c r="H46" s="82">
        <v>0.47916666666666669</v>
      </c>
      <c r="I46" s="56">
        <v>0.625</v>
      </c>
      <c r="J46" s="111">
        <f>IF((I46-H46)=0,0,(I46-H46)-$AB46)</f>
        <v>0.12499999999999999</v>
      </c>
      <c r="K46" s="109">
        <v>0.47916666666666669</v>
      </c>
      <c r="L46" s="84">
        <v>0.64583333333333337</v>
      </c>
      <c r="M46" s="111">
        <f>IF((L46-K46)=0,0,(L46-K46)-$AB46)</f>
        <v>0.14583333333333334</v>
      </c>
      <c r="N46" s="56">
        <v>0.47916666666666669</v>
      </c>
      <c r="O46" s="82">
        <v>0.625</v>
      </c>
      <c r="P46" s="111">
        <f>IF((O46-N46)=0,0,(O46-N46)-$AB46)</f>
        <v>0.12499999999999999</v>
      </c>
      <c r="Q46" s="82">
        <v>0.47916666666666669</v>
      </c>
      <c r="R46" s="82">
        <v>0.625</v>
      </c>
      <c r="S46" s="111">
        <f>IF((R46-Q46)=0,0,(R46-Q46)-$AB46)</f>
        <v>0.12499999999999999</v>
      </c>
      <c r="T46" s="56">
        <v>0.47916666666666669</v>
      </c>
      <c r="U46" s="152">
        <v>0.72916666666666663</v>
      </c>
      <c r="V46" s="111">
        <f>IF((U46-T46)=0,0,(U46-T46)-$AB46)</f>
        <v>0.2291666666666666</v>
      </c>
      <c r="W46" s="56">
        <v>0.47916666666666669</v>
      </c>
      <c r="X46" s="84">
        <v>0.66666666666666663</v>
      </c>
      <c r="Y46" s="111">
        <f>IF((X46-W46)=0,0,(X46-W46)-$AB46)</f>
        <v>0.1666666666666666</v>
      </c>
      <c r="Z46" s="67"/>
      <c r="AA46" s="20"/>
      <c r="AB46" s="192">
        <v>2.0833333333333332E-2</v>
      </c>
      <c r="AC46" s="141">
        <f t="shared" si="1"/>
        <v>6</v>
      </c>
    </row>
    <row r="47" spans="1:31" ht="16.5" thickBot="1" x14ac:dyDescent="0.3">
      <c r="A47" s="195">
        <v>1.4583333333333333</v>
      </c>
      <c r="B47" s="196"/>
      <c r="C47" s="62">
        <f>E48+F48+H48+I48+K48+L48+N48+O48+Q48+R48+T48+U48+W48+X48</f>
        <v>9</v>
      </c>
      <c r="D47" s="47"/>
      <c r="E47" s="39"/>
      <c r="F47" s="40"/>
      <c r="G47" s="112">
        <f>IF((F47-E47)=0,0,(F47-E47)-$AB46)</f>
        <v>0</v>
      </c>
      <c r="H47" s="39"/>
      <c r="I47" s="40"/>
      <c r="J47" s="112">
        <f>IF((I47-H47)=0,0,(I47-H47)-$AB46)</f>
        <v>0</v>
      </c>
      <c r="K47" s="110">
        <v>0.77083333333333337</v>
      </c>
      <c r="L47" s="71">
        <v>0.97916666666666663</v>
      </c>
      <c r="M47" s="112">
        <f>IF((L47-K47)=0,0,(L47-K47)-$AB46)</f>
        <v>0.18749999999999992</v>
      </c>
      <c r="N47" s="56">
        <v>0.77083333333333337</v>
      </c>
      <c r="O47" s="57">
        <v>0.95833333333333337</v>
      </c>
      <c r="P47" s="112">
        <f>IF((O47-N47)=0,0,(O47-N47)-$AB46)</f>
        <v>0.16666666666666666</v>
      </c>
      <c r="Q47" s="39"/>
      <c r="R47" s="40"/>
      <c r="S47" s="112">
        <f>IF((R47-Q47)=0,0,(R47-Q47)-$AB46)</f>
        <v>0</v>
      </c>
      <c r="T47" s="39"/>
      <c r="U47" s="40"/>
      <c r="V47" s="112">
        <f>IF((U47-T47)=0,0,(U47-T47)-$AB46)</f>
        <v>0</v>
      </c>
      <c r="W47" s="83">
        <v>0.75</v>
      </c>
      <c r="X47" s="57">
        <v>0.95833333333333337</v>
      </c>
      <c r="Y47" s="112">
        <f>IF((X47-W47)=0,0,(X47-W47)-$AB46)</f>
        <v>0.18750000000000003</v>
      </c>
      <c r="Z47" s="126" t="s">
        <v>22</v>
      </c>
      <c r="AA47" s="20"/>
      <c r="AB47" s="193"/>
      <c r="AC47" s="63">
        <f t="shared" si="1"/>
        <v>3</v>
      </c>
    </row>
    <row r="48" spans="1:31" ht="16.5" thickBot="1" x14ac:dyDescent="0.3">
      <c r="A48" s="197" t="s">
        <v>17</v>
      </c>
      <c r="B48" s="198"/>
      <c r="C48" s="64"/>
      <c r="D48" s="65">
        <f>SUM(G48+J48+M48+P48+S48+V48+Y48)</f>
        <v>1.458333333333333</v>
      </c>
      <c r="E48" s="53">
        <f>IF(E46="",0,1)</f>
        <v>0</v>
      </c>
      <c r="F48" s="60">
        <f>IF(E47="",0,1)</f>
        <v>0</v>
      </c>
      <c r="G48" s="113">
        <f t="shared" ref="G48" si="65">G47+G46</f>
        <v>0</v>
      </c>
      <c r="H48" s="53">
        <f>IF(H46="",0,1)</f>
        <v>1</v>
      </c>
      <c r="I48" s="60">
        <f>IF(H47="",0,1)</f>
        <v>0</v>
      </c>
      <c r="J48" s="113">
        <f t="shared" ref="J48" si="66">J47+J46</f>
        <v>0.12499999999999999</v>
      </c>
      <c r="K48" s="53">
        <f>IF(K46="",0,1)</f>
        <v>1</v>
      </c>
      <c r="L48" s="60">
        <f>IF(K47="",0,1)</f>
        <v>1</v>
      </c>
      <c r="M48" s="113">
        <f t="shared" ref="M48" si="67">M47+M46</f>
        <v>0.33333333333333326</v>
      </c>
      <c r="N48" s="53">
        <f>IF(N46="",0,1)</f>
        <v>1</v>
      </c>
      <c r="O48" s="60">
        <f>IF(N47="",0,1)</f>
        <v>1</v>
      </c>
      <c r="P48" s="113">
        <f t="shared" ref="P48" si="68">P47+P46</f>
        <v>0.29166666666666663</v>
      </c>
      <c r="Q48" s="53">
        <f>IF(Q46="",0,1)</f>
        <v>1</v>
      </c>
      <c r="R48" s="60">
        <f>IF(Q47="",0,1)</f>
        <v>0</v>
      </c>
      <c r="S48" s="113">
        <f t="shared" ref="S48" si="69">S47+S46</f>
        <v>0.12499999999999999</v>
      </c>
      <c r="T48" s="53">
        <f>IF(T46="",0,1)</f>
        <v>1</v>
      </c>
      <c r="U48" s="60">
        <f>IF(T47="",0,1)</f>
        <v>0</v>
      </c>
      <c r="V48" s="113">
        <f t="shared" ref="V48" si="70">V47+V46</f>
        <v>0.2291666666666666</v>
      </c>
      <c r="W48" s="53">
        <f>IF(W46="",0,1)</f>
        <v>1</v>
      </c>
      <c r="X48" s="60">
        <f>IF(W47="",0,1)</f>
        <v>1</v>
      </c>
      <c r="Y48" s="113">
        <f t="shared" ref="Y48" si="71">Y47+Y46</f>
        <v>0.35416666666666663</v>
      </c>
      <c r="Z48" s="55"/>
      <c r="AA48" s="20"/>
      <c r="AB48" s="194"/>
      <c r="AC48" s="66"/>
    </row>
    <row r="49" spans="1:36" ht="15.75" x14ac:dyDescent="0.25">
      <c r="A49" s="190"/>
      <c r="B49" s="191"/>
      <c r="C49" s="61"/>
      <c r="D49" s="38"/>
      <c r="E49" s="39"/>
      <c r="F49" s="40"/>
      <c r="G49" s="111">
        <f>IF((F49-E49)=0,0,(F49-E49)-$AB49)</f>
        <v>0</v>
      </c>
      <c r="H49" s="39"/>
      <c r="I49" s="40"/>
      <c r="J49" s="111">
        <f>IF((I49-H49)=0,0,(I49-H49)-$AB49)</f>
        <v>0</v>
      </c>
      <c r="K49" s="56">
        <v>0.47916666666666669</v>
      </c>
      <c r="L49" s="84">
        <v>0.64583333333333337</v>
      </c>
      <c r="M49" s="111">
        <f>IF((L49-K49)=0,0,(L49-K49)-$AB49)</f>
        <v>0.14583333333333334</v>
      </c>
      <c r="N49" s="56">
        <v>0.47916666666666669</v>
      </c>
      <c r="O49" s="82">
        <v>0.625</v>
      </c>
      <c r="P49" s="111">
        <f>IF((O49-N49)=0,0,(O49-N49)-$AB49)</f>
        <v>0.12499999999999999</v>
      </c>
      <c r="Q49" s="39"/>
      <c r="R49" s="40"/>
      <c r="S49" s="111">
        <f>IF((R49-Q49)=0,0,(R49-Q49)-$AB49)</f>
        <v>0</v>
      </c>
      <c r="T49" s="56">
        <v>0.47916666666666669</v>
      </c>
      <c r="U49" s="84">
        <v>0.64583333333333337</v>
      </c>
      <c r="V49" s="111">
        <f>IF((U49-T49)=0,0,(U49-T49)-$AB49)</f>
        <v>0.14583333333333334</v>
      </c>
      <c r="W49" s="56">
        <v>0.47916666666666669</v>
      </c>
      <c r="X49" s="84">
        <v>0.66666666666666663</v>
      </c>
      <c r="Y49" s="111">
        <f>IF((X49-W49)=0,0,(X49-W49)-$AB49)</f>
        <v>0.1666666666666666</v>
      </c>
      <c r="Z49" s="67"/>
      <c r="AA49" s="20"/>
      <c r="AB49" s="192">
        <v>2.0833333333333332E-2</v>
      </c>
      <c r="AC49" s="141">
        <f t="shared" si="1"/>
        <v>4</v>
      </c>
      <c r="AD49" s="10"/>
      <c r="AE49" s="10"/>
      <c r="AF49" s="10"/>
      <c r="AG49" s="10"/>
      <c r="AH49" s="10"/>
      <c r="AI49" s="89"/>
      <c r="AJ49" s="89"/>
    </row>
    <row r="50" spans="1:36" ht="16.5" thickBot="1" x14ac:dyDescent="0.3">
      <c r="A50" s="195">
        <v>1.4583333333333333</v>
      </c>
      <c r="B50" s="196"/>
      <c r="C50" s="62">
        <f>E51+F51+H51+I51+K51+L51+N51+O51+Q51+R51+T51+U51+W51+X51</f>
        <v>9</v>
      </c>
      <c r="D50" s="47"/>
      <c r="E50" s="39"/>
      <c r="F50" s="40"/>
      <c r="G50" s="112">
        <f>IF((F50-E50)=0,0,(F50-E50)-$AB49)</f>
        <v>0</v>
      </c>
      <c r="H50" s="152">
        <v>0.70833333333333337</v>
      </c>
      <c r="I50" s="57">
        <v>0.9375</v>
      </c>
      <c r="J50" s="112">
        <f>IF((I50-H50)=0,0,(I50-H50)-$AB49)</f>
        <v>0.20833333333333329</v>
      </c>
      <c r="K50" s="56">
        <v>0.77083333333333337</v>
      </c>
      <c r="L50" s="57">
        <v>0.95833333333333337</v>
      </c>
      <c r="M50" s="112">
        <f>IF((L50-K50)=0,0,(L50-K50)-$AB49)</f>
        <v>0.16666666666666666</v>
      </c>
      <c r="N50" s="56">
        <v>0.77083333333333337</v>
      </c>
      <c r="O50" s="57">
        <v>0.95833333333333337</v>
      </c>
      <c r="P50" s="112">
        <f>IF((O50-N50)=0,0,(O50-N50)-$AB49)</f>
        <v>0.16666666666666666</v>
      </c>
      <c r="Q50" s="56">
        <v>0.77083333333333337</v>
      </c>
      <c r="R50" s="57">
        <v>0.95833333333333337</v>
      </c>
      <c r="S50" s="112">
        <f>IF((R50-Q50)=0,0,(R50-Q50)-$AB49)</f>
        <v>0.16666666666666666</v>
      </c>
      <c r="T50" s="39"/>
      <c r="U50" s="40"/>
      <c r="V50" s="112">
        <f>IF((U50-T50)=0,0,(U50-T50)-$AB49)</f>
        <v>0</v>
      </c>
      <c r="W50" s="56">
        <v>0.77083333333333337</v>
      </c>
      <c r="X50" s="57">
        <v>0.95833333333333337</v>
      </c>
      <c r="Y50" s="112">
        <f>IF((X50-W50)=0,0,(X50-W50)-$AB49)</f>
        <v>0.16666666666666666</v>
      </c>
      <c r="Z50" s="126" t="s">
        <v>22</v>
      </c>
      <c r="AA50" s="20"/>
      <c r="AB50" s="193"/>
      <c r="AC50" s="63">
        <f t="shared" si="1"/>
        <v>5</v>
      </c>
      <c r="AF50" s="11"/>
      <c r="AG50" s="11"/>
      <c r="AH50" s="11"/>
      <c r="AI50" s="90"/>
      <c r="AJ50" s="90"/>
    </row>
    <row r="51" spans="1:36" ht="16.5" thickBot="1" x14ac:dyDescent="0.3">
      <c r="A51" s="197" t="s">
        <v>17</v>
      </c>
      <c r="B51" s="198"/>
      <c r="C51" s="64"/>
      <c r="D51" s="65">
        <f>SUM(G51+J51+M51+P51+S51+V51+Y51)</f>
        <v>1.458333333333333</v>
      </c>
      <c r="E51" s="53">
        <f>IF(E49="",0,1)</f>
        <v>0</v>
      </c>
      <c r="F51" s="60">
        <f>IF(E50="",0,1)</f>
        <v>0</v>
      </c>
      <c r="G51" s="113">
        <f t="shared" ref="G51" si="72">G50+G49</f>
        <v>0</v>
      </c>
      <c r="H51" s="53">
        <f>IF(H49="",0,1)</f>
        <v>0</v>
      </c>
      <c r="I51" s="60">
        <f>IF(H50="",0,1)</f>
        <v>1</v>
      </c>
      <c r="J51" s="113">
        <f t="shared" ref="J51" si="73">J50+J49</f>
        <v>0.20833333333333329</v>
      </c>
      <c r="K51" s="53">
        <f>IF(K49="",0,1)</f>
        <v>1</v>
      </c>
      <c r="L51" s="60">
        <f>IF(K50="",0,1)</f>
        <v>1</v>
      </c>
      <c r="M51" s="113">
        <f t="shared" ref="M51" si="74">M50+M49</f>
        <v>0.3125</v>
      </c>
      <c r="N51" s="53">
        <f>IF(N49="",0,1)</f>
        <v>1</v>
      </c>
      <c r="O51" s="60">
        <f>IF(N50="",0,1)</f>
        <v>1</v>
      </c>
      <c r="P51" s="113">
        <f t="shared" ref="P51" si="75">P50+P49</f>
        <v>0.29166666666666663</v>
      </c>
      <c r="Q51" s="53">
        <f>IF(Q49="",0,1)</f>
        <v>0</v>
      </c>
      <c r="R51" s="60">
        <f>IF(Q50="",0,1)</f>
        <v>1</v>
      </c>
      <c r="S51" s="113">
        <f t="shared" ref="S51" si="76">S50+S49</f>
        <v>0.16666666666666666</v>
      </c>
      <c r="T51" s="53">
        <f>IF(T49="",0,1)</f>
        <v>1</v>
      </c>
      <c r="U51" s="60">
        <f>IF(T50="",0,1)</f>
        <v>0</v>
      </c>
      <c r="V51" s="113">
        <f t="shared" ref="V51" si="77">V50+V49</f>
        <v>0.14583333333333334</v>
      </c>
      <c r="W51" s="53">
        <f>IF(W49="",0,1)</f>
        <v>1</v>
      </c>
      <c r="X51" s="60">
        <f>IF(W50="",0,1)</f>
        <v>1</v>
      </c>
      <c r="Y51" s="113">
        <f t="shared" ref="Y51" si="78">Y50+Y49</f>
        <v>0.33333333333333326</v>
      </c>
      <c r="Z51" s="55"/>
      <c r="AA51" s="20"/>
      <c r="AB51" s="194"/>
      <c r="AC51" s="66"/>
      <c r="AF51" s="11"/>
      <c r="AG51" s="11"/>
      <c r="AH51" s="11"/>
      <c r="AI51" s="90"/>
      <c r="AJ51" s="90"/>
    </row>
    <row r="52" spans="1:36" ht="15.75" x14ac:dyDescent="0.25">
      <c r="A52" s="190"/>
      <c r="B52" s="191"/>
      <c r="C52" s="37"/>
      <c r="D52" s="38"/>
      <c r="E52" s="85">
        <v>0.4375</v>
      </c>
      <c r="F52" s="153">
        <v>0.75</v>
      </c>
      <c r="G52" s="111">
        <f>IF((F52-E52)=0,0,(F52-E52)-$AB52)</f>
        <v>0.29166666666666669</v>
      </c>
      <c r="H52" s="83">
        <v>0.4375</v>
      </c>
      <c r="I52" s="82">
        <v>0.625</v>
      </c>
      <c r="J52" s="111">
        <f>IF((I52-H52)=0,0,(I52-H52)-$AB52)</f>
        <v>0.16666666666666666</v>
      </c>
      <c r="K52" s="56">
        <v>0.47916666666666669</v>
      </c>
      <c r="L52" s="116">
        <v>0.625</v>
      </c>
      <c r="M52" s="111">
        <f>IF((L52-K52)=0,0,(L52-K52)-$AB52)</f>
        <v>0.12499999999999999</v>
      </c>
      <c r="N52" s="39"/>
      <c r="O52" s="40"/>
      <c r="P52" s="111">
        <f>IF((O52-N52)=0,0,(O52-N52)-$AB52)</f>
        <v>0</v>
      </c>
      <c r="Q52" s="56">
        <v>0.47916666666666669</v>
      </c>
      <c r="R52" s="84">
        <v>0.64583333333333337</v>
      </c>
      <c r="S52" s="111">
        <f>IF((R52-Q52)=0,0,(R52-Q52)-$AB52)</f>
        <v>0.14583333333333334</v>
      </c>
      <c r="T52" s="39"/>
      <c r="U52" s="40"/>
      <c r="V52" s="111">
        <f>IF((U52-T52)=0,0,(U52-T52)-$AB52)</f>
        <v>0</v>
      </c>
      <c r="W52" s="39"/>
      <c r="X52" s="40"/>
      <c r="Y52" s="111">
        <f>IF((X52-W52)=0,0,(X52-W52)-$AB52)</f>
        <v>0</v>
      </c>
      <c r="Z52" s="67"/>
      <c r="AA52" s="20"/>
      <c r="AB52" s="192">
        <v>2.0833333333333332E-2</v>
      </c>
      <c r="AC52" s="141">
        <f t="shared" si="1"/>
        <v>4</v>
      </c>
      <c r="AF52" s="11"/>
      <c r="AG52" s="11"/>
      <c r="AH52" s="11"/>
      <c r="AI52" s="90"/>
      <c r="AJ52" s="90"/>
    </row>
    <row r="53" spans="1:36" ht="16.5" thickBot="1" x14ac:dyDescent="0.3">
      <c r="A53" s="195">
        <v>1.4583333333333333</v>
      </c>
      <c r="B53" s="196"/>
      <c r="C53" s="62">
        <f>E54+F54+H54+I54+K54+L54+N54+O54+Q54+R54+T54+U54+W54+X54</f>
        <v>8</v>
      </c>
      <c r="D53" s="47"/>
      <c r="E53" s="39"/>
      <c r="F53" s="40"/>
      <c r="G53" s="112">
        <f>IF((F53-E53)=0,0,(F53-E53)-$AB52)</f>
        <v>0</v>
      </c>
      <c r="H53" s="56">
        <v>0.77083333333333337</v>
      </c>
      <c r="I53" s="57">
        <v>0.95833333333333337</v>
      </c>
      <c r="J53" s="112">
        <f>IF((I53-H53)=0,0,(I53-H53)-$AB52)</f>
        <v>0.16666666666666666</v>
      </c>
      <c r="K53" s="187">
        <v>0.75</v>
      </c>
      <c r="L53" s="59">
        <v>0.95833333333333337</v>
      </c>
      <c r="M53" s="112">
        <f>IF((L53-K53)=0,0,(L53-K53)-$AB52)</f>
        <v>0.18750000000000003</v>
      </c>
      <c r="N53" s="39"/>
      <c r="O53" s="40"/>
      <c r="P53" s="112">
        <f>IF((O53-N53)=0,0,(O53-N53)-$AB52)</f>
        <v>0</v>
      </c>
      <c r="Q53" s="83">
        <v>0.75</v>
      </c>
      <c r="R53" s="57">
        <v>0.97916666666666663</v>
      </c>
      <c r="S53" s="112">
        <f>IF((R53-Q53)=0,0,(R53-Q53)-$AB52)</f>
        <v>0.20833333333333329</v>
      </c>
      <c r="T53" s="152">
        <v>0.70833333333333337</v>
      </c>
      <c r="U53" s="57">
        <v>0.9375</v>
      </c>
      <c r="V53" s="112">
        <f>IF((U53-T53)=0,0,(U53-T53)-$AB52)</f>
        <v>0.20833333333333329</v>
      </c>
      <c r="W53" s="39"/>
      <c r="X53" s="40"/>
      <c r="Y53" s="112">
        <f>IF((X53-W53)=0,0,(X53-W53)-$AB52)</f>
        <v>0</v>
      </c>
      <c r="Z53" s="126" t="s">
        <v>22</v>
      </c>
      <c r="AA53" s="20"/>
      <c r="AB53" s="193"/>
      <c r="AC53" s="63">
        <f t="shared" si="1"/>
        <v>4</v>
      </c>
      <c r="AG53" s="11"/>
      <c r="AH53" s="11"/>
      <c r="AI53" s="90"/>
      <c r="AJ53" s="90"/>
    </row>
    <row r="54" spans="1:36" ht="16.5" thickBot="1" x14ac:dyDescent="0.3">
      <c r="A54" s="197" t="s">
        <v>17</v>
      </c>
      <c r="B54" s="198"/>
      <c r="C54" s="52"/>
      <c r="D54" s="65">
        <f>SUM(G54+J54+M54+P54+S54+V54+Y54)</f>
        <v>1.4999999999999998</v>
      </c>
      <c r="E54" s="53">
        <f>IF(E52="",0,1)</f>
        <v>1</v>
      </c>
      <c r="F54" s="60">
        <f>IF(E53="",0,1)</f>
        <v>0</v>
      </c>
      <c r="G54" s="113">
        <f>G53+G52</f>
        <v>0.29166666666666669</v>
      </c>
      <c r="H54" s="53">
        <f>IF(H52="",0,1)</f>
        <v>1</v>
      </c>
      <c r="I54" s="60">
        <f>IF(H53="",0,1)</f>
        <v>1</v>
      </c>
      <c r="J54" s="113">
        <f>J53+J52</f>
        <v>0.33333333333333331</v>
      </c>
      <c r="K54" s="53">
        <f>IF(K52="",0,1)</f>
        <v>1</v>
      </c>
      <c r="L54" s="101">
        <f>IF(K53="",0,1)</f>
        <v>1</v>
      </c>
      <c r="M54" s="113">
        <f>M53+M52</f>
        <v>0.3125</v>
      </c>
      <c r="N54" s="53">
        <f>IF(N52="",0,1)</f>
        <v>0</v>
      </c>
      <c r="O54" s="60">
        <f>IF(N53="",0,1)</f>
        <v>0</v>
      </c>
      <c r="P54" s="113">
        <f>P53+P52</f>
        <v>0</v>
      </c>
      <c r="Q54" s="53">
        <f>IF(Q52="",0,1)</f>
        <v>1</v>
      </c>
      <c r="R54" s="60">
        <f>IF(Q53="",0,1)</f>
        <v>1</v>
      </c>
      <c r="S54" s="113">
        <f>S53+S52</f>
        <v>0.35416666666666663</v>
      </c>
      <c r="T54" s="53">
        <f>IF(T52="",0,1)</f>
        <v>0</v>
      </c>
      <c r="U54" s="60">
        <f>IF(T53="",0,1)</f>
        <v>1</v>
      </c>
      <c r="V54" s="113">
        <f>V53+V52</f>
        <v>0.20833333333333329</v>
      </c>
      <c r="W54" s="53">
        <f>IF(W52="",0,1)</f>
        <v>0</v>
      </c>
      <c r="X54" s="60">
        <f>IF(W53="",0,1)</f>
        <v>0</v>
      </c>
      <c r="Y54" s="113">
        <f>Y53+Y52</f>
        <v>0</v>
      </c>
      <c r="Z54" s="55"/>
      <c r="AA54" s="20"/>
      <c r="AB54" s="194"/>
      <c r="AC54" s="66"/>
      <c r="AG54" s="201"/>
      <c r="AH54" s="201"/>
      <c r="AI54" s="202"/>
      <c r="AJ54" s="201"/>
    </row>
    <row r="55" spans="1:36" ht="16.5" hidden="1" customHeight="1" thickBot="1" x14ac:dyDescent="0.3">
      <c r="A55" s="190" t="s">
        <v>17</v>
      </c>
      <c r="B55" s="191"/>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192">
        <v>2.0833333333333332E-2</v>
      </c>
      <c r="AC55" s="141">
        <f t="shared" si="1"/>
        <v>0</v>
      </c>
    </row>
    <row r="56" spans="1:36" ht="16.5" hidden="1" customHeight="1" thickBot="1" x14ac:dyDescent="0.3">
      <c r="A56" s="195">
        <v>1.4583333333333333</v>
      </c>
      <c r="B56" s="196"/>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193"/>
      <c r="AC56" s="63">
        <f t="shared" si="1"/>
        <v>0</v>
      </c>
    </row>
    <row r="57" spans="1:36" ht="16.5" hidden="1" customHeight="1" thickBot="1" x14ac:dyDescent="0.3">
      <c r="A57" s="197" t="s">
        <v>17</v>
      </c>
      <c r="B57" s="198"/>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194"/>
      <c r="AC57" s="66"/>
    </row>
    <row r="58" spans="1:36" ht="16.5" hidden="1" customHeight="1" thickBot="1" x14ac:dyDescent="0.3">
      <c r="A58" s="190" t="s">
        <v>17</v>
      </c>
      <c r="B58" s="191"/>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192">
        <v>2.0833333333333332E-2</v>
      </c>
      <c r="AC58" s="141">
        <f t="shared" si="1"/>
        <v>0</v>
      </c>
    </row>
    <row r="59" spans="1:36" ht="16.5" hidden="1" customHeight="1" thickBot="1" x14ac:dyDescent="0.3">
      <c r="A59" s="195">
        <v>1.4583333333333333</v>
      </c>
      <c r="B59" s="196"/>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193"/>
      <c r="AC59" s="63">
        <f t="shared" si="1"/>
        <v>0</v>
      </c>
    </row>
    <row r="60" spans="1:36" ht="16.5" hidden="1" customHeight="1" thickBot="1" x14ac:dyDescent="0.3">
      <c r="A60" s="197" t="s">
        <v>17</v>
      </c>
      <c r="B60" s="198"/>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194"/>
      <c r="AC60" s="66"/>
    </row>
    <row r="61" spans="1:36" ht="16.5" hidden="1" customHeight="1" thickBot="1" x14ac:dyDescent="0.3">
      <c r="A61" s="190" t="s">
        <v>17</v>
      </c>
      <c r="B61" s="191"/>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40"/>
      <c r="AC61" s="141">
        <f t="shared" si="1"/>
        <v>0</v>
      </c>
    </row>
    <row r="62" spans="1:36" ht="16.5" hidden="1" customHeight="1" thickBot="1" x14ac:dyDescent="0.3">
      <c r="A62" s="195">
        <v>1.4583333333333333</v>
      </c>
      <c r="B62" s="196"/>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40"/>
      <c r="AC62" s="63">
        <f t="shared" si="1"/>
        <v>0</v>
      </c>
    </row>
    <row r="63" spans="1:36" ht="16.5" hidden="1" customHeight="1" thickBot="1" x14ac:dyDescent="0.3">
      <c r="A63" s="197" t="s">
        <v>17</v>
      </c>
      <c r="B63" s="198"/>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40"/>
      <c r="AC63" s="66"/>
    </row>
    <row r="64" spans="1:36" ht="16.5" hidden="1" customHeight="1" thickBot="1" x14ac:dyDescent="0.3">
      <c r="A64" s="190" t="s">
        <v>17</v>
      </c>
      <c r="B64" s="191"/>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192">
        <v>2.0833333333333332E-2</v>
      </c>
      <c r="AC64" s="141">
        <f t="shared" si="1"/>
        <v>0</v>
      </c>
    </row>
    <row r="65" spans="1:29" ht="16.5" hidden="1" customHeight="1" thickBot="1" x14ac:dyDescent="0.3">
      <c r="A65" s="195">
        <v>1.4583333333333333</v>
      </c>
      <c r="B65" s="196"/>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193"/>
      <c r="AC65" s="63">
        <f t="shared" si="1"/>
        <v>0</v>
      </c>
    </row>
    <row r="66" spans="1:29" ht="16.5" hidden="1" customHeight="1" thickBot="1" x14ac:dyDescent="0.3">
      <c r="A66" s="197" t="s">
        <v>17</v>
      </c>
      <c r="B66" s="198"/>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194"/>
      <c r="AC66" s="66"/>
    </row>
    <row r="67" spans="1:29" ht="16.5" hidden="1" customHeight="1" thickBot="1" x14ac:dyDescent="0.3">
      <c r="A67" s="190" t="s">
        <v>17</v>
      </c>
      <c r="B67" s="191"/>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192">
        <v>2.0833333333333332E-2</v>
      </c>
      <c r="AC67" s="141">
        <f t="shared" si="1"/>
        <v>0</v>
      </c>
    </row>
    <row r="68" spans="1:29" ht="16.5" hidden="1" customHeight="1" thickBot="1" x14ac:dyDescent="0.3">
      <c r="A68" s="195">
        <v>1.4583333333333333</v>
      </c>
      <c r="B68" s="196"/>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193"/>
      <c r="AC68" s="63">
        <f t="shared" si="1"/>
        <v>0</v>
      </c>
    </row>
    <row r="69" spans="1:29" ht="16.5" hidden="1" customHeight="1" thickBot="1" x14ac:dyDescent="0.3">
      <c r="A69" s="197" t="s">
        <v>17</v>
      </c>
      <c r="B69" s="198"/>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194"/>
      <c r="AC69" s="66"/>
    </row>
    <row r="70" spans="1:29" ht="16.5" hidden="1" customHeight="1" thickBot="1" x14ac:dyDescent="0.3">
      <c r="A70" s="190" t="s">
        <v>17</v>
      </c>
      <c r="B70" s="191"/>
      <c r="C70" s="37"/>
      <c r="D70" s="38"/>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192">
        <v>2.0833333333333332E-2</v>
      </c>
      <c r="AC70" s="141">
        <f t="shared" si="1"/>
        <v>0</v>
      </c>
    </row>
    <row r="71" spans="1:29" ht="16.5" hidden="1" customHeight="1" thickBot="1" x14ac:dyDescent="0.3">
      <c r="A71" s="195">
        <v>1.4583333333333333</v>
      </c>
      <c r="B71" s="196"/>
      <c r="C71" s="62">
        <f>E72+F72+H72+I72+K72+L72+N72+O72+Q72+R72+T72+U72+W72+X72</f>
        <v>0</v>
      </c>
      <c r="D71" s="47"/>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193"/>
      <c r="AC71" s="63">
        <f t="shared" si="1"/>
        <v>0</v>
      </c>
    </row>
    <row r="72" spans="1:29" ht="16.5" hidden="1" customHeight="1" thickBot="1" x14ac:dyDescent="0.3">
      <c r="A72" s="197" t="s">
        <v>17</v>
      </c>
      <c r="B72" s="198"/>
      <c r="C72" s="52"/>
      <c r="D72" s="65">
        <f>SUM(G72+J72+M72+P72+S72+V72+Y72)</f>
        <v>0</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194"/>
      <c r="AC72" s="66"/>
    </row>
    <row r="73" spans="1:29" ht="15.75" thickBot="1" x14ac:dyDescent="0.3">
      <c r="A73" s="72"/>
      <c r="B73" s="92"/>
      <c r="C73" s="92"/>
      <c r="D73" s="93"/>
      <c r="E73" s="94">
        <f>E76+E79+E82</f>
        <v>1</v>
      </c>
      <c r="F73" s="94">
        <f>F76+F79+F82</f>
        <v>1</v>
      </c>
      <c r="G73" s="95"/>
      <c r="H73" s="94">
        <f>H76+H79+H82</f>
        <v>1</v>
      </c>
      <c r="I73" s="94">
        <f>I76+I79+I82</f>
        <v>1</v>
      </c>
      <c r="J73" s="95"/>
      <c r="K73" s="94">
        <f>K76+K79+K82</f>
        <v>1</v>
      </c>
      <c r="L73" s="94">
        <f>L76+L79+L82</f>
        <v>1</v>
      </c>
      <c r="M73" s="95"/>
      <c r="N73" s="94">
        <f>N76+N79+N82</f>
        <v>1</v>
      </c>
      <c r="O73" s="94">
        <f>O76+O79+O82</f>
        <v>1</v>
      </c>
      <c r="P73" s="95"/>
      <c r="Q73" s="94">
        <f>Q76+Q79+Q82</f>
        <v>1</v>
      </c>
      <c r="R73" s="94">
        <f>R76+R79+R82</f>
        <v>2</v>
      </c>
      <c r="S73" s="95"/>
      <c r="T73" s="94">
        <f>T76+T79+T82+1</f>
        <v>1</v>
      </c>
      <c r="U73" s="94">
        <f>U76+U79+U82</f>
        <v>2</v>
      </c>
      <c r="V73" s="95"/>
      <c r="W73" s="94">
        <f>W76+W79+W82</f>
        <v>1</v>
      </c>
      <c r="X73" s="94">
        <f>X76+X79+X82</f>
        <v>1</v>
      </c>
      <c r="Y73" s="96"/>
      <c r="Z73" s="92"/>
      <c r="AA73" s="10"/>
      <c r="AB73" s="10"/>
      <c r="AC73" s="10"/>
    </row>
    <row r="74" spans="1:29" ht="15.75" x14ac:dyDescent="0.25">
      <c r="A74" s="190"/>
      <c r="B74" s="191"/>
      <c r="C74" s="37"/>
      <c r="D74" s="38"/>
      <c r="E74" s="123">
        <v>0.45833333333333331</v>
      </c>
      <c r="F74" s="84">
        <v>0.625</v>
      </c>
      <c r="G74" s="111">
        <f>IF((F74-E74)=0,0,(F74-E74)-$AB74)</f>
        <v>0.14583333333333334</v>
      </c>
      <c r="H74" s="123">
        <v>0.45833333333333331</v>
      </c>
      <c r="I74" s="84">
        <v>0.625</v>
      </c>
      <c r="J74" s="111">
        <f>IF((I74-H74)=0,0,(I74-H74)-$AB74)</f>
        <v>0.14583333333333334</v>
      </c>
      <c r="K74" s="39"/>
      <c r="L74" s="40"/>
      <c r="M74" s="111">
        <f>IF((L74-K74)=0,0,(L74-K74)-$AB74)</f>
        <v>0</v>
      </c>
      <c r="N74" s="39"/>
      <c r="O74" s="40"/>
      <c r="P74" s="111">
        <f>IF((O74-N74)=0,0,(O74-N74)-$AB74)</f>
        <v>0</v>
      </c>
      <c r="Q74" s="39"/>
      <c r="R74" s="40"/>
      <c r="S74" s="111">
        <f>IF((R74-Q74)=0,0,(R74-Q74)-$AB74)</f>
        <v>0</v>
      </c>
      <c r="T74" s="39"/>
      <c r="U74" s="40"/>
      <c r="V74" s="111">
        <f>IF((U74-T74)=0,0,(U74-T74)-$AB74)</f>
        <v>0</v>
      </c>
      <c r="W74" s="39"/>
      <c r="X74" s="40"/>
      <c r="Y74" s="111">
        <f>IF((X74-W74)=0,0,(X74-W74)-$AB74)</f>
        <v>0</v>
      </c>
      <c r="Z74" s="67"/>
      <c r="AA74" s="20"/>
      <c r="AB74" s="192">
        <v>2.0833333333333332E-2</v>
      </c>
      <c r="AC74" s="141">
        <f t="shared" ref="AC74:AC91" si="205">COUNTA(E74,H74,K74,N74,Q74,T74,W74)</f>
        <v>2</v>
      </c>
    </row>
    <row r="75" spans="1:29" ht="16.5" thickBot="1" x14ac:dyDescent="0.3">
      <c r="A75" s="195">
        <v>1.4583333333333333</v>
      </c>
      <c r="B75" s="196"/>
      <c r="C75" s="62">
        <f>E76+F76+H76+I76+K76+L76+N76+O76+Q76+R76+T76+U76+W76+X76</f>
        <v>7</v>
      </c>
      <c r="D75" s="47"/>
      <c r="E75" s="123">
        <v>0.75</v>
      </c>
      <c r="F75" s="119">
        <v>0.97916666666666663</v>
      </c>
      <c r="G75" s="112">
        <f>IF((F75-E75)=0,0,(F75-E75)-$AB74)</f>
        <v>0.20833333333333329</v>
      </c>
      <c r="H75" s="123">
        <v>0.75</v>
      </c>
      <c r="I75" s="119">
        <v>0.97916666666666663</v>
      </c>
      <c r="J75" s="112">
        <f>IF((I75-H75)=0,0,(I75-H75)-$AB74)</f>
        <v>0.20833333333333329</v>
      </c>
      <c r="K75" s="39"/>
      <c r="L75" s="50"/>
      <c r="M75" s="112">
        <f>IF((L75-K75)=0,0,(L75-K75)-$AB74)</f>
        <v>0</v>
      </c>
      <c r="N75" s="39"/>
      <c r="O75" s="50"/>
      <c r="P75" s="112">
        <f>IF((O75-N75)=0,0,(O75-N75)-$AB74)</f>
        <v>0</v>
      </c>
      <c r="Q75" s="56">
        <v>0.77083333333333337</v>
      </c>
      <c r="R75" s="119">
        <v>1.0208333333333333</v>
      </c>
      <c r="S75" s="112">
        <f>IF((R75-Q75)=0,0,(R75-Q75)-$AB74)</f>
        <v>0.22916666666666655</v>
      </c>
      <c r="T75" s="179">
        <v>0.66666666666666663</v>
      </c>
      <c r="U75" s="119">
        <v>1.0208333333333333</v>
      </c>
      <c r="V75" s="112">
        <f>IF((U75-T75)=0,0,(U75-T75)-$AB74)</f>
        <v>0.33333333333333331</v>
      </c>
      <c r="W75" s="123">
        <v>0.75</v>
      </c>
      <c r="X75" s="119">
        <v>0.97916666666666663</v>
      </c>
      <c r="Y75" s="112">
        <f>IF((X75-W75)=0,0,(X75-W75)-$AB74)</f>
        <v>0.20833333333333329</v>
      </c>
      <c r="Z75" s="126" t="s">
        <v>22</v>
      </c>
      <c r="AA75" s="20"/>
      <c r="AB75" s="193"/>
      <c r="AC75" s="63">
        <f t="shared" si="205"/>
        <v>5</v>
      </c>
    </row>
    <row r="76" spans="1:29" ht="16.5" thickBot="1" x14ac:dyDescent="0.3">
      <c r="A76" s="197" t="s">
        <v>27</v>
      </c>
      <c r="B76" s="198"/>
      <c r="C76" s="52"/>
      <c r="D76" s="65">
        <f>SUM(G76+J76+M76+P76+S76+V76+Y76)</f>
        <v>1.4791666666666663</v>
      </c>
      <c r="E76" s="53">
        <f>IF(E74="",0,1)</f>
        <v>1</v>
      </c>
      <c r="F76" s="60">
        <f>IF(E75="",0,1)</f>
        <v>1</v>
      </c>
      <c r="G76" s="113">
        <f>G75+G74</f>
        <v>0.35416666666666663</v>
      </c>
      <c r="H76" s="53">
        <f>IF(H74="",0,1)</f>
        <v>1</v>
      </c>
      <c r="I76" s="60">
        <f>IF(H75="",0,1)</f>
        <v>1</v>
      </c>
      <c r="J76" s="113">
        <f>J75+J74</f>
        <v>0.35416666666666663</v>
      </c>
      <c r="K76" s="53">
        <f>IF(K74="",0,1)</f>
        <v>0</v>
      </c>
      <c r="L76" s="60">
        <f>IF(K75="",0,1)</f>
        <v>0</v>
      </c>
      <c r="M76" s="113">
        <f>M75+M74</f>
        <v>0</v>
      </c>
      <c r="N76" s="53">
        <f>IF(N74="",0,1)</f>
        <v>0</v>
      </c>
      <c r="O76" s="60">
        <f>IF(N75="",0,1)</f>
        <v>0</v>
      </c>
      <c r="P76" s="113">
        <f>P75+P74</f>
        <v>0</v>
      </c>
      <c r="Q76" s="53">
        <f>IF(Q74="",0,1)</f>
        <v>0</v>
      </c>
      <c r="R76" s="60">
        <f>IF(Q75="",0,1)</f>
        <v>1</v>
      </c>
      <c r="S76" s="113">
        <f>S75+S74</f>
        <v>0.22916666666666655</v>
      </c>
      <c r="T76" s="53">
        <f>IF(T74="",0,1)</f>
        <v>0</v>
      </c>
      <c r="U76" s="60">
        <f>IF(T75="",0,1)</f>
        <v>1</v>
      </c>
      <c r="V76" s="113">
        <f>V75+V74</f>
        <v>0.33333333333333331</v>
      </c>
      <c r="W76" s="53">
        <f>IF(W74="",0,1)</f>
        <v>0</v>
      </c>
      <c r="X76" s="60">
        <f>IF(W75="",0,1)</f>
        <v>1</v>
      </c>
      <c r="Y76" s="113">
        <f>Y75+Y74</f>
        <v>0.20833333333333329</v>
      </c>
      <c r="Z76" s="55"/>
      <c r="AA76" s="20"/>
      <c r="AB76" s="194"/>
      <c r="AC76" s="66"/>
    </row>
    <row r="77" spans="1:29" ht="15.75" customHeight="1" x14ac:dyDescent="0.25">
      <c r="A77" s="190"/>
      <c r="B77" s="191"/>
      <c r="C77" s="37"/>
      <c r="D77" s="38"/>
      <c r="E77" s="39"/>
      <c r="F77" s="40"/>
      <c r="G77" s="111">
        <f>IF((F77-E77)=0,0,(F77-E77)-$AB77)</f>
        <v>0</v>
      </c>
      <c r="H77" s="105"/>
      <c r="I77" s="106"/>
      <c r="J77" s="111">
        <f>IF((I77-H77)=0,0,(I77-H77)-$AB77)</f>
        <v>0</v>
      </c>
      <c r="K77" s="123">
        <v>0.45833333333333331</v>
      </c>
      <c r="L77" s="84">
        <v>0.64583333333333337</v>
      </c>
      <c r="M77" s="111">
        <f>IF((L77-K77)=0,0,(L77-K77)-$AB77)</f>
        <v>0.16666666666666671</v>
      </c>
      <c r="N77" s="123">
        <v>0.45833333333333331</v>
      </c>
      <c r="O77" s="84">
        <v>0.64583333333333337</v>
      </c>
      <c r="P77" s="111">
        <f>IF((O77-N77)=0,0,(O77-N77)-$AB77)</f>
        <v>0.16666666666666671</v>
      </c>
      <c r="Q77" s="123">
        <v>0.45833333333333331</v>
      </c>
      <c r="R77" s="84">
        <v>0.64583333333333337</v>
      </c>
      <c r="S77" s="111">
        <f>IF((R77-Q77)=0,0,(R77-Q77)-$AB77)</f>
        <v>0.16666666666666671</v>
      </c>
      <c r="T77" s="39"/>
      <c r="U77" s="40"/>
      <c r="V77" s="111">
        <f>IF((U77-T77)=0,0,(U77-T77)-$AB77)</f>
        <v>0</v>
      </c>
      <c r="W77" s="123">
        <v>0.45833333333333331</v>
      </c>
      <c r="X77" s="84">
        <v>0.64583333333333337</v>
      </c>
      <c r="Y77" s="111">
        <f>IF((X77-W77)=0,0,(X77-W77)-$AB77)</f>
        <v>0.16666666666666671</v>
      </c>
      <c r="Z77" s="67"/>
      <c r="AA77" s="20"/>
      <c r="AB77" s="192">
        <v>2.0833333333333332E-2</v>
      </c>
      <c r="AC77" s="141">
        <f t="shared" si="205"/>
        <v>4</v>
      </c>
    </row>
    <row r="78" spans="1:29" ht="16.5" thickBot="1" x14ac:dyDescent="0.3">
      <c r="A78" s="195">
        <v>1.4583333333333333</v>
      </c>
      <c r="B78" s="196"/>
      <c r="C78" s="62">
        <f>E79+F79+H79+I79+K79+L79+N79+O79+Q79+R79+T79+U79+W79+X79</f>
        <v>8</v>
      </c>
      <c r="D78" s="47"/>
      <c r="E78" s="39"/>
      <c r="F78" s="50"/>
      <c r="G78" s="112">
        <f>IF((F78-E78)=0,0,(F78-E78)-$AB77)</f>
        <v>0</v>
      </c>
      <c r="H78" s="107"/>
      <c r="I78" s="50"/>
      <c r="J78" s="112">
        <f>IF((I78-H78)=0,0,(I78-H78)-$AB77)</f>
        <v>0</v>
      </c>
      <c r="K78" s="123">
        <v>0.75</v>
      </c>
      <c r="L78" s="119">
        <v>0.97916666666666663</v>
      </c>
      <c r="M78" s="112">
        <f>IF((L78-K78)=0,0,(L78-K78)-$AB77)</f>
        <v>0.20833333333333329</v>
      </c>
      <c r="N78" s="123">
        <v>0.75</v>
      </c>
      <c r="O78" s="119">
        <v>0.97916666666666663</v>
      </c>
      <c r="P78" s="112">
        <f>IF((O78-N78)=0,0,(O78-N78)-$AB77)</f>
        <v>0.20833333333333329</v>
      </c>
      <c r="Q78" s="123">
        <v>0.75</v>
      </c>
      <c r="R78" s="118">
        <v>0.95833333333333337</v>
      </c>
      <c r="S78" s="112">
        <f>IF((R78-Q78)=0,0,(R78-Q78)-$AB77)</f>
        <v>0.18750000000000003</v>
      </c>
      <c r="T78" s="123">
        <v>0.75</v>
      </c>
      <c r="U78" s="118">
        <v>0.95833333333333337</v>
      </c>
      <c r="V78" s="112">
        <f>IF((U78-T78)=0,0,(U78-T78)-$AB77)</f>
        <v>0.18750000000000003</v>
      </c>
      <c r="W78" s="39"/>
      <c r="X78" s="40"/>
      <c r="Y78" s="112">
        <f>IF((X78-W78)=0,0,(X78-W78)-$AB77)</f>
        <v>0</v>
      </c>
      <c r="Z78" s="51"/>
      <c r="AA78" s="20"/>
      <c r="AB78" s="193"/>
      <c r="AC78" s="63">
        <f t="shared" si="205"/>
        <v>4</v>
      </c>
    </row>
    <row r="79" spans="1:29" ht="16.5" customHeight="1" thickBot="1" x14ac:dyDescent="0.3">
      <c r="A79" s="197" t="s">
        <v>27</v>
      </c>
      <c r="B79" s="198"/>
      <c r="C79" s="52"/>
      <c r="D79" s="65">
        <f>SUM(G79+J79+M79+P79+S79+V79+Y79)</f>
        <v>1.4583333333333335</v>
      </c>
      <c r="E79" s="53">
        <f>IF(E77="",0,1)</f>
        <v>0</v>
      </c>
      <c r="F79" s="60">
        <f>IF(E78="",0,1)</f>
        <v>0</v>
      </c>
      <c r="G79" s="113">
        <f>G78+G77</f>
        <v>0</v>
      </c>
      <c r="H79" s="53">
        <f>IF(H77="",0,1)</f>
        <v>0</v>
      </c>
      <c r="I79" s="60">
        <f>IF(H78="",0,1)</f>
        <v>0</v>
      </c>
      <c r="J79" s="113">
        <f>J78+J77</f>
        <v>0</v>
      </c>
      <c r="K79" s="53">
        <f>IF(K77="",0,1)</f>
        <v>1</v>
      </c>
      <c r="L79" s="60">
        <f>IF(K78="",0,1)</f>
        <v>1</v>
      </c>
      <c r="M79" s="113">
        <f>M78+M77</f>
        <v>0.375</v>
      </c>
      <c r="N79" s="53">
        <f>IF(N77="",0,1)</f>
        <v>1</v>
      </c>
      <c r="O79" s="60">
        <f>IF(N78="",0,1)</f>
        <v>1</v>
      </c>
      <c r="P79" s="113">
        <f>P78+P77</f>
        <v>0.375</v>
      </c>
      <c r="Q79" s="53">
        <f>IF(Q77="",0,1)</f>
        <v>1</v>
      </c>
      <c r="R79" s="60">
        <f>IF(Q78="",0,1)</f>
        <v>1</v>
      </c>
      <c r="S79" s="113">
        <f>S78+S77</f>
        <v>0.35416666666666674</v>
      </c>
      <c r="T79" s="53">
        <f>IF(T77="",0,1)</f>
        <v>0</v>
      </c>
      <c r="U79" s="60">
        <f>IF(T78="",0,1)</f>
        <v>1</v>
      </c>
      <c r="V79" s="113">
        <f>V78+V77</f>
        <v>0.18750000000000003</v>
      </c>
      <c r="W79" s="53">
        <f>IF(W77="",0,1)</f>
        <v>1</v>
      </c>
      <c r="X79" s="60">
        <f>IF(W78="",0,1)</f>
        <v>0</v>
      </c>
      <c r="Y79" s="113">
        <f>Y78+Y77</f>
        <v>0.16666666666666671</v>
      </c>
      <c r="Z79" s="55"/>
      <c r="AA79" s="20"/>
      <c r="AB79" s="194"/>
      <c r="AC79" s="66"/>
    </row>
    <row r="80" spans="1:29" ht="16.5" hidden="1" customHeight="1" thickBot="1" x14ac:dyDescent="0.3">
      <c r="A80" s="190" t="s">
        <v>18</v>
      </c>
      <c r="B80" s="191"/>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192">
        <v>2.0833333333333332E-2</v>
      </c>
      <c r="AC80" s="141">
        <f t="shared" si="205"/>
        <v>0</v>
      </c>
    </row>
    <row r="81" spans="1:29" ht="16.5" hidden="1" customHeight="1" thickBot="1" x14ac:dyDescent="0.3">
      <c r="A81" s="195">
        <v>1.4583333333333333</v>
      </c>
      <c r="B81" s="196"/>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193"/>
      <c r="AC81" s="63">
        <f t="shared" si="205"/>
        <v>0</v>
      </c>
    </row>
    <row r="82" spans="1:29" ht="16.5" hidden="1" customHeight="1" thickBot="1" x14ac:dyDescent="0.3">
      <c r="A82" s="197" t="s">
        <v>19</v>
      </c>
      <c r="B82" s="198"/>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194"/>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40"/>
      <c r="AC83" s="91"/>
    </row>
    <row r="84" spans="1:29" ht="15.75" customHeight="1" x14ac:dyDescent="0.25">
      <c r="A84" s="199"/>
      <c r="B84" s="200"/>
      <c r="C84" s="128"/>
      <c r="D84" s="129"/>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192"/>
      <c r="AC84" s="141">
        <f t="shared" si="205"/>
        <v>5</v>
      </c>
    </row>
    <row r="85" spans="1:29" ht="16.5" thickBot="1" x14ac:dyDescent="0.3">
      <c r="A85" s="195">
        <v>1</v>
      </c>
      <c r="B85" s="196"/>
      <c r="C85" s="62">
        <f>E86+F86+H86+I86+K86+L86+N86+O86+Q86+R86+T86+U86+W86+X86</f>
        <v>7</v>
      </c>
      <c r="D85" s="47"/>
      <c r="E85" s="39"/>
      <c r="F85" s="50"/>
      <c r="G85" s="112">
        <f>IF((F85-E85)=0,0,(F85-E85)-$AB81)</f>
        <v>0</v>
      </c>
      <c r="H85" s="39"/>
      <c r="I85" s="50"/>
      <c r="J85" s="112">
        <f>IF((I85-H85)=0,0,(I85-H85)-$AB81)</f>
        <v>0</v>
      </c>
      <c r="K85" s="39"/>
      <c r="L85" s="50"/>
      <c r="M85" s="112">
        <f>IF((L85-K85)=0,0,(L85-K85)-$AB81)</f>
        <v>0</v>
      </c>
      <c r="N85" s="39"/>
      <c r="O85" s="50"/>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193"/>
      <c r="AC85" s="63">
        <f t="shared" si="205"/>
        <v>2</v>
      </c>
    </row>
    <row r="86" spans="1:29" ht="16.5" customHeight="1" thickBot="1" x14ac:dyDescent="0.3">
      <c r="A86" s="197" t="s">
        <v>21</v>
      </c>
      <c r="B86" s="198"/>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194"/>
      <c r="AC86" s="66"/>
    </row>
    <row r="87" spans="1:29" ht="15.75" hidden="1" customHeight="1" x14ac:dyDescent="0.25">
      <c r="A87" s="190" t="s">
        <v>20</v>
      </c>
      <c r="B87" s="191"/>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192">
        <v>2.0833333333333332E-2</v>
      </c>
      <c r="AC87" s="141">
        <f t="shared" si="205"/>
        <v>0</v>
      </c>
    </row>
    <row r="88" spans="1:29" ht="16.5" hidden="1" thickBot="1" x14ac:dyDescent="0.3">
      <c r="A88" s="195">
        <v>1.4583333333333333</v>
      </c>
      <c r="B88" s="196"/>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193"/>
      <c r="AC88" s="63">
        <f t="shared" si="205"/>
        <v>0</v>
      </c>
    </row>
    <row r="89" spans="1:29" ht="16.5" hidden="1" thickBot="1" x14ac:dyDescent="0.3">
      <c r="A89" s="197" t="s">
        <v>21</v>
      </c>
      <c r="B89" s="198"/>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194"/>
      <c r="AC89" s="66"/>
    </row>
    <row r="90" spans="1:29" ht="15.75" hidden="1" x14ac:dyDescent="0.25">
      <c r="A90" s="190" t="s">
        <v>20</v>
      </c>
      <c r="B90" s="191"/>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192"/>
      <c r="AC90" s="141">
        <f t="shared" si="205"/>
        <v>0</v>
      </c>
    </row>
    <row r="91" spans="1:29" ht="16.5" hidden="1" thickBot="1" x14ac:dyDescent="0.3">
      <c r="A91" s="195">
        <v>1.4583333333333333</v>
      </c>
      <c r="B91" s="196"/>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193"/>
      <c r="AC91" s="63">
        <f t="shared" si="205"/>
        <v>0</v>
      </c>
    </row>
    <row r="92" spans="1:29" ht="16.5" hidden="1" thickBot="1" x14ac:dyDescent="0.3">
      <c r="A92" s="197" t="s">
        <v>21</v>
      </c>
      <c r="B92" s="198"/>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194"/>
      <c r="AC92" s="66"/>
    </row>
    <row r="93" spans="1:29" x14ac:dyDescent="0.25">
      <c r="E93" s="97"/>
      <c r="F93" s="142"/>
      <c r="G93" s="142"/>
      <c r="H93" s="97"/>
      <c r="I93" s="142"/>
      <c r="J93" s="142"/>
      <c r="K93" s="97"/>
      <c r="L93" s="142"/>
      <c r="M93" s="142"/>
      <c r="N93" s="97"/>
      <c r="O93" s="142"/>
      <c r="P93" s="142"/>
      <c r="Q93" s="97"/>
      <c r="R93" s="142"/>
      <c r="S93" s="142"/>
      <c r="T93" s="97"/>
      <c r="U93" s="142"/>
      <c r="V93" s="142"/>
      <c r="W93" s="97"/>
      <c r="X93" s="142"/>
      <c r="Y93" s="142"/>
    </row>
    <row r="94" spans="1:29" x14ac:dyDescent="0.25">
      <c r="E94" s="97"/>
      <c r="F94" s="142"/>
      <c r="G94" s="142"/>
      <c r="H94" s="97"/>
      <c r="I94" s="142"/>
      <c r="J94" s="142"/>
      <c r="K94" s="97"/>
      <c r="L94" s="142"/>
      <c r="M94" s="142"/>
      <c r="N94" s="97"/>
      <c r="O94" s="142"/>
      <c r="P94" s="142"/>
      <c r="Q94" s="97"/>
      <c r="R94" s="142"/>
      <c r="S94" s="142"/>
      <c r="T94" s="97"/>
      <c r="U94" s="142"/>
      <c r="V94" s="142"/>
      <c r="W94" s="97"/>
      <c r="X94" s="142"/>
      <c r="Y94" s="142"/>
    </row>
    <row r="95" spans="1:29" x14ac:dyDescent="0.25">
      <c r="E95" s="97"/>
      <c r="F95" s="142"/>
      <c r="G95" s="142"/>
      <c r="H95" s="97"/>
      <c r="I95" s="142"/>
      <c r="J95" s="142"/>
      <c r="K95" s="97"/>
      <c r="L95" s="142"/>
      <c r="M95" s="142"/>
      <c r="N95" s="97"/>
      <c r="O95" s="142"/>
      <c r="P95" s="142"/>
      <c r="Q95" s="97"/>
      <c r="R95" s="142"/>
      <c r="S95" s="142"/>
      <c r="T95" s="97"/>
      <c r="U95" s="142"/>
      <c r="V95" s="142"/>
      <c r="W95" s="97"/>
      <c r="X95" s="142"/>
      <c r="Y95" s="142"/>
    </row>
    <row r="96" spans="1:29" x14ac:dyDescent="0.25">
      <c r="E96" s="97"/>
      <c r="F96" s="142"/>
      <c r="G96" s="142"/>
      <c r="H96" s="97"/>
      <c r="I96" s="142"/>
      <c r="J96" s="142"/>
      <c r="K96" s="97"/>
      <c r="L96" s="142"/>
      <c r="M96" s="142"/>
      <c r="N96" s="97"/>
      <c r="O96" s="142"/>
      <c r="P96" s="142"/>
      <c r="Q96" s="97"/>
      <c r="R96" s="142"/>
      <c r="S96" s="142"/>
      <c r="T96" s="97"/>
      <c r="U96" s="142"/>
      <c r="V96" s="142"/>
      <c r="W96" s="97"/>
      <c r="X96" s="142"/>
      <c r="Y96" s="142"/>
    </row>
    <row r="97" spans="1:27" x14ac:dyDescent="0.25">
      <c r="E97" s="97"/>
      <c r="F97" s="142"/>
      <c r="G97" s="142"/>
      <c r="H97" s="97"/>
      <c r="I97" s="142"/>
      <c r="J97" s="142"/>
      <c r="K97" s="97"/>
      <c r="L97" s="142"/>
      <c r="M97" s="142"/>
      <c r="N97" s="97"/>
      <c r="O97" s="142"/>
      <c r="P97" s="142"/>
      <c r="Q97" s="97"/>
      <c r="R97" s="142"/>
      <c r="S97" s="142"/>
      <c r="T97" s="97"/>
      <c r="U97" s="142"/>
      <c r="V97" s="142"/>
      <c r="W97" s="97"/>
      <c r="X97" s="142"/>
      <c r="Y97" s="142"/>
    </row>
    <row r="98" spans="1:27" x14ac:dyDescent="0.25">
      <c r="E98" s="97"/>
      <c r="F98" s="142"/>
      <c r="G98" s="142"/>
      <c r="H98" s="97"/>
      <c r="I98" s="142"/>
      <c r="J98" s="142"/>
      <c r="K98" s="97"/>
      <c r="L98" s="142"/>
      <c r="M98" s="142"/>
      <c r="N98" s="97"/>
      <c r="O98" s="142"/>
      <c r="P98" s="142"/>
      <c r="Q98" s="97"/>
      <c r="R98" s="142"/>
      <c r="S98" s="142"/>
      <c r="T98" s="97"/>
      <c r="U98" s="142"/>
      <c r="V98" s="142"/>
      <c r="W98" s="97"/>
      <c r="X98" s="142"/>
      <c r="Y98" s="142"/>
    </row>
    <row r="99" spans="1:27" x14ac:dyDescent="0.25">
      <c r="E99" s="97"/>
      <c r="F99" s="142"/>
      <c r="G99" s="142"/>
      <c r="H99" s="97"/>
      <c r="I99" s="142"/>
      <c r="J99" s="142"/>
      <c r="K99" s="97"/>
      <c r="L99" s="142"/>
      <c r="M99" s="142"/>
      <c r="N99" s="97"/>
      <c r="O99" s="142"/>
      <c r="P99" s="142"/>
      <c r="Q99" s="97"/>
      <c r="R99" s="142"/>
      <c r="S99" s="142"/>
      <c r="T99" s="97"/>
      <c r="U99" s="142"/>
      <c r="V99" s="142"/>
      <c r="W99" s="97"/>
      <c r="X99" s="142"/>
      <c r="Y99" s="142"/>
    </row>
    <row r="100" spans="1:27" x14ac:dyDescent="0.25">
      <c r="E100" s="97"/>
      <c r="F100" s="142"/>
      <c r="G100" s="142"/>
      <c r="H100" s="97"/>
      <c r="I100" s="142"/>
      <c r="J100" s="142"/>
      <c r="K100" s="97"/>
      <c r="L100" s="142"/>
      <c r="M100" s="142"/>
      <c r="N100" s="97"/>
      <c r="O100" s="142"/>
      <c r="P100" s="142"/>
      <c r="Q100" s="97"/>
      <c r="R100" s="142"/>
      <c r="S100" s="142"/>
      <c r="T100" s="97"/>
      <c r="U100" s="142"/>
      <c r="V100" s="142"/>
      <c r="W100" s="97"/>
      <c r="X100" s="142"/>
      <c r="Y100" s="142"/>
    </row>
    <row r="101" spans="1:27" x14ac:dyDescent="0.25">
      <c r="E101" s="97"/>
      <c r="F101" s="142"/>
      <c r="G101" s="142"/>
      <c r="H101" s="97"/>
      <c r="I101" s="142"/>
      <c r="J101" s="142"/>
      <c r="K101" s="97"/>
      <c r="L101" s="142"/>
      <c r="M101" s="142"/>
      <c r="N101" s="97"/>
      <c r="O101" s="142"/>
      <c r="P101" s="142"/>
      <c r="Q101" s="97"/>
      <c r="R101" s="142"/>
      <c r="S101" s="142"/>
      <c r="T101" s="97"/>
      <c r="U101" s="142"/>
      <c r="V101" s="142"/>
      <c r="W101" s="97"/>
      <c r="X101" s="142"/>
      <c r="Y101" s="142"/>
      <c r="Z101" s="10"/>
      <c r="AA101" s="11"/>
    </row>
    <row r="102" spans="1:27" x14ac:dyDescent="0.25">
      <c r="A102" s="15"/>
      <c r="B102" s="253"/>
      <c r="C102" s="253"/>
      <c r="D102" s="253"/>
      <c r="E102" s="253"/>
      <c r="F102" s="253"/>
      <c r="G102" s="253"/>
      <c r="H102" s="253"/>
      <c r="I102" s="253"/>
      <c r="J102" s="253"/>
      <c r="K102" s="253"/>
      <c r="L102" s="253"/>
      <c r="M102" s="253"/>
      <c r="N102" s="253"/>
      <c r="O102" s="253"/>
      <c r="P102" s="253"/>
      <c r="Q102" s="253"/>
      <c r="R102" s="253"/>
      <c r="S102" s="253"/>
      <c r="Z102" s="10"/>
      <c r="AA102" s="11"/>
    </row>
    <row r="103" spans="1:27" ht="15" customHeight="1" x14ac:dyDescent="0.25">
      <c r="A103" s="15"/>
      <c r="B103" s="249"/>
      <c r="C103" s="249"/>
      <c r="D103" s="250"/>
      <c r="E103" s="235"/>
      <c r="F103" s="235"/>
      <c r="G103" s="249"/>
      <c r="H103" s="249"/>
      <c r="I103" s="249"/>
      <c r="J103" s="249"/>
      <c r="K103" s="249"/>
      <c r="L103" s="249"/>
      <c r="M103" s="249"/>
      <c r="N103" s="249"/>
      <c r="O103" s="249"/>
      <c r="P103" s="249"/>
      <c r="Q103" s="249"/>
      <c r="R103" s="249"/>
      <c r="S103" s="253"/>
      <c r="Z103" s="10"/>
      <c r="AA103" s="11"/>
    </row>
    <row r="104" spans="1:27" ht="15.75" customHeight="1" x14ac:dyDescent="0.25">
      <c r="A104" s="15"/>
      <c r="B104" s="249"/>
      <c r="C104" s="249"/>
      <c r="D104" s="251"/>
      <c r="E104" s="235"/>
      <c r="F104" s="235"/>
      <c r="G104" s="249"/>
      <c r="H104" s="249"/>
      <c r="I104" s="249"/>
      <c r="J104" s="249"/>
      <c r="K104" s="249"/>
      <c r="L104" s="249"/>
      <c r="M104" s="249"/>
      <c r="N104" s="249"/>
      <c r="O104" s="249"/>
      <c r="P104" s="249"/>
      <c r="Q104" s="249"/>
      <c r="R104" s="249"/>
      <c r="S104" s="253"/>
      <c r="Z104" s="10"/>
      <c r="AA104" s="11"/>
    </row>
    <row r="105" spans="1:27" x14ac:dyDescent="0.25">
      <c r="A105" s="15"/>
      <c r="B105" s="235"/>
      <c r="C105" s="235"/>
      <c r="D105" s="15"/>
      <c r="E105" s="235"/>
      <c r="F105" s="235"/>
      <c r="G105" s="242"/>
      <c r="H105" s="242"/>
      <c r="I105" s="242"/>
      <c r="J105" s="243"/>
      <c r="K105" s="243"/>
      <c r="L105" s="243"/>
      <c r="M105" s="244"/>
      <c r="N105" s="244"/>
      <c r="O105" s="244"/>
      <c r="P105" s="250"/>
      <c r="Q105" s="250"/>
      <c r="R105" s="250"/>
      <c r="S105" s="253"/>
      <c r="Z105" s="10"/>
      <c r="AA105" s="11"/>
    </row>
    <row r="106" spans="1:27" x14ac:dyDescent="0.25">
      <c r="A106" s="15"/>
      <c r="B106" s="235"/>
      <c r="C106" s="235"/>
      <c r="D106" s="15"/>
      <c r="E106" s="235"/>
      <c r="F106" s="235"/>
      <c r="G106" s="242"/>
      <c r="H106" s="242"/>
      <c r="I106" s="242"/>
      <c r="J106" s="243"/>
      <c r="K106" s="243"/>
      <c r="L106" s="243"/>
      <c r="M106" s="244"/>
      <c r="N106" s="244"/>
      <c r="O106" s="244"/>
      <c r="P106" s="250"/>
      <c r="Q106" s="250"/>
      <c r="R106" s="250"/>
      <c r="S106" s="253"/>
    </row>
    <row r="107" spans="1:27" x14ac:dyDescent="0.25">
      <c r="A107" s="15"/>
      <c r="B107" s="235"/>
      <c r="C107" s="235"/>
      <c r="D107" s="15"/>
      <c r="E107" s="235"/>
      <c r="F107" s="235"/>
      <c r="G107" s="235"/>
      <c r="H107" s="235"/>
      <c r="I107" s="235"/>
      <c r="J107" s="245"/>
      <c r="K107" s="245"/>
      <c r="L107" s="245"/>
      <c r="M107" s="245"/>
      <c r="N107" s="245"/>
      <c r="O107" s="245"/>
      <c r="P107" s="246"/>
      <c r="Q107" s="246"/>
      <c r="R107" s="246"/>
      <c r="S107" s="253"/>
    </row>
    <row r="108" spans="1:27" x14ac:dyDescent="0.25">
      <c r="A108" s="15"/>
      <c r="B108" s="235"/>
      <c r="C108" s="252"/>
      <c r="D108" s="15"/>
      <c r="E108" s="235"/>
      <c r="F108" s="235"/>
      <c r="G108" s="235"/>
      <c r="H108" s="235"/>
      <c r="I108" s="235"/>
      <c r="J108" s="235"/>
      <c r="K108" s="235"/>
      <c r="L108" s="235"/>
      <c r="M108" s="235"/>
      <c r="N108" s="235"/>
      <c r="O108" s="235"/>
      <c r="P108" s="235"/>
      <c r="Q108" s="235"/>
      <c r="R108" s="235"/>
      <c r="S108" s="253"/>
    </row>
    <row r="109" spans="1:27" x14ac:dyDescent="0.25">
      <c r="A109" s="15"/>
      <c r="B109" s="235"/>
      <c r="C109" s="235"/>
      <c r="D109" s="15"/>
      <c r="E109" s="235"/>
      <c r="F109" s="235"/>
      <c r="G109" s="235"/>
      <c r="H109" s="235"/>
      <c r="I109" s="235"/>
      <c r="J109" s="235"/>
      <c r="K109" s="235"/>
      <c r="L109" s="235"/>
      <c r="M109" s="235"/>
      <c r="N109" s="235"/>
      <c r="O109" s="235"/>
      <c r="P109" s="235"/>
      <c r="Q109" s="235"/>
      <c r="R109" s="235"/>
      <c r="S109" s="253"/>
    </row>
    <row r="110" spans="1:27" x14ac:dyDescent="0.25">
      <c r="A110" s="15"/>
      <c r="B110" s="235"/>
      <c r="C110" s="235"/>
      <c r="D110" s="15"/>
      <c r="E110" s="235"/>
      <c r="F110" s="235"/>
      <c r="G110" s="235"/>
      <c r="H110" s="235"/>
      <c r="I110" s="235"/>
      <c r="J110" s="235"/>
      <c r="K110" s="235"/>
      <c r="L110" s="235"/>
      <c r="M110" s="235"/>
      <c r="N110" s="235"/>
      <c r="O110" s="235"/>
      <c r="P110" s="235"/>
      <c r="Q110" s="235"/>
      <c r="R110" s="235"/>
      <c r="S110" s="253"/>
      <c r="Z110" s="10"/>
      <c r="AA110" s="11"/>
    </row>
    <row r="111" spans="1:27" x14ac:dyDescent="0.25">
      <c r="A111" s="15"/>
      <c r="B111" s="235"/>
      <c r="C111" s="235"/>
      <c r="D111" s="15"/>
      <c r="E111" s="235"/>
      <c r="F111" s="235"/>
      <c r="G111" s="235"/>
      <c r="H111" s="235"/>
      <c r="I111" s="235"/>
      <c r="J111" s="235"/>
      <c r="K111" s="235"/>
      <c r="L111" s="235"/>
      <c r="M111" s="235"/>
      <c r="N111" s="235"/>
      <c r="O111" s="235"/>
      <c r="P111" s="235"/>
      <c r="Q111" s="235"/>
      <c r="R111" s="235"/>
      <c r="S111" s="253"/>
      <c r="Z111" s="10"/>
      <c r="AA111" s="11"/>
    </row>
    <row r="112" spans="1:27" ht="15" customHeight="1" x14ac:dyDescent="0.25">
      <c r="A112" s="15"/>
      <c r="B112" s="249"/>
      <c r="C112" s="249"/>
      <c r="D112" s="250"/>
      <c r="E112" s="235"/>
      <c r="F112" s="235"/>
      <c r="G112" s="249"/>
      <c r="H112" s="249"/>
      <c r="I112" s="249"/>
      <c r="J112" s="249"/>
      <c r="K112" s="249"/>
      <c r="L112" s="249"/>
      <c r="M112" s="249"/>
      <c r="N112" s="249"/>
      <c r="O112" s="249"/>
      <c r="P112" s="249"/>
      <c r="Q112" s="249"/>
      <c r="R112" s="249"/>
      <c r="S112" s="253"/>
      <c r="Z112" s="10"/>
      <c r="AA112" s="11"/>
    </row>
    <row r="113" spans="1:41" ht="15.75" customHeight="1" x14ac:dyDescent="0.25">
      <c r="A113" s="15"/>
      <c r="B113" s="249"/>
      <c r="C113" s="249"/>
      <c r="D113" s="250"/>
      <c r="E113" s="235"/>
      <c r="F113" s="235"/>
      <c r="G113" s="249"/>
      <c r="H113" s="249"/>
      <c r="I113" s="249"/>
      <c r="J113" s="249"/>
      <c r="K113" s="249"/>
      <c r="L113" s="249"/>
      <c r="M113" s="249"/>
      <c r="N113" s="249"/>
      <c r="O113" s="249"/>
      <c r="P113" s="249"/>
      <c r="Q113" s="249"/>
      <c r="R113" s="249"/>
      <c r="S113" s="253"/>
      <c r="Z113" s="10"/>
      <c r="AA113" s="11"/>
    </row>
    <row r="114" spans="1:41" x14ac:dyDescent="0.25">
      <c r="A114" s="15"/>
      <c r="B114" s="235"/>
      <c r="C114" s="235"/>
      <c r="D114" s="15"/>
      <c r="E114" s="235"/>
      <c r="F114" s="235"/>
      <c r="G114" s="242"/>
      <c r="H114" s="242"/>
      <c r="I114" s="242"/>
      <c r="J114" s="243"/>
      <c r="K114" s="243"/>
      <c r="L114" s="243"/>
      <c r="M114" s="244"/>
      <c r="N114" s="244"/>
      <c r="O114" s="244"/>
      <c r="P114" s="250"/>
      <c r="Q114" s="250"/>
      <c r="R114" s="250"/>
      <c r="S114" s="253"/>
      <c r="Z114" s="10"/>
      <c r="AA114" s="11"/>
    </row>
    <row r="115" spans="1:41" x14ac:dyDescent="0.25">
      <c r="A115" s="15"/>
      <c r="B115" s="235"/>
      <c r="C115" s="235"/>
      <c r="D115" s="15"/>
      <c r="E115" s="235"/>
      <c r="F115" s="235"/>
      <c r="G115" s="242"/>
      <c r="H115" s="242"/>
      <c r="I115" s="242"/>
      <c r="J115" s="243"/>
      <c r="K115" s="243"/>
      <c r="L115" s="243"/>
      <c r="M115" s="244"/>
      <c r="N115" s="244"/>
      <c r="O115" s="244"/>
      <c r="P115" s="250"/>
      <c r="Q115" s="250"/>
      <c r="R115" s="250"/>
      <c r="S115" s="15"/>
      <c r="T115" s="11"/>
      <c r="U115" s="11"/>
      <c r="V115" s="11"/>
      <c r="W115" s="11"/>
      <c r="X115" s="11"/>
      <c r="Y115" s="11"/>
      <c r="Z115" s="11"/>
      <c r="AA115" s="11"/>
    </row>
    <row r="116" spans="1:41" x14ac:dyDescent="0.25">
      <c r="A116" s="15"/>
      <c r="B116" s="235"/>
      <c r="C116" s="235"/>
      <c r="D116" s="15"/>
      <c r="E116" s="235"/>
      <c r="F116" s="235"/>
      <c r="G116" s="235"/>
      <c r="H116" s="235"/>
      <c r="I116" s="235"/>
      <c r="J116" s="245"/>
      <c r="K116" s="245"/>
      <c r="L116" s="245"/>
      <c r="M116" s="245"/>
      <c r="N116" s="245"/>
      <c r="O116" s="245"/>
      <c r="P116" s="248"/>
      <c r="Q116" s="248"/>
      <c r="R116" s="248"/>
      <c r="S116" s="15"/>
      <c r="T116" s="11"/>
      <c r="U116" s="11"/>
      <c r="V116" s="11"/>
      <c r="W116" s="11"/>
      <c r="X116" s="11"/>
      <c r="Y116" s="11"/>
      <c r="Z116" s="11"/>
      <c r="AA116" s="11"/>
    </row>
    <row r="117" spans="1:41" x14ac:dyDescent="0.25">
      <c r="A117" s="15"/>
      <c r="B117" s="235"/>
      <c r="C117" s="235"/>
      <c r="D117" s="15"/>
      <c r="E117" s="235"/>
      <c r="F117" s="235"/>
      <c r="G117" s="235"/>
      <c r="H117" s="235"/>
      <c r="I117" s="235"/>
      <c r="J117" s="235"/>
      <c r="K117" s="235"/>
      <c r="L117" s="235"/>
      <c r="M117" s="15"/>
      <c r="N117" s="235"/>
      <c r="O117" s="15"/>
      <c r="P117" s="15"/>
      <c r="Q117" s="15"/>
      <c r="R117" s="15"/>
      <c r="S117" s="15"/>
      <c r="T117" s="11"/>
      <c r="U117" s="11"/>
      <c r="V117" s="11"/>
      <c r="W117" s="11"/>
      <c r="X117" s="11"/>
      <c r="Y117" s="11"/>
      <c r="Z117" s="11"/>
      <c r="AA117" s="11"/>
    </row>
    <row r="118" spans="1:41" x14ac:dyDescent="0.25">
      <c r="A118" s="253"/>
      <c r="B118" s="235"/>
      <c r="C118" s="235"/>
      <c r="D118" s="15"/>
      <c r="E118" s="235"/>
      <c r="F118" s="235"/>
      <c r="G118" s="235"/>
      <c r="H118" s="235"/>
      <c r="I118" s="235"/>
      <c r="J118" s="235"/>
      <c r="K118" s="235"/>
      <c r="L118" s="235"/>
      <c r="M118" s="15"/>
      <c r="N118" s="235"/>
      <c r="O118" s="15"/>
      <c r="P118" s="15"/>
      <c r="Q118" s="15"/>
      <c r="R118" s="15"/>
      <c r="S118" s="15"/>
      <c r="T118" s="11"/>
      <c r="U118" s="11"/>
      <c r="V118" s="11"/>
      <c r="W118" s="11"/>
      <c r="X118" s="11"/>
      <c r="Y118" s="11"/>
      <c r="Z118" s="11"/>
      <c r="AA118" s="11"/>
    </row>
    <row r="119" spans="1:41" x14ac:dyDescent="0.25">
      <c r="A119" s="253"/>
      <c r="B119" s="235"/>
      <c r="C119" s="235"/>
      <c r="D119" s="15"/>
      <c r="E119" s="235"/>
      <c r="F119" s="235"/>
      <c r="G119" s="235"/>
      <c r="H119" s="235"/>
      <c r="I119" s="235"/>
      <c r="J119" s="235"/>
      <c r="K119" s="235"/>
      <c r="L119" s="235"/>
      <c r="M119" s="15"/>
      <c r="N119" s="235"/>
      <c r="O119" s="15"/>
      <c r="P119" s="15"/>
      <c r="Q119" s="15"/>
      <c r="R119" s="15"/>
      <c r="S119" s="15"/>
      <c r="T119" s="11"/>
      <c r="U119" s="11"/>
      <c r="V119" s="11"/>
      <c r="W119" s="11"/>
      <c r="X119" s="11"/>
      <c r="Y119" s="11"/>
      <c r="Z119" s="11"/>
      <c r="AA119" s="11"/>
    </row>
    <row r="120" spans="1:41" x14ac:dyDescent="0.25">
      <c r="A120" s="253"/>
      <c r="B120" s="235"/>
      <c r="C120" s="235"/>
      <c r="D120" s="15"/>
      <c r="E120" s="235"/>
      <c r="F120" s="235"/>
      <c r="G120" s="235"/>
      <c r="H120" s="235"/>
      <c r="I120" s="235"/>
      <c r="J120" s="235"/>
      <c r="K120" s="235"/>
      <c r="L120" s="235"/>
      <c r="M120" s="15"/>
      <c r="N120" s="235"/>
      <c r="O120" s="15"/>
      <c r="P120" s="15"/>
      <c r="Q120" s="15"/>
      <c r="R120" s="15"/>
      <c r="S120" s="15"/>
      <c r="T120" s="11"/>
      <c r="U120" s="11"/>
      <c r="V120" s="11"/>
      <c r="W120" s="11"/>
      <c r="X120" s="11"/>
      <c r="Y120" s="11"/>
      <c r="Z120" s="11"/>
      <c r="AA120" s="11"/>
    </row>
    <row r="121" spans="1:41" ht="15" customHeight="1" x14ac:dyDescent="0.25">
      <c r="A121" s="253"/>
      <c r="B121" s="249"/>
      <c r="C121" s="249"/>
      <c r="D121" s="250"/>
      <c r="E121" s="235"/>
      <c r="F121" s="235"/>
      <c r="G121" s="249"/>
      <c r="H121" s="249"/>
      <c r="I121" s="249"/>
      <c r="J121" s="249"/>
      <c r="K121" s="249"/>
      <c r="L121" s="249"/>
      <c r="M121" s="249"/>
      <c r="N121" s="249"/>
      <c r="O121" s="249"/>
      <c r="P121" s="249"/>
      <c r="Q121" s="249"/>
      <c r="R121" s="249"/>
      <c r="S121" s="15"/>
      <c r="T121" s="11"/>
      <c r="U121" s="11"/>
      <c r="V121" s="11"/>
      <c r="W121" s="11"/>
      <c r="X121" s="11"/>
      <c r="Y121" s="11"/>
      <c r="Z121" s="11"/>
      <c r="AA121" s="11"/>
    </row>
    <row r="122" spans="1:41" ht="15.75" customHeight="1" x14ac:dyDescent="0.25">
      <c r="A122" s="253"/>
      <c r="B122" s="249"/>
      <c r="C122" s="249"/>
      <c r="D122" s="250"/>
      <c r="E122" s="235"/>
      <c r="F122" s="235"/>
      <c r="G122" s="249"/>
      <c r="H122" s="249"/>
      <c r="I122" s="249"/>
      <c r="J122" s="249"/>
      <c r="K122" s="249"/>
      <c r="L122" s="249"/>
      <c r="M122" s="249"/>
      <c r="N122" s="249"/>
      <c r="O122" s="249"/>
      <c r="P122" s="249"/>
      <c r="Q122" s="249"/>
      <c r="R122" s="249"/>
      <c r="S122" s="253"/>
    </row>
    <row r="123" spans="1:41" x14ac:dyDescent="0.25">
      <c r="A123" s="253"/>
      <c r="B123" s="235"/>
      <c r="C123" s="235"/>
      <c r="D123" s="15"/>
      <c r="E123" s="235"/>
      <c r="F123" s="235"/>
      <c r="G123" s="242"/>
      <c r="H123" s="242"/>
      <c r="I123" s="242"/>
      <c r="J123" s="243"/>
      <c r="K123" s="243"/>
      <c r="L123" s="243"/>
      <c r="M123" s="244"/>
      <c r="N123" s="244"/>
      <c r="O123" s="244"/>
      <c r="P123" s="250"/>
      <c r="Q123" s="250"/>
      <c r="R123" s="250"/>
      <c r="S123" s="253"/>
    </row>
    <row r="124" spans="1:41" x14ac:dyDescent="0.25">
      <c r="A124" s="15"/>
      <c r="B124" s="235"/>
      <c r="C124" s="235"/>
      <c r="D124" s="15"/>
      <c r="E124" s="235"/>
      <c r="F124" s="235"/>
      <c r="G124" s="242"/>
      <c r="H124" s="242"/>
      <c r="I124" s="242"/>
      <c r="J124" s="243"/>
      <c r="K124" s="243"/>
      <c r="L124" s="243"/>
      <c r="M124" s="244"/>
      <c r="N124" s="244"/>
      <c r="O124" s="244"/>
      <c r="P124" s="250"/>
      <c r="Q124" s="250"/>
      <c r="R124" s="250"/>
      <c r="S124" s="235"/>
      <c r="T124" s="142"/>
      <c r="U124" s="142"/>
      <c r="V124" s="142"/>
      <c r="W124" s="142"/>
      <c r="X124" s="142"/>
      <c r="Y124" s="142"/>
      <c r="Z124" s="142"/>
      <c r="AA124" s="10"/>
      <c r="AB124" s="11"/>
      <c r="AC124" s="11"/>
      <c r="AD124" s="11"/>
      <c r="AE124" s="11"/>
      <c r="AF124" s="11"/>
      <c r="AG124" s="11"/>
      <c r="AH124" s="11"/>
      <c r="AI124" s="11"/>
      <c r="AJ124" s="11"/>
      <c r="AK124" s="11"/>
      <c r="AL124" s="11"/>
      <c r="AM124" s="11"/>
      <c r="AN124" s="11"/>
      <c r="AO124" s="11"/>
    </row>
    <row r="125" spans="1:41" x14ac:dyDescent="0.25">
      <c r="A125" s="15"/>
      <c r="B125" s="235"/>
      <c r="C125" s="235"/>
      <c r="D125" s="15"/>
      <c r="E125" s="235"/>
      <c r="F125" s="235"/>
      <c r="G125" s="235"/>
      <c r="H125" s="235"/>
      <c r="I125" s="235"/>
      <c r="J125" s="245"/>
      <c r="K125" s="245"/>
      <c r="L125" s="245"/>
      <c r="M125" s="245"/>
      <c r="N125" s="245"/>
      <c r="O125" s="245"/>
      <c r="P125" s="248"/>
      <c r="Q125" s="248"/>
      <c r="R125" s="248"/>
      <c r="S125" s="235"/>
      <c r="T125" s="142"/>
      <c r="U125" s="142"/>
      <c r="V125" s="142"/>
      <c r="W125" s="142"/>
      <c r="X125" s="142"/>
      <c r="Y125" s="142"/>
      <c r="Z125" s="142"/>
      <c r="AA125" s="10"/>
      <c r="AB125" s="11"/>
      <c r="AC125" s="11"/>
      <c r="AD125" s="11"/>
      <c r="AE125" s="11"/>
      <c r="AF125" s="11"/>
      <c r="AG125" s="11"/>
      <c r="AH125" s="11"/>
      <c r="AI125" s="11"/>
      <c r="AJ125" s="11"/>
      <c r="AK125" s="11"/>
      <c r="AL125" s="11"/>
      <c r="AM125" s="11"/>
      <c r="AN125" s="11"/>
      <c r="AO125" s="11"/>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E5:Z5"/>
    <mergeCell ref="A6:D8"/>
    <mergeCell ref="E6:G7"/>
    <mergeCell ref="H6:P7"/>
    <mergeCell ref="Q6:S7"/>
    <mergeCell ref="T6:Z7"/>
    <mergeCell ref="AB7:AB9"/>
    <mergeCell ref="AC7:AC9"/>
    <mergeCell ref="E8:F8"/>
    <mergeCell ref="H8:I8"/>
    <mergeCell ref="K8:L8"/>
    <mergeCell ref="N8:O8"/>
    <mergeCell ref="Q8:R8"/>
    <mergeCell ref="T8:U8"/>
    <mergeCell ref="W8:X8"/>
    <mergeCell ref="A20:B21"/>
    <mergeCell ref="C20:C21"/>
    <mergeCell ref="D20:D21"/>
    <mergeCell ref="Z20:Z21"/>
    <mergeCell ref="A16:B16"/>
    <mergeCell ref="AB16:AB18"/>
    <mergeCell ref="A17:B17"/>
    <mergeCell ref="A18:B18"/>
    <mergeCell ref="A10:B11"/>
    <mergeCell ref="A12:B12"/>
    <mergeCell ref="A15:B15"/>
    <mergeCell ref="A14:B14"/>
    <mergeCell ref="A13:B13"/>
    <mergeCell ref="AB13:AB15"/>
    <mergeCell ref="A28:B28"/>
    <mergeCell ref="AB28:AB30"/>
    <mergeCell ref="A29:B29"/>
    <mergeCell ref="A30:B30"/>
    <mergeCell ref="A31:B31"/>
    <mergeCell ref="AB31:AB33"/>
    <mergeCell ref="A32:B32"/>
    <mergeCell ref="A33:B33"/>
    <mergeCell ref="A22:B22"/>
    <mergeCell ref="AB22:AB24"/>
    <mergeCell ref="A23:B23"/>
    <mergeCell ref="A24:B24"/>
    <mergeCell ref="A25:B25"/>
    <mergeCell ref="AB25:AB27"/>
    <mergeCell ref="A26:B26"/>
    <mergeCell ref="A27:B27"/>
    <mergeCell ref="A40:B40"/>
    <mergeCell ref="AB40:AB42"/>
    <mergeCell ref="A41:B41"/>
    <mergeCell ref="A42:B42"/>
    <mergeCell ref="A43:B43"/>
    <mergeCell ref="AB43:AB45"/>
    <mergeCell ref="A44:B44"/>
    <mergeCell ref="A45:B45"/>
    <mergeCell ref="A34:B34"/>
    <mergeCell ref="AB34:AB36"/>
    <mergeCell ref="A35:B35"/>
    <mergeCell ref="A36:B36"/>
    <mergeCell ref="A37:B37"/>
    <mergeCell ref="AB37:AB39"/>
    <mergeCell ref="A38:B38"/>
    <mergeCell ref="A39:B39"/>
    <mergeCell ref="A52:B52"/>
    <mergeCell ref="AB52:AB54"/>
    <mergeCell ref="A53:B53"/>
    <mergeCell ref="A54:B54"/>
    <mergeCell ref="AG54:AH54"/>
    <mergeCell ref="AI54:AJ54"/>
    <mergeCell ref="A46:B46"/>
    <mergeCell ref="AB46:AB48"/>
    <mergeCell ref="A47:B47"/>
    <mergeCell ref="A48:B48"/>
    <mergeCell ref="A49:B49"/>
    <mergeCell ref="AB49:AB51"/>
    <mergeCell ref="A50:B50"/>
    <mergeCell ref="A51:B51"/>
    <mergeCell ref="A61:B61"/>
    <mergeCell ref="A62:B62"/>
    <mergeCell ref="A63:B63"/>
    <mergeCell ref="A64:B64"/>
    <mergeCell ref="AB64:AB66"/>
    <mergeCell ref="A65:B65"/>
    <mergeCell ref="A66:B66"/>
    <mergeCell ref="A55:B55"/>
    <mergeCell ref="AB55:AB57"/>
    <mergeCell ref="A56:B56"/>
    <mergeCell ref="A57:B57"/>
    <mergeCell ref="A58:B58"/>
    <mergeCell ref="AB58:AB60"/>
    <mergeCell ref="A59:B59"/>
    <mergeCell ref="A60:B60"/>
    <mergeCell ref="A74:B74"/>
    <mergeCell ref="AB74:AB76"/>
    <mergeCell ref="A75:B75"/>
    <mergeCell ref="A76:B76"/>
    <mergeCell ref="A77:B77"/>
    <mergeCell ref="AB77:AB79"/>
    <mergeCell ref="A78:B78"/>
    <mergeCell ref="A79:B79"/>
    <mergeCell ref="A67:B67"/>
    <mergeCell ref="AB67:AB69"/>
    <mergeCell ref="A68:B68"/>
    <mergeCell ref="A69:B69"/>
    <mergeCell ref="A70:B70"/>
    <mergeCell ref="AB70:AB72"/>
    <mergeCell ref="A71:B71"/>
    <mergeCell ref="A72:B72"/>
    <mergeCell ref="A87:B87"/>
    <mergeCell ref="AB87:AB89"/>
    <mergeCell ref="A88:B88"/>
    <mergeCell ref="A89:B89"/>
    <mergeCell ref="A90:B90"/>
    <mergeCell ref="AB90:AB92"/>
    <mergeCell ref="A91:B91"/>
    <mergeCell ref="A92:B92"/>
    <mergeCell ref="A80:B80"/>
    <mergeCell ref="AB80:AB82"/>
    <mergeCell ref="A81:B81"/>
    <mergeCell ref="A82:B82"/>
    <mergeCell ref="A84:B84"/>
    <mergeCell ref="AB84:AB86"/>
    <mergeCell ref="A85:B85"/>
    <mergeCell ref="A86:B86"/>
    <mergeCell ref="G105:I106"/>
    <mergeCell ref="J105:L106"/>
    <mergeCell ref="M105:O106"/>
    <mergeCell ref="P105:R106"/>
    <mergeCell ref="J107:L107"/>
    <mergeCell ref="M107:O107"/>
    <mergeCell ref="P107:R107"/>
    <mergeCell ref="B103:C104"/>
    <mergeCell ref="D103:D104"/>
    <mergeCell ref="G103:I104"/>
    <mergeCell ref="J103:L104"/>
    <mergeCell ref="M103:O104"/>
    <mergeCell ref="P103:R104"/>
    <mergeCell ref="G123:I124"/>
    <mergeCell ref="J123:L124"/>
    <mergeCell ref="M123:O124"/>
    <mergeCell ref="P123:R124"/>
    <mergeCell ref="J125:L125"/>
    <mergeCell ref="M125:O125"/>
    <mergeCell ref="P125:R125"/>
    <mergeCell ref="B121:C122"/>
    <mergeCell ref="D121:D122"/>
    <mergeCell ref="G121:I122"/>
    <mergeCell ref="J121:L122"/>
    <mergeCell ref="M121:O122"/>
    <mergeCell ref="P121:R122"/>
    <mergeCell ref="G114:I115"/>
    <mergeCell ref="J114:L115"/>
    <mergeCell ref="M114:O115"/>
    <mergeCell ref="P114:R115"/>
    <mergeCell ref="J116:L116"/>
    <mergeCell ref="M116:O116"/>
    <mergeCell ref="P116:R116"/>
    <mergeCell ref="B112:C113"/>
    <mergeCell ref="D112:D113"/>
    <mergeCell ref="G112:I113"/>
    <mergeCell ref="J112:L113"/>
    <mergeCell ref="M112:O113"/>
    <mergeCell ref="P112:R113"/>
  </mergeCells>
  <conditionalFormatting sqref="D15 D18 D92 D89">
    <cfRule type="cellIs" dxfId="780" priority="432" operator="equal">
      <formula>0</formula>
    </cfRule>
  </conditionalFormatting>
  <conditionalFormatting sqref="D15 D18 D92 D89">
    <cfRule type="cellIs" dxfId="779" priority="433" operator="equal">
      <formula>0</formula>
    </cfRule>
  </conditionalFormatting>
  <conditionalFormatting sqref="D15 D18 D92 D89">
    <cfRule type="cellIs" dxfId="778" priority="434" operator="lessThan">
      <formula>$A14</formula>
    </cfRule>
    <cfRule type="cellIs" dxfId="777" priority="435" operator="greaterThan">
      <formula>$A14</formula>
    </cfRule>
  </conditionalFormatting>
  <conditionalFormatting sqref="D12">
    <cfRule type="cellIs" dxfId="776" priority="428" operator="equal">
      <formula>0</formula>
    </cfRule>
  </conditionalFormatting>
  <conditionalFormatting sqref="D12">
    <cfRule type="cellIs" dxfId="775" priority="429" operator="equal">
      <formula>0</formula>
    </cfRule>
  </conditionalFormatting>
  <conditionalFormatting sqref="D12">
    <cfRule type="cellIs" dxfId="774" priority="430" operator="lessThan">
      <formula>$A11</formula>
    </cfRule>
    <cfRule type="cellIs" dxfId="773" priority="431" operator="greaterThan">
      <formula>$A11</formula>
    </cfRule>
  </conditionalFormatting>
  <conditionalFormatting sqref="AC13:AC18">
    <cfRule type="cellIs" dxfId="772" priority="411" operator="greaterThan">
      <formula>5</formula>
    </cfRule>
  </conditionalFormatting>
  <conditionalFormatting sqref="AC22:AC72">
    <cfRule type="cellIs" dxfId="771" priority="410" operator="greaterThan">
      <formula>5</formula>
    </cfRule>
  </conditionalFormatting>
  <conditionalFormatting sqref="AC74:AC82">
    <cfRule type="cellIs" dxfId="770" priority="409" operator="greaterThan">
      <formula>5</formula>
    </cfRule>
  </conditionalFormatting>
  <conditionalFormatting sqref="AC84:AC86">
    <cfRule type="cellIs" dxfId="769" priority="408" operator="greaterThan">
      <formula>5</formula>
    </cfRule>
  </conditionalFormatting>
  <conditionalFormatting sqref="AC87:AC89">
    <cfRule type="cellIs" dxfId="768" priority="407" operator="greaterThan">
      <formula>5</formula>
    </cfRule>
  </conditionalFormatting>
  <conditionalFormatting sqref="AC90:AC92">
    <cfRule type="cellIs" dxfId="767" priority="406" operator="greaterThan">
      <formula>5</formula>
    </cfRule>
  </conditionalFormatting>
  <conditionalFormatting sqref="W92:X92 T92:U92 Q92:R92 N92:O92 K92:L92 H92:I92 E92:F92">
    <cfRule type="cellIs" dxfId="766" priority="404" operator="equal">
      <formula>0</formula>
    </cfRule>
  </conditionalFormatting>
  <conditionalFormatting sqref="W92:X92 T92:U92 Q92:R92 N92:O92 K92:L92 H92:I92 E92:F92">
    <cfRule type="cellIs" dxfId="765" priority="405" operator="equal">
      <formula>0</formula>
    </cfRule>
  </conditionalFormatting>
  <conditionalFormatting sqref="AC10:AC12">
    <cfRule type="cellIs" dxfId="764" priority="401" operator="greaterThan">
      <formula>5</formula>
    </cfRule>
  </conditionalFormatting>
  <conditionalFormatting sqref="E89">
    <cfRule type="cellIs" dxfId="763" priority="313" operator="equal">
      <formula>0</formula>
    </cfRule>
  </conditionalFormatting>
  <conditionalFormatting sqref="E89">
    <cfRule type="cellIs" dxfId="762" priority="314" operator="equal">
      <formula>0</formula>
    </cfRule>
  </conditionalFormatting>
  <conditionalFormatting sqref="F89">
    <cfRule type="cellIs" dxfId="761" priority="311" operator="equal">
      <formula>0</formula>
    </cfRule>
  </conditionalFormatting>
  <conditionalFormatting sqref="F89">
    <cfRule type="cellIs" dxfId="760" priority="312" operator="equal">
      <formula>0</formula>
    </cfRule>
  </conditionalFormatting>
  <conditionalFormatting sqref="H89">
    <cfRule type="cellIs" dxfId="759" priority="309" operator="equal">
      <formula>0</formula>
    </cfRule>
  </conditionalFormatting>
  <conditionalFormatting sqref="H89">
    <cfRule type="cellIs" dxfId="758" priority="310" operator="equal">
      <formula>0</formula>
    </cfRule>
  </conditionalFormatting>
  <conditionalFormatting sqref="I89">
    <cfRule type="cellIs" dxfId="757" priority="307" operator="equal">
      <formula>0</formula>
    </cfRule>
  </conditionalFormatting>
  <conditionalFormatting sqref="I89">
    <cfRule type="cellIs" dxfId="756" priority="308" operator="equal">
      <formula>0</formula>
    </cfRule>
  </conditionalFormatting>
  <conditionalFormatting sqref="K89">
    <cfRule type="cellIs" dxfId="755" priority="305" operator="equal">
      <formula>0</formula>
    </cfRule>
  </conditionalFormatting>
  <conditionalFormatting sqref="K89">
    <cfRule type="cellIs" dxfId="754" priority="306" operator="equal">
      <formula>0</formula>
    </cfRule>
  </conditionalFormatting>
  <conditionalFormatting sqref="L89">
    <cfRule type="cellIs" dxfId="753" priority="303" operator="equal">
      <formula>0</formula>
    </cfRule>
  </conditionalFormatting>
  <conditionalFormatting sqref="L89">
    <cfRule type="cellIs" dxfId="752" priority="304" operator="equal">
      <formula>0</formula>
    </cfRule>
  </conditionalFormatting>
  <conditionalFormatting sqref="N89">
    <cfRule type="cellIs" dxfId="751" priority="301" operator="equal">
      <formula>0</formula>
    </cfRule>
  </conditionalFormatting>
  <conditionalFormatting sqref="N89">
    <cfRule type="cellIs" dxfId="750" priority="302" operator="equal">
      <formula>0</formula>
    </cfRule>
  </conditionalFormatting>
  <conditionalFormatting sqref="O89">
    <cfRule type="cellIs" dxfId="749" priority="299" operator="equal">
      <formula>0</formula>
    </cfRule>
  </conditionalFormatting>
  <conditionalFormatting sqref="O89">
    <cfRule type="cellIs" dxfId="748" priority="300" operator="equal">
      <formula>0</formula>
    </cfRule>
  </conditionalFormatting>
  <conditionalFormatting sqref="Q89">
    <cfRule type="cellIs" dxfId="747" priority="297" operator="equal">
      <formula>0</formula>
    </cfRule>
  </conditionalFormatting>
  <conditionalFormatting sqref="Q89">
    <cfRule type="cellIs" dxfId="746" priority="298" operator="equal">
      <formula>0</formula>
    </cfRule>
  </conditionalFormatting>
  <conditionalFormatting sqref="R89">
    <cfRule type="cellIs" dxfId="745" priority="295" operator="equal">
      <formula>0</formula>
    </cfRule>
  </conditionalFormatting>
  <conditionalFormatting sqref="R89">
    <cfRule type="cellIs" dxfId="744" priority="296" operator="equal">
      <formula>0</formula>
    </cfRule>
  </conditionalFormatting>
  <conditionalFormatting sqref="T89">
    <cfRule type="cellIs" dxfId="743" priority="293" operator="equal">
      <formula>0</formula>
    </cfRule>
  </conditionalFormatting>
  <conditionalFormatting sqref="T89">
    <cfRule type="cellIs" dxfId="742" priority="294" operator="equal">
      <formula>0</formula>
    </cfRule>
  </conditionalFormatting>
  <conditionalFormatting sqref="U89">
    <cfRule type="cellIs" dxfId="741" priority="291" operator="equal">
      <formula>0</formula>
    </cfRule>
  </conditionalFormatting>
  <conditionalFormatting sqref="U89">
    <cfRule type="cellIs" dxfId="740" priority="292" operator="equal">
      <formula>0</formula>
    </cfRule>
  </conditionalFormatting>
  <conditionalFormatting sqref="W89">
    <cfRule type="cellIs" dxfId="739" priority="289" operator="equal">
      <formula>0</formula>
    </cfRule>
  </conditionalFormatting>
  <conditionalFormatting sqref="W89">
    <cfRule type="cellIs" dxfId="738" priority="290" operator="equal">
      <formula>0</formula>
    </cfRule>
  </conditionalFormatting>
  <conditionalFormatting sqref="X89">
    <cfRule type="cellIs" dxfId="737" priority="287" operator="equal">
      <formula>0</formula>
    </cfRule>
  </conditionalFormatting>
  <conditionalFormatting sqref="X89">
    <cfRule type="cellIs" dxfId="736" priority="288" operator="equal">
      <formula>0</formula>
    </cfRule>
  </conditionalFormatting>
  <conditionalFormatting sqref="E24">
    <cfRule type="cellIs" dxfId="735" priority="201" operator="equal">
      <formula>0</formula>
    </cfRule>
  </conditionalFormatting>
  <conditionalFormatting sqref="E24">
    <cfRule type="cellIs" dxfId="734" priority="202" operator="equal">
      <formula>0</formula>
    </cfRule>
  </conditionalFormatting>
  <conditionalFormatting sqref="E27">
    <cfRule type="cellIs" dxfId="733" priority="199" operator="equal">
      <formula>0</formula>
    </cfRule>
  </conditionalFormatting>
  <conditionalFormatting sqref="E27">
    <cfRule type="cellIs" dxfId="732" priority="200" operator="equal">
      <formula>0</formula>
    </cfRule>
  </conditionalFormatting>
  <conditionalFormatting sqref="E30">
    <cfRule type="cellIs" dxfId="731" priority="197" operator="equal">
      <formula>0</formula>
    </cfRule>
  </conditionalFormatting>
  <conditionalFormatting sqref="E30">
    <cfRule type="cellIs" dxfId="730" priority="198" operator="equal">
      <formula>0</formula>
    </cfRule>
  </conditionalFormatting>
  <conditionalFormatting sqref="E33">
    <cfRule type="cellIs" dxfId="729" priority="195" operator="equal">
      <formula>0</formula>
    </cfRule>
  </conditionalFormatting>
  <conditionalFormatting sqref="E33">
    <cfRule type="cellIs" dxfId="728" priority="196" operator="equal">
      <formula>0</formula>
    </cfRule>
  </conditionalFormatting>
  <conditionalFormatting sqref="E36">
    <cfRule type="cellIs" dxfId="727" priority="193" operator="equal">
      <formula>0</formula>
    </cfRule>
  </conditionalFormatting>
  <conditionalFormatting sqref="E36">
    <cfRule type="cellIs" dxfId="726" priority="194" operator="equal">
      <formula>0</formula>
    </cfRule>
  </conditionalFormatting>
  <conditionalFormatting sqref="E39">
    <cfRule type="cellIs" dxfId="725" priority="191" operator="equal">
      <formula>0</formula>
    </cfRule>
  </conditionalFormatting>
  <conditionalFormatting sqref="E39">
    <cfRule type="cellIs" dxfId="724" priority="192"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723" priority="189"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722" priority="190" operator="equal">
      <formula>0</formula>
    </cfRule>
  </conditionalFormatting>
  <conditionalFormatting sqref="W24">
    <cfRule type="cellIs" dxfId="721" priority="187" operator="equal">
      <formula>0</formula>
    </cfRule>
  </conditionalFormatting>
  <conditionalFormatting sqref="W24">
    <cfRule type="cellIs" dxfId="720" priority="188" operator="equal">
      <formula>0</formula>
    </cfRule>
  </conditionalFormatting>
  <conditionalFormatting sqref="F24">
    <cfRule type="cellIs" dxfId="719" priority="185" operator="equal">
      <formula>0</formula>
    </cfRule>
  </conditionalFormatting>
  <conditionalFormatting sqref="F24">
    <cfRule type="cellIs" dxfId="718" priority="186"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717" priority="183"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716" priority="184" operator="equal">
      <formula>0</formula>
    </cfRule>
  </conditionalFormatting>
  <conditionalFormatting sqref="D24">
    <cfRule type="cellIs" dxfId="715" priority="179" operator="equal">
      <formula>0</formula>
    </cfRule>
  </conditionalFormatting>
  <conditionalFormatting sqref="D24">
    <cfRule type="cellIs" dxfId="714" priority="180" operator="equal">
      <formula>0</formula>
    </cfRule>
  </conditionalFormatting>
  <conditionalFormatting sqref="D24">
    <cfRule type="cellIs" dxfId="713" priority="181" operator="lessThan">
      <formula>$A23</formula>
    </cfRule>
    <cfRule type="cellIs" dxfId="712" priority="182" operator="greaterThan">
      <formula>$A23</formula>
    </cfRule>
  </conditionalFormatting>
  <conditionalFormatting sqref="D82 D79 D76 D72 D69 D66 D63 D60 D57 D54 D51 D48 D45 D42 D39 D36 D33 D30 D27 D86">
    <cfRule type="cellIs" dxfId="711" priority="175" operator="equal">
      <formula>0</formula>
    </cfRule>
  </conditionalFormatting>
  <conditionalFormatting sqref="D82 D79 D76 D72 D69 D66 D63 D60 D57 D54 D51 D48 D45 D42 D39 D36 D33 D30 D27 D86">
    <cfRule type="cellIs" dxfId="710" priority="176" operator="equal">
      <formula>0</formula>
    </cfRule>
  </conditionalFormatting>
  <conditionalFormatting sqref="D82 D79 D76 D72 D69 D66 D63 D60 D57 D54 D51 D48 D45 D42 D39 D36 D33 D30 D27 D86">
    <cfRule type="cellIs" dxfId="709" priority="177" operator="lessThan">
      <formula>$A26</formula>
    </cfRule>
    <cfRule type="cellIs" dxfId="708" priority="178" operator="greaterThan">
      <formula>$A26</formula>
    </cfRule>
  </conditionalFormatting>
  <conditionalFormatting sqref="W82:X82 T82:U82 Q82:R82 N82:O82 K82:L82 H82:I82 E82:F82">
    <cfRule type="cellIs" dxfId="707" priority="173" operator="equal">
      <formula>0</formula>
    </cfRule>
  </conditionalFormatting>
  <conditionalFormatting sqref="W82:X82 T82:U82 Q82:R82 N82:O82 K82:L82 H82:I82 E82:F82">
    <cfRule type="cellIs" dxfId="706" priority="174" operator="equal">
      <formula>0</formula>
    </cfRule>
  </conditionalFormatting>
  <conditionalFormatting sqref="K54">
    <cfRule type="cellIs" dxfId="705" priority="171" operator="equal">
      <formula>0</formula>
    </cfRule>
  </conditionalFormatting>
  <conditionalFormatting sqref="K54">
    <cfRule type="cellIs" dxfId="704" priority="172" operator="equal">
      <formula>0</formula>
    </cfRule>
  </conditionalFormatting>
  <conditionalFormatting sqref="T24">
    <cfRule type="cellIs" dxfId="703" priority="169" operator="equal">
      <formula>0</formula>
    </cfRule>
  </conditionalFormatting>
  <conditionalFormatting sqref="T24">
    <cfRule type="cellIs" dxfId="702" priority="170" operator="equal">
      <formula>0</formula>
    </cfRule>
  </conditionalFormatting>
  <conditionalFormatting sqref="E76">
    <cfRule type="cellIs" dxfId="701" priority="167" operator="equal">
      <formula>0</formula>
    </cfRule>
  </conditionalFormatting>
  <conditionalFormatting sqref="E76">
    <cfRule type="cellIs" dxfId="700" priority="168" operator="equal">
      <formula>0</formula>
    </cfRule>
  </conditionalFormatting>
  <conditionalFormatting sqref="F76">
    <cfRule type="cellIs" dxfId="699" priority="165" operator="equal">
      <formula>0</formula>
    </cfRule>
  </conditionalFormatting>
  <conditionalFormatting sqref="F76">
    <cfRule type="cellIs" dxfId="698" priority="166" operator="equal">
      <formula>0</formula>
    </cfRule>
  </conditionalFormatting>
  <conditionalFormatting sqref="H76">
    <cfRule type="cellIs" dxfId="697" priority="163" operator="equal">
      <formula>0</formula>
    </cfRule>
  </conditionalFormatting>
  <conditionalFormatting sqref="H76">
    <cfRule type="cellIs" dxfId="696" priority="164" operator="equal">
      <formula>0</formula>
    </cfRule>
  </conditionalFormatting>
  <conditionalFormatting sqref="I76">
    <cfRule type="cellIs" dxfId="695" priority="161" operator="equal">
      <formula>0</formula>
    </cfRule>
  </conditionalFormatting>
  <conditionalFormatting sqref="I76">
    <cfRule type="cellIs" dxfId="694" priority="162" operator="equal">
      <formula>0</formula>
    </cfRule>
  </conditionalFormatting>
  <conditionalFormatting sqref="K76">
    <cfRule type="cellIs" dxfId="693" priority="159" operator="equal">
      <formula>0</formula>
    </cfRule>
  </conditionalFormatting>
  <conditionalFormatting sqref="K76">
    <cfRule type="cellIs" dxfId="692" priority="160" operator="equal">
      <formula>0</formula>
    </cfRule>
  </conditionalFormatting>
  <conditionalFormatting sqref="L76">
    <cfRule type="cellIs" dxfId="691" priority="157" operator="equal">
      <formula>0</formula>
    </cfRule>
  </conditionalFormatting>
  <conditionalFormatting sqref="L76">
    <cfRule type="cellIs" dxfId="690" priority="158" operator="equal">
      <formula>0</formula>
    </cfRule>
  </conditionalFormatting>
  <conditionalFormatting sqref="N76">
    <cfRule type="cellIs" dxfId="689" priority="155" operator="equal">
      <formula>0</formula>
    </cfRule>
  </conditionalFormatting>
  <conditionalFormatting sqref="N76">
    <cfRule type="cellIs" dxfId="688" priority="156" operator="equal">
      <formula>0</formula>
    </cfRule>
  </conditionalFormatting>
  <conditionalFormatting sqref="O76">
    <cfRule type="cellIs" dxfId="687" priority="153" operator="equal">
      <formula>0</formula>
    </cfRule>
  </conditionalFormatting>
  <conditionalFormatting sqref="O76">
    <cfRule type="cellIs" dxfId="686" priority="154" operator="equal">
      <formula>0</formula>
    </cfRule>
  </conditionalFormatting>
  <conditionalFormatting sqref="Q76">
    <cfRule type="cellIs" dxfId="685" priority="151" operator="equal">
      <formula>0</formula>
    </cfRule>
  </conditionalFormatting>
  <conditionalFormatting sqref="Q76">
    <cfRule type="cellIs" dxfId="684" priority="152" operator="equal">
      <formula>0</formula>
    </cfRule>
  </conditionalFormatting>
  <conditionalFormatting sqref="R76">
    <cfRule type="cellIs" dxfId="683" priority="149" operator="equal">
      <formula>0</formula>
    </cfRule>
  </conditionalFormatting>
  <conditionalFormatting sqref="R76">
    <cfRule type="cellIs" dxfId="682" priority="150" operator="equal">
      <formula>0</formula>
    </cfRule>
  </conditionalFormatting>
  <conditionalFormatting sqref="T76">
    <cfRule type="cellIs" dxfId="681" priority="147" operator="equal">
      <formula>0</formula>
    </cfRule>
  </conditionalFormatting>
  <conditionalFormatting sqref="T76">
    <cfRule type="cellIs" dxfId="680" priority="148" operator="equal">
      <formula>0</formula>
    </cfRule>
  </conditionalFormatting>
  <conditionalFormatting sqref="U76">
    <cfRule type="cellIs" dxfId="679" priority="145" operator="equal">
      <formula>0</formula>
    </cfRule>
  </conditionalFormatting>
  <conditionalFormatting sqref="U76">
    <cfRule type="cellIs" dxfId="678" priority="146" operator="equal">
      <formula>0</formula>
    </cfRule>
  </conditionalFormatting>
  <conditionalFormatting sqref="W76">
    <cfRule type="cellIs" dxfId="677" priority="143" operator="equal">
      <formula>0</formula>
    </cfRule>
  </conditionalFormatting>
  <conditionalFormatting sqref="W76">
    <cfRule type="cellIs" dxfId="676" priority="144" operator="equal">
      <formula>0</formula>
    </cfRule>
  </conditionalFormatting>
  <conditionalFormatting sqref="X76">
    <cfRule type="cellIs" dxfId="675" priority="141" operator="equal">
      <formula>0</formula>
    </cfRule>
  </conditionalFormatting>
  <conditionalFormatting sqref="X76">
    <cfRule type="cellIs" dxfId="674" priority="142" operator="equal">
      <formula>0</formula>
    </cfRule>
  </conditionalFormatting>
  <conditionalFormatting sqref="E79">
    <cfRule type="cellIs" dxfId="673" priority="139" operator="equal">
      <formula>0</formula>
    </cfRule>
  </conditionalFormatting>
  <conditionalFormatting sqref="E79">
    <cfRule type="cellIs" dxfId="672" priority="140" operator="equal">
      <formula>0</formula>
    </cfRule>
  </conditionalFormatting>
  <conditionalFormatting sqref="F79">
    <cfRule type="cellIs" dxfId="671" priority="137" operator="equal">
      <formula>0</formula>
    </cfRule>
  </conditionalFormatting>
  <conditionalFormatting sqref="F79">
    <cfRule type="cellIs" dxfId="670" priority="138" operator="equal">
      <formula>0</formula>
    </cfRule>
  </conditionalFormatting>
  <conditionalFormatting sqref="H79">
    <cfRule type="cellIs" dxfId="669" priority="135" operator="equal">
      <formula>0</formula>
    </cfRule>
  </conditionalFormatting>
  <conditionalFormatting sqref="H79">
    <cfRule type="cellIs" dxfId="668" priority="136" operator="equal">
      <formula>0</formula>
    </cfRule>
  </conditionalFormatting>
  <conditionalFormatting sqref="I79">
    <cfRule type="cellIs" dxfId="667" priority="133" operator="equal">
      <formula>0</formula>
    </cfRule>
  </conditionalFormatting>
  <conditionalFormatting sqref="I79">
    <cfRule type="cellIs" dxfId="666" priority="134" operator="equal">
      <formula>0</formula>
    </cfRule>
  </conditionalFormatting>
  <conditionalFormatting sqref="K79">
    <cfRule type="cellIs" dxfId="665" priority="131" operator="equal">
      <formula>0</formula>
    </cfRule>
  </conditionalFormatting>
  <conditionalFormatting sqref="K79">
    <cfRule type="cellIs" dxfId="664" priority="132" operator="equal">
      <formula>0</formula>
    </cfRule>
  </conditionalFormatting>
  <conditionalFormatting sqref="L79">
    <cfRule type="cellIs" dxfId="663" priority="129" operator="equal">
      <formula>0</formula>
    </cfRule>
  </conditionalFormatting>
  <conditionalFormatting sqref="L79">
    <cfRule type="cellIs" dxfId="662" priority="130" operator="equal">
      <formula>0</formula>
    </cfRule>
  </conditionalFormatting>
  <conditionalFormatting sqref="N79">
    <cfRule type="cellIs" dxfId="661" priority="127" operator="equal">
      <formula>0</formula>
    </cfRule>
  </conditionalFormatting>
  <conditionalFormatting sqref="N79">
    <cfRule type="cellIs" dxfId="660" priority="128" operator="equal">
      <formula>0</formula>
    </cfRule>
  </conditionalFormatting>
  <conditionalFormatting sqref="O79">
    <cfRule type="cellIs" dxfId="659" priority="125" operator="equal">
      <formula>0</formula>
    </cfRule>
  </conditionalFormatting>
  <conditionalFormatting sqref="O79">
    <cfRule type="cellIs" dxfId="658" priority="126" operator="equal">
      <formula>0</formula>
    </cfRule>
  </conditionalFormatting>
  <conditionalFormatting sqref="Q79">
    <cfRule type="cellIs" dxfId="657" priority="123" operator="equal">
      <formula>0</formula>
    </cfRule>
  </conditionalFormatting>
  <conditionalFormatting sqref="Q79">
    <cfRule type="cellIs" dxfId="656" priority="124" operator="equal">
      <formula>0</formula>
    </cfRule>
  </conditionalFormatting>
  <conditionalFormatting sqref="R79">
    <cfRule type="cellIs" dxfId="655" priority="121" operator="equal">
      <formula>0</formula>
    </cfRule>
  </conditionalFormatting>
  <conditionalFormatting sqref="R79">
    <cfRule type="cellIs" dxfId="654" priority="122" operator="equal">
      <formula>0</formula>
    </cfRule>
  </conditionalFormatting>
  <conditionalFormatting sqref="T79">
    <cfRule type="cellIs" dxfId="653" priority="119" operator="equal">
      <formula>0</formula>
    </cfRule>
  </conditionalFormatting>
  <conditionalFormatting sqref="T79">
    <cfRule type="cellIs" dxfId="652" priority="120" operator="equal">
      <formula>0</formula>
    </cfRule>
  </conditionalFormatting>
  <conditionalFormatting sqref="U79">
    <cfRule type="cellIs" dxfId="651" priority="117" operator="equal">
      <formula>0</formula>
    </cfRule>
  </conditionalFormatting>
  <conditionalFormatting sqref="U79">
    <cfRule type="cellIs" dxfId="650" priority="118" operator="equal">
      <formula>0</formula>
    </cfRule>
  </conditionalFormatting>
  <conditionalFormatting sqref="W79">
    <cfRule type="cellIs" dxfId="649" priority="115" operator="equal">
      <formula>0</formula>
    </cfRule>
  </conditionalFormatting>
  <conditionalFormatting sqref="W79">
    <cfRule type="cellIs" dxfId="648" priority="116" operator="equal">
      <formula>0</formula>
    </cfRule>
  </conditionalFormatting>
  <conditionalFormatting sqref="X79">
    <cfRule type="cellIs" dxfId="647" priority="113" operator="equal">
      <formula>0</formula>
    </cfRule>
  </conditionalFormatting>
  <conditionalFormatting sqref="X79">
    <cfRule type="cellIs" dxfId="646" priority="114" operator="equal">
      <formula>0</formula>
    </cfRule>
  </conditionalFormatting>
  <conditionalFormatting sqref="E86">
    <cfRule type="cellIs" dxfId="645" priority="111" operator="equal">
      <formula>0</formula>
    </cfRule>
  </conditionalFormatting>
  <conditionalFormatting sqref="E86">
    <cfRule type="cellIs" dxfId="644" priority="112" operator="equal">
      <formula>0</formula>
    </cfRule>
  </conditionalFormatting>
  <conditionalFormatting sqref="F86">
    <cfRule type="cellIs" dxfId="643" priority="109" operator="equal">
      <formula>0</formula>
    </cfRule>
  </conditionalFormatting>
  <conditionalFormatting sqref="F86">
    <cfRule type="cellIs" dxfId="642" priority="110" operator="equal">
      <formula>0</formula>
    </cfRule>
  </conditionalFormatting>
  <conditionalFormatting sqref="H86">
    <cfRule type="cellIs" dxfId="641" priority="107" operator="equal">
      <formula>0</formula>
    </cfRule>
  </conditionalFormatting>
  <conditionalFormatting sqref="H86">
    <cfRule type="cellIs" dxfId="640" priority="108" operator="equal">
      <formula>0</formula>
    </cfRule>
  </conditionalFormatting>
  <conditionalFormatting sqref="I86">
    <cfRule type="cellIs" dxfId="639" priority="105" operator="equal">
      <formula>0</formula>
    </cfRule>
  </conditionalFormatting>
  <conditionalFormatting sqref="I86">
    <cfRule type="cellIs" dxfId="638" priority="106" operator="equal">
      <formula>0</formula>
    </cfRule>
  </conditionalFormatting>
  <conditionalFormatting sqref="K86">
    <cfRule type="cellIs" dxfId="637" priority="103" operator="equal">
      <formula>0</formula>
    </cfRule>
  </conditionalFormatting>
  <conditionalFormatting sqref="K86">
    <cfRule type="cellIs" dxfId="636" priority="104" operator="equal">
      <formula>0</formula>
    </cfRule>
  </conditionalFormatting>
  <conditionalFormatting sqref="L86">
    <cfRule type="cellIs" dxfId="635" priority="101" operator="equal">
      <formula>0</formula>
    </cfRule>
  </conditionalFormatting>
  <conditionalFormatting sqref="L86">
    <cfRule type="cellIs" dxfId="634" priority="102" operator="equal">
      <formula>0</formula>
    </cfRule>
  </conditionalFormatting>
  <conditionalFormatting sqref="N86">
    <cfRule type="cellIs" dxfId="633" priority="99" operator="equal">
      <formula>0</formula>
    </cfRule>
  </conditionalFormatting>
  <conditionalFormatting sqref="N86">
    <cfRule type="cellIs" dxfId="632" priority="100" operator="equal">
      <formula>0</formula>
    </cfRule>
  </conditionalFormatting>
  <conditionalFormatting sqref="O86">
    <cfRule type="cellIs" dxfId="631" priority="97" operator="equal">
      <formula>0</formula>
    </cfRule>
  </conditionalFormatting>
  <conditionalFormatting sqref="O86">
    <cfRule type="cellIs" dxfId="630" priority="98" operator="equal">
      <formula>0</formula>
    </cfRule>
  </conditionalFormatting>
  <conditionalFormatting sqref="Q86">
    <cfRule type="cellIs" dxfId="629" priority="95" operator="equal">
      <formula>0</formula>
    </cfRule>
  </conditionalFormatting>
  <conditionalFormatting sqref="Q86">
    <cfRule type="cellIs" dxfId="628" priority="96" operator="equal">
      <formula>0</formula>
    </cfRule>
  </conditionalFormatting>
  <conditionalFormatting sqref="R86">
    <cfRule type="cellIs" dxfId="627" priority="93" operator="equal">
      <formula>0</formula>
    </cfRule>
  </conditionalFormatting>
  <conditionalFormatting sqref="R86">
    <cfRule type="cellIs" dxfId="626" priority="94" operator="equal">
      <formula>0</formula>
    </cfRule>
  </conditionalFormatting>
  <conditionalFormatting sqref="T86">
    <cfRule type="cellIs" dxfId="625" priority="91" operator="equal">
      <formula>0</formula>
    </cfRule>
  </conditionalFormatting>
  <conditionalFormatting sqref="T86">
    <cfRule type="cellIs" dxfId="624" priority="92" operator="equal">
      <formula>0</formula>
    </cfRule>
  </conditionalFormatting>
  <conditionalFormatting sqref="U86">
    <cfRule type="cellIs" dxfId="623" priority="89" operator="equal">
      <formula>0</formula>
    </cfRule>
  </conditionalFormatting>
  <conditionalFormatting sqref="U86">
    <cfRule type="cellIs" dxfId="622" priority="90" operator="equal">
      <formula>0</formula>
    </cfRule>
  </conditionalFormatting>
  <conditionalFormatting sqref="W86">
    <cfRule type="cellIs" dxfId="621" priority="87" operator="equal">
      <formula>0</formula>
    </cfRule>
  </conditionalFormatting>
  <conditionalFormatting sqref="W86">
    <cfRule type="cellIs" dxfId="620" priority="88" operator="equal">
      <formula>0</formula>
    </cfRule>
  </conditionalFormatting>
  <conditionalFormatting sqref="X86">
    <cfRule type="cellIs" dxfId="619" priority="85" operator="equal">
      <formula>0</formula>
    </cfRule>
  </conditionalFormatting>
  <conditionalFormatting sqref="X86">
    <cfRule type="cellIs" dxfId="618" priority="86" operator="equal">
      <formula>0</formula>
    </cfRule>
  </conditionalFormatting>
  <conditionalFormatting sqref="E12">
    <cfRule type="cellIs" dxfId="617" priority="83" operator="equal">
      <formula>0</formula>
    </cfRule>
  </conditionalFormatting>
  <conditionalFormatting sqref="E12">
    <cfRule type="cellIs" dxfId="616" priority="84" operator="equal">
      <formula>0</formula>
    </cfRule>
  </conditionalFormatting>
  <conditionalFormatting sqref="F12">
    <cfRule type="cellIs" dxfId="615" priority="81" operator="equal">
      <formula>0</formula>
    </cfRule>
  </conditionalFormatting>
  <conditionalFormatting sqref="F12">
    <cfRule type="cellIs" dxfId="614" priority="82" operator="equal">
      <formula>0</formula>
    </cfRule>
  </conditionalFormatting>
  <conditionalFormatting sqref="H12">
    <cfRule type="cellIs" dxfId="613" priority="79" operator="equal">
      <formula>0</formula>
    </cfRule>
  </conditionalFormatting>
  <conditionalFormatting sqref="H12">
    <cfRule type="cellIs" dxfId="612" priority="80" operator="equal">
      <formula>0</formula>
    </cfRule>
  </conditionalFormatting>
  <conditionalFormatting sqref="I12">
    <cfRule type="cellIs" dxfId="611" priority="77" operator="equal">
      <formula>0</formula>
    </cfRule>
  </conditionalFormatting>
  <conditionalFormatting sqref="I12">
    <cfRule type="cellIs" dxfId="610" priority="78" operator="equal">
      <formula>0</formula>
    </cfRule>
  </conditionalFormatting>
  <conditionalFormatting sqref="K12">
    <cfRule type="cellIs" dxfId="609" priority="75" operator="equal">
      <formula>0</formula>
    </cfRule>
  </conditionalFormatting>
  <conditionalFormatting sqref="K12">
    <cfRule type="cellIs" dxfId="608" priority="76" operator="equal">
      <formula>0</formula>
    </cfRule>
  </conditionalFormatting>
  <conditionalFormatting sqref="L12">
    <cfRule type="cellIs" dxfId="607" priority="73" operator="equal">
      <formula>0</formula>
    </cfRule>
  </conditionalFormatting>
  <conditionalFormatting sqref="L12">
    <cfRule type="cellIs" dxfId="606" priority="74" operator="equal">
      <formula>0</formula>
    </cfRule>
  </conditionalFormatting>
  <conditionalFormatting sqref="N12">
    <cfRule type="cellIs" dxfId="605" priority="71" operator="equal">
      <formula>0</formula>
    </cfRule>
  </conditionalFormatting>
  <conditionalFormatting sqref="N12">
    <cfRule type="cellIs" dxfId="604" priority="72" operator="equal">
      <formula>0</formula>
    </cfRule>
  </conditionalFormatting>
  <conditionalFormatting sqref="O12">
    <cfRule type="cellIs" dxfId="603" priority="69" operator="equal">
      <formula>0</formula>
    </cfRule>
  </conditionalFormatting>
  <conditionalFormatting sqref="O12">
    <cfRule type="cellIs" dxfId="602" priority="70" operator="equal">
      <formula>0</formula>
    </cfRule>
  </conditionalFormatting>
  <conditionalFormatting sqref="Q12">
    <cfRule type="cellIs" dxfId="601" priority="67" operator="equal">
      <formula>0</formula>
    </cfRule>
  </conditionalFormatting>
  <conditionalFormatting sqref="Q12">
    <cfRule type="cellIs" dxfId="600" priority="68" operator="equal">
      <formula>0</formula>
    </cfRule>
  </conditionalFormatting>
  <conditionalFormatting sqref="R12">
    <cfRule type="cellIs" dxfId="599" priority="65" operator="equal">
      <formula>0</formula>
    </cfRule>
  </conditionalFormatting>
  <conditionalFormatting sqref="R12">
    <cfRule type="cellIs" dxfId="598" priority="66" operator="equal">
      <formula>0</formula>
    </cfRule>
  </conditionalFormatting>
  <conditionalFormatting sqref="T12">
    <cfRule type="cellIs" dxfId="597" priority="63" operator="equal">
      <formula>0</formula>
    </cfRule>
  </conditionalFormatting>
  <conditionalFormatting sqref="T12">
    <cfRule type="cellIs" dxfId="596" priority="64" operator="equal">
      <formula>0</formula>
    </cfRule>
  </conditionalFormatting>
  <conditionalFormatting sqref="U12">
    <cfRule type="cellIs" dxfId="595" priority="61" operator="equal">
      <formula>0</formula>
    </cfRule>
  </conditionalFormatting>
  <conditionalFormatting sqref="U12">
    <cfRule type="cellIs" dxfId="594" priority="62" operator="equal">
      <formula>0</formula>
    </cfRule>
  </conditionalFormatting>
  <conditionalFormatting sqref="W12">
    <cfRule type="cellIs" dxfId="593" priority="59" operator="equal">
      <formula>0</formula>
    </cfRule>
  </conditionalFormatting>
  <conditionalFormatting sqref="W12">
    <cfRule type="cellIs" dxfId="592" priority="60" operator="equal">
      <formula>0</formula>
    </cfRule>
  </conditionalFormatting>
  <conditionalFormatting sqref="X12">
    <cfRule type="cellIs" dxfId="591" priority="57" operator="equal">
      <formula>0</formula>
    </cfRule>
  </conditionalFormatting>
  <conditionalFormatting sqref="X12">
    <cfRule type="cellIs" dxfId="590" priority="58" operator="equal">
      <formula>0</formula>
    </cfRule>
  </conditionalFormatting>
  <conditionalFormatting sqref="E18">
    <cfRule type="cellIs" dxfId="589" priority="55" operator="equal">
      <formula>0</formula>
    </cfRule>
  </conditionalFormatting>
  <conditionalFormatting sqref="E18">
    <cfRule type="cellIs" dxfId="588" priority="56" operator="equal">
      <formula>0</formula>
    </cfRule>
  </conditionalFormatting>
  <conditionalFormatting sqref="F18">
    <cfRule type="cellIs" dxfId="587" priority="53" operator="equal">
      <formula>0</formula>
    </cfRule>
  </conditionalFormatting>
  <conditionalFormatting sqref="F18">
    <cfRule type="cellIs" dxfId="586" priority="54" operator="equal">
      <formula>0</formula>
    </cfRule>
  </conditionalFormatting>
  <conditionalFormatting sqref="H18">
    <cfRule type="cellIs" dxfId="585" priority="51" operator="equal">
      <formula>0</formula>
    </cfRule>
  </conditionalFormatting>
  <conditionalFormatting sqref="H18">
    <cfRule type="cellIs" dxfId="584" priority="52" operator="equal">
      <formula>0</formula>
    </cfRule>
  </conditionalFormatting>
  <conditionalFormatting sqref="I18">
    <cfRule type="cellIs" dxfId="583" priority="49" operator="equal">
      <formula>0</formula>
    </cfRule>
  </conditionalFormatting>
  <conditionalFormatting sqref="I18">
    <cfRule type="cellIs" dxfId="582" priority="50" operator="equal">
      <formula>0</formula>
    </cfRule>
  </conditionalFormatting>
  <conditionalFormatting sqref="K18">
    <cfRule type="cellIs" dxfId="581" priority="47" operator="equal">
      <formula>0</formula>
    </cfRule>
  </conditionalFormatting>
  <conditionalFormatting sqref="K18">
    <cfRule type="cellIs" dxfId="580" priority="48" operator="equal">
      <formula>0</formula>
    </cfRule>
  </conditionalFormatting>
  <conditionalFormatting sqref="L18">
    <cfRule type="cellIs" dxfId="579" priority="45" operator="equal">
      <formula>0</formula>
    </cfRule>
  </conditionalFormatting>
  <conditionalFormatting sqref="L18">
    <cfRule type="cellIs" dxfId="578" priority="46" operator="equal">
      <formula>0</formula>
    </cfRule>
  </conditionalFormatting>
  <conditionalFormatting sqref="N18">
    <cfRule type="cellIs" dxfId="577" priority="43" operator="equal">
      <formula>0</formula>
    </cfRule>
  </conditionalFormatting>
  <conditionalFormatting sqref="N18">
    <cfRule type="cellIs" dxfId="576" priority="44" operator="equal">
      <formula>0</formula>
    </cfRule>
  </conditionalFormatting>
  <conditionalFormatting sqref="O18">
    <cfRule type="cellIs" dxfId="575" priority="41" operator="equal">
      <formula>0</formula>
    </cfRule>
  </conditionalFormatting>
  <conditionalFormatting sqref="O18">
    <cfRule type="cellIs" dxfId="574" priority="42" operator="equal">
      <formula>0</formula>
    </cfRule>
  </conditionalFormatting>
  <conditionalFormatting sqref="Q18">
    <cfRule type="cellIs" dxfId="573" priority="39" operator="equal">
      <formula>0</formula>
    </cfRule>
  </conditionalFormatting>
  <conditionalFormatting sqref="Q18">
    <cfRule type="cellIs" dxfId="572" priority="40" operator="equal">
      <formula>0</formula>
    </cfRule>
  </conditionalFormatting>
  <conditionalFormatting sqref="R18">
    <cfRule type="cellIs" dxfId="571" priority="37" operator="equal">
      <formula>0</formula>
    </cfRule>
  </conditionalFormatting>
  <conditionalFormatting sqref="R18">
    <cfRule type="cellIs" dxfId="570" priority="38" operator="equal">
      <formula>0</formula>
    </cfRule>
  </conditionalFormatting>
  <conditionalFormatting sqref="T18">
    <cfRule type="cellIs" dxfId="569" priority="35" operator="equal">
      <formula>0</formula>
    </cfRule>
  </conditionalFormatting>
  <conditionalFormatting sqref="T18">
    <cfRule type="cellIs" dxfId="568" priority="36" operator="equal">
      <formula>0</formula>
    </cfRule>
  </conditionalFormatting>
  <conditionalFormatting sqref="U18">
    <cfRule type="cellIs" dxfId="567" priority="33" operator="equal">
      <formula>0</formula>
    </cfRule>
  </conditionalFormatting>
  <conditionalFormatting sqref="U18">
    <cfRule type="cellIs" dxfId="566" priority="34" operator="equal">
      <formula>0</formula>
    </cfRule>
  </conditionalFormatting>
  <conditionalFormatting sqref="W18">
    <cfRule type="cellIs" dxfId="565" priority="31" operator="equal">
      <formula>0</formula>
    </cfRule>
  </conditionalFormatting>
  <conditionalFormatting sqref="W18">
    <cfRule type="cellIs" dxfId="564" priority="32" operator="equal">
      <formula>0</formula>
    </cfRule>
  </conditionalFormatting>
  <conditionalFormatting sqref="X18">
    <cfRule type="cellIs" dxfId="563" priority="29" operator="equal">
      <formula>0</formula>
    </cfRule>
  </conditionalFormatting>
  <conditionalFormatting sqref="X18">
    <cfRule type="cellIs" dxfId="562" priority="30" operator="equal">
      <formula>0</formula>
    </cfRule>
  </conditionalFormatting>
  <conditionalFormatting sqref="E15">
    <cfRule type="cellIs" dxfId="561" priority="27" operator="equal">
      <formula>0</formula>
    </cfRule>
  </conditionalFormatting>
  <conditionalFormatting sqref="E15">
    <cfRule type="cellIs" dxfId="560" priority="28" operator="equal">
      <formula>0</formula>
    </cfRule>
  </conditionalFormatting>
  <conditionalFormatting sqref="F15">
    <cfRule type="cellIs" dxfId="559" priority="25" operator="equal">
      <formula>0</formula>
    </cfRule>
  </conditionalFormatting>
  <conditionalFormatting sqref="F15">
    <cfRule type="cellIs" dxfId="558" priority="26" operator="equal">
      <formula>0</formula>
    </cfRule>
  </conditionalFormatting>
  <conditionalFormatting sqref="H15">
    <cfRule type="cellIs" dxfId="557" priority="23" operator="equal">
      <formula>0</formula>
    </cfRule>
  </conditionalFormatting>
  <conditionalFormatting sqref="H15">
    <cfRule type="cellIs" dxfId="556" priority="24" operator="equal">
      <formula>0</formula>
    </cfRule>
  </conditionalFormatting>
  <conditionalFormatting sqref="I15">
    <cfRule type="cellIs" dxfId="555" priority="21" operator="equal">
      <formula>0</formula>
    </cfRule>
  </conditionalFormatting>
  <conditionalFormatting sqref="I15">
    <cfRule type="cellIs" dxfId="554" priority="22" operator="equal">
      <formula>0</formula>
    </cfRule>
  </conditionalFormatting>
  <conditionalFormatting sqref="K15">
    <cfRule type="cellIs" dxfId="553" priority="19" operator="equal">
      <formula>0</formula>
    </cfRule>
  </conditionalFormatting>
  <conditionalFormatting sqref="K15">
    <cfRule type="cellIs" dxfId="552" priority="20" operator="equal">
      <formula>0</formula>
    </cfRule>
  </conditionalFormatting>
  <conditionalFormatting sqref="L15">
    <cfRule type="cellIs" dxfId="551" priority="17" operator="equal">
      <formula>0</formula>
    </cfRule>
  </conditionalFormatting>
  <conditionalFormatting sqref="L15">
    <cfRule type="cellIs" dxfId="550" priority="18" operator="equal">
      <formula>0</formula>
    </cfRule>
  </conditionalFormatting>
  <conditionalFormatting sqref="N15">
    <cfRule type="cellIs" dxfId="549" priority="15" operator="equal">
      <formula>0</formula>
    </cfRule>
  </conditionalFormatting>
  <conditionalFormatting sqref="N15">
    <cfRule type="cellIs" dxfId="548" priority="16" operator="equal">
      <formula>0</formula>
    </cfRule>
  </conditionalFormatting>
  <conditionalFormatting sqref="O15">
    <cfRule type="cellIs" dxfId="547" priority="13" operator="equal">
      <formula>0</formula>
    </cfRule>
  </conditionalFormatting>
  <conditionalFormatting sqref="O15">
    <cfRule type="cellIs" dxfId="546" priority="14" operator="equal">
      <formula>0</formula>
    </cfRule>
  </conditionalFormatting>
  <conditionalFormatting sqref="Q15">
    <cfRule type="cellIs" dxfId="545" priority="11" operator="equal">
      <formula>0</formula>
    </cfRule>
  </conditionalFormatting>
  <conditionalFormatting sqref="Q15">
    <cfRule type="cellIs" dxfId="544" priority="12" operator="equal">
      <formula>0</formula>
    </cfRule>
  </conditionalFormatting>
  <conditionalFormatting sqref="R15">
    <cfRule type="cellIs" dxfId="543" priority="9" operator="equal">
      <formula>0</formula>
    </cfRule>
  </conditionalFormatting>
  <conditionalFormatting sqref="R15">
    <cfRule type="cellIs" dxfId="542" priority="10" operator="equal">
      <formula>0</formula>
    </cfRule>
  </conditionalFormatting>
  <conditionalFormatting sqref="T15">
    <cfRule type="cellIs" dxfId="541" priority="7" operator="equal">
      <formula>0</formula>
    </cfRule>
  </conditionalFormatting>
  <conditionalFormatting sqref="T15">
    <cfRule type="cellIs" dxfId="540" priority="8" operator="equal">
      <formula>0</formula>
    </cfRule>
  </conditionalFormatting>
  <conditionalFormatting sqref="U15">
    <cfRule type="cellIs" dxfId="539" priority="5" operator="equal">
      <formula>0</formula>
    </cfRule>
  </conditionalFormatting>
  <conditionalFormatting sqref="U15">
    <cfRule type="cellIs" dxfId="538" priority="6" operator="equal">
      <formula>0</formula>
    </cfRule>
  </conditionalFormatting>
  <conditionalFormatting sqref="W15">
    <cfRule type="cellIs" dxfId="537" priority="3" operator="equal">
      <formula>0</formula>
    </cfRule>
  </conditionalFormatting>
  <conditionalFormatting sqref="W15">
    <cfRule type="cellIs" dxfId="536" priority="4" operator="equal">
      <formula>0</formula>
    </cfRule>
  </conditionalFormatting>
  <conditionalFormatting sqref="X15">
    <cfRule type="cellIs" dxfId="535" priority="1" operator="equal">
      <formula>0</formula>
    </cfRule>
  </conditionalFormatting>
  <conditionalFormatting sqref="X15">
    <cfRule type="cellIs" dxfId="534" priority="2" operator="equal">
      <formula>0</formula>
    </cfRule>
  </conditionalFormatting>
  <pageMargins left="0.7" right="0.7" top="0.75" bottom="0.75" header="0.3" footer="0.3"/>
  <pageSetup paperSize="9" scale="3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44"/>
  <sheetViews>
    <sheetView topLeftCell="A73" zoomScale="70" zoomScaleNormal="70" workbookViewId="0">
      <selection activeCell="A103" sqref="A103:R127"/>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18"/>
      <c r="E5" s="222" t="s">
        <v>28</v>
      </c>
      <c r="F5" s="222"/>
      <c r="G5" s="222"/>
      <c r="H5" s="222"/>
      <c r="I5" s="222"/>
      <c r="J5" s="222"/>
      <c r="K5" s="222"/>
      <c r="L5" s="222"/>
      <c r="M5" s="222"/>
      <c r="N5" s="222"/>
      <c r="O5" s="222"/>
      <c r="P5" s="222"/>
      <c r="Q5" s="222"/>
      <c r="R5" s="222"/>
      <c r="S5" s="222"/>
      <c r="T5" s="222"/>
      <c r="U5" s="222"/>
      <c r="V5" s="222"/>
      <c r="W5" s="222"/>
      <c r="X5" s="222"/>
      <c r="Y5" s="222"/>
      <c r="Z5" s="222"/>
      <c r="AA5" s="9"/>
      <c r="AB5" s="9"/>
      <c r="AC5" s="10"/>
      <c r="AD5" s="10"/>
      <c r="AE5" s="15"/>
      <c r="AF5" s="15"/>
      <c r="AG5" s="15"/>
      <c r="AH5" s="15"/>
      <c r="AI5" s="15"/>
      <c r="AJ5" s="15"/>
      <c r="AK5" s="10"/>
      <c r="AL5" s="10"/>
      <c r="AM5" s="10"/>
      <c r="AN5" s="10"/>
      <c r="AO5" s="10"/>
    </row>
    <row r="6" spans="1:41" ht="15.75" thickBot="1" x14ac:dyDescent="0.3">
      <c r="A6" s="223"/>
      <c r="B6" s="223"/>
      <c r="C6" s="223"/>
      <c r="D6" s="223"/>
      <c r="E6" s="225" t="s">
        <v>31</v>
      </c>
      <c r="F6" s="225"/>
      <c r="G6" s="225"/>
      <c r="H6" s="227"/>
      <c r="I6" s="227"/>
      <c r="J6" s="227"/>
      <c r="K6" s="227"/>
      <c r="L6" s="227"/>
      <c r="M6" s="227"/>
      <c r="N6" s="227"/>
      <c r="O6" s="227"/>
      <c r="P6" s="227"/>
      <c r="Q6" s="225"/>
      <c r="R6" s="225"/>
      <c r="S6" s="225"/>
      <c r="T6" s="229"/>
      <c r="U6" s="229"/>
      <c r="V6" s="229"/>
      <c r="W6" s="229"/>
      <c r="X6" s="229"/>
      <c r="Y6" s="229"/>
      <c r="Z6" s="229"/>
      <c r="AA6" s="9"/>
      <c r="AB6" s="9"/>
      <c r="AC6" s="10"/>
      <c r="AD6" s="10"/>
      <c r="AE6" s="15"/>
      <c r="AF6" s="19"/>
      <c r="AG6" s="19"/>
      <c r="AH6" s="15"/>
      <c r="AI6" s="15"/>
      <c r="AJ6" s="15"/>
      <c r="AK6" s="15"/>
      <c r="AL6" s="15"/>
      <c r="AM6" s="10"/>
      <c r="AN6" s="10"/>
      <c r="AO6" s="10"/>
    </row>
    <row r="7" spans="1:41" ht="15.75" thickBot="1" x14ac:dyDescent="0.3">
      <c r="A7" s="223"/>
      <c r="B7" s="223"/>
      <c r="C7" s="223"/>
      <c r="D7" s="223"/>
      <c r="E7" s="226"/>
      <c r="F7" s="226"/>
      <c r="G7" s="226"/>
      <c r="H7" s="228"/>
      <c r="I7" s="228"/>
      <c r="J7" s="228"/>
      <c r="K7" s="228"/>
      <c r="L7" s="228"/>
      <c r="M7" s="228"/>
      <c r="N7" s="228"/>
      <c r="O7" s="228"/>
      <c r="P7" s="228"/>
      <c r="Q7" s="226"/>
      <c r="R7" s="226"/>
      <c r="S7" s="226"/>
      <c r="T7" s="230"/>
      <c r="U7" s="230"/>
      <c r="V7" s="230"/>
      <c r="W7" s="230"/>
      <c r="X7" s="230"/>
      <c r="Y7" s="230"/>
      <c r="Z7" s="230"/>
      <c r="AA7" s="20"/>
      <c r="AB7" s="217" t="s">
        <v>12</v>
      </c>
      <c r="AC7" s="217" t="s">
        <v>13</v>
      </c>
      <c r="AD7" s="10"/>
      <c r="AE7" s="21"/>
      <c r="AF7" s="22"/>
      <c r="AG7" s="23"/>
      <c r="AH7" s="15"/>
      <c r="AI7" s="15"/>
      <c r="AJ7" s="15"/>
      <c r="AK7" s="15"/>
      <c r="AL7" s="15"/>
      <c r="AM7" s="10"/>
      <c r="AN7" s="10"/>
      <c r="AO7" s="10"/>
    </row>
    <row r="8" spans="1:41" ht="17.25" thickBot="1" x14ac:dyDescent="0.3">
      <c r="A8" s="224"/>
      <c r="B8" s="224"/>
      <c r="C8" s="224"/>
      <c r="D8" s="224"/>
      <c r="E8" s="220" t="s">
        <v>0</v>
      </c>
      <c r="F8" s="221"/>
      <c r="G8" s="24">
        <v>43038</v>
      </c>
      <c r="H8" s="220" t="s">
        <v>1</v>
      </c>
      <c r="I8" s="221"/>
      <c r="J8" s="25">
        <f>G8+1</f>
        <v>43039</v>
      </c>
      <c r="K8" s="220" t="s">
        <v>2</v>
      </c>
      <c r="L8" s="221"/>
      <c r="M8" s="25">
        <f>J8+1</f>
        <v>43040</v>
      </c>
      <c r="N8" s="220" t="s">
        <v>3</v>
      </c>
      <c r="O8" s="221"/>
      <c r="P8" s="25">
        <f>M8+1</f>
        <v>43041</v>
      </c>
      <c r="Q8" s="220" t="s">
        <v>4</v>
      </c>
      <c r="R8" s="221"/>
      <c r="S8" s="25">
        <f>P8+1</f>
        <v>43042</v>
      </c>
      <c r="T8" s="220" t="s">
        <v>5</v>
      </c>
      <c r="U8" s="221"/>
      <c r="V8" s="25">
        <f>S8+1</f>
        <v>43043</v>
      </c>
      <c r="W8" s="220" t="s">
        <v>6</v>
      </c>
      <c r="X8" s="221"/>
      <c r="Y8" s="25">
        <f>V8+1</f>
        <v>43044</v>
      </c>
      <c r="Z8" s="26" t="s">
        <v>7</v>
      </c>
      <c r="AA8" s="20"/>
      <c r="AB8" s="218"/>
      <c r="AC8" s="218"/>
      <c r="AD8" s="10"/>
      <c r="AE8" s="27"/>
      <c r="AF8" s="22"/>
      <c r="AG8" s="23"/>
      <c r="AH8" s="15"/>
      <c r="AI8" s="15"/>
      <c r="AJ8" s="15"/>
      <c r="AK8" s="15"/>
      <c r="AL8" s="15"/>
      <c r="AM8" s="10"/>
      <c r="AN8" s="10"/>
      <c r="AO8" s="10"/>
    </row>
    <row r="9" spans="1:41" ht="18.75" thickBot="1" x14ac:dyDescent="0.3">
      <c r="A9" s="28" t="s">
        <v>8</v>
      </c>
      <c r="B9" s="29"/>
      <c r="C9" s="30" t="s">
        <v>9</v>
      </c>
      <c r="D9" s="31" t="s">
        <v>10</v>
      </c>
      <c r="E9" s="32">
        <f>E12+E15+E18</f>
        <v>2</v>
      </c>
      <c r="F9" s="32">
        <f>F12+F15+F18</f>
        <v>1</v>
      </c>
      <c r="G9" s="33"/>
      <c r="H9" s="32">
        <f>H12+H15+H18</f>
        <v>2</v>
      </c>
      <c r="I9" s="32">
        <f>I12+I15+I18</f>
        <v>1</v>
      </c>
      <c r="J9" s="33"/>
      <c r="K9" s="32">
        <f>K12+K15+K18</f>
        <v>2</v>
      </c>
      <c r="L9" s="32">
        <f>L12+L15+L18</f>
        <v>1</v>
      </c>
      <c r="M9" s="33"/>
      <c r="N9" s="32">
        <f>N12+N15+N18</f>
        <v>2</v>
      </c>
      <c r="O9" s="32">
        <f>O12+O15+O18</f>
        <v>1</v>
      </c>
      <c r="P9" s="33"/>
      <c r="Q9" s="32">
        <f>Q12+Q15+Q18</f>
        <v>2</v>
      </c>
      <c r="R9" s="32">
        <f>R12+R15+R18</f>
        <v>2</v>
      </c>
      <c r="S9" s="33"/>
      <c r="T9" s="32">
        <f>T12+T15+T18</f>
        <v>2</v>
      </c>
      <c r="U9" s="32">
        <f>U12+U15+U18</f>
        <v>3</v>
      </c>
      <c r="V9" s="33"/>
      <c r="W9" s="32">
        <f>W12+W15+W18</f>
        <v>1</v>
      </c>
      <c r="X9" s="32">
        <f>X12+X15+X18</f>
        <v>1</v>
      </c>
      <c r="Y9" s="34">
        <f>SUM(E9:X9)</f>
        <v>23</v>
      </c>
      <c r="Z9" s="174"/>
      <c r="AA9" s="17"/>
      <c r="AB9" s="219"/>
      <c r="AC9" s="219"/>
      <c r="AD9" s="10"/>
      <c r="AE9" s="27"/>
      <c r="AF9" s="22"/>
      <c r="AG9" s="23"/>
      <c r="AH9" s="35"/>
      <c r="AI9" s="36"/>
      <c r="AJ9" s="15"/>
      <c r="AK9" s="15"/>
      <c r="AL9" s="15"/>
      <c r="AM9" s="10"/>
      <c r="AN9" s="10"/>
      <c r="AO9" s="10"/>
    </row>
    <row r="10" spans="1:41" ht="15" customHeight="1" x14ac:dyDescent="0.25">
      <c r="A10" s="190"/>
      <c r="B10" s="191"/>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75"/>
      <c r="AC10" s="174">
        <f>COUNTA(E10,H10,K10,N10,Q10,T10,W10)</f>
        <v>5</v>
      </c>
      <c r="AD10" s="10"/>
      <c r="AE10" s="27"/>
      <c r="AF10" s="22"/>
      <c r="AG10" s="44"/>
      <c r="AH10" s="45"/>
      <c r="AI10" s="36"/>
      <c r="AJ10" s="15"/>
      <c r="AK10" s="15"/>
      <c r="AL10" s="15"/>
      <c r="AM10" s="10"/>
      <c r="AN10" s="10"/>
      <c r="AO10" s="10"/>
    </row>
    <row r="11" spans="1:41" ht="15.75" thickBot="1" x14ac:dyDescent="0.3">
      <c r="A11" s="199"/>
      <c r="B11" s="200"/>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76"/>
      <c r="AC11" s="63">
        <f>COUNTA(E11,H11,K11,N11,Q11,T11,W11)</f>
        <v>2</v>
      </c>
      <c r="AD11" s="10"/>
      <c r="AE11" s="27"/>
      <c r="AF11" s="22"/>
      <c r="AG11" s="44"/>
      <c r="AH11" s="45"/>
      <c r="AI11" s="36"/>
      <c r="AJ11" s="15"/>
      <c r="AK11" s="15"/>
      <c r="AL11" s="15"/>
      <c r="AM11" s="10"/>
      <c r="AN11" s="10"/>
      <c r="AO11" s="10"/>
    </row>
    <row r="12" spans="1:41" ht="15.75" thickBot="1" x14ac:dyDescent="0.3">
      <c r="A12" s="231" t="s">
        <v>15</v>
      </c>
      <c r="B12" s="232"/>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77"/>
      <c r="AC12" s="66"/>
      <c r="AD12" s="10"/>
      <c r="AE12" s="27"/>
      <c r="AF12" s="22"/>
      <c r="AG12" s="15"/>
      <c r="AH12" s="45"/>
      <c r="AI12" s="36"/>
      <c r="AJ12" s="15"/>
      <c r="AK12" s="15"/>
      <c r="AL12" s="15"/>
      <c r="AM12" s="10"/>
      <c r="AN12" s="10"/>
      <c r="AO12" s="10"/>
    </row>
    <row r="13" spans="1:41" ht="15" customHeight="1" x14ac:dyDescent="0.25">
      <c r="A13" s="233"/>
      <c r="B13" s="234"/>
      <c r="C13" s="37"/>
      <c r="D13" s="38"/>
      <c r="E13" s="145">
        <v>0.47916666666666669</v>
      </c>
      <c r="F13" s="146">
        <v>0.625</v>
      </c>
      <c r="G13" s="143">
        <f>IF((F13-E13)=0,0,(F13-E13)-$AB13)</f>
        <v>0.12499999999999999</v>
      </c>
      <c r="H13" s="39"/>
      <c r="I13" s="40"/>
      <c r="J13" s="143">
        <f>IF((I13-H13)=0,0,(I13-H13)-$AB13)</f>
        <v>0</v>
      </c>
      <c r="K13" s="39"/>
      <c r="L13" s="40"/>
      <c r="M13" s="143">
        <f>IF((L13-K13)=0,0,(L13-K13)-$AB13)</f>
        <v>0</v>
      </c>
      <c r="N13" s="147">
        <v>0.4375</v>
      </c>
      <c r="O13" s="102">
        <v>0.64583333333333337</v>
      </c>
      <c r="P13" s="143">
        <f>IF((O13-N13)=0,0,(O13-N13)-$AB13)</f>
        <v>0.18750000000000003</v>
      </c>
      <c r="Q13" s="145">
        <v>0.4375</v>
      </c>
      <c r="R13" s="102">
        <v>0.64583333333333337</v>
      </c>
      <c r="S13" s="143">
        <f>IF((R13-Q13)=0,0,(R13-Q13)-$AB13)</f>
        <v>0.18750000000000003</v>
      </c>
      <c r="T13" s="39"/>
      <c r="U13" s="40"/>
      <c r="V13" s="143">
        <f>IF((U13-T13)=0,0,(U13-T13)-$AB13)</f>
        <v>0</v>
      </c>
      <c r="W13" s="39"/>
      <c r="X13" s="40"/>
      <c r="Y13" s="143">
        <f>IF((X13-W13)=0,0,(X13-W13)-$AB13)</f>
        <v>0</v>
      </c>
      <c r="Z13" s="125"/>
      <c r="AA13" s="20"/>
      <c r="AB13" s="192">
        <v>2.0833333333333332E-2</v>
      </c>
      <c r="AC13" s="174">
        <f>COUNTA(E13,H13,K13,N13,Q13,T13,W13)</f>
        <v>3</v>
      </c>
      <c r="AD13" s="10"/>
      <c r="AE13" s="27"/>
      <c r="AF13" s="22"/>
      <c r="AG13" s="15"/>
      <c r="AH13" s="45"/>
      <c r="AI13" s="36"/>
      <c r="AJ13" s="15"/>
      <c r="AK13" s="15"/>
      <c r="AL13" s="15"/>
      <c r="AM13" s="10"/>
      <c r="AN13" s="10"/>
      <c r="AO13" s="10"/>
    </row>
    <row r="14" spans="1:41" ht="15.75" customHeight="1" thickBot="1" x14ac:dyDescent="0.3">
      <c r="A14" s="195">
        <v>1.625</v>
      </c>
      <c r="B14" s="196"/>
      <c r="C14" s="114">
        <f>E15+F15+H15+I15+K15+L15+N15+O15+Q15+R15+T15+U15+W15+X15</f>
        <v>8</v>
      </c>
      <c r="D14" s="47"/>
      <c r="E14" s="186">
        <v>0.70833333333333337</v>
      </c>
      <c r="F14" s="103">
        <v>0.97916666666666663</v>
      </c>
      <c r="G14" s="144">
        <f>IF((F14-E14)=0,0,(F14-E14)-$AB13)</f>
        <v>0.24999999999999992</v>
      </c>
      <c r="H14" s="39"/>
      <c r="I14" s="40"/>
      <c r="J14" s="144">
        <f>IF((I14-H14)=0,0,(I14-H14)-$AB13)</f>
        <v>0</v>
      </c>
      <c r="K14" s="39"/>
      <c r="L14" s="40"/>
      <c r="M14" s="144">
        <f>IF((L14-K14)=0,0,(L14-K14)-$AB13)</f>
        <v>0</v>
      </c>
      <c r="N14" s="104">
        <v>0.75</v>
      </c>
      <c r="O14" s="103">
        <v>0.97916666666666663</v>
      </c>
      <c r="P14" s="144">
        <f>IF((O14-N14)=0,0,(O14-N14)-$AB13)</f>
        <v>0.20833333333333329</v>
      </c>
      <c r="Q14" s="120">
        <v>0.75</v>
      </c>
      <c r="R14" s="103">
        <v>1.0208333333333333</v>
      </c>
      <c r="S14" s="144">
        <f>IF((R14-Q14)=0,0,(R14-Q14)-$AB13)</f>
        <v>0.24999999999999992</v>
      </c>
      <c r="T14" s="104">
        <v>0.75</v>
      </c>
      <c r="U14" s="103">
        <v>1.0208333333333333</v>
      </c>
      <c r="V14" s="144">
        <f>IF((U14-T14)=0,0,(U14-T14)-$AB13)</f>
        <v>0.24999999999999992</v>
      </c>
      <c r="W14" s="120">
        <v>0.75</v>
      </c>
      <c r="X14" s="103">
        <v>0.97916666666666663</v>
      </c>
      <c r="Y14" s="144">
        <f>IF((X14-W14)=0,0,(X14-W14)-$AB13)</f>
        <v>0.20833333333333329</v>
      </c>
      <c r="Z14" s="184" t="s">
        <v>22</v>
      </c>
      <c r="AA14" s="20"/>
      <c r="AB14" s="193"/>
      <c r="AC14" s="63">
        <f>COUNTA(E14,H14,K14,N14,Q14,T14,W14)</f>
        <v>5</v>
      </c>
      <c r="AD14" s="10"/>
      <c r="AE14" s="27"/>
      <c r="AF14" s="22"/>
      <c r="AG14" s="15"/>
      <c r="AH14" s="45"/>
      <c r="AI14" s="36"/>
      <c r="AJ14" s="15"/>
      <c r="AK14" s="15"/>
      <c r="AL14" s="15"/>
      <c r="AM14" s="10"/>
      <c r="AN14" s="10"/>
      <c r="AO14" s="10"/>
    </row>
    <row r="15" spans="1:41" ht="15.75" thickBot="1" x14ac:dyDescent="0.3">
      <c r="A15" s="215" t="s">
        <v>16</v>
      </c>
      <c r="B15" s="216"/>
      <c r="C15" s="52"/>
      <c r="D15" s="65">
        <f>SUM(G15+J15+M15+P15+S15+V15+Y15)</f>
        <v>1.6666666666666665</v>
      </c>
      <c r="E15" s="115">
        <f>IF(E13="",0,1)</f>
        <v>1</v>
      </c>
      <c r="F15" s="101">
        <f>IF(E14="",0,1)</f>
        <v>1</v>
      </c>
      <c r="G15" s="113">
        <f>G14+G13</f>
        <v>0.37499999999999989</v>
      </c>
      <c r="H15" s="53">
        <f>IF(H13="",0,1)</f>
        <v>0</v>
      </c>
      <c r="I15" s="60">
        <f>IF(H14="",0,1)</f>
        <v>0</v>
      </c>
      <c r="J15" s="113">
        <f>J14+J13</f>
        <v>0</v>
      </c>
      <c r="K15" s="53">
        <f>IF(K13="",0,1)</f>
        <v>0</v>
      </c>
      <c r="L15" s="60">
        <f>IF(K14="",0,1)</f>
        <v>0</v>
      </c>
      <c r="M15" s="113">
        <f>M14+M13</f>
        <v>0</v>
      </c>
      <c r="N15" s="53">
        <f>IF(N13="",0,1)</f>
        <v>1</v>
      </c>
      <c r="O15" s="60">
        <f>IF(N14="",0,1)</f>
        <v>1</v>
      </c>
      <c r="P15" s="113">
        <f>P14+P13</f>
        <v>0.39583333333333331</v>
      </c>
      <c r="Q15" s="53">
        <f>IF(Q13="",0,1)</f>
        <v>1</v>
      </c>
      <c r="R15" s="60">
        <f>IF(Q14="",0,1)</f>
        <v>1</v>
      </c>
      <c r="S15" s="113">
        <f>S14+S13</f>
        <v>0.43749999999999994</v>
      </c>
      <c r="T15" s="53">
        <f>IF(T13="",0,1)</f>
        <v>0</v>
      </c>
      <c r="U15" s="60">
        <f>IF(T14="",0,1)</f>
        <v>1</v>
      </c>
      <c r="V15" s="113">
        <f>V14+V13</f>
        <v>0.24999999999999992</v>
      </c>
      <c r="W15" s="53">
        <f>IF(W13="",0,1)</f>
        <v>0</v>
      </c>
      <c r="X15" s="60">
        <f>IF(W14="",0,1)</f>
        <v>1</v>
      </c>
      <c r="Y15" s="113">
        <f>Y14+Y13</f>
        <v>0.20833333333333329</v>
      </c>
      <c r="Z15" s="55"/>
      <c r="AA15" s="20"/>
      <c r="AB15" s="194"/>
      <c r="AC15" s="66"/>
      <c r="AD15" s="10"/>
      <c r="AE15" s="27"/>
      <c r="AF15" s="22"/>
      <c r="AG15" s="15"/>
      <c r="AH15" s="45"/>
      <c r="AI15" s="36"/>
      <c r="AJ15" s="15"/>
      <c r="AK15" s="15"/>
      <c r="AL15" s="15"/>
      <c r="AM15" s="10"/>
      <c r="AN15" s="10"/>
      <c r="AO15" s="10"/>
    </row>
    <row r="16" spans="1:41" ht="15.75" x14ac:dyDescent="0.25">
      <c r="A16" s="190"/>
      <c r="B16" s="191"/>
      <c r="C16" s="37"/>
      <c r="D16" s="98"/>
      <c r="E16" s="147">
        <v>0.4375</v>
      </c>
      <c r="F16" s="185">
        <v>0.72916666666666663</v>
      </c>
      <c r="G16" s="143">
        <f>IF((F16-E16)=0,0,(F16-E16)-$AB16)</f>
        <v>0.27083333333333331</v>
      </c>
      <c r="H16" s="147">
        <v>0.4375</v>
      </c>
      <c r="I16" s="102">
        <v>0.64583333333333337</v>
      </c>
      <c r="J16" s="143">
        <f>IF((I16-H16)=0,0,(I16-H16)-$AB16)</f>
        <v>0.18750000000000003</v>
      </c>
      <c r="K16" s="147">
        <v>0.4375</v>
      </c>
      <c r="L16" s="102">
        <v>0.64583333333333337</v>
      </c>
      <c r="M16" s="143">
        <f>IF((L16-K16)=0,0,(L16-K16)-$AB16)</f>
        <v>0.18750000000000003</v>
      </c>
      <c r="N16" s="39"/>
      <c r="O16" s="40"/>
      <c r="P16" s="143">
        <f>IF((O16-N16)=0,0,(O16-N16)-$AB16)</f>
        <v>0</v>
      </c>
      <c r="Q16" s="105"/>
      <c r="R16" s="106"/>
      <c r="S16" s="143">
        <f>IF((R16-Q16)=0,0,(R16-Q16)-$AB16)</f>
        <v>0</v>
      </c>
      <c r="T16" s="145">
        <v>0.4375</v>
      </c>
      <c r="U16" s="102">
        <v>0.64583333333333337</v>
      </c>
      <c r="V16" s="143">
        <f>IF((U16-T16)=0,0,(U16-T16)-$AB16)</f>
        <v>0.18750000000000003</v>
      </c>
      <c r="W16" s="145">
        <v>0.4375</v>
      </c>
      <c r="X16" s="102">
        <v>0.66666666666666663</v>
      </c>
      <c r="Y16" s="143">
        <f>IF((X16-W16)=0,0,(X16-W16)-$AB16)</f>
        <v>0.20833333333333329</v>
      </c>
      <c r="Z16" s="43"/>
      <c r="AA16" s="20"/>
      <c r="AB16" s="192">
        <v>2.0833333333333332E-2</v>
      </c>
      <c r="AC16" s="174">
        <f t="shared" ref="AC16:AC17" si="0">COUNTA(E16,H16,K16,N16,Q16,T16,W16)</f>
        <v>5</v>
      </c>
      <c r="AD16" s="69"/>
      <c r="AE16" s="70"/>
      <c r="AF16" s="45"/>
      <c r="AG16" s="15"/>
      <c r="AH16" s="15"/>
      <c r="AI16" s="15"/>
      <c r="AJ16" s="15"/>
      <c r="AK16" s="15"/>
      <c r="AL16" s="15"/>
    </row>
    <row r="17" spans="1:38" ht="16.5" thickBot="1" x14ac:dyDescent="0.3">
      <c r="A17" s="195">
        <v>1.625</v>
      </c>
      <c r="B17" s="196"/>
      <c r="C17" s="114">
        <f>E18+F18+H18+I18+K18+L18+N18+O18+Q18+R18+T18+U18+W18+X18</f>
        <v>8</v>
      </c>
      <c r="D17" s="99"/>
      <c r="E17" s="39"/>
      <c r="F17" s="40"/>
      <c r="G17" s="144">
        <f>IF((F17-E17)=0,0,(F17-E17)-$AB16)</f>
        <v>0</v>
      </c>
      <c r="H17" s="171">
        <v>0.75</v>
      </c>
      <c r="I17" s="103">
        <v>0.97916666666666663</v>
      </c>
      <c r="J17" s="144">
        <f>IF((I17-H17)=0,0,(I17-H17)-$AB16)</f>
        <v>0.20833333333333329</v>
      </c>
      <c r="K17" s="171">
        <v>0.75</v>
      </c>
      <c r="L17" s="103">
        <v>0.97916666666666663</v>
      </c>
      <c r="M17" s="144">
        <f>IF((L17-K17)=0,0,(L17-K17)-$AB16)</f>
        <v>0.20833333333333329</v>
      </c>
      <c r="N17" s="39"/>
      <c r="O17" s="40"/>
      <c r="P17" s="144">
        <f>IF((O17-N17)=0,0,(O17-N17)-$AB16)</f>
        <v>0</v>
      </c>
      <c r="Q17" s="107"/>
      <c r="R17" s="50"/>
      <c r="S17" s="144">
        <f>IF((R17-Q17)=0,0,(R17-Q17)-$AB16)</f>
        <v>0</v>
      </c>
      <c r="T17" s="120">
        <v>0.77083333333333337</v>
      </c>
      <c r="U17" s="148">
        <v>0.95833333333333337</v>
      </c>
      <c r="V17" s="144">
        <f>IF((U17-T17)=0,0,(U17-T17)-$AB16)</f>
        <v>0.16666666666666666</v>
      </c>
      <c r="W17" s="39"/>
      <c r="X17" s="40"/>
      <c r="Y17" s="144">
        <f>IF((X17-W17)=0,0,(X17-W17)-$AB16)</f>
        <v>0</v>
      </c>
      <c r="Z17" s="184" t="s">
        <v>22</v>
      </c>
      <c r="AA17" s="20"/>
      <c r="AB17" s="193"/>
      <c r="AC17" s="63">
        <f t="shared" si="0"/>
        <v>3</v>
      </c>
      <c r="AD17" s="69"/>
      <c r="AE17" s="15"/>
      <c r="AF17" s="15"/>
      <c r="AG17" s="15"/>
      <c r="AH17" s="15"/>
      <c r="AI17" s="15"/>
      <c r="AJ17" s="15"/>
      <c r="AK17" s="15"/>
      <c r="AL17" s="15"/>
    </row>
    <row r="18" spans="1:38" ht="15.75" thickBot="1" x14ac:dyDescent="0.3">
      <c r="A18" s="213" t="s">
        <v>16</v>
      </c>
      <c r="B18" s="214"/>
      <c r="C18" s="52"/>
      <c r="D18" s="65">
        <f>SUM(G18+J18+M18+P18+S18+V18+Y18)</f>
        <v>1.625</v>
      </c>
      <c r="E18" s="53">
        <f>IF(E16="",0,1)</f>
        <v>1</v>
      </c>
      <c r="F18" s="60">
        <f>IF(E17="",0,1)</f>
        <v>0</v>
      </c>
      <c r="G18" s="113">
        <f>G17+G16</f>
        <v>0.27083333333333331</v>
      </c>
      <c r="H18" s="53">
        <f>IF(H16="",0,1)</f>
        <v>1</v>
      </c>
      <c r="I18" s="60">
        <f>IF(H17="",0,1)</f>
        <v>1</v>
      </c>
      <c r="J18" s="113">
        <f>J17+J16</f>
        <v>0.39583333333333331</v>
      </c>
      <c r="K18" s="53">
        <f>IF(K16="",0,1)</f>
        <v>1</v>
      </c>
      <c r="L18" s="60">
        <f>IF(K17="",0,1)</f>
        <v>1</v>
      </c>
      <c r="M18" s="113">
        <f>M17+M16</f>
        <v>0.39583333333333331</v>
      </c>
      <c r="N18" s="53">
        <f>IF(N16="",0,1)</f>
        <v>0</v>
      </c>
      <c r="O18" s="60">
        <f>IF(N17="",0,1)</f>
        <v>0</v>
      </c>
      <c r="P18" s="113">
        <f>P17+P16</f>
        <v>0</v>
      </c>
      <c r="Q18" s="53">
        <f>IF(Q16="",0,1)</f>
        <v>0</v>
      </c>
      <c r="R18" s="60">
        <f>IF(Q17="",0,1)</f>
        <v>0</v>
      </c>
      <c r="S18" s="113">
        <f>S17+S16</f>
        <v>0</v>
      </c>
      <c r="T18" s="53">
        <f>IF(T16="",0,1)</f>
        <v>1</v>
      </c>
      <c r="U18" s="60">
        <f>IF(T17="",0,1)</f>
        <v>1</v>
      </c>
      <c r="V18" s="113">
        <f>V17+V16</f>
        <v>0.35416666666666669</v>
      </c>
      <c r="W18" s="53">
        <f>IF(W16="",0,1)</f>
        <v>1</v>
      </c>
      <c r="X18" s="60">
        <f>IF(W17="",0,1)</f>
        <v>0</v>
      </c>
      <c r="Y18" s="113">
        <f>Y17+Y16</f>
        <v>0.20833333333333329</v>
      </c>
      <c r="Z18" s="55"/>
      <c r="AA18" s="20"/>
      <c r="AB18" s="194"/>
      <c r="AC18" s="66"/>
      <c r="AD18" s="69"/>
      <c r="AE18" s="15"/>
      <c r="AF18" s="15"/>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75"/>
      <c r="AF19" s="45"/>
      <c r="AG19" s="2"/>
      <c r="AH19" s="2"/>
      <c r="AI19" s="2"/>
      <c r="AJ19" s="2"/>
      <c r="AK19" s="2"/>
      <c r="AL19" s="2"/>
    </row>
    <row r="20" spans="1:38" ht="15" customHeight="1" x14ac:dyDescent="0.25">
      <c r="A20" s="203" t="s">
        <v>8</v>
      </c>
      <c r="B20" s="204"/>
      <c r="C20" s="207" t="s">
        <v>9</v>
      </c>
      <c r="D20" s="209" t="s">
        <v>10</v>
      </c>
      <c r="E20" s="76">
        <f>E24+E27+E30+E33+E36+E39+E42+E45+E48+E51+E54+E57+E60+E63+E66+E69+E72</f>
        <v>6</v>
      </c>
      <c r="F20" s="76">
        <f>F24+F27+F30+F33+F36+F39+F42+F45+F48+F51+F54+F57+F60+F63+F66+F69+F72</f>
        <v>5</v>
      </c>
      <c r="G20" s="77"/>
      <c r="H20" s="76">
        <f>H24+H27+H30+H33+H36+H39+H42+H45+H48+H51+H54+H57+H60+H63+H66+H69+H72</f>
        <v>7</v>
      </c>
      <c r="I20" s="76">
        <f>I24+I27+I30+I33+I36+I39+I42+I45+I48+I51+I54+I57+I60+I63+I66+I69+I72</f>
        <v>5</v>
      </c>
      <c r="J20" s="77"/>
      <c r="K20" s="76">
        <f>K24+K27+K30+K33+K36+K39+K42+K45+K48+K51+K54+K57+K60+K63+K66+K69+K72</f>
        <v>7</v>
      </c>
      <c r="L20" s="76">
        <f>L24+L27+L30+L33+L36+L39+L42+L45+L48+L51+L54+L57+L60+L63+L66+L69+L72</f>
        <v>5</v>
      </c>
      <c r="M20" s="77"/>
      <c r="N20" s="76">
        <f>N24+N27+N30+N33+N36+N39+N42+N45+N48+N51+N54+N57+N60+N63+N66+N69+N72</f>
        <v>7</v>
      </c>
      <c r="O20" s="76">
        <f>O24+O27+O30+O33+O36+O39+O42+O45+O48+O51+O54+O57+O60+O63+O66+O69+O72</f>
        <v>5</v>
      </c>
      <c r="P20" s="77"/>
      <c r="Q20" s="76">
        <f>Q24+Q27+Q30+Q33+Q36+Q39+Q42+Q45+Q48+Q51+Q54+Q57+Q60+Q63+Q66+Q69+Q72</f>
        <v>7</v>
      </c>
      <c r="R20" s="76">
        <f>R24+R27+R30+R33+R36+R39+R42+R45+R48+R51+R54+R57+R60+R63+R66+R69+R72</f>
        <v>6</v>
      </c>
      <c r="S20" s="77"/>
      <c r="T20" s="76">
        <f>T24+T27+T30+T33+T36+T39+T42+T45+T48+T51+T54+T57+T60+T63+T66+T69+T72</f>
        <v>7</v>
      </c>
      <c r="U20" s="76">
        <f>U24+U27+U30+U33+U36+U39+U42+U45+U48+U51+U54+U57+U60+U63+U66+U69+U72</f>
        <v>7</v>
      </c>
      <c r="V20" s="77"/>
      <c r="W20" s="76">
        <f>W24+W27+W30+W33+W36+W39+W42+W45+W48+W51+W54+W57+W60+W63+W66+W69+W72</f>
        <v>5</v>
      </c>
      <c r="X20" s="76">
        <f>X24+X27+X30+X33+X36+X39+X42+X45+X48+X51+X54+X57+X60+X63+X66+X69+X72</f>
        <v>5</v>
      </c>
      <c r="Y20" s="77">
        <f>SUM(E20:X20)</f>
        <v>84</v>
      </c>
      <c r="Z20" s="211"/>
      <c r="AA20" s="10"/>
      <c r="AB20" s="10"/>
      <c r="AC20" s="10"/>
      <c r="AD20" s="10"/>
      <c r="AE20" s="15"/>
      <c r="AF20" s="15"/>
      <c r="AG20" s="15"/>
      <c r="AH20" s="15"/>
      <c r="AI20" s="15"/>
      <c r="AJ20" s="15"/>
      <c r="AK20" s="15"/>
      <c r="AL20" s="15"/>
    </row>
    <row r="21" spans="1:38" ht="15.75" customHeight="1" thickBot="1" x14ac:dyDescent="0.3">
      <c r="A21" s="205"/>
      <c r="B21" s="206"/>
      <c r="C21" s="208"/>
      <c r="D21" s="210"/>
      <c r="E21" s="78">
        <v>8</v>
      </c>
      <c r="F21" s="79">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12"/>
      <c r="AA21" s="10"/>
      <c r="AB21" s="10"/>
      <c r="AC21" s="10"/>
      <c r="AD21" s="10"/>
      <c r="AE21" s="10"/>
      <c r="AF21" s="10"/>
      <c r="AG21" s="10"/>
      <c r="AH21" s="10"/>
      <c r="AI21" s="10"/>
      <c r="AJ21" s="10"/>
      <c r="AK21" s="10"/>
      <c r="AL21" s="10"/>
    </row>
    <row r="22" spans="1:38" ht="15.75" x14ac:dyDescent="0.25">
      <c r="A22" s="190"/>
      <c r="B22" s="191"/>
      <c r="C22" s="61"/>
      <c r="D22" s="38"/>
      <c r="E22" s="109">
        <v>0.47916666666666669</v>
      </c>
      <c r="F22" s="84">
        <v>0.64583333333333337</v>
      </c>
      <c r="G22" s="111">
        <f>IF((F22-E22)=0,0,(F22-E22)-$AB22)</f>
        <v>0.14583333333333334</v>
      </c>
      <c r="H22" s="85">
        <v>0.4375</v>
      </c>
      <c r="I22" s="82">
        <v>0.625</v>
      </c>
      <c r="J22" s="111">
        <f>IF((I22-H22)=0,0,(I22-H22)-$AB22)</f>
        <v>0.16666666666666666</v>
      </c>
      <c r="K22" s="39"/>
      <c r="L22" s="40"/>
      <c r="M22" s="111">
        <f>IF((L22-K22)=0,0,(L22-K22)-$AB22)</f>
        <v>0</v>
      </c>
      <c r="N22" s="39"/>
      <c r="O22" s="40"/>
      <c r="P22" s="111">
        <f>IF((O22-N22)=0,0,(O22-N22)-$AB22)</f>
        <v>0</v>
      </c>
      <c r="Q22" s="82">
        <v>0.47916666666666669</v>
      </c>
      <c r="R22" s="153">
        <v>0.75</v>
      </c>
      <c r="S22" s="111">
        <f>IF((R22-Q22)=0,0,(R22-Q22)-$AB22)</f>
        <v>0.24999999999999997</v>
      </c>
      <c r="T22" s="85">
        <v>0.4375</v>
      </c>
      <c r="U22" s="84">
        <v>0.64583333333333337</v>
      </c>
      <c r="V22" s="111">
        <f>IF((U22-T22)=0,0,(U22-T22)-$AB22)</f>
        <v>0.18750000000000003</v>
      </c>
      <c r="W22" s="85">
        <v>0.4375</v>
      </c>
      <c r="X22" s="84">
        <v>0.66666666666666663</v>
      </c>
      <c r="Y22" s="111">
        <f>IF((X22-W22)=0,0,(X22-W22)-$AB22)</f>
        <v>0.20833333333333329</v>
      </c>
      <c r="Z22" s="67"/>
      <c r="AA22" s="20"/>
      <c r="AB22" s="192">
        <v>2.0833333333333332E-2</v>
      </c>
      <c r="AC22" s="174">
        <f t="shared" ref="AC22:AC71" si="1">COUNTA(E22,H22,K22,N22,Q22,T22,W22)</f>
        <v>5</v>
      </c>
    </row>
    <row r="23" spans="1:38" ht="16.5" thickBot="1" x14ac:dyDescent="0.3">
      <c r="A23" s="195">
        <v>1.4583333333333333</v>
      </c>
      <c r="B23" s="196"/>
      <c r="C23" s="62">
        <f>E24+F24+H24+I24+K24+L24+N24+O24+Q24+R24+T24+U24+W24+X24</f>
        <v>8</v>
      </c>
      <c r="D23" s="47"/>
      <c r="E23" s="110">
        <v>0.77083333333333337</v>
      </c>
      <c r="F23" s="57">
        <v>0.95833333333333337</v>
      </c>
      <c r="G23" s="112">
        <f>IF((F23-E23)=0,0,(F23-E23)-$AB22)</f>
        <v>0.16666666666666666</v>
      </c>
      <c r="H23" s="39"/>
      <c r="I23" s="40"/>
      <c r="J23" s="112">
        <f>IF((I23-H23)=0,0,(I23-H23)-$AB22)</f>
        <v>0</v>
      </c>
      <c r="K23" s="39"/>
      <c r="L23" s="40"/>
      <c r="M23" s="112">
        <f>IF((L23-K23)=0,0,(L23-K23)-$AB22)</f>
        <v>0</v>
      </c>
      <c r="N23" s="39"/>
      <c r="O23" s="40"/>
      <c r="P23" s="112">
        <f>IF((O23-N23)=0,0,(O23-N23)-$AB22)</f>
        <v>0</v>
      </c>
      <c r="Q23" s="39"/>
      <c r="R23" s="40"/>
      <c r="S23" s="112">
        <f>IF((R23-Q23)=0,0,(R23-Q23)-$AB22)</f>
        <v>0</v>
      </c>
      <c r="T23" s="83">
        <v>0.75</v>
      </c>
      <c r="U23" s="59">
        <v>0.95833333333333337</v>
      </c>
      <c r="V23" s="112">
        <f>IF((U23-T23)=0,0,(U23-T23)-$AB22)</f>
        <v>0.18750000000000003</v>
      </c>
      <c r="W23" s="56">
        <v>0.77083333333333337</v>
      </c>
      <c r="X23" s="59">
        <v>0.95833333333333337</v>
      </c>
      <c r="Y23" s="112">
        <f>IF((X23-W23)=0,0,(X23-W23)-$AB22)</f>
        <v>0.16666666666666666</v>
      </c>
      <c r="Z23" s="126" t="s">
        <v>22</v>
      </c>
      <c r="AA23" s="20"/>
      <c r="AB23" s="193"/>
      <c r="AC23" s="63">
        <f t="shared" si="1"/>
        <v>3</v>
      </c>
    </row>
    <row r="24" spans="1:38" ht="16.5" thickBot="1" x14ac:dyDescent="0.3">
      <c r="A24" s="197" t="s">
        <v>17</v>
      </c>
      <c r="B24" s="198"/>
      <c r="C24" s="64"/>
      <c r="D24" s="65">
        <f>SUM(G24+J24+M24+P24+S24+V24+Y24)</f>
        <v>1.4791666666666667</v>
      </c>
      <c r="E24" s="53">
        <f>IF(E22="",0,1)</f>
        <v>1</v>
      </c>
      <c r="F24" s="60">
        <f>IF(E23="",0,1)</f>
        <v>1</v>
      </c>
      <c r="G24" s="113">
        <f t="shared" ref="G24" si="2">G23+G22</f>
        <v>0.3125</v>
      </c>
      <c r="H24" s="53">
        <f>IF(H22="",0,1)</f>
        <v>1</v>
      </c>
      <c r="I24" s="60">
        <f>IF(H23="",0,1)</f>
        <v>0</v>
      </c>
      <c r="J24" s="113">
        <f t="shared" ref="J24" si="3">J23+J22</f>
        <v>0.16666666666666666</v>
      </c>
      <c r="K24" s="53">
        <f>IF(K22="",0,1)</f>
        <v>0</v>
      </c>
      <c r="L24" s="60">
        <f>IF(K23="",0,1)</f>
        <v>0</v>
      </c>
      <c r="M24" s="113">
        <f t="shared" ref="M24" si="4">M23+M22</f>
        <v>0</v>
      </c>
      <c r="N24" s="53">
        <f>IF(N22="",0,1)</f>
        <v>0</v>
      </c>
      <c r="O24" s="60">
        <f>IF(N23="",0,1)</f>
        <v>0</v>
      </c>
      <c r="P24" s="113">
        <f t="shared" ref="P24" si="5">P23+P22</f>
        <v>0</v>
      </c>
      <c r="Q24" s="53">
        <f>IF(Q22="",0,1)</f>
        <v>1</v>
      </c>
      <c r="R24" s="60">
        <f>IF(Q23="",0,1)</f>
        <v>0</v>
      </c>
      <c r="S24" s="113">
        <f t="shared" ref="S24" si="6">S23+S22</f>
        <v>0.24999999999999997</v>
      </c>
      <c r="T24" s="53">
        <f>IF(T22="",0,1)</f>
        <v>1</v>
      </c>
      <c r="U24" s="60">
        <f>IF(T23="",0,1)</f>
        <v>1</v>
      </c>
      <c r="V24" s="113">
        <f t="shared" ref="V24" si="7">V23+V22</f>
        <v>0.37500000000000006</v>
      </c>
      <c r="W24" s="53">
        <f>IF(W22="",0,1)</f>
        <v>1</v>
      </c>
      <c r="X24" s="60">
        <f>IF(W23="",0,1)</f>
        <v>1</v>
      </c>
      <c r="Y24" s="113">
        <f t="shared" ref="Y24" si="8">Y23+Y22</f>
        <v>0.37499999999999994</v>
      </c>
      <c r="Z24" s="88"/>
      <c r="AA24" s="20"/>
      <c r="AB24" s="194"/>
      <c r="AC24" s="66"/>
    </row>
    <row r="25" spans="1:38" ht="15.75" x14ac:dyDescent="0.25">
      <c r="A25" s="190"/>
      <c r="B25" s="191"/>
      <c r="C25" s="37"/>
      <c r="D25" s="38"/>
      <c r="E25" s="56">
        <v>0.47916666666666669</v>
      </c>
      <c r="F25" s="82">
        <v>0.625</v>
      </c>
      <c r="G25" s="111">
        <f>IF((F25-E25)=0,0,(F25-E25)-$AB25)</f>
        <v>0.12499999999999999</v>
      </c>
      <c r="H25" s="56">
        <v>0.47916666666666669</v>
      </c>
      <c r="I25" s="82">
        <v>0.625</v>
      </c>
      <c r="J25" s="111">
        <f>IF((I25-H25)=0,0,(I25-H25)-$AB25)</f>
        <v>0.12499999999999999</v>
      </c>
      <c r="K25" s="56">
        <v>0.47916666666666669</v>
      </c>
      <c r="L25" s="82">
        <v>0.625</v>
      </c>
      <c r="M25" s="111">
        <f>IF((L25-K25)=0,0,(L25-K25)-$AB25)</f>
        <v>0.12499999999999999</v>
      </c>
      <c r="N25" s="39"/>
      <c r="O25" s="40"/>
      <c r="P25" s="111">
        <f>IF((O25-N25)=0,0,(O25-N25)-$AB25)</f>
        <v>0</v>
      </c>
      <c r="Q25" s="85">
        <v>0.4375</v>
      </c>
      <c r="R25" s="82">
        <v>0.64583333333333337</v>
      </c>
      <c r="S25" s="111">
        <f>IF((R25-Q25)=0,0,(R25-Q25)-$AB25)</f>
        <v>0.18750000000000003</v>
      </c>
      <c r="T25" s="56">
        <v>0.47916666666666669</v>
      </c>
      <c r="U25" s="57">
        <v>0.64583333333333337</v>
      </c>
      <c r="V25" s="111">
        <f>IF((U25-T25)=0,0,(U25-T25)-$AB25)</f>
        <v>0.14583333333333334</v>
      </c>
      <c r="W25" s="39"/>
      <c r="X25" s="40"/>
      <c r="Y25" s="111">
        <f>IF((X25-W25)=0,0,(X25-W25)-$AB25)</f>
        <v>0</v>
      </c>
      <c r="Z25" s="67"/>
      <c r="AA25" s="20"/>
      <c r="AB25" s="192">
        <v>2.0833333333333332E-2</v>
      </c>
      <c r="AC25" s="174">
        <f t="shared" si="1"/>
        <v>5</v>
      </c>
    </row>
    <row r="26" spans="1:38" ht="16.5" thickBot="1" x14ac:dyDescent="0.3">
      <c r="A26" s="195">
        <v>1.4583333333333333</v>
      </c>
      <c r="B26" s="196"/>
      <c r="C26" s="62">
        <f>E27+F27+H27+I27+K27+L27+N27+O27+Q27+R27+T27+U27+W27+X27</f>
        <v>9</v>
      </c>
      <c r="D26" s="47"/>
      <c r="E26" s="56">
        <v>0.77083333333333337</v>
      </c>
      <c r="F26" s="57">
        <v>0.95833333333333337</v>
      </c>
      <c r="G26" s="112">
        <f>IF((F26-E26)=0,0,(F26-E26)-$AB25)</f>
        <v>0.16666666666666666</v>
      </c>
      <c r="H26" s="56">
        <v>0.77083333333333337</v>
      </c>
      <c r="I26" s="57">
        <v>0.95833333333333337</v>
      </c>
      <c r="J26" s="112">
        <f>IF((I26-H26)=0,0,(I26-H26)-$AB25)</f>
        <v>0.16666666666666666</v>
      </c>
      <c r="K26" s="152">
        <v>0.72916666666666663</v>
      </c>
      <c r="L26" s="57">
        <v>0.95833333333333337</v>
      </c>
      <c r="M26" s="112">
        <f>IF((L26-K26)=0,0,(L26-K26)-$AB25)</f>
        <v>0.2083333333333334</v>
      </c>
      <c r="N26" s="39"/>
      <c r="O26" s="40"/>
      <c r="P26" s="112">
        <f>IF((O26-N26)=0,0,(O26-N26)-$AB25)</f>
        <v>0</v>
      </c>
      <c r="Q26" s="39"/>
      <c r="R26" s="40"/>
      <c r="S26" s="112">
        <f>IF((R26-Q26)=0,0,(R26-Q26)-$AB25)</f>
        <v>0</v>
      </c>
      <c r="T26" s="83">
        <v>0.75</v>
      </c>
      <c r="U26" s="71">
        <v>1.0208333333333333</v>
      </c>
      <c r="V26" s="112">
        <f>IF((U26-T26)=0,0,(U26-T26)-$AB25)</f>
        <v>0.24999999999999992</v>
      </c>
      <c r="W26" s="39"/>
      <c r="X26" s="40"/>
      <c r="Y26" s="112">
        <f>IF((X26-W26)=0,0,(X26-W26)-$AB25)</f>
        <v>0</v>
      </c>
      <c r="Z26" s="51"/>
      <c r="AA26" s="20"/>
      <c r="AB26" s="193"/>
      <c r="AC26" s="63">
        <f t="shared" si="1"/>
        <v>4</v>
      </c>
    </row>
    <row r="27" spans="1:38" ht="16.5" thickBot="1" x14ac:dyDescent="0.3">
      <c r="A27" s="197" t="s">
        <v>17</v>
      </c>
      <c r="B27" s="198"/>
      <c r="C27" s="52"/>
      <c r="D27" s="65">
        <f>SUM(G27+J27+M27+P27+S27+V27+Y27)</f>
        <v>1.5</v>
      </c>
      <c r="E27" s="53">
        <f>IF(E25="",0,1)</f>
        <v>1</v>
      </c>
      <c r="F27" s="60">
        <f>IF(E26="",0,1)</f>
        <v>1</v>
      </c>
      <c r="G27" s="113">
        <f t="shared" ref="G27" si="9">G26+G25</f>
        <v>0.29166666666666663</v>
      </c>
      <c r="H27" s="53">
        <f>IF(H25="",0,1)</f>
        <v>1</v>
      </c>
      <c r="I27" s="60">
        <f>IF(H26="",0,1)</f>
        <v>1</v>
      </c>
      <c r="J27" s="113">
        <f t="shared" ref="J27" si="10">J26+J25</f>
        <v>0.29166666666666663</v>
      </c>
      <c r="K27" s="53">
        <f>IF(K25="",0,1)</f>
        <v>1</v>
      </c>
      <c r="L27" s="60">
        <f>IF(K26="",0,1)</f>
        <v>1</v>
      </c>
      <c r="M27" s="113">
        <f t="shared" ref="M27" si="11">M26+M25</f>
        <v>0.33333333333333337</v>
      </c>
      <c r="N27" s="53">
        <f>IF(N25="",0,1)</f>
        <v>0</v>
      </c>
      <c r="O27" s="60">
        <f>IF(N26="",0,1)</f>
        <v>0</v>
      </c>
      <c r="P27" s="113">
        <f t="shared" ref="P27" si="12">P26+P25</f>
        <v>0</v>
      </c>
      <c r="Q27" s="53">
        <f>IF(Q25="",0,1)</f>
        <v>1</v>
      </c>
      <c r="R27" s="60">
        <f>IF(Q26="",0,1)</f>
        <v>0</v>
      </c>
      <c r="S27" s="113">
        <f t="shared" ref="S27" si="13">S26+S25</f>
        <v>0.18750000000000003</v>
      </c>
      <c r="T27" s="53">
        <f>IF(T25="",0,1)</f>
        <v>1</v>
      </c>
      <c r="U27" s="60">
        <f>IF(T26="",0,1)</f>
        <v>1</v>
      </c>
      <c r="V27" s="113">
        <f t="shared" ref="V27" si="14">V26+V25</f>
        <v>0.39583333333333326</v>
      </c>
      <c r="W27" s="53">
        <f>IF(W25="",0,1)</f>
        <v>0</v>
      </c>
      <c r="X27" s="60">
        <f>IF(W26="",0,1)</f>
        <v>0</v>
      </c>
      <c r="Y27" s="113">
        <f t="shared" ref="Y27" si="15">Y26+Y25</f>
        <v>0</v>
      </c>
      <c r="Z27" s="88"/>
      <c r="AA27" s="20"/>
      <c r="AB27" s="194"/>
      <c r="AC27" s="66"/>
    </row>
    <row r="28" spans="1:38" ht="15.75" x14ac:dyDescent="0.25">
      <c r="A28" s="190"/>
      <c r="B28" s="191"/>
      <c r="C28" s="37"/>
      <c r="D28" s="38"/>
      <c r="E28" s="56">
        <v>0.47916666666666669</v>
      </c>
      <c r="F28" s="82">
        <v>0.625</v>
      </c>
      <c r="G28" s="111">
        <f>IF((F28-E28)=0,0,(F28-E28)-$AB28)</f>
        <v>0.12499999999999999</v>
      </c>
      <c r="H28" s="39"/>
      <c r="I28" s="40"/>
      <c r="J28" s="111">
        <f>IF((I28-H28)=0,0,(I28-H28)-$AB28)</f>
        <v>0</v>
      </c>
      <c r="K28" s="150">
        <v>0.39583333333333331</v>
      </c>
      <c r="L28" s="82">
        <v>0.625</v>
      </c>
      <c r="M28" s="111">
        <f>IF((L28-K28)=0,0,(L28-K28)-$AB28)</f>
        <v>0.20833333333333334</v>
      </c>
      <c r="N28" s="85">
        <v>0.4375</v>
      </c>
      <c r="O28" s="84">
        <v>0.64583333333333337</v>
      </c>
      <c r="P28" s="111">
        <f>IF((O28-N28)=0,0,(O28-N28)-$AB28)</f>
        <v>0.18750000000000003</v>
      </c>
      <c r="Q28" s="56">
        <v>0.47916666666666669</v>
      </c>
      <c r="R28" s="82">
        <v>0.625</v>
      </c>
      <c r="S28" s="111">
        <f>IF((R28-Q28)=0,0,(R28-Q28)-$AB28)</f>
        <v>0.12499999999999999</v>
      </c>
      <c r="T28" s="56">
        <v>0.5</v>
      </c>
      <c r="U28" s="152">
        <v>0.72916666666666663</v>
      </c>
      <c r="V28" s="111">
        <f>IF((U28-T28)=0,0,(U28-T28)-$AB28)</f>
        <v>0.20833333333333329</v>
      </c>
      <c r="W28" s="150">
        <v>0.41666666666666669</v>
      </c>
      <c r="X28" s="84">
        <v>0.64583333333333337</v>
      </c>
      <c r="Y28" s="111">
        <f>IF((X28-W28)=0,0,(X28-W28)-$AB28)</f>
        <v>0.20833333333333334</v>
      </c>
      <c r="Z28" s="151" t="s">
        <v>26</v>
      </c>
      <c r="AA28" s="20"/>
      <c r="AB28" s="192">
        <v>2.0833333333333332E-2</v>
      </c>
      <c r="AC28" s="174">
        <f t="shared" si="1"/>
        <v>6</v>
      </c>
    </row>
    <row r="29" spans="1:38" ht="16.5" thickBot="1" x14ac:dyDescent="0.3">
      <c r="A29" s="195">
        <v>1.4583333333333333</v>
      </c>
      <c r="B29" s="196"/>
      <c r="C29" s="62">
        <f>E30+F30+H30+I30+K30+L30+N30+O30+Q30+R30+T30+U30+W30+X30</f>
        <v>8</v>
      </c>
      <c r="D29" s="47"/>
      <c r="E29" s="152">
        <v>0.72916666666666663</v>
      </c>
      <c r="F29" s="57">
        <v>0.95833333333333337</v>
      </c>
      <c r="G29" s="112">
        <f>IF((F29-E29)=0,0,(F29-E29)-$AB28)</f>
        <v>0.2083333333333334</v>
      </c>
      <c r="H29" s="39"/>
      <c r="I29" s="40"/>
      <c r="J29" s="112">
        <f>IF((I29-H29)=0,0,(I29-H29)-$AB28)</f>
        <v>0</v>
      </c>
      <c r="K29" s="39"/>
      <c r="L29" s="40"/>
      <c r="M29" s="112">
        <f>IF((L29-K29)=0,0,(L29-K29)-$AB28)</f>
        <v>0</v>
      </c>
      <c r="N29" s="39"/>
      <c r="O29" s="40"/>
      <c r="P29" s="112">
        <f>IF((O29-N29)=0,0,(O29-N29)-$AB28)</f>
        <v>0</v>
      </c>
      <c r="Q29" s="56">
        <v>0.77083333333333337</v>
      </c>
      <c r="R29" s="119">
        <v>1.0208333333333333</v>
      </c>
      <c r="S29" s="112">
        <f>IF((R29-Q29)=0,0,(R29-Q29)-$AB28)</f>
        <v>0.22916666666666655</v>
      </c>
      <c r="T29" s="39"/>
      <c r="U29" s="40"/>
      <c r="V29" s="112">
        <f>IF((U29-T29)=0,0,(U29-T29)-$AB28)</f>
        <v>0</v>
      </c>
      <c r="W29" s="39"/>
      <c r="X29" s="40"/>
      <c r="Y29" s="112">
        <f>IF((X29-W29)=0,0,(X29-W29)-$AB28)</f>
        <v>0</v>
      </c>
      <c r="Z29" s="126" t="s">
        <v>22</v>
      </c>
      <c r="AA29" s="20"/>
      <c r="AB29" s="193"/>
      <c r="AC29" s="63">
        <f t="shared" si="1"/>
        <v>2</v>
      </c>
    </row>
    <row r="30" spans="1:38" ht="16.5" thickBot="1" x14ac:dyDescent="0.3">
      <c r="A30" s="197" t="s">
        <v>17</v>
      </c>
      <c r="B30" s="198"/>
      <c r="C30" s="52"/>
      <c r="D30" s="65">
        <f>SUM(G30+J30+M30+P30+S30+V30+Y30)</f>
        <v>1.4999999999999998</v>
      </c>
      <c r="E30" s="53">
        <f>IF(E28="",0,1)</f>
        <v>1</v>
      </c>
      <c r="F30" s="60">
        <f>IF(E29="",0,1)</f>
        <v>1</v>
      </c>
      <c r="G30" s="113">
        <f t="shared" ref="G30" si="16">G29+G28</f>
        <v>0.33333333333333337</v>
      </c>
      <c r="H30" s="53">
        <f>IF(H28="",0,1)</f>
        <v>0</v>
      </c>
      <c r="I30" s="60">
        <f>IF(H29="",0,1)</f>
        <v>0</v>
      </c>
      <c r="J30" s="113">
        <f t="shared" ref="J30" si="17">J29+J28</f>
        <v>0</v>
      </c>
      <c r="K30" s="53">
        <f>IF(K28="",0,1)</f>
        <v>1</v>
      </c>
      <c r="L30" s="60">
        <f>IF(K29="",0,1)</f>
        <v>0</v>
      </c>
      <c r="M30" s="113">
        <f t="shared" ref="M30" si="18">M29+M28</f>
        <v>0.20833333333333334</v>
      </c>
      <c r="N30" s="53">
        <f>IF(N28="",0,1)</f>
        <v>1</v>
      </c>
      <c r="O30" s="60">
        <f>IF(N29="",0,1)</f>
        <v>0</v>
      </c>
      <c r="P30" s="113">
        <f t="shared" ref="P30" si="19">P29+P28</f>
        <v>0.18750000000000003</v>
      </c>
      <c r="Q30" s="53">
        <f>IF(Q28="",0,1)</f>
        <v>1</v>
      </c>
      <c r="R30" s="60">
        <f>IF(Q29="",0,1)</f>
        <v>1</v>
      </c>
      <c r="S30" s="113">
        <f t="shared" ref="S30" si="20">S29+S28</f>
        <v>0.35416666666666652</v>
      </c>
      <c r="T30" s="53">
        <f>IF(T28="",0,1)</f>
        <v>1</v>
      </c>
      <c r="U30" s="60">
        <f>IF(T29="",0,1)</f>
        <v>0</v>
      </c>
      <c r="V30" s="113">
        <f t="shared" ref="V30" si="21">V29+V28</f>
        <v>0.20833333333333329</v>
      </c>
      <c r="W30" s="53">
        <f>IF(W28="",0,1)</f>
        <v>1</v>
      </c>
      <c r="X30" s="60">
        <f>IF(W29="",0,1)</f>
        <v>0</v>
      </c>
      <c r="Y30" s="113">
        <f t="shared" ref="Y30" si="22">Y29+Y28</f>
        <v>0.20833333333333334</v>
      </c>
      <c r="Z30" s="55"/>
      <c r="AA30" s="20"/>
      <c r="AB30" s="194"/>
      <c r="AC30" s="66"/>
    </row>
    <row r="31" spans="1:38" ht="15.75" x14ac:dyDescent="0.3">
      <c r="A31" s="190"/>
      <c r="B31" s="191"/>
      <c r="C31" s="37"/>
      <c r="D31" s="38"/>
      <c r="E31" s="56">
        <v>0.47916666666666669</v>
      </c>
      <c r="F31" s="84">
        <v>0.64583333333333337</v>
      </c>
      <c r="G31" s="111">
        <f>IF((F31-E31)=0,0,(F31-E31)-$AB31)</f>
        <v>0.14583333333333334</v>
      </c>
      <c r="H31" s="56">
        <v>0.47916666666666669</v>
      </c>
      <c r="I31" s="82">
        <v>0.625</v>
      </c>
      <c r="J31" s="111">
        <f>IF((I31-H31)=0,0,(I31-H31)-$AB31)</f>
        <v>0.12499999999999999</v>
      </c>
      <c r="K31" s="39"/>
      <c r="L31" s="40"/>
      <c r="M31" s="111">
        <f>IF((L31-K31)=0,0,(L31-K31)-$AB31)</f>
        <v>0</v>
      </c>
      <c r="N31" s="110">
        <v>0.47916666666666669</v>
      </c>
      <c r="O31" s="82">
        <v>0.625</v>
      </c>
      <c r="P31" s="111">
        <f>IF((O31-N31)=0,0,(O31-N31)-$AB31)</f>
        <v>0.12499999999999999</v>
      </c>
      <c r="Q31" s="39"/>
      <c r="R31" s="40"/>
      <c r="S31" s="111">
        <f>IF((R31-Q31)=0,0,(R31-Q31)-$AB31)</f>
        <v>0</v>
      </c>
      <c r="T31" s="56">
        <v>0.47916666666666669</v>
      </c>
      <c r="U31" s="82">
        <v>0.625</v>
      </c>
      <c r="V31" s="111">
        <f>IF((U31-T31)=0,0,(U31-T31)-$AB31)</f>
        <v>0.12499999999999999</v>
      </c>
      <c r="W31" s="85">
        <v>0.4375</v>
      </c>
      <c r="X31" s="84">
        <v>0.66666666666666663</v>
      </c>
      <c r="Y31" s="111">
        <f>IF((X31-W31)=0,0,(X31-W31)-$AB31)</f>
        <v>0.20833333333333329</v>
      </c>
      <c r="Z31" s="67"/>
      <c r="AA31" s="20"/>
      <c r="AB31" s="192">
        <v>2.0833333333333332E-2</v>
      </c>
      <c r="AC31" s="174">
        <f t="shared" si="1"/>
        <v>5</v>
      </c>
      <c r="AE31" s="189"/>
    </row>
    <row r="32" spans="1:38" ht="16.5" thickBot="1" x14ac:dyDescent="0.3">
      <c r="A32" s="195">
        <v>1.4583333333333333</v>
      </c>
      <c r="B32" s="196"/>
      <c r="C32" s="62">
        <f>E33+F33+H33+I33+K33+L33+N33+O33+Q33+R33+T33+U33+W33+X33</f>
        <v>9</v>
      </c>
      <c r="D32" s="47"/>
      <c r="E32" s="56">
        <v>0.77083333333333337</v>
      </c>
      <c r="F32" s="71">
        <v>0.97916666666666663</v>
      </c>
      <c r="G32" s="112">
        <f>IF((F32-E32)=0,0,(F32-E32)-$AB31)</f>
        <v>0.18749999999999992</v>
      </c>
      <c r="H32" s="83">
        <v>0.75</v>
      </c>
      <c r="I32" s="59">
        <v>0.95833333333333337</v>
      </c>
      <c r="J32" s="112">
        <f>IF((I32-H32)=0,0,(I32-H32)-$AB31)</f>
        <v>0.18750000000000003</v>
      </c>
      <c r="K32" s="39"/>
      <c r="L32" s="40"/>
      <c r="M32" s="112">
        <f>IF((L32-K32)=0,0,(L32-K32)-$AB31)</f>
        <v>0</v>
      </c>
      <c r="N32" s="110">
        <v>0.77083333333333337</v>
      </c>
      <c r="O32" s="71">
        <v>0.97916666666666663</v>
      </c>
      <c r="P32" s="112">
        <f>IF((O32-N32)=0,0,(O32-N32)-$AB31)</f>
        <v>0.18749999999999992</v>
      </c>
      <c r="Q32" s="39"/>
      <c r="R32" s="40"/>
      <c r="S32" s="112">
        <f>IF((R32-Q32)=0,0,(R32-Q32)-$AB31)</f>
        <v>0</v>
      </c>
      <c r="T32" s="56">
        <v>0.77083333333333337</v>
      </c>
      <c r="U32" s="59">
        <v>0.95833333333333337</v>
      </c>
      <c r="V32" s="112">
        <f>IF((U32-T32)=0,0,(U32-T32)-$AB31)</f>
        <v>0.16666666666666666</v>
      </c>
      <c r="W32" s="39"/>
      <c r="X32" s="40"/>
      <c r="Y32" s="112">
        <f>IF((X32-W32)=0,0,(X32-W32)-$AB31)</f>
        <v>0</v>
      </c>
      <c r="Z32" s="51"/>
      <c r="AA32" s="20"/>
      <c r="AB32" s="193"/>
      <c r="AC32" s="63">
        <f t="shared" si="1"/>
        <v>4</v>
      </c>
      <c r="AE32" s="188"/>
    </row>
    <row r="33" spans="1:31" ht="16.5" thickBot="1" x14ac:dyDescent="0.3">
      <c r="A33" s="197" t="s">
        <v>17</v>
      </c>
      <c r="B33" s="198"/>
      <c r="C33" s="52"/>
      <c r="D33" s="65">
        <f>SUM(G33+J33+M33+P33+S33+V33+Y33)</f>
        <v>1.458333333333333</v>
      </c>
      <c r="E33" s="53">
        <f>IF(E31="",0,1)</f>
        <v>1</v>
      </c>
      <c r="F33" s="60">
        <f>IF(E32="",0,1)</f>
        <v>1</v>
      </c>
      <c r="G33" s="113">
        <f t="shared" ref="G33" si="23">G32+G31</f>
        <v>0.33333333333333326</v>
      </c>
      <c r="H33" s="53">
        <f>IF(H31="",0,1)</f>
        <v>1</v>
      </c>
      <c r="I33" s="60">
        <f>IF(H32="",0,1)</f>
        <v>1</v>
      </c>
      <c r="J33" s="113">
        <f t="shared" ref="J33" si="24">J32+J31</f>
        <v>0.3125</v>
      </c>
      <c r="K33" s="53">
        <f>IF(K31="",0,1)</f>
        <v>0</v>
      </c>
      <c r="L33" s="60">
        <f>IF(K32="",0,1)</f>
        <v>0</v>
      </c>
      <c r="M33" s="113">
        <f t="shared" ref="M33" si="25">M32+M31</f>
        <v>0</v>
      </c>
      <c r="N33" s="53">
        <f>IF(N31="",0,1)</f>
        <v>1</v>
      </c>
      <c r="O33" s="60">
        <f>IF(N32="",0,1)</f>
        <v>1</v>
      </c>
      <c r="P33" s="113">
        <f t="shared" ref="P33" si="26">P32+P31</f>
        <v>0.31249999999999989</v>
      </c>
      <c r="Q33" s="53">
        <f>IF(Q31="",0,1)</f>
        <v>0</v>
      </c>
      <c r="R33" s="60">
        <f>IF(Q32="",0,1)</f>
        <v>0</v>
      </c>
      <c r="S33" s="113">
        <f t="shared" ref="S33" si="27">S32+S31</f>
        <v>0</v>
      </c>
      <c r="T33" s="53">
        <f>IF(T31="",0,1)</f>
        <v>1</v>
      </c>
      <c r="U33" s="60">
        <f>IF(T32="",0,1)</f>
        <v>1</v>
      </c>
      <c r="V33" s="113">
        <f t="shared" ref="V33" si="28">V32+V31</f>
        <v>0.29166666666666663</v>
      </c>
      <c r="W33" s="53">
        <f>IF(W31="",0,1)</f>
        <v>1</v>
      </c>
      <c r="X33" s="60">
        <f>IF(W32="",0,1)</f>
        <v>0</v>
      </c>
      <c r="Y33" s="113">
        <f t="shared" ref="Y33" si="29">Y32+Y31</f>
        <v>0.20833333333333329</v>
      </c>
      <c r="Z33" s="55"/>
      <c r="AA33" s="20"/>
      <c r="AB33" s="194"/>
      <c r="AC33" s="66"/>
      <c r="AE33" s="87"/>
    </row>
    <row r="34" spans="1:31" ht="15.75" x14ac:dyDescent="0.25">
      <c r="A34" s="190"/>
      <c r="B34" s="191"/>
      <c r="C34" s="37"/>
      <c r="D34" s="38"/>
      <c r="E34" s="56">
        <v>0.47916666666666669</v>
      </c>
      <c r="F34" s="82">
        <v>0.625</v>
      </c>
      <c r="G34" s="111">
        <f>IF((F34-E34)=0,0,(F34-E34)-$AB34)</f>
        <v>0.12499999999999999</v>
      </c>
      <c r="H34" s="39"/>
      <c r="I34" s="40"/>
      <c r="J34" s="111">
        <f>IF((I34-H34)=0,0,(I34-H34)-$AB34)</f>
        <v>0</v>
      </c>
      <c r="K34" s="56">
        <v>0.47916666666666669</v>
      </c>
      <c r="L34" s="82">
        <v>0.625</v>
      </c>
      <c r="M34" s="111">
        <f>IF((L34-K34)=0,0,(L34-K34)-$AB34)</f>
        <v>0.12499999999999999</v>
      </c>
      <c r="N34" s="56">
        <v>0.47916666666666669</v>
      </c>
      <c r="O34" s="153">
        <v>0.75</v>
      </c>
      <c r="P34" s="111">
        <f>IF((O34-N34)=0,0,(O34-N34)-$AB34)</f>
        <v>0.24999999999999997</v>
      </c>
      <c r="Q34" s="39"/>
      <c r="R34" s="40"/>
      <c r="S34" s="111">
        <f>IF((R34-Q34)=0,0,(R34-Q34)-$AB34)</f>
        <v>0</v>
      </c>
      <c r="T34" s="56">
        <v>0.47916666666666669</v>
      </c>
      <c r="U34" s="84">
        <v>0.64583333333333337</v>
      </c>
      <c r="V34" s="111">
        <f>IF((U34-T34)=0,0,(U34-T34)-$AB34)</f>
        <v>0.14583333333333334</v>
      </c>
      <c r="W34" s="39"/>
      <c r="X34" s="40"/>
      <c r="Y34" s="111">
        <f>IF((X34-W34)=0,0,(X34-W34)-$AB34)</f>
        <v>0</v>
      </c>
      <c r="Z34" s="67"/>
      <c r="AA34" s="20"/>
      <c r="AB34" s="192">
        <v>2.0833333333333332E-2</v>
      </c>
      <c r="AC34" s="174">
        <f t="shared" si="1"/>
        <v>4</v>
      </c>
      <c r="AE34" s="87"/>
    </row>
    <row r="35" spans="1:31" ht="16.5" thickBot="1" x14ac:dyDescent="0.3">
      <c r="A35" s="195">
        <v>1.4583333333333333</v>
      </c>
      <c r="B35" s="196"/>
      <c r="C35" s="62">
        <f>E36+F36+H36+I36+K36+L36+N36+O36+Q36+R36+T36+U36+W36+X36</f>
        <v>9</v>
      </c>
      <c r="D35" s="47"/>
      <c r="E35" s="56">
        <v>0.77083333333333337</v>
      </c>
      <c r="F35" s="57">
        <v>0.95833333333333337</v>
      </c>
      <c r="G35" s="112">
        <f>IF((F35-E35)=0,0,(F35-E35)-$AB34)</f>
        <v>0.16666666666666666</v>
      </c>
      <c r="H35" s="39"/>
      <c r="I35" s="40"/>
      <c r="J35" s="112">
        <f>IF((I35-H35)=0,0,(I35-H35)-$AB34)</f>
        <v>0</v>
      </c>
      <c r="K35" s="56">
        <v>0.77083333333333337</v>
      </c>
      <c r="L35" s="57">
        <v>0.95833333333333337</v>
      </c>
      <c r="M35" s="112">
        <f>IF((L35-K35)=0,0,(L35-K35)-$AB34)</f>
        <v>0.16666666666666666</v>
      </c>
      <c r="N35" s="39"/>
      <c r="O35" s="40"/>
      <c r="P35" s="112">
        <f>IF((O35-N35)=0,0,(O35-N35)-$AB34)</f>
        <v>0</v>
      </c>
      <c r="Q35" s="56">
        <v>0.77083333333333337</v>
      </c>
      <c r="R35" s="57">
        <v>0.95833333333333337</v>
      </c>
      <c r="S35" s="112">
        <f>IF((R35-Q35)=0,0,(R35-Q35)-$AB34)</f>
        <v>0.16666666666666666</v>
      </c>
      <c r="T35" s="56">
        <v>0.77083333333333337</v>
      </c>
      <c r="U35" s="59">
        <v>0.97916666666666663</v>
      </c>
      <c r="V35" s="112">
        <f>IF((U35-T35)=0,0,(U35-T35)-$AB34)</f>
        <v>0.18749999999999992</v>
      </c>
      <c r="W35" s="56">
        <v>0.77083333333333337</v>
      </c>
      <c r="X35" s="57">
        <v>0.95833333333333337</v>
      </c>
      <c r="Y35" s="112">
        <f>IF((X35-W35)=0,0,(X35-W35)-$AB34)</f>
        <v>0.16666666666666666</v>
      </c>
      <c r="Z35" s="126" t="s">
        <v>22</v>
      </c>
      <c r="AA35" s="20"/>
      <c r="AB35" s="193"/>
      <c r="AC35" s="63">
        <f t="shared" si="1"/>
        <v>5</v>
      </c>
      <c r="AE35" s="87"/>
    </row>
    <row r="36" spans="1:31" ht="16.5" thickBot="1" x14ac:dyDescent="0.3">
      <c r="A36" s="197" t="s">
        <v>17</v>
      </c>
      <c r="B36" s="198"/>
      <c r="C36" s="52"/>
      <c r="D36" s="65">
        <f>SUM(G36+J36+M36+P36+S36+V36+Y36)</f>
        <v>1.4999999999999998</v>
      </c>
      <c r="E36" s="53">
        <f>IF(E34="",0,1)</f>
        <v>1</v>
      </c>
      <c r="F36" s="60">
        <f>IF(E35="",0,1)</f>
        <v>1</v>
      </c>
      <c r="G36" s="113">
        <f t="shared" ref="G36" si="30">G35+G34</f>
        <v>0.29166666666666663</v>
      </c>
      <c r="H36" s="53">
        <f>IF(H34="",0,1)</f>
        <v>0</v>
      </c>
      <c r="I36" s="60">
        <f>IF(H35="",0,1)</f>
        <v>0</v>
      </c>
      <c r="J36" s="113">
        <f t="shared" ref="J36" si="31">J35+J34</f>
        <v>0</v>
      </c>
      <c r="K36" s="53">
        <f>IF(K34="",0,1)</f>
        <v>1</v>
      </c>
      <c r="L36" s="60">
        <f>IF(K35="",0,1)</f>
        <v>1</v>
      </c>
      <c r="M36" s="113">
        <f t="shared" ref="M36" si="32">M35+M34</f>
        <v>0.29166666666666663</v>
      </c>
      <c r="N36" s="53">
        <f>IF(N34="",0,1)</f>
        <v>1</v>
      </c>
      <c r="O36" s="60">
        <f>IF(N35="",0,1)</f>
        <v>0</v>
      </c>
      <c r="P36" s="113">
        <f t="shared" ref="P36" si="33">P35+P34</f>
        <v>0.24999999999999997</v>
      </c>
      <c r="Q36" s="53">
        <f>IF(Q34="",0,1)</f>
        <v>0</v>
      </c>
      <c r="R36" s="60">
        <f>IF(Q35="",0,1)</f>
        <v>1</v>
      </c>
      <c r="S36" s="113">
        <f t="shared" ref="S36" si="34">S35+S34</f>
        <v>0.16666666666666666</v>
      </c>
      <c r="T36" s="53">
        <f>IF(T34="",0,1)</f>
        <v>1</v>
      </c>
      <c r="U36" s="60">
        <f>IF(T35="",0,1)</f>
        <v>1</v>
      </c>
      <c r="V36" s="113">
        <f t="shared" ref="V36" si="35">V35+V34</f>
        <v>0.33333333333333326</v>
      </c>
      <c r="W36" s="53">
        <f>IF(W34="",0,1)</f>
        <v>0</v>
      </c>
      <c r="X36" s="60">
        <f>IF(W35="",0,1)</f>
        <v>1</v>
      </c>
      <c r="Y36" s="113">
        <f t="shared" ref="Y36" si="36">Y35+Y34</f>
        <v>0.16666666666666666</v>
      </c>
      <c r="Z36" s="55"/>
      <c r="AA36" s="20"/>
      <c r="AB36" s="194"/>
      <c r="AC36" s="66"/>
      <c r="AE36" s="87"/>
    </row>
    <row r="37" spans="1:31" ht="15.75" x14ac:dyDescent="0.25">
      <c r="A37" s="190"/>
      <c r="B37" s="191"/>
      <c r="C37" s="37"/>
      <c r="D37" s="38"/>
      <c r="E37" s="39"/>
      <c r="F37" s="40"/>
      <c r="G37" s="111">
        <f>IF((F37-E37)=0,0,(F37-E37)-$AB37)</f>
        <v>0</v>
      </c>
      <c r="H37" s="82">
        <v>0.47916666666666669</v>
      </c>
      <c r="I37" s="56">
        <v>0.625</v>
      </c>
      <c r="J37" s="111">
        <f>IF((I37-H37)=0,0,(I37-H37)-$AB37)</f>
        <v>0.12499999999999999</v>
      </c>
      <c r="K37" s="109">
        <v>0.47916666666666669</v>
      </c>
      <c r="L37" s="84">
        <v>0.64583333333333337</v>
      </c>
      <c r="M37" s="111">
        <f>IF((L37-K37)=0,0,(L37-K37)-$AB37)</f>
        <v>0.14583333333333334</v>
      </c>
      <c r="N37" s="56">
        <v>0.47916666666666669</v>
      </c>
      <c r="O37" s="82">
        <v>0.625</v>
      </c>
      <c r="P37" s="111">
        <f>IF((O37-N37)=0,0,(O37-N37)-$AB37)</f>
        <v>0.12499999999999999</v>
      </c>
      <c r="Q37" s="82">
        <v>0.47916666666666669</v>
      </c>
      <c r="R37" s="82">
        <v>0.625</v>
      </c>
      <c r="S37" s="111">
        <f>IF((R37-Q37)=0,0,(R37-Q37)-$AB37)</f>
        <v>0.12499999999999999</v>
      </c>
      <c r="T37" s="56">
        <v>0.47916666666666669</v>
      </c>
      <c r="U37" s="152">
        <v>0.72916666666666663</v>
      </c>
      <c r="V37" s="111">
        <f>IF((U37-T37)=0,0,(U37-T37)-$AB37)</f>
        <v>0.2291666666666666</v>
      </c>
      <c r="W37" s="56">
        <v>0.47916666666666669</v>
      </c>
      <c r="X37" s="84">
        <v>0.66666666666666663</v>
      </c>
      <c r="Y37" s="111">
        <f>IF((X37-W37)=0,0,(X37-W37)-$AB37)</f>
        <v>0.1666666666666666</v>
      </c>
      <c r="Z37" s="67"/>
      <c r="AA37" s="20"/>
      <c r="AB37" s="192">
        <v>2.0833333333333332E-2</v>
      </c>
      <c r="AC37" s="174">
        <f t="shared" si="1"/>
        <v>6</v>
      </c>
    </row>
    <row r="38" spans="1:31" ht="16.5" thickBot="1" x14ac:dyDescent="0.3">
      <c r="A38" s="195">
        <v>1.4583333333333333</v>
      </c>
      <c r="B38" s="196"/>
      <c r="C38" s="62">
        <f>E39+F39+H39+I39+K39+L39+N39+O39+Q39+R39+T39+U39+W39+X39</f>
        <v>9</v>
      </c>
      <c r="D38" s="47"/>
      <c r="E38" s="39"/>
      <c r="F38" s="40"/>
      <c r="G38" s="112">
        <f>IF((F38-E38)=0,0,(F38-E38)-$AB37)</f>
        <v>0</v>
      </c>
      <c r="H38" s="39"/>
      <c r="I38" s="40"/>
      <c r="J38" s="112">
        <f>IF((I38-H38)=0,0,(I38-H38)-$AB37)</f>
        <v>0</v>
      </c>
      <c r="K38" s="110">
        <v>0.77083333333333337</v>
      </c>
      <c r="L38" s="71">
        <v>0.97916666666666663</v>
      </c>
      <c r="M38" s="112">
        <f>IF((L38-K38)=0,0,(L38-K38)-$AB37)</f>
        <v>0.18749999999999992</v>
      </c>
      <c r="N38" s="56">
        <v>0.77083333333333337</v>
      </c>
      <c r="O38" s="57">
        <v>0.95833333333333337</v>
      </c>
      <c r="P38" s="112">
        <f>IF((O38-N38)=0,0,(O38-N38)-$AB37)</f>
        <v>0.16666666666666666</v>
      </c>
      <c r="Q38" s="39"/>
      <c r="R38" s="40"/>
      <c r="S38" s="112">
        <f>IF((R38-Q38)=0,0,(R38-Q38)-$AB37)</f>
        <v>0</v>
      </c>
      <c r="T38" s="39"/>
      <c r="U38" s="40"/>
      <c r="V38" s="112">
        <f>IF((U38-T38)=0,0,(U38-T38)-$AB37)</f>
        <v>0</v>
      </c>
      <c r="W38" s="83">
        <v>0.75</v>
      </c>
      <c r="X38" s="57">
        <v>0.95833333333333337</v>
      </c>
      <c r="Y38" s="112">
        <f>IF((X38-W38)=0,0,(X38-W38)-$AB37)</f>
        <v>0.18750000000000003</v>
      </c>
      <c r="Z38" s="126" t="s">
        <v>22</v>
      </c>
      <c r="AA38" s="20"/>
      <c r="AB38" s="193"/>
      <c r="AC38" s="63">
        <f t="shared" si="1"/>
        <v>3</v>
      </c>
    </row>
    <row r="39" spans="1:31" ht="16.5" thickBot="1" x14ac:dyDescent="0.3">
      <c r="A39" s="197" t="s">
        <v>17</v>
      </c>
      <c r="B39" s="198"/>
      <c r="C39" s="52"/>
      <c r="D39" s="65">
        <f>SUM(G39+J39+M39+P39+S39+V39+Y39)</f>
        <v>1.458333333333333</v>
      </c>
      <c r="E39" s="53">
        <f>IF(E37="",0,1)</f>
        <v>0</v>
      </c>
      <c r="F39" s="60">
        <f>IF(E38="",0,1)</f>
        <v>0</v>
      </c>
      <c r="G39" s="113">
        <f t="shared" ref="G39" si="37">G38+G37</f>
        <v>0</v>
      </c>
      <c r="H39" s="53">
        <f>IF(H37="",0,1)</f>
        <v>1</v>
      </c>
      <c r="I39" s="60">
        <f>IF(H38="",0,1)</f>
        <v>0</v>
      </c>
      <c r="J39" s="113">
        <f t="shared" ref="J39" si="38">J38+J37</f>
        <v>0.12499999999999999</v>
      </c>
      <c r="K39" s="53">
        <f>IF(K37="",0,1)</f>
        <v>1</v>
      </c>
      <c r="L39" s="60">
        <f>IF(K38="",0,1)</f>
        <v>1</v>
      </c>
      <c r="M39" s="113">
        <f t="shared" ref="M39" si="39">M38+M37</f>
        <v>0.33333333333333326</v>
      </c>
      <c r="N39" s="53">
        <f>IF(N37="",0,1)</f>
        <v>1</v>
      </c>
      <c r="O39" s="60">
        <f>IF(N38="",0,1)</f>
        <v>1</v>
      </c>
      <c r="P39" s="113">
        <f t="shared" ref="P39" si="40">P38+P37</f>
        <v>0.29166666666666663</v>
      </c>
      <c r="Q39" s="53">
        <f>IF(Q37="",0,1)</f>
        <v>1</v>
      </c>
      <c r="R39" s="60">
        <f>IF(Q38="",0,1)</f>
        <v>0</v>
      </c>
      <c r="S39" s="113">
        <f t="shared" ref="S39" si="41">S38+S37</f>
        <v>0.12499999999999999</v>
      </c>
      <c r="T39" s="53">
        <f>IF(T37="",0,1)</f>
        <v>1</v>
      </c>
      <c r="U39" s="60">
        <f>IF(T38="",0,1)</f>
        <v>0</v>
      </c>
      <c r="V39" s="113">
        <f t="shared" ref="V39" si="42">V38+V37</f>
        <v>0.2291666666666666</v>
      </c>
      <c r="W39" s="53">
        <f>IF(W37="",0,1)</f>
        <v>1</v>
      </c>
      <c r="X39" s="60">
        <f>IF(W38="",0,1)</f>
        <v>1</v>
      </c>
      <c r="Y39" s="113">
        <f t="shared" ref="Y39" si="43">Y38+Y37</f>
        <v>0.35416666666666663</v>
      </c>
      <c r="Z39" s="55"/>
      <c r="AA39" s="20"/>
      <c r="AB39" s="194"/>
      <c r="AC39" s="66"/>
    </row>
    <row r="40" spans="1:31" ht="15.75" x14ac:dyDescent="0.25">
      <c r="A40" s="190"/>
      <c r="B40" s="191"/>
      <c r="C40" s="37"/>
      <c r="D40" s="38"/>
      <c r="E40" s="85">
        <v>0.4375</v>
      </c>
      <c r="F40" s="153">
        <v>0.75</v>
      </c>
      <c r="G40" s="111">
        <f>IF((F40-E40)=0,0,(F40-E40)-$AB40)</f>
        <v>0.29166666666666669</v>
      </c>
      <c r="H40" s="83">
        <v>0.4375</v>
      </c>
      <c r="I40" s="82">
        <v>0.625</v>
      </c>
      <c r="J40" s="111">
        <f>IF((I40-H40)=0,0,(I40-H40)-$AB40)</f>
        <v>0.16666666666666666</v>
      </c>
      <c r="K40" s="56">
        <v>0.47916666666666669</v>
      </c>
      <c r="L40" s="116">
        <v>0.625</v>
      </c>
      <c r="M40" s="111">
        <f>IF((L40-K40)=0,0,(L40-K40)-$AB40)</f>
        <v>0.12499999999999999</v>
      </c>
      <c r="N40" s="39"/>
      <c r="O40" s="40"/>
      <c r="P40" s="111">
        <f>IF((O40-N40)=0,0,(O40-N40)-$AB40)</f>
        <v>0</v>
      </c>
      <c r="Q40" s="56">
        <v>0.47916666666666669</v>
      </c>
      <c r="R40" s="84">
        <v>0.64583333333333337</v>
      </c>
      <c r="S40" s="111">
        <f>IF((R40-Q40)=0,0,(R40-Q40)-$AB40)</f>
        <v>0.14583333333333334</v>
      </c>
      <c r="T40" s="39"/>
      <c r="U40" s="40"/>
      <c r="V40" s="111">
        <f>IF((U40-T40)=0,0,(U40-T40)-$AB40)</f>
        <v>0</v>
      </c>
      <c r="W40" s="39"/>
      <c r="X40" s="40"/>
      <c r="Y40" s="111">
        <f>IF((X40-W40)=0,0,(X40-W40)-$AB40)</f>
        <v>0</v>
      </c>
      <c r="Z40" s="67"/>
      <c r="AA40" s="20"/>
      <c r="AB40" s="192">
        <v>2.0833333333333332E-2</v>
      </c>
      <c r="AC40" s="174">
        <f t="shared" si="1"/>
        <v>4</v>
      </c>
    </row>
    <row r="41" spans="1:31" ht="16.5" thickBot="1" x14ac:dyDescent="0.3">
      <c r="A41" s="195">
        <v>1.4583333333333333</v>
      </c>
      <c r="B41" s="196"/>
      <c r="C41" s="62">
        <f>E42+F42+H42+I42+K42+L42+N42+O42+Q42+R42+T42+U42+W42+X42</f>
        <v>8</v>
      </c>
      <c r="D41" s="47"/>
      <c r="E41" s="39"/>
      <c r="F41" s="40"/>
      <c r="G41" s="112">
        <f>IF((F41-E41)=0,0,(F41-E41)-$AB40)</f>
        <v>0</v>
      </c>
      <c r="H41" s="56">
        <v>0.77083333333333337</v>
      </c>
      <c r="I41" s="57">
        <v>0.95833333333333337</v>
      </c>
      <c r="J41" s="112">
        <f>IF((I41-H41)=0,0,(I41-H41)-$AB40)</f>
        <v>0.16666666666666666</v>
      </c>
      <c r="K41" s="187">
        <v>0.75</v>
      </c>
      <c r="L41" s="59">
        <v>0.95833333333333337</v>
      </c>
      <c r="M41" s="112">
        <f>IF((L41-K41)=0,0,(L41-K41)-$AB40)</f>
        <v>0.18750000000000003</v>
      </c>
      <c r="N41" s="39"/>
      <c r="O41" s="40"/>
      <c r="P41" s="112">
        <f>IF((O41-N41)=0,0,(O41-N41)-$AB40)</f>
        <v>0</v>
      </c>
      <c r="Q41" s="83">
        <v>0.75</v>
      </c>
      <c r="R41" s="57">
        <v>0.97916666666666663</v>
      </c>
      <c r="S41" s="112">
        <f>IF((R41-Q41)=0,0,(R41-Q41)-$AB40)</f>
        <v>0.20833333333333329</v>
      </c>
      <c r="T41" s="152">
        <v>0.70833333333333337</v>
      </c>
      <c r="U41" s="57">
        <v>0.9375</v>
      </c>
      <c r="V41" s="112">
        <f>IF((U41-T41)=0,0,(U41-T41)-$AB40)</f>
        <v>0.20833333333333329</v>
      </c>
      <c r="W41" s="39"/>
      <c r="X41" s="40"/>
      <c r="Y41" s="112">
        <f>IF((X41-W41)=0,0,(X41-W41)-$AB40)</f>
        <v>0</v>
      </c>
      <c r="Z41" s="126" t="s">
        <v>22</v>
      </c>
      <c r="AA41" s="20"/>
      <c r="AB41" s="193"/>
      <c r="AC41" s="63">
        <f t="shared" si="1"/>
        <v>4</v>
      </c>
    </row>
    <row r="42" spans="1:31" ht="16.5" thickBot="1" x14ac:dyDescent="0.3">
      <c r="A42" s="197" t="s">
        <v>17</v>
      </c>
      <c r="B42" s="198"/>
      <c r="C42" s="52"/>
      <c r="D42" s="65">
        <f>SUM(G42+J42+M42+P42+S42+V42+Y42)</f>
        <v>1.4999999999999998</v>
      </c>
      <c r="E42" s="53">
        <f>IF(E40="",0,1)</f>
        <v>1</v>
      </c>
      <c r="F42" s="60">
        <f>IF(E41="",0,1)</f>
        <v>0</v>
      </c>
      <c r="G42" s="113">
        <f>G41+G40</f>
        <v>0.29166666666666669</v>
      </c>
      <c r="H42" s="53">
        <f>IF(H40="",0,1)</f>
        <v>1</v>
      </c>
      <c r="I42" s="60">
        <f>IF(H41="",0,1)</f>
        <v>1</v>
      </c>
      <c r="J42" s="113">
        <f>J41+J40</f>
        <v>0.33333333333333331</v>
      </c>
      <c r="K42" s="53">
        <f>IF(K40="",0,1)</f>
        <v>1</v>
      </c>
      <c r="L42" s="101">
        <f>IF(K41="",0,1)</f>
        <v>1</v>
      </c>
      <c r="M42" s="113">
        <f>M41+M40</f>
        <v>0.3125</v>
      </c>
      <c r="N42" s="53">
        <f>IF(N40="",0,1)</f>
        <v>0</v>
      </c>
      <c r="O42" s="60">
        <f>IF(N41="",0,1)</f>
        <v>0</v>
      </c>
      <c r="P42" s="113">
        <f>P41+P40</f>
        <v>0</v>
      </c>
      <c r="Q42" s="53">
        <f>IF(Q40="",0,1)</f>
        <v>1</v>
      </c>
      <c r="R42" s="60">
        <f>IF(Q41="",0,1)</f>
        <v>1</v>
      </c>
      <c r="S42" s="113">
        <f>S41+S40</f>
        <v>0.35416666666666663</v>
      </c>
      <c r="T42" s="53">
        <f>IF(T40="",0,1)</f>
        <v>0</v>
      </c>
      <c r="U42" s="60">
        <f>IF(T41="",0,1)</f>
        <v>1</v>
      </c>
      <c r="V42" s="113">
        <f>V41+V40</f>
        <v>0.20833333333333329</v>
      </c>
      <c r="W42" s="53">
        <f>IF(W40="",0,1)</f>
        <v>0</v>
      </c>
      <c r="X42" s="60">
        <f>IF(W41="",0,1)</f>
        <v>0</v>
      </c>
      <c r="Y42" s="113">
        <f>Y41+Y40</f>
        <v>0</v>
      </c>
      <c r="Z42" s="55"/>
      <c r="AA42" s="20"/>
      <c r="AB42" s="194"/>
      <c r="AC42" s="66"/>
    </row>
    <row r="43" spans="1:31" ht="16.5" hidden="1" customHeight="1" x14ac:dyDescent="0.25">
      <c r="A43" s="190"/>
      <c r="B43" s="191"/>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192">
        <v>2.0833333333333332E-2</v>
      </c>
      <c r="AC43" s="174">
        <f t="shared" si="1"/>
        <v>0</v>
      </c>
    </row>
    <row r="44" spans="1:31" ht="16.5" hidden="1" customHeight="1" thickBot="1" x14ac:dyDescent="0.3">
      <c r="A44" s="195">
        <v>1.4583333333333333</v>
      </c>
      <c r="B44" s="196"/>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193"/>
      <c r="AC44" s="63">
        <f t="shared" si="1"/>
        <v>0</v>
      </c>
    </row>
    <row r="45" spans="1:31" ht="16.5" hidden="1" customHeight="1" thickBot="1" x14ac:dyDescent="0.3">
      <c r="A45" s="197" t="s">
        <v>17</v>
      </c>
      <c r="B45" s="198"/>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194"/>
      <c r="AC45" s="66"/>
    </row>
    <row r="46" spans="1:31" ht="15.75" x14ac:dyDescent="0.25">
      <c r="A46" s="190"/>
      <c r="B46" s="191"/>
      <c r="C46" s="61"/>
      <c r="D46" s="38"/>
      <c r="E46" s="39"/>
      <c r="F46" s="40"/>
      <c r="G46" s="111">
        <f>IF((F46-E46)=0,0,(F46-E46)-$AB46)</f>
        <v>0</v>
      </c>
      <c r="H46" s="82">
        <v>0.5</v>
      </c>
      <c r="I46" s="152">
        <v>0.72916666666666663</v>
      </c>
      <c r="J46" s="111">
        <f>IF((I46-H46)=0,0,(I46-H46)-$AB46)</f>
        <v>0.20833333333333329</v>
      </c>
      <c r="K46" s="39"/>
      <c r="L46" s="40"/>
      <c r="M46" s="111">
        <f>IF((L46-K46)=0,0,(L46-K46)-$AB46)</f>
        <v>0</v>
      </c>
      <c r="N46" s="82">
        <v>0.47916666666666669</v>
      </c>
      <c r="O46" s="84">
        <v>0.64583333333333337</v>
      </c>
      <c r="P46" s="111">
        <f>IF((O46-N46)=0,0,(O46-N46)-$AB46)</f>
        <v>0.14583333333333334</v>
      </c>
      <c r="Q46" s="110">
        <v>0.47916666666666669</v>
      </c>
      <c r="R46" s="84">
        <v>0.64583333333333337</v>
      </c>
      <c r="S46" s="111">
        <f>IF((R46-Q46)=0,0,(R46-Q46)-$AB46)</f>
        <v>0.14583333333333334</v>
      </c>
      <c r="T46" s="124">
        <v>0.45833333333333331</v>
      </c>
      <c r="U46" s="178">
        <v>0.66666666666666663</v>
      </c>
      <c r="V46" s="111">
        <f>IF((U46-T46)=0,0,(U46-T46)-$AB46)</f>
        <v>0.18749999999999997</v>
      </c>
      <c r="W46" s="39"/>
      <c r="X46" s="40"/>
      <c r="Y46" s="111">
        <f>IF((X46-W46)=0,0,(X46-W46)-$AB46)</f>
        <v>0</v>
      </c>
      <c r="Z46" s="67"/>
      <c r="AA46" s="20"/>
      <c r="AB46" s="192">
        <v>2.0833333333333332E-2</v>
      </c>
      <c r="AC46" s="174">
        <f t="shared" si="1"/>
        <v>4</v>
      </c>
    </row>
    <row r="47" spans="1:31" ht="16.5" thickBot="1" x14ac:dyDescent="0.3">
      <c r="A47" s="195">
        <v>1.4583333333333333</v>
      </c>
      <c r="B47" s="196"/>
      <c r="C47" s="62">
        <f>E48+F48+H48+I48+K48+L48+N48+O48+Q48+R48+T48+U48+W48+X48</f>
        <v>7</v>
      </c>
      <c r="D47" s="47"/>
      <c r="E47" s="39"/>
      <c r="F47" s="40"/>
      <c r="G47" s="112">
        <f>IF((F47-E47)=0,0,(F47-E47)-$AB46)</f>
        <v>0</v>
      </c>
      <c r="H47" s="39"/>
      <c r="I47" s="40"/>
      <c r="J47" s="112">
        <f>IF((I47-H47)=0,0,(I47-H47)-$AB46)</f>
        <v>0</v>
      </c>
      <c r="K47" s="39"/>
      <c r="L47" s="40"/>
      <c r="M47" s="112">
        <f>IF((L47-K47)=0,0,(L47-K47)-$AB46)</f>
        <v>0</v>
      </c>
      <c r="N47" s="152">
        <v>0.72916666666666663</v>
      </c>
      <c r="O47" s="57">
        <v>0.95833333333333337</v>
      </c>
      <c r="P47" s="112">
        <f>IF((O47-N47)=0,0,(O47-N47)-$AB46)</f>
        <v>0.2083333333333334</v>
      </c>
      <c r="Q47" s="110">
        <v>0.77083333333333337</v>
      </c>
      <c r="R47" s="118">
        <v>0.97916666666666663</v>
      </c>
      <c r="S47" s="112">
        <f>IF((R47-Q47)=0,0,(R47-Q47)-$AB46)</f>
        <v>0.18749999999999992</v>
      </c>
      <c r="T47" s="56">
        <v>0.77083333333333337</v>
      </c>
      <c r="U47" s="119">
        <v>1.0208333333333333</v>
      </c>
      <c r="V47" s="112">
        <f>IF((U47-T47)=0,0,(U47-T47)-$AB46)</f>
        <v>0.22916666666666655</v>
      </c>
      <c r="W47" s="110">
        <v>0.75</v>
      </c>
      <c r="X47" s="71">
        <v>0.97916666666666663</v>
      </c>
      <c r="Y47" s="112">
        <f>IF((X47-W47)=0,0,(X47-W47)-$AB46)</f>
        <v>0.20833333333333329</v>
      </c>
      <c r="Z47" s="127" t="s">
        <v>25</v>
      </c>
      <c r="AA47" s="20"/>
      <c r="AB47" s="193"/>
      <c r="AC47" s="63">
        <f t="shared" si="1"/>
        <v>4</v>
      </c>
    </row>
    <row r="48" spans="1:31" ht="16.5" thickBot="1" x14ac:dyDescent="0.3">
      <c r="A48" s="197" t="s">
        <v>17</v>
      </c>
      <c r="B48" s="198"/>
      <c r="C48" s="64"/>
      <c r="D48" s="65">
        <f>SUM(G48+J48+M48+P48+S48+V48+Y48)</f>
        <v>1.520833333333333</v>
      </c>
      <c r="E48" s="53">
        <f>IF(E46="",0,1)</f>
        <v>0</v>
      </c>
      <c r="F48" s="60">
        <f>IF(E47="",0,1)</f>
        <v>0</v>
      </c>
      <c r="G48" s="113">
        <f>G47+G46</f>
        <v>0</v>
      </c>
      <c r="H48" s="53">
        <f>IF(H46="",0,1)</f>
        <v>1</v>
      </c>
      <c r="I48" s="60">
        <f>IF(H47="",0,1)</f>
        <v>0</v>
      </c>
      <c r="J48" s="113">
        <f>J47+J46</f>
        <v>0.20833333333333329</v>
      </c>
      <c r="K48" s="53">
        <f>IF(K46="",0,1)</f>
        <v>0</v>
      </c>
      <c r="L48" s="60">
        <f>IF(K47="",0,1)</f>
        <v>0</v>
      </c>
      <c r="M48" s="113">
        <f>M47+M46</f>
        <v>0</v>
      </c>
      <c r="N48" s="53">
        <f>IF(N46="",0,1)</f>
        <v>1</v>
      </c>
      <c r="O48" s="60">
        <f>IF(N47="",0,1)</f>
        <v>1</v>
      </c>
      <c r="P48" s="113">
        <f>P47+P46</f>
        <v>0.35416666666666674</v>
      </c>
      <c r="Q48" s="53">
        <f>IF(Q46="",0,1)</f>
        <v>1</v>
      </c>
      <c r="R48" s="60">
        <f>IF(Q47="",0,1)</f>
        <v>1</v>
      </c>
      <c r="S48" s="113">
        <f>S47+S46</f>
        <v>0.33333333333333326</v>
      </c>
      <c r="T48" s="53"/>
      <c r="U48" s="60">
        <f>IF(T47="",0,1)</f>
        <v>1</v>
      </c>
      <c r="V48" s="113">
        <f>V47+V46</f>
        <v>0.41666666666666652</v>
      </c>
      <c r="W48" s="53">
        <f>IF(W46="",0,1)</f>
        <v>0</v>
      </c>
      <c r="X48" s="60">
        <f>IF(W47="",0,1)</f>
        <v>1</v>
      </c>
      <c r="Y48" s="113">
        <f>Y47+Y46</f>
        <v>0.20833333333333329</v>
      </c>
      <c r="Z48" s="55"/>
      <c r="AA48" s="20"/>
      <c r="AB48" s="194"/>
      <c r="AC48" s="66"/>
    </row>
    <row r="49" spans="1:36" ht="15.75" x14ac:dyDescent="0.25">
      <c r="A49" s="190"/>
      <c r="B49" s="191"/>
      <c r="C49" s="61"/>
      <c r="D49" s="38"/>
      <c r="E49" s="39"/>
      <c r="F49" s="40"/>
      <c r="G49" s="111">
        <f>IF((F49-E49)=0,0,(F49-E49)-$AB49)</f>
        <v>0</v>
      </c>
      <c r="H49" s="109">
        <v>0.47916666666666669</v>
      </c>
      <c r="I49" s="84">
        <v>0.64583333333333337</v>
      </c>
      <c r="J49" s="111">
        <f>IF((I49-H49)=0,0,(I49-H49)-$AB49)</f>
        <v>0.14583333333333334</v>
      </c>
      <c r="K49" s="85">
        <v>0.4375</v>
      </c>
      <c r="L49" s="153">
        <v>0.75</v>
      </c>
      <c r="M49" s="111">
        <f>IF((L49-K49)=0,0,(L49-K49)-$AB49)</f>
        <v>0.29166666666666669</v>
      </c>
      <c r="N49" s="56">
        <v>0.47916666666666669</v>
      </c>
      <c r="O49" s="82">
        <v>0.625</v>
      </c>
      <c r="P49" s="111">
        <f>IF((O49-N49)=0,0,(O49-N49)-$AB49)</f>
        <v>0.12499999999999999</v>
      </c>
      <c r="Q49" s="56">
        <v>0.47916666666666669</v>
      </c>
      <c r="R49" s="82">
        <v>0.625</v>
      </c>
      <c r="S49" s="111">
        <f>IF((R49-Q49)=0,0,(R49-Q49)-$AB49)</f>
        <v>0.12499999999999999</v>
      </c>
      <c r="T49" s="39"/>
      <c r="U49" s="40"/>
      <c r="V49" s="111">
        <f>IF((U49-T49)=0,0,(U49-T49)-$AB49)</f>
        <v>0</v>
      </c>
      <c r="W49" s="39"/>
      <c r="X49" s="40"/>
      <c r="Y49" s="111">
        <f>IF((X49-W49)=0,0,(X49-W49)-$AB49)</f>
        <v>0</v>
      </c>
      <c r="Z49" s="67"/>
      <c r="AA49" s="20"/>
      <c r="AB49" s="192">
        <v>2.0833333333333332E-2</v>
      </c>
      <c r="AC49" s="174">
        <f t="shared" si="1"/>
        <v>4</v>
      </c>
      <c r="AD49" s="10"/>
      <c r="AE49" s="10"/>
      <c r="AF49" s="10"/>
      <c r="AG49" s="10"/>
      <c r="AH49" s="10"/>
      <c r="AI49" s="89"/>
      <c r="AJ49" s="89"/>
    </row>
    <row r="50" spans="1:36" ht="16.5" thickBot="1" x14ac:dyDescent="0.3">
      <c r="A50" s="195">
        <v>1.4583333333333333</v>
      </c>
      <c r="B50" s="196"/>
      <c r="C50" s="62">
        <f>E51+F51+H51+I51+K51+L51+N51+O51+Q51+R51+T51+U51+W51+X51</f>
        <v>8</v>
      </c>
      <c r="D50" s="47"/>
      <c r="E50" s="39"/>
      <c r="F50" s="40"/>
      <c r="G50" s="112">
        <f>IF((F50-E50)=0,0,(F50-E50)-$AB49)</f>
        <v>0</v>
      </c>
      <c r="H50" s="110">
        <v>0.77083333333333337</v>
      </c>
      <c r="I50" s="71">
        <v>0.97916666666666663</v>
      </c>
      <c r="J50" s="112">
        <f>IF((I50-H50)=0,0,(I50-H50)-$AB49)</f>
        <v>0.18749999999999992</v>
      </c>
      <c r="K50" s="39"/>
      <c r="L50" s="40"/>
      <c r="M50" s="112">
        <f>IF((L50-K50)=0,0,(L50-K50)-$AB49)</f>
        <v>0</v>
      </c>
      <c r="N50" s="83">
        <v>0.75</v>
      </c>
      <c r="O50" s="57">
        <v>0.95833333333333337</v>
      </c>
      <c r="P50" s="112">
        <f>IF((O50-N50)=0,0,(O50-N50)-$AB49)</f>
        <v>0.18750000000000003</v>
      </c>
      <c r="Q50" s="83">
        <v>0.75</v>
      </c>
      <c r="R50" s="118">
        <v>1</v>
      </c>
      <c r="S50" s="112">
        <f>IF((R50-Q50)=0,0,(R50-Q50)-$AB49)</f>
        <v>0.22916666666666666</v>
      </c>
      <c r="T50" s="152">
        <v>0.70833333333333337</v>
      </c>
      <c r="U50" s="118">
        <v>0.9375</v>
      </c>
      <c r="V50" s="112">
        <f>IF((U50-T50)=0,0,(U50-T50)-$AB49)</f>
        <v>0.20833333333333329</v>
      </c>
      <c r="W50" s="39"/>
      <c r="X50" s="40"/>
      <c r="Y50" s="112">
        <f>IF((X50-W50)=0,0,(X50-W50)-$AB49)</f>
        <v>0</v>
      </c>
      <c r="Z50" s="126" t="s">
        <v>22</v>
      </c>
      <c r="AA50" s="20"/>
      <c r="AB50" s="193"/>
      <c r="AC50" s="63">
        <f t="shared" si="1"/>
        <v>4</v>
      </c>
      <c r="AF50" s="11"/>
      <c r="AG50" s="11"/>
      <c r="AH50" s="11"/>
      <c r="AI50" s="90"/>
      <c r="AJ50" s="90"/>
    </row>
    <row r="51" spans="1:36" ht="16.5" thickBot="1" x14ac:dyDescent="0.3">
      <c r="A51" s="197" t="s">
        <v>17</v>
      </c>
      <c r="B51" s="198"/>
      <c r="C51" s="64"/>
      <c r="D51" s="65">
        <f>SUM(G51+J51+M51+P51+S51+V51+Y51)</f>
        <v>1.4999999999999998</v>
      </c>
      <c r="E51" s="53">
        <f>IF(E49="",0,1)</f>
        <v>0</v>
      </c>
      <c r="F51" s="60">
        <f>IF(E50="",0,1)</f>
        <v>0</v>
      </c>
      <c r="G51" s="113">
        <f t="shared" ref="G51" si="65">G50+G49</f>
        <v>0</v>
      </c>
      <c r="H51" s="53">
        <f>IF(H49="",0,1)</f>
        <v>1</v>
      </c>
      <c r="I51" s="60">
        <f>IF(H50="",0,1)</f>
        <v>1</v>
      </c>
      <c r="J51" s="113">
        <f t="shared" ref="J51" si="66">J50+J49</f>
        <v>0.33333333333333326</v>
      </c>
      <c r="K51" s="53">
        <f>IF(K49="",0,1)</f>
        <v>1</v>
      </c>
      <c r="L51" s="60">
        <f>IF(K50="",0,1)</f>
        <v>0</v>
      </c>
      <c r="M51" s="113">
        <f t="shared" ref="M51" si="67">M50+M49</f>
        <v>0.29166666666666669</v>
      </c>
      <c r="N51" s="53">
        <f>IF(N49="",0,1)</f>
        <v>1</v>
      </c>
      <c r="O51" s="60">
        <f>IF(N50="",0,1)</f>
        <v>1</v>
      </c>
      <c r="P51" s="113">
        <f t="shared" ref="P51" si="68">P50+P49</f>
        <v>0.3125</v>
      </c>
      <c r="Q51" s="53">
        <f>IF(Q49="",0,1)</f>
        <v>1</v>
      </c>
      <c r="R51" s="60">
        <f>IF(Q50="",0,1)</f>
        <v>1</v>
      </c>
      <c r="S51" s="113">
        <f t="shared" ref="S51" si="69">S50+S49</f>
        <v>0.35416666666666663</v>
      </c>
      <c r="T51" s="53">
        <f>IF(T49="",0,1)</f>
        <v>0</v>
      </c>
      <c r="U51" s="60">
        <f>IF(T50="",0,1)</f>
        <v>1</v>
      </c>
      <c r="V51" s="113">
        <f t="shared" ref="V51" si="70">V50+V49</f>
        <v>0.20833333333333329</v>
      </c>
      <c r="W51" s="53">
        <f>IF(W49="",0,1)</f>
        <v>0</v>
      </c>
      <c r="X51" s="60">
        <f>IF(W50="",0,1)</f>
        <v>0</v>
      </c>
      <c r="Y51" s="113">
        <f t="shared" ref="Y51" si="71">Y50+Y49</f>
        <v>0</v>
      </c>
      <c r="Z51" s="55"/>
      <c r="AA51" s="20"/>
      <c r="AB51" s="194"/>
      <c r="AC51" s="66"/>
      <c r="AF51" s="11"/>
      <c r="AG51" s="11"/>
      <c r="AH51" s="11"/>
      <c r="AI51" s="90"/>
      <c r="AJ51" s="90"/>
    </row>
    <row r="52" spans="1:36" ht="15.75" x14ac:dyDescent="0.25">
      <c r="A52" s="190"/>
      <c r="B52" s="191"/>
      <c r="C52" s="37"/>
      <c r="D52" s="38"/>
      <c r="E52" s="39"/>
      <c r="F52" s="40"/>
      <c r="G52" s="111">
        <f>IF((F52-E52)=0,0,(F52-E52)-$AB52)</f>
        <v>0</v>
      </c>
      <c r="H52" s="39"/>
      <c r="I52" s="40"/>
      <c r="J52" s="111">
        <f>IF((I52-H52)=0,0,(I52-H52)-$AB52)</f>
        <v>0</v>
      </c>
      <c r="K52" s="56">
        <v>0.47916666666666669</v>
      </c>
      <c r="L52" s="84">
        <v>0.64583333333333337</v>
      </c>
      <c r="M52" s="111">
        <f>IF((L52-K52)=0,0,(L52-K52)-$AB52)</f>
        <v>0.14583333333333334</v>
      </c>
      <c r="N52" s="56">
        <v>0.47916666666666669</v>
      </c>
      <c r="O52" s="82">
        <v>0.625</v>
      </c>
      <c r="P52" s="111">
        <f>IF((O52-N52)=0,0,(O52-N52)-$AB52)</f>
        <v>0.12499999999999999</v>
      </c>
      <c r="Q52" s="39"/>
      <c r="R52" s="40"/>
      <c r="S52" s="111">
        <f>IF((R52-Q52)=0,0,(R52-Q52)-$AB52)</f>
        <v>0</v>
      </c>
      <c r="T52" s="56">
        <v>0.47916666666666669</v>
      </c>
      <c r="U52" s="84">
        <v>0.64583333333333337</v>
      </c>
      <c r="V52" s="111">
        <f>IF((U52-T52)=0,0,(U52-T52)-$AB52)</f>
        <v>0.14583333333333334</v>
      </c>
      <c r="W52" s="56">
        <v>0.47916666666666669</v>
      </c>
      <c r="X52" s="84">
        <v>0.66666666666666663</v>
      </c>
      <c r="Y52" s="111">
        <f>IF((X52-W52)=0,0,(X52-W52)-$AB52)</f>
        <v>0.1666666666666666</v>
      </c>
      <c r="Z52" s="67"/>
      <c r="AA52" s="20"/>
      <c r="AB52" s="192">
        <v>2.0833333333333332E-2</v>
      </c>
      <c r="AC52" s="174">
        <f t="shared" si="1"/>
        <v>4</v>
      </c>
      <c r="AF52" s="11"/>
      <c r="AG52" s="11"/>
      <c r="AH52" s="11"/>
      <c r="AI52" s="90"/>
      <c r="AJ52" s="90"/>
    </row>
    <row r="53" spans="1:36" ht="16.5" thickBot="1" x14ac:dyDescent="0.3">
      <c r="A53" s="195">
        <v>1.4583333333333333</v>
      </c>
      <c r="B53" s="196"/>
      <c r="C53" s="62">
        <f>E54+F54+H54+I54+K54+L54+N54+O54+Q54+R54+T54+U54+W54+X54</f>
        <v>9</v>
      </c>
      <c r="D53" s="47"/>
      <c r="E53" s="39"/>
      <c r="F53" s="40"/>
      <c r="G53" s="112">
        <f>IF((F53-E53)=0,0,(F53-E53)-$AB52)</f>
        <v>0</v>
      </c>
      <c r="H53" s="152">
        <v>0.70833333333333337</v>
      </c>
      <c r="I53" s="57">
        <v>0.9375</v>
      </c>
      <c r="J53" s="112">
        <f>IF((I53-H53)=0,0,(I53-H53)-$AB52)</f>
        <v>0.20833333333333329</v>
      </c>
      <c r="K53" s="56">
        <v>0.77083333333333337</v>
      </c>
      <c r="L53" s="57">
        <v>0.95833333333333337</v>
      </c>
      <c r="M53" s="112">
        <f>IF((L53-K53)=0,0,(L53-K53)-$AB52)</f>
        <v>0.16666666666666666</v>
      </c>
      <c r="N53" s="56">
        <v>0.77083333333333337</v>
      </c>
      <c r="O53" s="57">
        <v>0.95833333333333337</v>
      </c>
      <c r="P53" s="112">
        <f>IF((O53-N53)=0,0,(O53-N53)-$AB52)</f>
        <v>0.16666666666666666</v>
      </c>
      <c r="Q53" s="56">
        <v>0.77083333333333337</v>
      </c>
      <c r="R53" s="57">
        <v>0.95833333333333337</v>
      </c>
      <c r="S53" s="112">
        <f>IF((R53-Q53)=0,0,(R53-Q53)-$AB52)</f>
        <v>0.16666666666666666</v>
      </c>
      <c r="T53" s="39"/>
      <c r="U53" s="40"/>
      <c r="V53" s="112">
        <f>IF((U53-T53)=0,0,(U53-T53)-$AB52)</f>
        <v>0</v>
      </c>
      <c r="W53" s="56">
        <v>0.77083333333333337</v>
      </c>
      <c r="X53" s="57">
        <v>0.95833333333333337</v>
      </c>
      <c r="Y53" s="112">
        <f>IF((X53-W53)=0,0,(X53-W53)-$AB52)</f>
        <v>0.16666666666666666</v>
      </c>
      <c r="Z53" s="126" t="s">
        <v>22</v>
      </c>
      <c r="AA53" s="20"/>
      <c r="AB53" s="193"/>
      <c r="AC53" s="63">
        <f t="shared" si="1"/>
        <v>5</v>
      </c>
      <c r="AG53" s="11"/>
      <c r="AH53" s="11"/>
      <c r="AI53" s="90"/>
      <c r="AJ53" s="90"/>
    </row>
    <row r="54" spans="1:36" ht="16.5" thickBot="1" x14ac:dyDescent="0.3">
      <c r="A54" s="197" t="s">
        <v>17</v>
      </c>
      <c r="B54" s="198"/>
      <c r="C54" s="52"/>
      <c r="D54" s="65">
        <f>SUM(G54+J54+M54+P54+S54+V54+Y54)</f>
        <v>1.458333333333333</v>
      </c>
      <c r="E54" s="53">
        <f>IF(E52="",0,1)</f>
        <v>0</v>
      </c>
      <c r="F54" s="60">
        <f>IF(E53="",0,1)</f>
        <v>0</v>
      </c>
      <c r="G54" s="113">
        <f t="shared" ref="G54" si="72">G53+G52</f>
        <v>0</v>
      </c>
      <c r="H54" s="53">
        <f>IF(H52="",0,1)</f>
        <v>0</v>
      </c>
      <c r="I54" s="60">
        <f>IF(H53="",0,1)</f>
        <v>1</v>
      </c>
      <c r="J54" s="113">
        <f t="shared" ref="J54" si="73">J53+J52</f>
        <v>0.20833333333333329</v>
      </c>
      <c r="K54" s="53">
        <f>IF(K52="",0,1)</f>
        <v>1</v>
      </c>
      <c r="L54" s="60">
        <f>IF(K53="",0,1)</f>
        <v>1</v>
      </c>
      <c r="M54" s="113">
        <f t="shared" ref="M54" si="74">M53+M52</f>
        <v>0.3125</v>
      </c>
      <c r="N54" s="53">
        <f>IF(N52="",0,1)</f>
        <v>1</v>
      </c>
      <c r="O54" s="60">
        <f>IF(N53="",0,1)</f>
        <v>1</v>
      </c>
      <c r="P54" s="113">
        <f t="shared" ref="P54" si="75">P53+P52</f>
        <v>0.29166666666666663</v>
      </c>
      <c r="Q54" s="53">
        <f>IF(Q52="",0,1)</f>
        <v>0</v>
      </c>
      <c r="R54" s="60">
        <f>IF(Q53="",0,1)</f>
        <v>1</v>
      </c>
      <c r="S54" s="113">
        <f t="shared" ref="S54" si="76">S53+S52</f>
        <v>0.16666666666666666</v>
      </c>
      <c r="T54" s="53">
        <f>IF(T52="",0,1)</f>
        <v>1</v>
      </c>
      <c r="U54" s="60">
        <f>IF(T53="",0,1)</f>
        <v>0</v>
      </c>
      <c r="V54" s="113">
        <f t="shared" ref="V54" si="77">V53+V52</f>
        <v>0.14583333333333334</v>
      </c>
      <c r="W54" s="53">
        <f>IF(W52="",0,1)</f>
        <v>1</v>
      </c>
      <c r="X54" s="60">
        <f>IF(W53="",0,1)</f>
        <v>1</v>
      </c>
      <c r="Y54" s="113">
        <f t="shared" ref="Y54" si="78">Y53+Y52</f>
        <v>0.33333333333333326</v>
      </c>
      <c r="Z54" s="55"/>
      <c r="AA54" s="20"/>
      <c r="AB54" s="194"/>
      <c r="AC54" s="66"/>
      <c r="AG54" s="201"/>
      <c r="AH54" s="201"/>
      <c r="AI54" s="202"/>
      <c r="AJ54" s="201"/>
    </row>
    <row r="55" spans="1:36" ht="16.5" hidden="1" customHeight="1" x14ac:dyDescent="0.25">
      <c r="A55" s="190" t="s">
        <v>17</v>
      </c>
      <c r="B55" s="191"/>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192">
        <v>2.0833333333333332E-2</v>
      </c>
      <c r="AC55" s="174">
        <f t="shared" si="1"/>
        <v>0</v>
      </c>
    </row>
    <row r="56" spans="1:36" ht="16.5" hidden="1" customHeight="1" thickBot="1" x14ac:dyDescent="0.3">
      <c r="A56" s="195">
        <v>1.4583333333333333</v>
      </c>
      <c r="B56" s="196"/>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193"/>
      <c r="AC56" s="63">
        <f t="shared" si="1"/>
        <v>0</v>
      </c>
    </row>
    <row r="57" spans="1:36" ht="16.5" hidden="1" customHeight="1" thickBot="1" x14ac:dyDescent="0.3">
      <c r="A57" s="197" t="s">
        <v>17</v>
      </c>
      <c r="B57" s="198"/>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194"/>
      <c r="AC57" s="66"/>
    </row>
    <row r="58" spans="1:36" ht="16.5" hidden="1" customHeight="1" x14ac:dyDescent="0.25">
      <c r="A58" s="190" t="s">
        <v>17</v>
      </c>
      <c r="B58" s="191"/>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192">
        <v>2.0833333333333332E-2</v>
      </c>
      <c r="AC58" s="174">
        <f t="shared" si="1"/>
        <v>0</v>
      </c>
    </row>
    <row r="59" spans="1:36" ht="16.5" hidden="1" customHeight="1" thickBot="1" x14ac:dyDescent="0.3">
      <c r="A59" s="195">
        <v>1.4583333333333333</v>
      </c>
      <c r="B59" s="196"/>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193"/>
      <c r="AC59" s="63">
        <f t="shared" si="1"/>
        <v>0</v>
      </c>
    </row>
    <row r="60" spans="1:36" ht="16.5" hidden="1" customHeight="1" thickBot="1" x14ac:dyDescent="0.3">
      <c r="A60" s="197" t="s">
        <v>17</v>
      </c>
      <c r="B60" s="198"/>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194"/>
      <c r="AC60" s="66"/>
    </row>
    <row r="61" spans="1:36" ht="16.5" hidden="1" customHeight="1" x14ac:dyDescent="0.25">
      <c r="A61" s="190" t="s">
        <v>17</v>
      </c>
      <c r="B61" s="191"/>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72"/>
      <c r="AC61" s="174">
        <f t="shared" si="1"/>
        <v>0</v>
      </c>
    </row>
    <row r="62" spans="1:36" ht="16.5" hidden="1" customHeight="1" thickBot="1" x14ac:dyDescent="0.3">
      <c r="A62" s="195">
        <v>1.4583333333333333</v>
      </c>
      <c r="B62" s="196"/>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72"/>
      <c r="AC62" s="63">
        <f t="shared" si="1"/>
        <v>0</v>
      </c>
    </row>
    <row r="63" spans="1:36" ht="16.5" hidden="1" customHeight="1" thickBot="1" x14ac:dyDescent="0.3">
      <c r="A63" s="197" t="s">
        <v>17</v>
      </c>
      <c r="B63" s="198"/>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72"/>
      <c r="AC63" s="66"/>
    </row>
    <row r="64" spans="1:36" ht="16.5" hidden="1" customHeight="1" x14ac:dyDescent="0.25">
      <c r="A64" s="190" t="s">
        <v>17</v>
      </c>
      <c r="B64" s="191"/>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192">
        <v>2.0833333333333332E-2</v>
      </c>
      <c r="AC64" s="174">
        <f t="shared" si="1"/>
        <v>0</v>
      </c>
    </row>
    <row r="65" spans="1:29" ht="16.5" hidden="1" customHeight="1" x14ac:dyDescent="0.25">
      <c r="A65" s="195">
        <v>1.4583333333333333</v>
      </c>
      <c r="B65" s="196"/>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193"/>
      <c r="AC65" s="63">
        <f t="shared" si="1"/>
        <v>0</v>
      </c>
    </row>
    <row r="66" spans="1:29" ht="16.5" hidden="1" customHeight="1" x14ac:dyDescent="0.25">
      <c r="A66" s="197" t="s">
        <v>17</v>
      </c>
      <c r="B66" s="198"/>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194"/>
      <c r="AC66" s="66"/>
    </row>
    <row r="67" spans="1:29" ht="16.5" hidden="1" customHeight="1" x14ac:dyDescent="0.25">
      <c r="A67" s="190" t="s">
        <v>17</v>
      </c>
      <c r="B67" s="191"/>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192">
        <v>2.0833333333333332E-2</v>
      </c>
      <c r="AC67" s="174">
        <f t="shared" si="1"/>
        <v>0</v>
      </c>
    </row>
    <row r="68" spans="1:29" ht="16.5" hidden="1" customHeight="1" x14ac:dyDescent="0.25">
      <c r="A68" s="195">
        <v>1.4583333333333333</v>
      </c>
      <c r="B68" s="196"/>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193"/>
      <c r="AC68" s="63">
        <f t="shared" si="1"/>
        <v>0</v>
      </c>
    </row>
    <row r="69" spans="1:29" ht="16.5" hidden="1" customHeight="1" x14ac:dyDescent="0.25">
      <c r="A69" s="197" t="s">
        <v>17</v>
      </c>
      <c r="B69" s="198"/>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194"/>
      <c r="AC69" s="66"/>
    </row>
    <row r="70" spans="1:29" ht="16.5" hidden="1" customHeight="1" x14ac:dyDescent="0.25">
      <c r="A70" s="190" t="s">
        <v>17</v>
      </c>
      <c r="B70" s="191"/>
      <c r="C70" s="37"/>
      <c r="D70" s="38"/>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192">
        <v>2.0833333333333332E-2</v>
      </c>
      <c r="AC70" s="174">
        <f t="shared" si="1"/>
        <v>0</v>
      </c>
    </row>
    <row r="71" spans="1:29" ht="16.5" hidden="1" customHeight="1" x14ac:dyDescent="0.25">
      <c r="A71" s="195">
        <v>1.4583333333333333</v>
      </c>
      <c r="B71" s="196"/>
      <c r="C71" s="62">
        <f>E72+F72+H72+I72+K72+L72+N72+O72+Q72+R72+T72+U72+W72+X72</f>
        <v>0</v>
      </c>
      <c r="D71" s="47"/>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193"/>
      <c r="AC71" s="63">
        <f t="shared" si="1"/>
        <v>0</v>
      </c>
    </row>
    <row r="72" spans="1:29" ht="16.5" hidden="1" customHeight="1" x14ac:dyDescent="0.25">
      <c r="A72" s="197" t="s">
        <v>17</v>
      </c>
      <c r="B72" s="198"/>
      <c r="C72" s="52"/>
      <c r="D72" s="65">
        <f>SUM(G72+J72+M72+P72+S72+V72+Y72)</f>
        <v>0</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194"/>
      <c r="AC72" s="66"/>
    </row>
    <row r="73" spans="1:29" ht="15.75" thickBot="1" x14ac:dyDescent="0.3">
      <c r="A73" s="72"/>
      <c r="B73" s="92"/>
      <c r="C73" s="92"/>
      <c r="D73" s="93"/>
      <c r="E73" s="94">
        <f>E76+E79+E82</f>
        <v>1</v>
      </c>
      <c r="F73" s="94">
        <f>F76+F79+F82</f>
        <v>1</v>
      </c>
      <c r="G73" s="95"/>
      <c r="H73" s="94">
        <f>H76+H79+H82</f>
        <v>1</v>
      </c>
      <c r="I73" s="94">
        <f>I76+I79+I82</f>
        <v>1</v>
      </c>
      <c r="J73" s="95"/>
      <c r="K73" s="94">
        <f>K76+K79+K82</f>
        <v>1</v>
      </c>
      <c r="L73" s="94">
        <f>L76+L79+L82</f>
        <v>1</v>
      </c>
      <c r="M73" s="95"/>
      <c r="N73" s="94">
        <f>N76+N79+N82</f>
        <v>1</v>
      </c>
      <c r="O73" s="94">
        <f>O76+O79+O82</f>
        <v>1</v>
      </c>
      <c r="P73" s="95"/>
      <c r="Q73" s="94">
        <f>Q76+Q79+Q82</f>
        <v>1</v>
      </c>
      <c r="R73" s="94">
        <f>R76+R79+R82</f>
        <v>2</v>
      </c>
      <c r="S73" s="95"/>
      <c r="T73" s="94">
        <f>T76+T79+T82+1</f>
        <v>1</v>
      </c>
      <c r="U73" s="94">
        <f>U76+U79+U82</f>
        <v>2</v>
      </c>
      <c r="V73" s="95"/>
      <c r="W73" s="94">
        <f>W76+W79+W82</f>
        <v>1</v>
      </c>
      <c r="X73" s="94">
        <f>X76+X79+X82</f>
        <v>1</v>
      </c>
      <c r="Y73" s="96"/>
      <c r="Z73" s="92"/>
      <c r="AA73" s="10"/>
      <c r="AB73" s="10"/>
      <c r="AC73" s="10"/>
    </row>
    <row r="74" spans="1:29" ht="15.75" x14ac:dyDescent="0.25">
      <c r="A74" s="190"/>
      <c r="B74" s="191"/>
      <c r="C74" s="37"/>
      <c r="D74" s="38"/>
      <c r="E74" s="39"/>
      <c r="F74" s="40"/>
      <c r="G74" s="111">
        <f>IF((F74-E74)=0,0,(F74-E74)-$AB74)</f>
        <v>0</v>
      </c>
      <c r="H74" s="105"/>
      <c r="I74" s="106"/>
      <c r="J74" s="111">
        <f>IF((I74-H74)=0,0,(I74-H74)-$AB74)</f>
        <v>0</v>
      </c>
      <c r="K74" s="123">
        <v>0.45833333333333331</v>
      </c>
      <c r="L74" s="84">
        <v>0.64583333333333337</v>
      </c>
      <c r="M74" s="111">
        <f>IF((L74-K74)=0,0,(L74-K74)-$AB74)</f>
        <v>0.16666666666666671</v>
      </c>
      <c r="N74" s="123">
        <v>0.45833333333333331</v>
      </c>
      <c r="O74" s="84">
        <v>0.64583333333333337</v>
      </c>
      <c r="P74" s="111">
        <f>IF((O74-N74)=0,0,(O74-N74)-$AB74)</f>
        <v>0.16666666666666671</v>
      </c>
      <c r="Q74" s="123">
        <v>0.45833333333333331</v>
      </c>
      <c r="R74" s="84">
        <v>0.64583333333333337</v>
      </c>
      <c r="S74" s="111">
        <f>IF((R74-Q74)=0,0,(R74-Q74)-$AB74)</f>
        <v>0.16666666666666671</v>
      </c>
      <c r="T74" s="39"/>
      <c r="U74" s="40"/>
      <c r="V74" s="111">
        <f>IF((U74-T74)=0,0,(U74-T74)-$AB74)</f>
        <v>0</v>
      </c>
      <c r="W74" s="123">
        <v>0.45833333333333331</v>
      </c>
      <c r="X74" s="84">
        <v>0.64583333333333337</v>
      </c>
      <c r="Y74" s="111">
        <f>IF((X74-W74)=0,0,(X74-W74)-$AB74)</f>
        <v>0.16666666666666671</v>
      </c>
      <c r="Z74" s="67"/>
      <c r="AA74" s="20"/>
      <c r="AB74" s="192">
        <v>2.0833333333333332E-2</v>
      </c>
      <c r="AC74" s="174">
        <f t="shared" ref="AC74:AC91" si="205">COUNTA(E74,H74,K74,N74,Q74,T74,W74)</f>
        <v>4</v>
      </c>
    </row>
    <row r="75" spans="1:29" ht="16.5" thickBot="1" x14ac:dyDescent="0.3">
      <c r="A75" s="195">
        <v>1.4583333333333333</v>
      </c>
      <c r="B75" s="196"/>
      <c r="C75" s="62">
        <f>E76+F76+H76+I76+K76+L76+N76+O76+Q76+R76+T76+U76+W76+X76</f>
        <v>8</v>
      </c>
      <c r="D75" s="47"/>
      <c r="E75" s="39"/>
      <c r="F75" s="50"/>
      <c r="G75" s="112">
        <f>IF((F75-E75)=0,0,(F75-E75)-$AB74)</f>
        <v>0</v>
      </c>
      <c r="H75" s="107"/>
      <c r="I75" s="50"/>
      <c r="J75" s="112">
        <f>IF((I75-H75)=0,0,(I75-H75)-$AB74)</f>
        <v>0</v>
      </c>
      <c r="K75" s="123">
        <v>0.75</v>
      </c>
      <c r="L75" s="119">
        <v>0.97916666666666663</v>
      </c>
      <c r="M75" s="112">
        <f>IF((L75-K75)=0,0,(L75-K75)-$AB74)</f>
        <v>0.20833333333333329</v>
      </c>
      <c r="N75" s="123">
        <v>0.75</v>
      </c>
      <c r="O75" s="119">
        <v>0.97916666666666663</v>
      </c>
      <c r="P75" s="112">
        <f>IF((O75-N75)=0,0,(O75-N75)-$AB74)</f>
        <v>0.20833333333333329</v>
      </c>
      <c r="Q75" s="123">
        <v>0.75</v>
      </c>
      <c r="R75" s="118">
        <v>0.95833333333333337</v>
      </c>
      <c r="S75" s="112">
        <f>IF((R75-Q75)=0,0,(R75-Q75)-$AB74)</f>
        <v>0.18750000000000003</v>
      </c>
      <c r="T75" s="123">
        <v>0.75</v>
      </c>
      <c r="U75" s="118">
        <v>0.95833333333333337</v>
      </c>
      <c r="V75" s="112">
        <f>IF((U75-T75)=0,0,(U75-T75)-$AB74)</f>
        <v>0.18750000000000003</v>
      </c>
      <c r="W75" s="39"/>
      <c r="X75" s="40"/>
      <c r="Y75" s="112">
        <f>IF((X75-W75)=0,0,(X75-W75)-$AB74)</f>
        <v>0</v>
      </c>
      <c r="Z75" s="51"/>
      <c r="AA75" s="20"/>
      <c r="AB75" s="193"/>
      <c r="AC75" s="63">
        <f t="shared" si="205"/>
        <v>4</v>
      </c>
    </row>
    <row r="76" spans="1:29" ht="16.5" thickBot="1" x14ac:dyDescent="0.3">
      <c r="A76" s="197" t="s">
        <v>27</v>
      </c>
      <c r="B76" s="198"/>
      <c r="C76" s="52"/>
      <c r="D76" s="65">
        <f>SUM(G76+J76+M76+P76+S76+V76+Y76)</f>
        <v>1.4583333333333335</v>
      </c>
      <c r="E76" s="53">
        <f>IF(E74="",0,1)</f>
        <v>0</v>
      </c>
      <c r="F76" s="60">
        <f>IF(E75="",0,1)</f>
        <v>0</v>
      </c>
      <c r="G76" s="113">
        <f>G75+G74</f>
        <v>0</v>
      </c>
      <c r="H76" s="53">
        <f>IF(H74="",0,1)</f>
        <v>0</v>
      </c>
      <c r="I76" s="60">
        <f>IF(H75="",0,1)</f>
        <v>0</v>
      </c>
      <c r="J76" s="113">
        <f>J75+J74</f>
        <v>0</v>
      </c>
      <c r="K76" s="53">
        <f>IF(K74="",0,1)</f>
        <v>1</v>
      </c>
      <c r="L76" s="60">
        <f>IF(K75="",0,1)</f>
        <v>1</v>
      </c>
      <c r="M76" s="113">
        <f>M75+M74</f>
        <v>0.375</v>
      </c>
      <c r="N76" s="53">
        <f>IF(N74="",0,1)</f>
        <v>1</v>
      </c>
      <c r="O76" s="60">
        <f>IF(N75="",0,1)</f>
        <v>1</v>
      </c>
      <c r="P76" s="113">
        <f>P75+P74</f>
        <v>0.375</v>
      </c>
      <c r="Q76" s="53">
        <f>IF(Q74="",0,1)</f>
        <v>1</v>
      </c>
      <c r="R76" s="60">
        <f>IF(Q75="",0,1)</f>
        <v>1</v>
      </c>
      <c r="S76" s="113">
        <f>S75+S74</f>
        <v>0.35416666666666674</v>
      </c>
      <c r="T76" s="53">
        <f>IF(T74="",0,1)</f>
        <v>0</v>
      </c>
      <c r="U76" s="60">
        <f>IF(T75="",0,1)</f>
        <v>1</v>
      </c>
      <c r="V76" s="113">
        <f>V75+V74</f>
        <v>0.18750000000000003</v>
      </c>
      <c r="W76" s="53">
        <f>IF(W74="",0,1)</f>
        <v>1</v>
      </c>
      <c r="X76" s="60">
        <f>IF(W75="",0,1)</f>
        <v>0</v>
      </c>
      <c r="Y76" s="113">
        <f>Y75+Y74</f>
        <v>0.16666666666666671</v>
      </c>
      <c r="Z76" s="55"/>
      <c r="AA76" s="20"/>
      <c r="AB76" s="194"/>
      <c r="AC76" s="66"/>
    </row>
    <row r="77" spans="1:29" ht="15.75" customHeight="1" x14ac:dyDescent="0.25">
      <c r="A77" s="190"/>
      <c r="B77" s="191"/>
      <c r="C77" s="37"/>
      <c r="D77" s="38"/>
      <c r="E77" s="123">
        <v>0.45833333333333331</v>
      </c>
      <c r="F77" s="84">
        <v>0.625</v>
      </c>
      <c r="G77" s="111">
        <f>IF((F77-E77)=0,0,(F77-E77)-$AB77)</f>
        <v>0.14583333333333334</v>
      </c>
      <c r="H77" s="123">
        <v>0.45833333333333331</v>
      </c>
      <c r="I77" s="84">
        <v>0.625</v>
      </c>
      <c r="J77" s="111">
        <f>IF((I77-H77)=0,0,(I77-H77)-$AB77)</f>
        <v>0.14583333333333334</v>
      </c>
      <c r="K77" s="39"/>
      <c r="L77" s="40"/>
      <c r="M77" s="111">
        <f>IF((L77-K77)=0,0,(L77-K77)-$AB77)</f>
        <v>0</v>
      </c>
      <c r="N77" s="39"/>
      <c r="O77" s="40"/>
      <c r="P77" s="111">
        <f>IF((O77-N77)=0,0,(O77-N77)-$AB77)</f>
        <v>0</v>
      </c>
      <c r="Q77" s="39"/>
      <c r="R77" s="40"/>
      <c r="S77" s="111">
        <f>IF((R77-Q77)=0,0,(R77-Q77)-$AB77)</f>
        <v>0</v>
      </c>
      <c r="T77" s="39"/>
      <c r="U77" s="40"/>
      <c r="V77" s="111">
        <f>IF((U77-T77)=0,0,(U77-T77)-$AB77)</f>
        <v>0</v>
      </c>
      <c r="W77" s="39"/>
      <c r="X77" s="40"/>
      <c r="Y77" s="111">
        <f>IF((X77-W77)=0,0,(X77-W77)-$AB77)</f>
        <v>0</v>
      </c>
      <c r="Z77" s="67"/>
      <c r="AA77" s="20"/>
      <c r="AB77" s="192">
        <v>2.0833333333333332E-2</v>
      </c>
      <c r="AC77" s="174">
        <f t="shared" si="205"/>
        <v>2</v>
      </c>
    </row>
    <row r="78" spans="1:29" ht="16.5" thickBot="1" x14ac:dyDescent="0.3">
      <c r="A78" s="195">
        <v>1.4583333333333333</v>
      </c>
      <c r="B78" s="196"/>
      <c r="C78" s="62">
        <f>E79+F79+H79+I79+K79+L79+N79+O79+Q79+R79+T79+U79+W79+X79</f>
        <v>7</v>
      </c>
      <c r="D78" s="47"/>
      <c r="E78" s="123">
        <v>0.75</v>
      </c>
      <c r="F78" s="119">
        <v>0.97916666666666663</v>
      </c>
      <c r="G78" s="112">
        <f>IF((F78-E78)=0,0,(F78-E78)-$AB77)</f>
        <v>0.20833333333333329</v>
      </c>
      <c r="H78" s="123">
        <v>0.75</v>
      </c>
      <c r="I78" s="119">
        <v>0.97916666666666663</v>
      </c>
      <c r="J78" s="112">
        <f>IF((I78-H78)=0,0,(I78-H78)-$AB77)</f>
        <v>0.20833333333333329</v>
      </c>
      <c r="K78" s="39"/>
      <c r="L78" s="50"/>
      <c r="M78" s="112">
        <f>IF((L78-K78)=0,0,(L78-K78)-$AB77)</f>
        <v>0</v>
      </c>
      <c r="N78" s="39"/>
      <c r="O78" s="50"/>
      <c r="P78" s="112">
        <f>IF((O78-N78)=0,0,(O78-N78)-$AB77)</f>
        <v>0</v>
      </c>
      <c r="Q78" s="56">
        <v>0.77083333333333337</v>
      </c>
      <c r="R78" s="119">
        <v>1.0208333333333333</v>
      </c>
      <c r="S78" s="112">
        <f>IF((R78-Q78)=0,0,(R78-Q78)-$AB77)</f>
        <v>0.22916666666666655</v>
      </c>
      <c r="T78" s="179">
        <v>0.66666666666666663</v>
      </c>
      <c r="U78" s="119">
        <v>1.0208333333333333</v>
      </c>
      <c r="V78" s="112">
        <f>IF((U78-T78)=0,0,(U78-T78)-$AB77)</f>
        <v>0.33333333333333331</v>
      </c>
      <c r="W78" s="123">
        <v>0.75</v>
      </c>
      <c r="X78" s="119">
        <v>0.97916666666666663</v>
      </c>
      <c r="Y78" s="112">
        <f>IF((X78-W78)=0,0,(X78-W78)-$AB77)</f>
        <v>0.20833333333333329</v>
      </c>
      <c r="Z78" s="126" t="s">
        <v>22</v>
      </c>
      <c r="AA78" s="20"/>
      <c r="AB78" s="193"/>
      <c r="AC78" s="63">
        <f t="shared" si="205"/>
        <v>5</v>
      </c>
    </row>
    <row r="79" spans="1:29" ht="16.5" customHeight="1" thickBot="1" x14ac:dyDescent="0.3">
      <c r="A79" s="197" t="s">
        <v>27</v>
      </c>
      <c r="B79" s="198"/>
      <c r="C79" s="52"/>
      <c r="D79" s="65">
        <f>SUM(G79+J79+M79+P79+S79+V79+Y79)</f>
        <v>1.4791666666666663</v>
      </c>
      <c r="E79" s="53">
        <f>IF(E77="",0,1)</f>
        <v>1</v>
      </c>
      <c r="F79" s="60">
        <f>IF(E78="",0,1)</f>
        <v>1</v>
      </c>
      <c r="G79" s="113">
        <f>G78+G77</f>
        <v>0.35416666666666663</v>
      </c>
      <c r="H79" s="53">
        <f>IF(H77="",0,1)</f>
        <v>1</v>
      </c>
      <c r="I79" s="60">
        <f>IF(H78="",0,1)</f>
        <v>1</v>
      </c>
      <c r="J79" s="113">
        <f>J78+J77</f>
        <v>0.35416666666666663</v>
      </c>
      <c r="K79" s="53">
        <f>IF(K77="",0,1)</f>
        <v>0</v>
      </c>
      <c r="L79" s="60">
        <f>IF(K78="",0,1)</f>
        <v>0</v>
      </c>
      <c r="M79" s="113">
        <f>M78+M77</f>
        <v>0</v>
      </c>
      <c r="N79" s="53">
        <f>IF(N77="",0,1)</f>
        <v>0</v>
      </c>
      <c r="O79" s="60">
        <f>IF(N78="",0,1)</f>
        <v>0</v>
      </c>
      <c r="P79" s="113">
        <f>P78+P77</f>
        <v>0</v>
      </c>
      <c r="Q79" s="53">
        <f>IF(Q77="",0,1)</f>
        <v>0</v>
      </c>
      <c r="R79" s="60">
        <f>IF(Q78="",0,1)</f>
        <v>1</v>
      </c>
      <c r="S79" s="113">
        <f>S78+S77</f>
        <v>0.22916666666666655</v>
      </c>
      <c r="T79" s="53">
        <f>IF(T77="",0,1)</f>
        <v>0</v>
      </c>
      <c r="U79" s="60">
        <f>IF(T78="",0,1)</f>
        <v>1</v>
      </c>
      <c r="V79" s="113">
        <f>V78+V77</f>
        <v>0.33333333333333331</v>
      </c>
      <c r="W79" s="53">
        <f>IF(W77="",0,1)</f>
        <v>0</v>
      </c>
      <c r="X79" s="60">
        <f>IF(W78="",0,1)</f>
        <v>1</v>
      </c>
      <c r="Y79" s="113">
        <f>Y78+Y77</f>
        <v>0.20833333333333329</v>
      </c>
      <c r="Z79" s="55"/>
      <c r="AA79" s="20"/>
      <c r="AB79" s="194"/>
      <c r="AC79" s="66"/>
    </row>
    <row r="80" spans="1:29" ht="16.5" hidden="1" customHeight="1" x14ac:dyDescent="0.25">
      <c r="A80" s="190" t="s">
        <v>18</v>
      </c>
      <c r="B80" s="191"/>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192">
        <v>2.0833333333333332E-2</v>
      </c>
      <c r="AC80" s="174">
        <f t="shared" si="205"/>
        <v>0</v>
      </c>
    </row>
    <row r="81" spans="1:29" ht="16.5" hidden="1" customHeight="1" x14ac:dyDescent="0.25">
      <c r="A81" s="195">
        <v>1.4583333333333333</v>
      </c>
      <c r="B81" s="196"/>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193"/>
      <c r="AC81" s="63">
        <f t="shared" si="205"/>
        <v>0</v>
      </c>
    </row>
    <row r="82" spans="1:29" ht="16.5" hidden="1" customHeight="1" thickBot="1" x14ac:dyDescent="0.3">
      <c r="A82" s="197" t="s">
        <v>19</v>
      </c>
      <c r="B82" s="198"/>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194"/>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72"/>
      <c r="AC83" s="91"/>
    </row>
    <row r="84" spans="1:29" ht="15.75" customHeight="1" x14ac:dyDescent="0.25">
      <c r="A84" s="199"/>
      <c r="B84" s="200"/>
      <c r="C84" s="128"/>
      <c r="D84" s="129"/>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192"/>
      <c r="AC84" s="174">
        <f t="shared" si="205"/>
        <v>5</v>
      </c>
    </row>
    <row r="85" spans="1:29" ht="16.5" thickBot="1" x14ac:dyDescent="0.3">
      <c r="A85" s="195">
        <v>1</v>
      </c>
      <c r="B85" s="196"/>
      <c r="C85" s="62">
        <f>E86+F86+H86+I86+K86+L86+N86+O86+Q86+R86+T86+U86+W86+X86</f>
        <v>7</v>
      </c>
      <c r="D85" s="47"/>
      <c r="E85" s="39"/>
      <c r="F85" s="50"/>
      <c r="G85" s="112">
        <f>IF((F85-E85)=0,0,(F85-E85)-$AB81)</f>
        <v>0</v>
      </c>
      <c r="H85" s="39"/>
      <c r="I85" s="50"/>
      <c r="J85" s="112">
        <f>IF((I85-H85)=0,0,(I85-H85)-$AB81)</f>
        <v>0</v>
      </c>
      <c r="K85" s="39"/>
      <c r="L85" s="50"/>
      <c r="M85" s="112">
        <f>IF((L85-K85)=0,0,(L85-K85)-$AB81)</f>
        <v>0</v>
      </c>
      <c r="N85" s="39"/>
      <c r="O85" s="50"/>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193"/>
      <c r="AC85" s="63">
        <f t="shared" si="205"/>
        <v>2</v>
      </c>
    </row>
    <row r="86" spans="1:29" ht="16.5" customHeight="1" thickBot="1" x14ac:dyDescent="0.3">
      <c r="A86" s="197" t="s">
        <v>21</v>
      </c>
      <c r="B86" s="198"/>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194"/>
      <c r="AC86" s="66"/>
    </row>
    <row r="87" spans="1:29" ht="15.75" hidden="1" customHeight="1" thickBot="1" x14ac:dyDescent="0.3">
      <c r="A87" s="190" t="s">
        <v>20</v>
      </c>
      <c r="B87" s="191"/>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192">
        <v>2.0833333333333332E-2</v>
      </c>
      <c r="AC87" s="174">
        <f t="shared" si="205"/>
        <v>0</v>
      </c>
    </row>
    <row r="88" spans="1:29" ht="16.5" hidden="1" thickBot="1" x14ac:dyDescent="0.3">
      <c r="A88" s="195">
        <v>1.4583333333333333</v>
      </c>
      <c r="B88" s="196"/>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193"/>
      <c r="AC88" s="63">
        <f t="shared" si="205"/>
        <v>0</v>
      </c>
    </row>
    <row r="89" spans="1:29" ht="16.5" hidden="1" thickBot="1" x14ac:dyDescent="0.3">
      <c r="A89" s="197" t="s">
        <v>21</v>
      </c>
      <c r="B89" s="198"/>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194"/>
      <c r="AC89" s="66"/>
    </row>
    <row r="90" spans="1:29" ht="15.75" hidden="1" x14ac:dyDescent="0.25">
      <c r="A90" s="190" t="s">
        <v>20</v>
      </c>
      <c r="B90" s="191"/>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192"/>
      <c r="AC90" s="174">
        <f t="shared" si="205"/>
        <v>0</v>
      </c>
    </row>
    <row r="91" spans="1:29" ht="16.5" hidden="1" thickBot="1" x14ac:dyDescent="0.3">
      <c r="A91" s="195">
        <v>1.4583333333333333</v>
      </c>
      <c r="B91" s="196"/>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193"/>
      <c r="AC91" s="63">
        <f t="shared" si="205"/>
        <v>0</v>
      </c>
    </row>
    <row r="92" spans="1:29" ht="16.5" hidden="1" thickBot="1" x14ac:dyDescent="0.3">
      <c r="A92" s="197" t="s">
        <v>21</v>
      </c>
      <c r="B92" s="198"/>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194"/>
      <c r="AC92" s="66"/>
    </row>
    <row r="93" spans="1:29" x14ac:dyDescent="0.25">
      <c r="E93" s="97"/>
      <c r="F93" s="173"/>
      <c r="G93" s="173"/>
      <c r="H93" s="97"/>
      <c r="I93" s="173"/>
      <c r="J93" s="173"/>
      <c r="K93" s="97"/>
      <c r="L93" s="173"/>
      <c r="M93" s="173"/>
      <c r="N93" s="97"/>
      <c r="O93" s="173"/>
      <c r="P93" s="173"/>
      <c r="Q93" s="97"/>
      <c r="R93" s="173"/>
      <c r="S93" s="173"/>
      <c r="T93" s="97"/>
      <c r="U93" s="173"/>
      <c r="V93" s="173"/>
      <c r="W93" s="97"/>
      <c r="X93" s="173"/>
      <c r="Y93" s="173"/>
    </row>
    <row r="94" spans="1:29" x14ac:dyDescent="0.25">
      <c r="E94" s="97"/>
      <c r="F94" s="173"/>
      <c r="G94" s="173"/>
      <c r="H94" s="97"/>
      <c r="I94" s="173"/>
      <c r="J94" s="173"/>
      <c r="K94" s="97"/>
      <c r="L94" s="173"/>
      <c r="M94" s="173"/>
      <c r="N94" s="97"/>
      <c r="O94" s="173"/>
      <c r="P94" s="173"/>
      <c r="Q94" s="97"/>
      <c r="R94" s="173"/>
      <c r="S94" s="173"/>
      <c r="T94" s="97"/>
      <c r="U94" s="173"/>
      <c r="V94" s="173"/>
      <c r="W94" s="97"/>
      <c r="X94" s="173"/>
      <c r="Y94" s="173"/>
    </row>
    <row r="95" spans="1:29" x14ac:dyDescent="0.25">
      <c r="E95" s="97"/>
      <c r="F95" s="173"/>
      <c r="G95" s="173"/>
      <c r="H95" s="97"/>
      <c r="I95" s="173"/>
      <c r="J95" s="173"/>
      <c r="K95" s="97"/>
      <c r="L95" s="173"/>
      <c r="M95" s="173"/>
      <c r="N95" s="97"/>
      <c r="O95" s="173"/>
      <c r="P95" s="173"/>
      <c r="Q95" s="97"/>
      <c r="R95" s="173"/>
      <c r="S95" s="173"/>
      <c r="T95" s="97"/>
      <c r="U95" s="173"/>
      <c r="V95" s="173"/>
      <c r="W95" s="97"/>
      <c r="X95" s="173"/>
      <c r="Y95" s="173"/>
    </row>
    <row r="96" spans="1:29" x14ac:dyDescent="0.25">
      <c r="E96" s="97"/>
      <c r="F96" s="173"/>
      <c r="G96" s="173"/>
      <c r="H96" s="97"/>
      <c r="I96" s="173"/>
      <c r="J96" s="173"/>
      <c r="K96" s="97"/>
      <c r="L96" s="173"/>
      <c r="M96" s="173"/>
      <c r="N96" s="97"/>
      <c r="O96" s="173"/>
      <c r="P96" s="173"/>
      <c r="Q96" s="97"/>
      <c r="R96" s="173"/>
      <c r="S96" s="173"/>
      <c r="T96" s="97"/>
      <c r="U96" s="173"/>
      <c r="V96" s="173"/>
      <c r="W96" s="97"/>
      <c r="X96" s="173"/>
      <c r="Y96" s="173"/>
    </row>
    <row r="97" spans="1:27" x14ac:dyDescent="0.25">
      <c r="E97" s="97"/>
      <c r="F97" s="173"/>
      <c r="G97" s="173"/>
      <c r="H97" s="97"/>
      <c r="I97" s="173"/>
      <c r="J97" s="173"/>
      <c r="K97" s="97"/>
      <c r="L97" s="173"/>
      <c r="M97" s="173"/>
      <c r="N97" s="97"/>
      <c r="O97" s="173"/>
      <c r="P97" s="173"/>
      <c r="Q97" s="97"/>
      <c r="R97" s="173"/>
      <c r="S97" s="173"/>
      <c r="T97" s="97"/>
      <c r="U97" s="173"/>
      <c r="V97" s="173"/>
      <c r="W97" s="97"/>
      <c r="X97" s="173"/>
      <c r="Y97" s="173"/>
    </row>
    <row r="98" spans="1:27" x14ac:dyDescent="0.25">
      <c r="E98" s="97"/>
      <c r="F98" s="173"/>
      <c r="G98" s="173"/>
      <c r="H98" s="97"/>
      <c r="I98" s="173"/>
      <c r="J98" s="173"/>
      <c r="K98" s="97"/>
      <c r="L98" s="173"/>
      <c r="M98" s="173"/>
      <c r="N98" s="97"/>
      <c r="O98" s="173"/>
      <c r="P98" s="173"/>
      <c r="Q98" s="97"/>
      <c r="R98" s="173"/>
      <c r="S98" s="173"/>
      <c r="T98" s="97"/>
      <c r="U98" s="173"/>
      <c r="V98" s="173"/>
      <c r="W98" s="97"/>
      <c r="X98" s="173"/>
      <c r="Y98" s="173"/>
    </row>
    <row r="99" spans="1:27" x14ac:dyDescent="0.25">
      <c r="E99" s="97"/>
      <c r="F99" s="173"/>
      <c r="G99" s="173"/>
      <c r="H99" s="97"/>
      <c r="I99" s="173"/>
      <c r="J99" s="173"/>
      <c r="K99" s="97"/>
      <c r="L99" s="173"/>
      <c r="M99" s="173"/>
      <c r="N99" s="97"/>
      <c r="O99" s="173"/>
      <c r="P99" s="173"/>
      <c r="Q99" s="97"/>
      <c r="R99" s="173"/>
      <c r="S99" s="173"/>
      <c r="T99" s="97"/>
      <c r="U99" s="173"/>
      <c r="V99" s="173"/>
      <c r="W99" s="97"/>
      <c r="X99" s="173"/>
      <c r="Y99" s="173"/>
    </row>
    <row r="100" spans="1:27" x14ac:dyDescent="0.25">
      <c r="E100" s="97"/>
      <c r="F100" s="173"/>
      <c r="G100" s="173"/>
      <c r="H100" s="97"/>
      <c r="I100" s="173"/>
      <c r="J100" s="173"/>
      <c r="K100" s="97"/>
      <c r="L100" s="173"/>
      <c r="M100" s="173"/>
      <c r="N100" s="97"/>
      <c r="O100" s="173"/>
      <c r="P100" s="173"/>
      <c r="Q100" s="97"/>
      <c r="R100" s="173"/>
      <c r="S100" s="173"/>
      <c r="T100" s="97"/>
      <c r="U100" s="173"/>
      <c r="V100" s="173"/>
      <c r="W100" s="97"/>
      <c r="X100" s="173"/>
      <c r="Y100" s="173"/>
    </row>
    <row r="101" spans="1:27" x14ac:dyDescent="0.25">
      <c r="E101" s="97"/>
      <c r="F101" s="173"/>
      <c r="G101" s="173"/>
      <c r="H101" s="97"/>
      <c r="I101" s="173"/>
      <c r="J101" s="173"/>
      <c r="K101" s="97"/>
      <c r="L101" s="173"/>
      <c r="M101" s="173"/>
      <c r="N101" s="97"/>
      <c r="O101" s="173"/>
      <c r="P101" s="173"/>
      <c r="Q101" s="97"/>
      <c r="R101" s="173"/>
      <c r="S101" s="173"/>
      <c r="T101" s="97"/>
      <c r="U101" s="173"/>
      <c r="V101" s="173"/>
      <c r="W101" s="97"/>
      <c r="X101" s="173"/>
      <c r="Y101" s="173"/>
      <c r="Z101" s="10"/>
      <c r="AA101" s="11"/>
    </row>
    <row r="102" spans="1:27" x14ac:dyDescent="0.25">
      <c r="A102" s="11"/>
      <c r="Z102" s="10"/>
      <c r="AA102" s="11"/>
    </row>
    <row r="103" spans="1:27" ht="15" customHeight="1" x14ac:dyDescent="0.25">
      <c r="A103" s="15"/>
      <c r="B103" s="249"/>
      <c r="C103" s="249"/>
      <c r="D103" s="250"/>
      <c r="E103" s="235"/>
      <c r="F103" s="235"/>
      <c r="G103" s="249"/>
      <c r="H103" s="249"/>
      <c r="I103" s="249"/>
      <c r="J103" s="249"/>
      <c r="K103" s="249"/>
      <c r="L103" s="249"/>
      <c r="M103" s="249"/>
      <c r="N103" s="249"/>
      <c r="O103" s="249"/>
      <c r="P103" s="249"/>
      <c r="Q103" s="249"/>
      <c r="R103" s="249"/>
      <c r="Z103" s="10"/>
      <c r="AA103" s="11"/>
    </row>
    <row r="104" spans="1:27" ht="15.75" customHeight="1" x14ac:dyDescent="0.25">
      <c r="A104" s="15"/>
      <c r="B104" s="249"/>
      <c r="C104" s="249"/>
      <c r="D104" s="251"/>
      <c r="E104" s="235"/>
      <c r="F104" s="235"/>
      <c r="G104" s="249"/>
      <c r="H104" s="249"/>
      <c r="I104" s="249"/>
      <c r="J104" s="249"/>
      <c r="K104" s="249"/>
      <c r="L104" s="249"/>
      <c r="M104" s="249"/>
      <c r="N104" s="249"/>
      <c r="O104" s="249"/>
      <c r="P104" s="249"/>
      <c r="Q104" s="249"/>
      <c r="R104" s="249"/>
      <c r="Z104" s="10"/>
      <c r="AA104" s="11"/>
    </row>
    <row r="105" spans="1:27" x14ac:dyDescent="0.25">
      <c r="A105" s="15"/>
      <c r="B105" s="235"/>
      <c r="C105" s="235"/>
      <c r="D105" s="15"/>
      <c r="E105" s="235"/>
      <c r="F105" s="235"/>
      <c r="G105" s="242"/>
      <c r="H105" s="242"/>
      <c r="I105" s="242"/>
      <c r="J105" s="243"/>
      <c r="K105" s="243"/>
      <c r="L105" s="243"/>
      <c r="M105" s="244"/>
      <c r="N105" s="244"/>
      <c r="O105" s="244"/>
      <c r="P105" s="250"/>
      <c r="Q105" s="250"/>
      <c r="R105" s="250"/>
      <c r="Z105" s="10"/>
      <c r="AA105" s="11"/>
    </row>
    <row r="106" spans="1:27" x14ac:dyDescent="0.25">
      <c r="A106" s="15"/>
      <c r="B106" s="235"/>
      <c r="C106" s="235"/>
      <c r="D106" s="15"/>
      <c r="E106" s="235"/>
      <c r="F106" s="235"/>
      <c r="G106" s="242"/>
      <c r="H106" s="242"/>
      <c r="I106" s="242"/>
      <c r="J106" s="243"/>
      <c r="K106" s="243"/>
      <c r="L106" s="243"/>
      <c r="M106" s="244"/>
      <c r="N106" s="244"/>
      <c r="O106" s="244"/>
      <c r="P106" s="250"/>
      <c r="Q106" s="250"/>
      <c r="R106" s="250"/>
    </row>
    <row r="107" spans="1:27" x14ac:dyDescent="0.25">
      <c r="A107" s="15"/>
      <c r="B107" s="235"/>
      <c r="C107" s="235"/>
      <c r="D107" s="15"/>
      <c r="E107" s="235"/>
      <c r="F107" s="235"/>
      <c r="G107" s="235"/>
      <c r="H107" s="235"/>
      <c r="I107" s="235"/>
      <c r="J107" s="245"/>
      <c r="K107" s="245"/>
      <c r="L107" s="245"/>
      <c r="M107" s="245"/>
      <c r="N107" s="245"/>
      <c r="O107" s="245"/>
      <c r="P107" s="246"/>
      <c r="Q107" s="246"/>
      <c r="R107" s="246"/>
    </row>
    <row r="108" spans="1:27" x14ac:dyDescent="0.25">
      <c r="A108" s="15"/>
      <c r="B108" s="235"/>
      <c r="C108" s="252"/>
      <c r="D108" s="15"/>
      <c r="E108" s="235"/>
      <c r="F108" s="235"/>
      <c r="G108" s="235"/>
      <c r="H108" s="235"/>
      <c r="I108" s="235"/>
      <c r="J108" s="235"/>
      <c r="K108" s="235"/>
      <c r="L108" s="235"/>
      <c r="M108" s="235"/>
      <c r="N108" s="235"/>
      <c r="O108" s="235"/>
      <c r="P108" s="235"/>
      <c r="Q108" s="235"/>
      <c r="R108" s="235"/>
    </row>
    <row r="109" spans="1:27" x14ac:dyDescent="0.25">
      <c r="A109" s="15"/>
      <c r="B109" s="235"/>
      <c r="C109" s="235"/>
      <c r="D109" s="15"/>
      <c r="E109" s="235"/>
      <c r="F109" s="235"/>
      <c r="G109" s="235"/>
      <c r="H109" s="235"/>
      <c r="I109" s="235"/>
      <c r="J109" s="235"/>
      <c r="K109" s="235"/>
      <c r="L109" s="235"/>
      <c r="M109" s="235"/>
      <c r="N109" s="235"/>
      <c r="O109" s="235"/>
      <c r="P109" s="235"/>
      <c r="Q109" s="235"/>
      <c r="R109" s="235"/>
    </row>
    <row r="110" spans="1:27" x14ac:dyDescent="0.25">
      <c r="A110" s="15"/>
      <c r="B110" s="235"/>
      <c r="C110" s="235"/>
      <c r="D110" s="15"/>
      <c r="E110" s="235"/>
      <c r="F110" s="235"/>
      <c r="G110" s="235"/>
      <c r="H110" s="235"/>
      <c r="I110" s="235"/>
      <c r="J110" s="235"/>
      <c r="K110" s="235"/>
      <c r="L110" s="235"/>
      <c r="M110" s="235"/>
      <c r="N110" s="235"/>
      <c r="O110" s="235"/>
      <c r="P110" s="235"/>
      <c r="Q110" s="235"/>
      <c r="R110" s="235"/>
      <c r="Z110" s="10"/>
      <c r="AA110" s="11"/>
    </row>
    <row r="111" spans="1:27" x14ac:dyDescent="0.25">
      <c r="A111" s="15"/>
      <c r="B111" s="235"/>
      <c r="C111" s="235"/>
      <c r="D111" s="15"/>
      <c r="E111" s="235"/>
      <c r="F111" s="235"/>
      <c r="G111" s="235"/>
      <c r="H111" s="235"/>
      <c r="I111" s="235"/>
      <c r="J111" s="235"/>
      <c r="K111" s="235"/>
      <c r="L111" s="235"/>
      <c r="M111" s="235"/>
      <c r="N111" s="235"/>
      <c r="O111" s="235"/>
      <c r="P111" s="235"/>
      <c r="Q111" s="235"/>
      <c r="R111" s="235"/>
      <c r="Z111" s="10"/>
      <c r="AA111" s="11"/>
    </row>
    <row r="112" spans="1:27" ht="15" customHeight="1" x14ac:dyDescent="0.25">
      <c r="A112" s="15"/>
      <c r="B112" s="249"/>
      <c r="C112" s="249"/>
      <c r="D112" s="250"/>
      <c r="E112" s="235"/>
      <c r="F112" s="235"/>
      <c r="G112" s="249"/>
      <c r="H112" s="249"/>
      <c r="I112" s="249"/>
      <c r="J112" s="249"/>
      <c r="K112" s="249"/>
      <c r="L112" s="249"/>
      <c r="M112" s="249"/>
      <c r="N112" s="249"/>
      <c r="O112" s="249"/>
      <c r="P112" s="249"/>
      <c r="Q112" s="249"/>
      <c r="R112" s="249"/>
      <c r="Z112" s="10"/>
      <c r="AA112" s="11"/>
    </row>
    <row r="113" spans="1:41" ht="15.75" customHeight="1" x14ac:dyDescent="0.25">
      <c r="A113" s="15"/>
      <c r="B113" s="249"/>
      <c r="C113" s="249"/>
      <c r="D113" s="250"/>
      <c r="E113" s="235"/>
      <c r="F113" s="235"/>
      <c r="G113" s="249"/>
      <c r="H113" s="249"/>
      <c r="I113" s="249"/>
      <c r="J113" s="249"/>
      <c r="K113" s="249"/>
      <c r="L113" s="249"/>
      <c r="M113" s="249"/>
      <c r="N113" s="249"/>
      <c r="O113" s="249"/>
      <c r="P113" s="249"/>
      <c r="Q113" s="249"/>
      <c r="R113" s="249"/>
      <c r="Z113" s="10"/>
      <c r="AA113" s="11"/>
    </row>
    <row r="114" spans="1:41" x14ac:dyDescent="0.25">
      <c r="A114" s="15"/>
      <c r="B114" s="235"/>
      <c r="C114" s="235"/>
      <c r="D114" s="15"/>
      <c r="E114" s="235"/>
      <c r="F114" s="235"/>
      <c r="G114" s="242"/>
      <c r="H114" s="242"/>
      <c r="I114" s="242"/>
      <c r="J114" s="243"/>
      <c r="K114" s="243"/>
      <c r="L114" s="243"/>
      <c r="M114" s="244"/>
      <c r="N114" s="244"/>
      <c r="O114" s="244"/>
      <c r="P114" s="250"/>
      <c r="Q114" s="250"/>
      <c r="R114" s="250"/>
      <c r="Z114" s="10"/>
      <c r="AA114" s="11"/>
    </row>
    <row r="115" spans="1:41" x14ac:dyDescent="0.25">
      <c r="A115" s="15"/>
      <c r="B115" s="235"/>
      <c r="C115" s="235"/>
      <c r="D115" s="15"/>
      <c r="E115" s="235"/>
      <c r="F115" s="235"/>
      <c r="G115" s="242"/>
      <c r="H115" s="242"/>
      <c r="I115" s="242"/>
      <c r="J115" s="243"/>
      <c r="K115" s="243"/>
      <c r="L115" s="243"/>
      <c r="M115" s="244"/>
      <c r="N115" s="244"/>
      <c r="O115" s="244"/>
      <c r="P115" s="250"/>
      <c r="Q115" s="250"/>
      <c r="R115" s="250"/>
      <c r="S115" s="11"/>
      <c r="T115" s="11"/>
      <c r="U115" s="11"/>
      <c r="V115" s="11"/>
      <c r="W115" s="11"/>
      <c r="X115" s="11"/>
      <c r="Y115" s="11"/>
      <c r="Z115" s="11"/>
      <c r="AA115" s="11"/>
    </row>
    <row r="116" spans="1:41" x14ac:dyDescent="0.25">
      <c r="A116" s="15"/>
      <c r="B116" s="235"/>
      <c r="C116" s="235"/>
      <c r="D116" s="15"/>
      <c r="E116" s="235"/>
      <c r="F116" s="235"/>
      <c r="G116" s="235"/>
      <c r="H116" s="235"/>
      <c r="I116" s="235"/>
      <c r="J116" s="245"/>
      <c r="K116" s="245"/>
      <c r="L116" s="245"/>
      <c r="M116" s="245"/>
      <c r="N116" s="245"/>
      <c r="O116" s="245"/>
      <c r="P116" s="248"/>
      <c r="Q116" s="248"/>
      <c r="R116" s="248"/>
      <c r="S116" s="11"/>
      <c r="T116" s="11"/>
      <c r="U116" s="11"/>
      <c r="V116" s="11"/>
      <c r="W116" s="11"/>
      <c r="X116" s="11"/>
      <c r="Y116" s="11"/>
      <c r="Z116" s="11"/>
      <c r="AA116" s="11"/>
    </row>
    <row r="117" spans="1:41" x14ac:dyDescent="0.25">
      <c r="A117" s="15"/>
      <c r="B117" s="235"/>
      <c r="C117" s="235"/>
      <c r="D117" s="15"/>
      <c r="E117" s="235"/>
      <c r="F117" s="235"/>
      <c r="G117" s="235"/>
      <c r="H117" s="235"/>
      <c r="I117" s="235"/>
      <c r="J117" s="235"/>
      <c r="K117" s="235"/>
      <c r="L117" s="235"/>
      <c r="M117" s="15"/>
      <c r="N117" s="235"/>
      <c r="O117" s="15"/>
      <c r="P117" s="15"/>
      <c r="Q117" s="15"/>
      <c r="R117" s="15"/>
      <c r="S117" s="11"/>
      <c r="T117" s="11"/>
      <c r="U117" s="11"/>
      <c r="V117" s="11"/>
      <c r="W117" s="11"/>
      <c r="X117" s="11"/>
      <c r="Y117" s="11"/>
      <c r="Z117" s="11"/>
      <c r="AA117" s="11"/>
    </row>
    <row r="118" spans="1:41" x14ac:dyDescent="0.25">
      <c r="A118" s="253"/>
      <c r="B118" s="235"/>
      <c r="C118" s="235"/>
      <c r="D118" s="15"/>
      <c r="E118" s="235"/>
      <c r="F118" s="235"/>
      <c r="G118" s="235"/>
      <c r="H118" s="235"/>
      <c r="I118" s="235"/>
      <c r="J118" s="235"/>
      <c r="K118" s="235"/>
      <c r="L118" s="235"/>
      <c r="M118" s="15"/>
      <c r="N118" s="235"/>
      <c r="O118" s="15"/>
      <c r="P118" s="15"/>
      <c r="Q118" s="15"/>
      <c r="R118" s="15"/>
      <c r="S118" s="11"/>
      <c r="T118" s="11"/>
      <c r="U118" s="11"/>
      <c r="V118" s="11"/>
      <c r="W118" s="11"/>
      <c r="X118" s="11"/>
      <c r="Y118" s="11"/>
      <c r="Z118" s="11"/>
      <c r="AA118" s="11"/>
    </row>
    <row r="119" spans="1:41" x14ac:dyDescent="0.25">
      <c r="A119" s="253"/>
      <c r="B119" s="235"/>
      <c r="C119" s="235"/>
      <c r="D119" s="15"/>
      <c r="E119" s="235"/>
      <c r="F119" s="235"/>
      <c r="G119" s="235"/>
      <c r="H119" s="235"/>
      <c r="I119" s="235"/>
      <c r="J119" s="235"/>
      <c r="K119" s="235"/>
      <c r="L119" s="235"/>
      <c r="M119" s="15"/>
      <c r="N119" s="235"/>
      <c r="O119" s="15"/>
      <c r="P119" s="15"/>
      <c r="Q119" s="15"/>
      <c r="R119" s="15"/>
      <c r="S119" s="11"/>
      <c r="T119" s="11"/>
      <c r="U119" s="11"/>
      <c r="V119" s="11"/>
      <c r="W119" s="11"/>
      <c r="X119" s="11"/>
      <c r="Y119" s="11"/>
      <c r="Z119" s="11"/>
      <c r="AA119" s="11"/>
    </row>
    <row r="120" spans="1:41" x14ac:dyDescent="0.25">
      <c r="A120" s="253"/>
      <c r="B120" s="235"/>
      <c r="C120" s="235"/>
      <c r="D120" s="15"/>
      <c r="E120" s="235"/>
      <c r="F120" s="235"/>
      <c r="G120" s="235"/>
      <c r="H120" s="235"/>
      <c r="I120" s="235"/>
      <c r="J120" s="235"/>
      <c r="K120" s="235"/>
      <c r="L120" s="235"/>
      <c r="M120" s="15"/>
      <c r="N120" s="235"/>
      <c r="O120" s="15"/>
      <c r="P120" s="15"/>
      <c r="Q120" s="15"/>
      <c r="R120" s="15"/>
      <c r="S120" s="11"/>
      <c r="T120" s="11"/>
      <c r="U120" s="11"/>
      <c r="V120" s="11"/>
      <c r="W120" s="11"/>
      <c r="X120" s="11"/>
      <c r="Y120" s="11"/>
      <c r="Z120" s="11"/>
      <c r="AA120" s="11"/>
    </row>
    <row r="121" spans="1:41" ht="15" customHeight="1" x14ac:dyDescent="0.25">
      <c r="A121" s="253"/>
      <c r="B121" s="249"/>
      <c r="C121" s="249"/>
      <c r="D121" s="250"/>
      <c r="E121" s="235"/>
      <c r="F121" s="235"/>
      <c r="G121" s="249"/>
      <c r="H121" s="249"/>
      <c r="I121" s="249"/>
      <c r="J121" s="249"/>
      <c r="K121" s="249"/>
      <c r="L121" s="249"/>
      <c r="M121" s="249"/>
      <c r="N121" s="249"/>
      <c r="O121" s="249"/>
      <c r="P121" s="249"/>
      <c r="Q121" s="249"/>
      <c r="R121" s="249"/>
      <c r="S121" s="11"/>
      <c r="T121" s="11"/>
      <c r="U121" s="11"/>
      <c r="V121" s="11"/>
      <c r="W121" s="11"/>
      <c r="X121" s="11"/>
      <c r="Y121" s="11"/>
      <c r="Z121" s="11"/>
      <c r="AA121" s="11"/>
    </row>
    <row r="122" spans="1:41" ht="15.75" customHeight="1" x14ac:dyDescent="0.25">
      <c r="A122" s="253"/>
      <c r="B122" s="249"/>
      <c r="C122" s="249"/>
      <c r="D122" s="250"/>
      <c r="E122" s="235"/>
      <c r="F122" s="235"/>
      <c r="G122" s="249"/>
      <c r="H122" s="249"/>
      <c r="I122" s="249"/>
      <c r="J122" s="249"/>
      <c r="K122" s="249"/>
      <c r="L122" s="249"/>
      <c r="M122" s="249"/>
      <c r="N122" s="249"/>
      <c r="O122" s="249"/>
      <c r="P122" s="249"/>
      <c r="Q122" s="249"/>
      <c r="R122" s="249"/>
    </row>
    <row r="123" spans="1:41" x14ac:dyDescent="0.25">
      <c r="A123" s="253"/>
      <c r="B123" s="235"/>
      <c r="C123" s="235"/>
      <c r="D123" s="15"/>
      <c r="E123" s="235"/>
      <c r="F123" s="235"/>
      <c r="G123" s="242"/>
      <c r="H123" s="242"/>
      <c r="I123" s="242"/>
      <c r="J123" s="243"/>
      <c r="K123" s="243"/>
      <c r="L123" s="243"/>
      <c r="M123" s="244"/>
      <c r="N123" s="244"/>
      <c r="O123" s="244"/>
      <c r="P123" s="250"/>
      <c r="Q123" s="250"/>
      <c r="R123" s="250"/>
    </row>
    <row r="124" spans="1:41" x14ac:dyDescent="0.25">
      <c r="A124" s="15"/>
      <c r="B124" s="235"/>
      <c r="C124" s="235"/>
      <c r="D124" s="15"/>
      <c r="E124" s="235"/>
      <c r="F124" s="235"/>
      <c r="G124" s="242"/>
      <c r="H124" s="242"/>
      <c r="I124" s="242"/>
      <c r="J124" s="243"/>
      <c r="K124" s="243"/>
      <c r="L124" s="243"/>
      <c r="M124" s="244"/>
      <c r="N124" s="244"/>
      <c r="O124" s="244"/>
      <c r="P124" s="250"/>
      <c r="Q124" s="250"/>
      <c r="R124" s="250"/>
      <c r="S124" s="173"/>
      <c r="T124" s="173"/>
      <c r="U124" s="173"/>
      <c r="V124" s="173"/>
      <c r="W124" s="173"/>
      <c r="X124" s="173"/>
      <c r="Y124" s="173"/>
      <c r="Z124" s="173"/>
      <c r="AA124" s="10"/>
      <c r="AB124" s="11"/>
      <c r="AC124" s="11"/>
      <c r="AD124" s="11"/>
      <c r="AE124" s="11"/>
      <c r="AF124" s="11"/>
      <c r="AG124" s="11"/>
      <c r="AH124" s="11"/>
      <c r="AI124" s="11"/>
      <c r="AJ124" s="11"/>
      <c r="AK124" s="11"/>
      <c r="AL124" s="11"/>
      <c r="AM124" s="11"/>
      <c r="AN124" s="11"/>
      <c r="AO124" s="11"/>
    </row>
    <row r="125" spans="1:41" x14ac:dyDescent="0.25">
      <c r="A125" s="15"/>
      <c r="B125" s="235"/>
      <c r="C125" s="235"/>
      <c r="D125" s="15"/>
      <c r="E125" s="235"/>
      <c r="F125" s="235"/>
      <c r="G125" s="235"/>
      <c r="H125" s="235"/>
      <c r="I125" s="235"/>
      <c r="J125" s="245"/>
      <c r="K125" s="245"/>
      <c r="L125" s="245"/>
      <c r="M125" s="245"/>
      <c r="N125" s="245"/>
      <c r="O125" s="245"/>
      <c r="P125" s="248"/>
      <c r="Q125" s="248"/>
      <c r="R125" s="248"/>
      <c r="S125" s="173"/>
      <c r="T125" s="173"/>
      <c r="U125" s="173"/>
      <c r="V125" s="173"/>
      <c r="W125" s="173"/>
      <c r="X125" s="173"/>
      <c r="Y125" s="173"/>
      <c r="Z125" s="173"/>
      <c r="AA125" s="10"/>
      <c r="AB125" s="11"/>
      <c r="AC125" s="11"/>
      <c r="AD125" s="11"/>
      <c r="AE125" s="11"/>
      <c r="AF125" s="11"/>
      <c r="AG125" s="11"/>
      <c r="AH125" s="11"/>
      <c r="AI125" s="11"/>
      <c r="AJ125" s="11"/>
      <c r="AK125" s="11"/>
      <c r="AL125" s="11"/>
      <c r="AM125" s="11"/>
      <c r="AN125" s="11"/>
      <c r="AO125" s="11"/>
    </row>
    <row r="126" spans="1:41" x14ac:dyDescent="0.25">
      <c r="A126" s="253"/>
      <c r="B126" s="253"/>
      <c r="C126" s="253"/>
      <c r="D126" s="253"/>
      <c r="E126" s="253"/>
      <c r="F126" s="253"/>
      <c r="G126" s="253"/>
      <c r="H126" s="253"/>
      <c r="I126" s="253"/>
      <c r="J126" s="253"/>
      <c r="K126" s="253"/>
      <c r="L126" s="253"/>
      <c r="M126" s="253"/>
      <c r="N126" s="253"/>
      <c r="O126" s="253"/>
      <c r="P126" s="253"/>
      <c r="Q126" s="253"/>
      <c r="R126" s="253"/>
    </row>
    <row r="127" spans="1:41" x14ac:dyDescent="0.25">
      <c r="A127" s="253"/>
      <c r="B127" s="253"/>
      <c r="C127" s="253"/>
      <c r="D127" s="253"/>
      <c r="E127" s="253"/>
      <c r="F127" s="253"/>
      <c r="G127" s="253"/>
      <c r="H127" s="253"/>
      <c r="I127" s="253"/>
      <c r="J127" s="253"/>
      <c r="K127" s="253"/>
      <c r="L127" s="253"/>
      <c r="M127" s="253"/>
      <c r="N127" s="253"/>
      <c r="O127" s="253"/>
      <c r="P127" s="253"/>
      <c r="Q127" s="253"/>
      <c r="R127" s="253"/>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E5:Z5"/>
    <mergeCell ref="A6:D8"/>
    <mergeCell ref="E6:G7"/>
    <mergeCell ref="H6:P7"/>
    <mergeCell ref="Q6:S7"/>
    <mergeCell ref="T6:Z7"/>
    <mergeCell ref="A10:B11"/>
    <mergeCell ref="A12:B12"/>
    <mergeCell ref="A13:B13"/>
    <mergeCell ref="AB7:AB9"/>
    <mergeCell ref="AC7:AC9"/>
    <mergeCell ref="E8:F8"/>
    <mergeCell ref="H8:I8"/>
    <mergeCell ref="K8:L8"/>
    <mergeCell ref="N8:O8"/>
    <mergeCell ref="Q8:R8"/>
    <mergeCell ref="T8:U8"/>
    <mergeCell ref="W8:X8"/>
    <mergeCell ref="AB16:AB18"/>
    <mergeCell ref="A17:B17"/>
    <mergeCell ref="A18:B18"/>
    <mergeCell ref="A20:B21"/>
    <mergeCell ref="C20:C21"/>
    <mergeCell ref="D20:D21"/>
    <mergeCell ref="Z20:Z21"/>
    <mergeCell ref="A14:B14"/>
    <mergeCell ref="A15:B15"/>
    <mergeCell ref="A16:B16"/>
    <mergeCell ref="AB13:AB15"/>
    <mergeCell ref="A31:B31"/>
    <mergeCell ref="AB31:AB33"/>
    <mergeCell ref="A32:B32"/>
    <mergeCell ref="A33:B33"/>
    <mergeCell ref="A22:B22"/>
    <mergeCell ref="AB22:AB24"/>
    <mergeCell ref="A23:B23"/>
    <mergeCell ref="A24:B24"/>
    <mergeCell ref="A25:B25"/>
    <mergeCell ref="AB25:AB27"/>
    <mergeCell ref="A26:B26"/>
    <mergeCell ref="A27:B27"/>
    <mergeCell ref="A28:B28"/>
    <mergeCell ref="AB28:AB30"/>
    <mergeCell ref="A29:B29"/>
    <mergeCell ref="A30:B30"/>
    <mergeCell ref="A40:B40"/>
    <mergeCell ref="AB40:AB42"/>
    <mergeCell ref="A41:B41"/>
    <mergeCell ref="A42:B42"/>
    <mergeCell ref="A43:B43"/>
    <mergeCell ref="AB43:AB45"/>
    <mergeCell ref="A44:B44"/>
    <mergeCell ref="A45:B45"/>
    <mergeCell ref="A34:B34"/>
    <mergeCell ref="AB34:AB36"/>
    <mergeCell ref="A35:B35"/>
    <mergeCell ref="A36:B36"/>
    <mergeCell ref="A37:B37"/>
    <mergeCell ref="AB37:AB39"/>
    <mergeCell ref="A38:B38"/>
    <mergeCell ref="A39:B39"/>
    <mergeCell ref="A52:B52"/>
    <mergeCell ref="AB52:AB54"/>
    <mergeCell ref="A53:B53"/>
    <mergeCell ref="A54:B54"/>
    <mergeCell ref="A55:B55"/>
    <mergeCell ref="AB55:AB57"/>
    <mergeCell ref="A56:B56"/>
    <mergeCell ref="A57:B57"/>
    <mergeCell ref="A46:B46"/>
    <mergeCell ref="AB46:AB48"/>
    <mergeCell ref="A47:B47"/>
    <mergeCell ref="A48:B48"/>
    <mergeCell ref="A49:B49"/>
    <mergeCell ref="AB49:AB51"/>
    <mergeCell ref="A50:B50"/>
    <mergeCell ref="A51:B51"/>
    <mergeCell ref="A64:B64"/>
    <mergeCell ref="AB64:AB66"/>
    <mergeCell ref="A65:B65"/>
    <mergeCell ref="A66:B66"/>
    <mergeCell ref="A58:B58"/>
    <mergeCell ref="AB58:AB60"/>
    <mergeCell ref="A59:B59"/>
    <mergeCell ref="A60:B60"/>
    <mergeCell ref="A61:B61"/>
    <mergeCell ref="A62:B62"/>
    <mergeCell ref="A63:B63"/>
    <mergeCell ref="A75:B75"/>
    <mergeCell ref="A76:B76"/>
    <mergeCell ref="A77:B77"/>
    <mergeCell ref="A78:B78"/>
    <mergeCell ref="AB80:AB82"/>
    <mergeCell ref="A82:B82"/>
    <mergeCell ref="A67:B67"/>
    <mergeCell ref="AB67:AB69"/>
    <mergeCell ref="A68:B68"/>
    <mergeCell ref="A69:B69"/>
    <mergeCell ref="A70:B70"/>
    <mergeCell ref="A71:B71"/>
    <mergeCell ref="A72:B72"/>
    <mergeCell ref="A74:B74"/>
    <mergeCell ref="B112:C113"/>
    <mergeCell ref="D112:D113"/>
    <mergeCell ref="G112:I113"/>
    <mergeCell ref="J112:L113"/>
    <mergeCell ref="M112:O113"/>
    <mergeCell ref="P112:R113"/>
    <mergeCell ref="B103:C104"/>
    <mergeCell ref="D103:D104"/>
    <mergeCell ref="G103:I104"/>
    <mergeCell ref="J103:L104"/>
    <mergeCell ref="M103:O104"/>
    <mergeCell ref="P103:R104"/>
    <mergeCell ref="G105:I106"/>
    <mergeCell ref="P107:R107"/>
    <mergeCell ref="J125:L125"/>
    <mergeCell ref="M125:O125"/>
    <mergeCell ref="P125:R125"/>
    <mergeCell ref="B121:C122"/>
    <mergeCell ref="D121:D122"/>
    <mergeCell ref="G121:I122"/>
    <mergeCell ref="J121:L122"/>
    <mergeCell ref="M121:O122"/>
    <mergeCell ref="P121:R122"/>
    <mergeCell ref="AG54:AH54"/>
    <mergeCell ref="AI54:AJ54"/>
    <mergeCell ref="AB70:AB72"/>
    <mergeCell ref="AB74:AB76"/>
    <mergeCell ref="AB77:AB79"/>
    <mergeCell ref="G123:I124"/>
    <mergeCell ref="J123:L124"/>
    <mergeCell ref="M123:O124"/>
    <mergeCell ref="P123:R124"/>
    <mergeCell ref="G114:I115"/>
    <mergeCell ref="J114:L115"/>
    <mergeCell ref="M114:O115"/>
    <mergeCell ref="P114:R115"/>
    <mergeCell ref="J116:L116"/>
    <mergeCell ref="M116:O116"/>
    <mergeCell ref="P116:R116"/>
    <mergeCell ref="AB84:AB86"/>
    <mergeCell ref="AB87:AB89"/>
    <mergeCell ref="AB90:AB92"/>
    <mergeCell ref="J105:L106"/>
    <mergeCell ref="M105:O106"/>
    <mergeCell ref="P105:R106"/>
    <mergeCell ref="J107:L107"/>
    <mergeCell ref="M107:O107"/>
    <mergeCell ref="A86:B86"/>
    <mergeCell ref="A87:B87"/>
    <mergeCell ref="A88:B88"/>
    <mergeCell ref="A89:B89"/>
    <mergeCell ref="A90:B90"/>
    <mergeCell ref="A91:B91"/>
    <mergeCell ref="A92:B92"/>
    <mergeCell ref="A79:B79"/>
    <mergeCell ref="A80:B80"/>
    <mergeCell ref="A81:B81"/>
    <mergeCell ref="A84:B84"/>
    <mergeCell ref="A85:B85"/>
  </mergeCells>
  <conditionalFormatting sqref="D15 D18 D92 D89">
    <cfRule type="cellIs" dxfId="533" priority="392" operator="equal">
      <formula>0</formula>
    </cfRule>
  </conditionalFormatting>
  <conditionalFormatting sqref="D15 D18 D92 D89">
    <cfRule type="cellIs" dxfId="532" priority="393" operator="equal">
      <formula>0</formula>
    </cfRule>
  </conditionalFormatting>
  <conditionalFormatting sqref="D15 D18 D92 D89">
    <cfRule type="cellIs" dxfId="531" priority="394" operator="lessThan">
      <formula>$A14</formula>
    </cfRule>
    <cfRule type="cellIs" dxfId="530" priority="395" operator="greaterThan">
      <formula>$A14</formula>
    </cfRule>
  </conditionalFormatting>
  <conditionalFormatting sqref="D12">
    <cfRule type="cellIs" dxfId="529" priority="388" operator="equal">
      <formula>0</formula>
    </cfRule>
  </conditionalFormatting>
  <conditionalFormatting sqref="D12">
    <cfRule type="cellIs" dxfId="528" priority="389" operator="equal">
      <formula>0</formula>
    </cfRule>
  </conditionalFormatting>
  <conditionalFormatting sqref="D12">
    <cfRule type="cellIs" dxfId="527" priority="390" operator="lessThan">
      <formula>$A11</formula>
    </cfRule>
    <cfRule type="cellIs" dxfId="526" priority="391" operator="greaterThan">
      <formula>$A11</formula>
    </cfRule>
  </conditionalFormatting>
  <conditionalFormatting sqref="AC13:AC18">
    <cfRule type="cellIs" dxfId="525" priority="387" operator="greaterThan">
      <formula>5</formula>
    </cfRule>
  </conditionalFormatting>
  <conditionalFormatting sqref="AC22:AC72">
    <cfRule type="cellIs" dxfId="524" priority="386" operator="greaterThan">
      <formula>5</formula>
    </cfRule>
  </conditionalFormatting>
  <conditionalFormatting sqref="AC74:AC82">
    <cfRule type="cellIs" dxfId="523" priority="385" operator="greaterThan">
      <formula>5</formula>
    </cfRule>
  </conditionalFormatting>
  <conditionalFormatting sqref="AC84:AC86">
    <cfRule type="cellIs" dxfId="522" priority="384" operator="greaterThan">
      <formula>5</formula>
    </cfRule>
  </conditionalFormatting>
  <conditionalFormatting sqref="AC87:AC89">
    <cfRule type="cellIs" dxfId="521" priority="383" operator="greaterThan">
      <formula>5</formula>
    </cfRule>
  </conditionalFormatting>
  <conditionalFormatting sqref="AC90:AC92">
    <cfRule type="cellIs" dxfId="520" priority="382" operator="greaterThan">
      <formula>5</formula>
    </cfRule>
  </conditionalFormatting>
  <conditionalFormatting sqref="W92:X92 T92:U92 Q92:R92 N92:O92 K92:L92 H92:I92 E92:F92">
    <cfRule type="cellIs" dxfId="519" priority="380" operator="equal">
      <formula>0</formula>
    </cfRule>
  </conditionalFormatting>
  <conditionalFormatting sqref="W92:X92 T92:U92 Q92:R92 N92:O92 K92:L92 H92:I92 E92:F92">
    <cfRule type="cellIs" dxfId="518" priority="381" operator="equal">
      <formula>0</formula>
    </cfRule>
  </conditionalFormatting>
  <conditionalFormatting sqref="AC10:AC12">
    <cfRule type="cellIs" dxfId="517" priority="379" operator="greaterThan">
      <formula>5</formula>
    </cfRule>
  </conditionalFormatting>
  <conditionalFormatting sqref="E89">
    <cfRule type="cellIs" dxfId="516" priority="377" operator="equal">
      <formula>0</formula>
    </cfRule>
  </conditionalFormatting>
  <conditionalFormatting sqref="E89">
    <cfRule type="cellIs" dxfId="515" priority="378" operator="equal">
      <formula>0</formula>
    </cfRule>
  </conditionalFormatting>
  <conditionalFormatting sqref="F89">
    <cfRule type="cellIs" dxfId="514" priority="375" operator="equal">
      <formula>0</formula>
    </cfRule>
  </conditionalFormatting>
  <conditionalFormatting sqref="F89">
    <cfRule type="cellIs" dxfId="513" priority="376" operator="equal">
      <formula>0</formula>
    </cfRule>
  </conditionalFormatting>
  <conditionalFormatting sqref="H89">
    <cfRule type="cellIs" dxfId="512" priority="373" operator="equal">
      <formula>0</formula>
    </cfRule>
  </conditionalFormatting>
  <conditionalFormatting sqref="H89">
    <cfRule type="cellIs" dxfId="511" priority="374" operator="equal">
      <formula>0</formula>
    </cfRule>
  </conditionalFormatting>
  <conditionalFormatting sqref="I89">
    <cfRule type="cellIs" dxfId="510" priority="371" operator="equal">
      <formula>0</formula>
    </cfRule>
  </conditionalFormatting>
  <conditionalFormatting sqref="I89">
    <cfRule type="cellIs" dxfId="509" priority="372" operator="equal">
      <formula>0</formula>
    </cfRule>
  </conditionalFormatting>
  <conditionalFormatting sqref="K89">
    <cfRule type="cellIs" dxfId="508" priority="369" operator="equal">
      <formula>0</formula>
    </cfRule>
  </conditionalFormatting>
  <conditionalFormatting sqref="K89">
    <cfRule type="cellIs" dxfId="507" priority="370" operator="equal">
      <formula>0</formula>
    </cfRule>
  </conditionalFormatting>
  <conditionalFormatting sqref="L89">
    <cfRule type="cellIs" dxfId="506" priority="367" operator="equal">
      <formula>0</formula>
    </cfRule>
  </conditionalFormatting>
  <conditionalFormatting sqref="L89">
    <cfRule type="cellIs" dxfId="505" priority="368" operator="equal">
      <formula>0</formula>
    </cfRule>
  </conditionalFormatting>
  <conditionalFormatting sqref="N89">
    <cfRule type="cellIs" dxfId="504" priority="365" operator="equal">
      <formula>0</formula>
    </cfRule>
  </conditionalFormatting>
  <conditionalFormatting sqref="N89">
    <cfRule type="cellIs" dxfId="503" priority="366" operator="equal">
      <formula>0</formula>
    </cfRule>
  </conditionalFormatting>
  <conditionalFormatting sqref="O89">
    <cfRule type="cellIs" dxfId="502" priority="363" operator="equal">
      <formula>0</formula>
    </cfRule>
  </conditionalFormatting>
  <conditionalFormatting sqref="O89">
    <cfRule type="cellIs" dxfId="501" priority="364" operator="equal">
      <formula>0</formula>
    </cfRule>
  </conditionalFormatting>
  <conditionalFormatting sqref="Q89">
    <cfRule type="cellIs" dxfId="500" priority="361" operator="equal">
      <formula>0</formula>
    </cfRule>
  </conditionalFormatting>
  <conditionalFormatting sqref="Q89">
    <cfRule type="cellIs" dxfId="499" priority="362" operator="equal">
      <formula>0</formula>
    </cfRule>
  </conditionalFormatting>
  <conditionalFormatting sqref="R89">
    <cfRule type="cellIs" dxfId="498" priority="359" operator="equal">
      <formula>0</formula>
    </cfRule>
  </conditionalFormatting>
  <conditionalFormatting sqref="R89">
    <cfRule type="cellIs" dxfId="497" priority="360" operator="equal">
      <formula>0</formula>
    </cfRule>
  </conditionalFormatting>
  <conditionalFormatting sqref="T89">
    <cfRule type="cellIs" dxfId="496" priority="357" operator="equal">
      <formula>0</formula>
    </cfRule>
  </conditionalFormatting>
  <conditionalFormatting sqref="T89">
    <cfRule type="cellIs" dxfId="495" priority="358" operator="equal">
      <formula>0</formula>
    </cfRule>
  </conditionalFormatting>
  <conditionalFormatting sqref="U89">
    <cfRule type="cellIs" dxfId="494" priority="355" operator="equal">
      <formula>0</formula>
    </cfRule>
  </conditionalFormatting>
  <conditionalFormatting sqref="U89">
    <cfRule type="cellIs" dxfId="493" priority="356" operator="equal">
      <formula>0</formula>
    </cfRule>
  </conditionalFormatting>
  <conditionalFormatting sqref="W89">
    <cfRule type="cellIs" dxfId="492" priority="353" operator="equal">
      <formula>0</formula>
    </cfRule>
  </conditionalFormatting>
  <conditionalFormatting sqref="W89">
    <cfRule type="cellIs" dxfId="491" priority="354" operator="equal">
      <formula>0</formula>
    </cfRule>
  </conditionalFormatting>
  <conditionalFormatting sqref="X89">
    <cfRule type="cellIs" dxfId="490" priority="351" operator="equal">
      <formula>0</formula>
    </cfRule>
  </conditionalFormatting>
  <conditionalFormatting sqref="X89">
    <cfRule type="cellIs" dxfId="489" priority="352" operator="equal">
      <formula>0</formula>
    </cfRule>
  </conditionalFormatting>
  <conditionalFormatting sqref="T45 W45 T57 W57 W60 T60 T63 W63 W66 T66 T69 W69 W72 T72 Q72 Q69 Q66 Q63 Q60 Q57 Q45 N45 N57 N60 N63 N66 N69 N72 K72 K69 K66 K63 K60 K57 K45 H45 H57 H60 H63 H66 H69 H72 E72 E69 E66 E63 E60 E57 E45">
    <cfRule type="cellIs" dxfId="488" priority="253" operator="equal">
      <formula>0</formula>
    </cfRule>
  </conditionalFormatting>
  <conditionalFormatting sqref="T45 W45 T57 W57 W60 T60 T63 W63 W66 T66 T69 W69 W72 T72 Q72 Q69 Q66 Q63 Q60 Q57 Q45 N45 N57 N60 N63 N66 N69 N72 K72 K69 K66 K63 K60 K57 K45 H45 H57 H60 H63 H66 H69 H72 E72 E69 E66 E63 E60 E57 E45">
    <cfRule type="cellIs" dxfId="487" priority="254" operator="equal">
      <formula>0</formula>
    </cfRule>
  </conditionalFormatting>
  <conditionalFormatting sqref="X45 U45 R45 O45 L45 I45 I57 L57 O57 R57 U57 X57 X66 X63 X60 U60 U63 U66 O66 R66 R63 R60 O60 O63 L63 L60 I60 I63 I69 I66 L66 L69 O69 R69 U69 X69 X72 U72 R72 O72 L72 I72 F72 F69 F66 F63 F60 F57 F45">
    <cfRule type="cellIs" dxfId="486" priority="247" operator="equal">
      <formula>0</formula>
    </cfRule>
  </conditionalFormatting>
  <conditionalFormatting sqref="X45 U45 R45 O45 L45 I45 I57 L57 O57 R57 U57 X57 X66 X63 X60 U60 U63 U66 O66 R66 R63 R60 O60 O63 L63 L60 I60 I63 I69 I66 L66 L69 O69 R69 U69 X69 X72 U72 R72 O72 L72 I72 F72 F69 F66 F63 F60 F57 F45">
    <cfRule type="cellIs" dxfId="485" priority="248" operator="equal">
      <formula>0</formula>
    </cfRule>
  </conditionalFormatting>
  <conditionalFormatting sqref="D24">
    <cfRule type="cellIs" dxfId="484" priority="243" operator="equal">
      <formula>0</formula>
    </cfRule>
  </conditionalFormatting>
  <conditionalFormatting sqref="D24">
    <cfRule type="cellIs" dxfId="483" priority="244" operator="equal">
      <formula>0</formula>
    </cfRule>
  </conditionalFormatting>
  <conditionalFormatting sqref="D24">
    <cfRule type="cellIs" dxfId="482" priority="245" operator="lessThan">
      <formula>$A23</formula>
    </cfRule>
    <cfRule type="cellIs" dxfId="481" priority="246" operator="greaterThan">
      <formula>$A23</formula>
    </cfRule>
  </conditionalFormatting>
  <conditionalFormatting sqref="D82 D79 D76 D72 D69 D66 D63 D60 D57 D54 D51 D48 D45 D42 D39 D36 D33 D30 D27 D86">
    <cfRule type="cellIs" dxfId="480" priority="239" operator="equal">
      <formula>0</formula>
    </cfRule>
  </conditionalFormatting>
  <conditionalFormatting sqref="D82 D79 D76 D72 D69 D66 D63 D60 D57 D54 D51 D48 D45 D42 D39 D36 D33 D30 D27 D86">
    <cfRule type="cellIs" dxfId="479" priority="240" operator="equal">
      <formula>0</formula>
    </cfRule>
  </conditionalFormatting>
  <conditionalFormatting sqref="D82 D79 D76 D72 D69 D66 D63 D60 D57 D54 D51 D48 D45 D42 D39 D36 D33 D30 D27 D86">
    <cfRule type="cellIs" dxfId="478" priority="241" operator="lessThan">
      <formula>$A26</formula>
    </cfRule>
    <cfRule type="cellIs" dxfId="477" priority="242" operator="greaterThan">
      <formula>$A26</formula>
    </cfRule>
  </conditionalFormatting>
  <conditionalFormatting sqref="W82:X82 T82:U82 Q82:R82 N82:O82 K82:L82 H82:I82 E82:F82">
    <cfRule type="cellIs" dxfId="476" priority="237" operator="equal">
      <formula>0</formula>
    </cfRule>
  </conditionalFormatting>
  <conditionalFormatting sqref="W82:X82 T82:U82 Q82:R82 N82:O82 K82:L82 H82:I82 E82:F82">
    <cfRule type="cellIs" dxfId="475" priority="238" operator="equal">
      <formula>0</formula>
    </cfRule>
  </conditionalFormatting>
  <conditionalFormatting sqref="E76">
    <cfRule type="cellIs" dxfId="474" priority="231" operator="equal">
      <formula>0</formula>
    </cfRule>
  </conditionalFormatting>
  <conditionalFormatting sqref="E76">
    <cfRule type="cellIs" dxfId="473" priority="232" operator="equal">
      <formula>0</formula>
    </cfRule>
  </conditionalFormatting>
  <conditionalFormatting sqref="F76">
    <cfRule type="cellIs" dxfId="472" priority="229" operator="equal">
      <formula>0</formula>
    </cfRule>
  </conditionalFormatting>
  <conditionalFormatting sqref="F76">
    <cfRule type="cellIs" dxfId="471" priority="230" operator="equal">
      <formula>0</formula>
    </cfRule>
  </conditionalFormatting>
  <conditionalFormatting sqref="H76">
    <cfRule type="cellIs" dxfId="470" priority="227" operator="equal">
      <formula>0</formula>
    </cfRule>
  </conditionalFormatting>
  <conditionalFormatting sqref="H76">
    <cfRule type="cellIs" dxfId="469" priority="228" operator="equal">
      <formula>0</formula>
    </cfRule>
  </conditionalFormatting>
  <conditionalFormatting sqref="I76">
    <cfRule type="cellIs" dxfId="468" priority="225" operator="equal">
      <formula>0</formula>
    </cfRule>
  </conditionalFormatting>
  <conditionalFormatting sqref="I76">
    <cfRule type="cellIs" dxfId="467" priority="226" operator="equal">
      <formula>0</formula>
    </cfRule>
  </conditionalFormatting>
  <conditionalFormatting sqref="K76">
    <cfRule type="cellIs" dxfId="466" priority="223" operator="equal">
      <formula>0</formula>
    </cfRule>
  </conditionalFormatting>
  <conditionalFormatting sqref="K76">
    <cfRule type="cellIs" dxfId="465" priority="224" operator="equal">
      <formula>0</formula>
    </cfRule>
  </conditionalFormatting>
  <conditionalFormatting sqref="L76">
    <cfRule type="cellIs" dxfId="464" priority="221" operator="equal">
      <formula>0</formula>
    </cfRule>
  </conditionalFormatting>
  <conditionalFormatting sqref="L76">
    <cfRule type="cellIs" dxfId="463" priority="222" operator="equal">
      <formula>0</formula>
    </cfRule>
  </conditionalFormatting>
  <conditionalFormatting sqref="N76">
    <cfRule type="cellIs" dxfId="462" priority="219" operator="equal">
      <formula>0</formula>
    </cfRule>
  </conditionalFormatting>
  <conditionalFormatting sqref="N76">
    <cfRule type="cellIs" dxfId="461" priority="220" operator="equal">
      <formula>0</formula>
    </cfRule>
  </conditionalFormatting>
  <conditionalFormatting sqref="O76">
    <cfRule type="cellIs" dxfId="460" priority="217" operator="equal">
      <formula>0</formula>
    </cfRule>
  </conditionalFormatting>
  <conditionalFormatting sqref="O76">
    <cfRule type="cellIs" dxfId="459" priority="218" operator="equal">
      <formula>0</formula>
    </cfRule>
  </conditionalFormatting>
  <conditionalFormatting sqref="Q76">
    <cfRule type="cellIs" dxfId="458" priority="215" operator="equal">
      <formula>0</formula>
    </cfRule>
  </conditionalFormatting>
  <conditionalFormatting sqref="Q76">
    <cfRule type="cellIs" dxfId="457" priority="216" operator="equal">
      <formula>0</formula>
    </cfRule>
  </conditionalFormatting>
  <conditionalFormatting sqref="R76">
    <cfRule type="cellIs" dxfId="456" priority="213" operator="equal">
      <formula>0</formula>
    </cfRule>
  </conditionalFormatting>
  <conditionalFormatting sqref="R76">
    <cfRule type="cellIs" dxfId="455" priority="214" operator="equal">
      <formula>0</formula>
    </cfRule>
  </conditionalFormatting>
  <conditionalFormatting sqref="T76">
    <cfRule type="cellIs" dxfId="454" priority="211" operator="equal">
      <formula>0</formula>
    </cfRule>
  </conditionalFormatting>
  <conditionalFormatting sqref="T76">
    <cfRule type="cellIs" dxfId="453" priority="212" operator="equal">
      <formula>0</formula>
    </cfRule>
  </conditionalFormatting>
  <conditionalFormatting sqref="U76">
    <cfRule type="cellIs" dxfId="452" priority="209" operator="equal">
      <formula>0</formula>
    </cfRule>
  </conditionalFormatting>
  <conditionalFormatting sqref="U76">
    <cfRule type="cellIs" dxfId="451" priority="210" operator="equal">
      <formula>0</formula>
    </cfRule>
  </conditionalFormatting>
  <conditionalFormatting sqref="W76">
    <cfRule type="cellIs" dxfId="450" priority="207" operator="equal">
      <formula>0</formula>
    </cfRule>
  </conditionalFormatting>
  <conditionalFormatting sqref="W76">
    <cfRule type="cellIs" dxfId="449" priority="208" operator="equal">
      <formula>0</formula>
    </cfRule>
  </conditionalFormatting>
  <conditionalFormatting sqref="X76">
    <cfRule type="cellIs" dxfId="448" priority="205" operator="equal">
      <formula>0</formula>
    </cfRule>
  </conditionalFormatting>
  <conditionalFormatting sqref="X76">
    <cfRule type="cellIs" dxfId="447" priority="206" operator="equal">
      <formula>0</formula>
    </cfRule>
  </conditionalFormatting>
  <conditionalFormatting sqref="E79">
    <cfRule type="cellIs" dxfId="446" priority="203" operator="equal">
      <formula>0</formula>
    </cfRule>
  </conditionalFormatting>
  <conditionalFormatting sqref="E79">
    <cfRule type="cellIs" dxfId="445" priority="204" operator="equal">
      <formula>0</formula>
    </cfRule>
  </conditionalFormatting>
  <conditionalFormatting sqref="F79">
    <cfRule type="cellIs" dxfId="444" priority="201" operator="equal">
      <formula>0</formula>
    </cfRule>
  </conditionalFormatting>
  <conditionalFormatting sqref="F79">
    <cfRule type="cellIs" dxfId="443" priority="202" operator="equal">
      <formula>0</formula>
    </cfRule>
  </conditionalFormatting>
  <conditionalFormatting sqref="H79">
    <cfRule type="cellIs" dxfId="442" priority="199" operator="equal">
      <formula>0</formula>
    </cfRule>
  </conditionalFormatting>
  <conditionalFormatting sqref="H79">
    <cfRule type="cellIs" dxfId="441" priority="200" operator="equal">
      <formula>0</formula>
    </cfRule>
  </conditionalFormatting>
  <conditionalFormatting sqref="I79">
    <cfRule type="cellIs" dxfId="440" priority="197" operator="equal">
      <formula>0</formula>
    </cfRule>
  </conditionalFormatting>
  <conditionalFormatting sqref="I79">
    <cfRule type="cellIs" dxfId="439" priority="198" operator="equal">
      <formula>0</formula>
    </cfRule>
  </conditionalFormatting>
  <conditionalFormatting sqref="K79">
    <cfRule type="cellIs" dxfId="438" priority="195" operator="equal">
      <formula>0</formula>
    </cfRule>
  </conditionalFormatting>
  <conditionalFormatting sqref="K79">
    <cfRule type="cellIs" dxfId="437" priority="196" operator="equal">
      <formula>0</formula>
    </cfRule>
  </conditionalFormatting>
  <conditionalFormatting sqref="L79">
    <cfRule type="cellIs" dxfId="436" priority="193" operator="equal">
      <formula>0</formula>
    </cfRule>
  </conditionalFormatting>
  <conditionalFormatting sqref="L79">
    <cfRule type="cellIs" dxfId="435" priority="194" operator="equal">
      <formula>0</formula>
    </cfRule>
  </conditionalFormatting>
  <conditionalFormatting sqref="N79">
    <cfRule type="cellIs" dxfId="434" priority="191" operator="equal">
      <formula>0</formula>
    </cfRule>
  </conditionalFormatting>
  <conditionalFormatting sqref="N79">
    <cfRule type="cellIs" dxfId="433" priority="192" operator="equal">
      <formula>0</formula>
    </cfRule>
  </conditionalFormatting>
  <conditionalFormatting sqref="O79">
    <cfRule type="cellIs" dxfId="432" priority="189" operator="equal">
      <formula>0</formula>
    </cfRule>
  </conditionalFormatting>
  <conditionalFormatting sqref="O79">
    <cfRule type="cellIs" dxfId="431" priority="190" operator="equal">
      <formula>0</formula>
    </cfRule>
  </conditionalFormatting>
  <conditionalFormatting sqref="Q79">
    <cfRule type="cellIs" dxfId="430" priority="187" operator="equal">
      <formula>0</formula>
    </cfRule>
  </conditionalFormatting>
  <conditionalFormatting sqref="Q79">
    <cfRule type="cellIs" dxfId="429" priority="188" operator="equal">
      <formula>0</formula>
    </cfRule>
  </conditionalFormatting>
  <conditionalFormatting sqref="R79">
    <cfRule type="cellIs" dxfId="428" priority="185" operator="equal">
      <formula>0</formula>
    </cfRule>
  </conditionalFormatting>
  <conditionalFormatting sqref="R79">
    <cfRule type="cellIs" dxfId="427" priority="186" operator="equal">
      <formula>0</formula>
    </cfRule>
  </conditionalFormatting>
  <conditionalFormatting sqref="T79">
    <cfRule type="cellIs" dxfId="426" priority="183" operator="equal">
      <formula>0</formula>
    </cfRule>
  </conditionalFormatting>
  <conditionalFormatting sqref="T79">
    <cfRule type="cellIs" dxfId="425" priority="184" operator="equal">
      <formula>0</formula>
    </cfRule>
  </conditionalFormatting>
  <conditionalFormatting sqref="U79">
    <cfRule type="cellIs" dxfId="424" priority="181" operator="equal">
      <formula>0</formula>
    </cfRule>
  </conditionalFormatting>
  <conditionalFormatting sqref="U79">
    <cfRule type="cellIs" dxfId="423" priority="182" operator="equal">
      <formula>0</formula>
    </cfRule>
  </conditionalFormatting>
  <conditionalFormatting sqref="W79">
    <cfRule type="cellIs" dxfId="422" priority="179" operator="equal">
      <formula>0</formula>
    </cfRule>
  </conditionalFormatting>
  <conditionalFormatting sqref="W79">
    <cfRule type="cellIs" dxfId="421" priority="180" operator="equal">
      <formula>0</formula>
    </cfRule>
  </conditionalFormatting>
  <conditionalFormatting sqref="X79">
    <cfRule type="cellIs" dxfId="420" priority="177" operator="equal">
      <formula>0</formula>
    </cfRule>
  </conditionalFormatting>
  <conditionalFormatting sqref="X79">
    <cfRule type="cellIs" dxfId="419" priority="178" operator="equal">
      <formula>0</formula>
    </cfRule>
  </conditionalFormatting>
  <conditionalFormatting sqref="E86">
    <cfRule type="cellIs" dxfId="418" priority="175" operator="equal">
      <formula>0</formula>
    </cfRule>
  </conditionalFormatting>
  <conditionalFormatting sqref="E86">
    <cfRule type="cellIs" dxfId="417" priority="176" operator="equal">
      <formula>0</formula>
    </cfRule>
  </conditionalFormatting>
  <conditionalFormatting sqref="F86">
    <cfRule type="cellIs" dxfId="416" priority="173" operator="equal">
      <formula>0</formula>
    </cfRule>
  </conditionalFormatting>
  <conditionalFormatting sqref="F86">
    <cfRule type="cellIs" dxfId="415" priority="174" operator="equal">
      <formula>0</formula>
    </cfRule>
  </conditionalFormatting>
  <conditionalFormatting sqref="H86">
    <cfRule type="cellIs" dxfId="414" priority="171" operator="equal">
      <formula>0</formula>
    </cfRule>
  </conditionalFormatting>
  <conditionalFormatting sqref="H86">
    <cfRule type="cellIs" dxfId="413" priority="172" operator="equal">
      <formula>0</formula>
    </cfRule>
  </conditionalFormatting>
  <conditionalFormatting sqref="I86">
    <cfRule type="cellIs" dxfId="412" priority="169" operator="equal">
      <formula>0</formula>
    </cfRule>
  </conditionalFormatting>
  <conditionalFormatting sqref="I86">
    <cfRule type="cellIs" dxfId="411" priority="170" operator="equal">
      <formula>0</formula>
    </cfRule>
  </conditionalFormatting>
  <conditionalFormatting sqref="K86">
    <cfRule type="cellIs" dxfId="410" priority="167" operator="equal">
      <formula>0</formula>
    </cfRule>
  </conditionalFormatting>
  <conditionalFormatting sqref="K86">
    <cfRule type="cellIs" dxfId="409" priority="168" operator="equal">
      <formula>0</formula>
    </cfRule>
  </conditionalFormatting>
  <conditionalFormatting sqref="L86">
    <cfRule type="cellIs" dxfId="408" priority="165" operator="equal">
      <formula>0</formula>
    </cfRule>
  </conditionalFormatting>
  <conditionalFormatting sqref="L86">
    <cfRule type="cellIs" dxfId="407" priority="166" operator="equal">
      <formula>0</formula>
    </cfRule>
  </conditionalFormatting>
  <conditionalFormatting sqref="N86">
    <cfRule type="cellIs" dxfId="406" priority="163" operator="equal">
      <formula>0</formula>
    </cfRule>
  </conditionalFormatting>
  <conditionalFormatting sqref="N86">
    <cfRule type="cellIs" dxfId="405" priority="164" operator="equal">
      <formula>0</formula>
    </cfRule>
  </conditionalFormatting>
  <conditionalFormatting sqref="O86">
    <cfRule type="cellIs" dxfId="404" priority="161" operator="equal">
      <formula>0</formula>
    </cfRule>
  </conditionalFormatting>
  <conditionalFormatting sqref="O86">
    <cfRule type="cellIs" dxfId="403" priority="162" operator="equal">
      <formula>0</formula>
    </cfRule>
  </conditionalFormatting>
  <conditionalFormatting sqref="Q86">
    <cfRule type="cellIs" dxfId="402" priority="159" operator="equal">
      <formula>0</formula>
    </cfRule>
  </conditionalFormatting>
  <conditionalFormatting sqref="Q86">
    <cfRule type="cellIs" dxfId="401" priority="160" operator="equal">
      <formula>0</formula>
    </cfRule>
  </conditionalFormatting>
  <conditionalFormatting sqref="R86">
    <cfRule type="cellIs" dxfId="400" priority="157" operator="equal">
      <formula>0</formula>
    </cfRule>
  </conditionalFormatting>
  <conditionalFormatting sqref="R86">
    <cfRule type="cellIs" dxfId="399" priority="158" operator="equal">
      <formula>0</formula>
    </cfRule>
  </conditionalFormatting>
  <conditionalFormatting sqref="T86">
    <cfRule type="cellIs" dxfId="398" priority="155" operator="equal">
      <formula>0</formula>
    </cfRule>
  </conditionalFormatting>
  <conditionalFormatting sqref="T86">
    <cfRule type="cellIs" dxfId="397" priority="156" operator="equal">
      <formula>0</formula>
    </cfRule>
  </conditionalFormatting>
  <conditionalFormatting sqref="U86">
    <cfRule type="cellIs" dxfId="396" priority="153" operator="equal">
      <formula>0</formula>
    </cfRule>
  </conditionalFormatting>
  <conditionalFormatting sqref="U86">
    <cfRule type="cellIs" dxfId="395" priority="154" operator="equal">
      <formula>0</formula>
    </cfRule>
  </conditionalFormatting>
  <conditionalFormatting sqref="W86">
    <cfRule type="cellIs" dxfId="394" priority="151" operator="equal">
      <formula>0</formula>
    </cfRule>
  </conditionalFormatting>
  <conditionalFormatting sqref="W86">
    <cfRule type="cellIs" dxfId="393" priority="152" operator="equal">
      <formula>0</formula>
    </cfRule>
  </conditionalFormatting>
  <conditionalFormatting sqref="X86">
    <cfRule type="cellIs" dxfId="392" priority="149" operator="equal">
      <formula>0</formula>
    </cfRule>
  </conditionalFormatting>
  <conditionalFormatting sqref="X86">
    <cfRule type="cellIs" dxfId="391" priority="150" operator="equal">
      <formula>0</formula>
    </cfRule>
  </conditionalFormatting>
  <conditionalFormatting sqref="E12">
    <cfRule type="cellIs" dxfId="390" priority="147" operator="equal">
      <formula>0</formula>
    </cfRule>
  </conditionalFormatting>
  <conditionalFormatting sqref="E12">
    <cfRule type="cellIs" dxfId="389" priority="148" operator="equal">
      <formula>0</formula>
    </cfRule>
  </conditionalFormatting>
  <conditionalFormatting sqref="F12">
    <cfRule type="cellIs" dxfId="388" priority="145" operator="equal">
      <formula>0</formula>
    </cfRule>
  </conditionalFormatting>
  <conditionalFormatting sqref="F12">
    <cfRule type="cellIs" dxfId="387" priority="146" operator="equal">
      <formula>0</formula>
    </cfRule>
  </conditionalFormatting>
  <conditionalFormatting sqref="H12">
    <cfRule type="cellIs" dxfId="386" priority="143" operator="equal">
      <formula>0</formula>
    </cfRule>
  </conditionalFormatting>
  <conditionalFormatting sqref="H12">
    <cfRule type="cellIs" dxfId="385" priority="144" operator="equal">
      <formula>0</formula>
    </cfRule>
  </conditionalFormatting>
  <conditionalFormatting sqref="I12">
    <cfRule type="cellIs" dxfId="384" priority="141" operator="equal">
      <formula>0</formula>
    </cfRule>
  </conditionalFormatting>
  <conditionalFormatting sqref="I12">
    <cfRule type="cellIs" dxfId="383" priority="142" operator="equal">
      <formula>0</formula>
    </cfRule>
  </conditionalFormatting>
  <conditionalFormatting sqref="K12">
    <cfRule type="cellIs" dxfId="382" priority="139" operator="equal">
      <formula>0</formula>
    </cfRule>
  </conditionalFormatting>
  <conditionalFormatting sqref="K12">
    <cfRule type="cellIs" dxfId="381" priority="140" operator="equal">
      <formula>0</formula>
    </cfRule>
  </conditionalFormatting>
  <conditionalFormatting sqref="L12">
    <cfRule type="cellIs" dxfId="380" priority="137" operator="equal">
      <formula>0</formula>
    </cfRule>
  </conditionalFormatting>
  <conditionalFormatting sqref="L12">
    <cfRule type="cellIs" dxfId="379" priority="138" operator="equal">
      <formula>0</formula>
    </cfRule>
  </conditionalFormatting>
  <conditionalFormatting sqref="N12">
    <cfRule type="cellIs" dxfId="378" priority="135" operator="equal">
      <formula>0</formula>
    </cfRule>
  </conditionalFormatting>
  <conditionalFormatting sqref="N12">
    <cfRule type="cellIs" dxfId="377" priority="136" operator="equal">
      <formula>0</formula>
    </cfRule>
  </conditionalFormatting>
  <conditionalFormatting sqref="O12">
    <cfRule type="cellIs" dxfId="376" priority="133" operator="equal">
      <formula>0</formula>
    </cfRule>
  </conditionalFormatting>
  <conditionalFormatting sqref="O12">
    <cfRule type="cellIs" dxfId="375" priority="134" operator="equal">
      <formula>0</formula>
    </cfRule>
  </conditionalFormatting>
  <conditionalFormatting sqref="Q12">
    <cfRule type="cellIs" dxfId="374" priority="131" operator="equal">
      <formula>0</formula>
    </cfRule>
  </conditionalFormatting>
  <conditionalFormatting sqref="Q12">
    <cfRule type="cellIs" dxfId="373" priority="132" operator="equal">
      <formula>0</formula>
    </cfRule>
  </conditionalFormatting>
  <conditionalFormatting sqref="R12">
    <cfRule type="cellIs" dxfId="372" priority="129" operator="equal">
      <formula>0</formula>
    </cfRule>
  </conditionalFormatting>
  <conditionalFormatting sqref="R12">
    <cfRule type="cellIs" dxfId="371" priority="130" operator="equal">
      <formula>0</formula>
    </cfRule>
  </conditionalFormatting>
  <conditionalFormatting sqref="T12">
    <cfRule type="cellIs" dxfId="370" priority="127" operator="equal">
      <formula>0</formula>
    </cfRule>
  </conditionalFormatting>
  <conditionalFormatting sqref="T12">
    <cfRule type="cellIs" dxfId="369" priority="128" operator="equal">
      <formula>0</formula>
    </cfRule>
  </conditionalFormatting>
  <conditionalFormatting sqref="U12">
    <cfRule type="cellIs" dxfId="368" priority="125" operator="equal">
      <formula>0</formula>
    </cfRule>
  </conditionalFormatting>
  <conditionalFormatting sqref="U12">
    <cfRule type="cellIs" dxfId="367" priority="126" operator="equal">
      <formula>0</formula>
    </cfRule>
  </conditionalFormatting>
  <conditionalFormatting sqref="W12">
    <cfRule type="cellIs" dxfId="366" priority="123" operator="equal">
      <formula>0</formula>
    </cfRule>
  </conditionalFormatting>
  <conditionalFormatting sqref="W12">
    <cfRule type="cellIs" dxfId="365" priority="124" operator="equal">
      <formula>0</formula>
    </cfRule>
  </conditionalFormatting>
  <conditionalFormatting sqref="X12">
    <cfRule type="cellIs" dxfId="364" priority="121" operator="equal">
      <formula>0</formula>
    </cfRule>
  </conditionalFormatting>
  <conditionalFormatting sqref="X12">
    <cfRule type="cellIs" dxfId="363" priority="122" operator="equal">
      <formula>0</formula>
    </cfRule>
  </conditionalFormatting>
  <conditionalFormatting sqref="E15">
    <cfRule type="cellIs" dxfId="362" priority="119" operator="equal">
      <formula>0</formula>
    </cfRule>
  </conditionalFormatting>
  <conditionalFormatting sqref="E15">
    <cfRule type="cellIs" dxfId="361" priority="120" operator="equal">
      <formula>0</formula>
    </cfRule>
  </conditionalFormatting>
  <conditionalFormatting sqref="F15">
    <cfRule type="cellIs" dxfId="360" priority="117" operator="equal">
      <formula>0</formula>
    </cfRule>
  </conditionalFormatting>
  <conditionalFormatting sqref="F15">
    <cfRule type="cellIs" dxfId="359" priority="118" operator="equal">
      <formula>0</formula>
    </cfRule>
  </conditionalFormatting>
  <conditionalFormatting sqref="H15">
    <cfRule type="cellIs" dxfId="358" priority="115" operator="equal">
      <formula>0</formula>
    </cfRule>
  </conditionalFormatting>
  <conditionalFormatting sqref="H15">
    <cfRule type="cellIs" dxfId="357" priority="116" operator="equal">
      <formula>0</formula>
    </cfRule>
  </conditionalFormatting>
  <conditionalFormatting sqref="I15">
    <cfRule type="cellIs" dxfId="356" priority="113" operator="equal">
      <formula>0</formula>
    </cfRule>
  </conditionalFormatting>
  <conditionalFormatting sqref="I15">
    <cfRule type="cellIs" dxfId="355" priority="114" operator="equal">
      <formula>0</formula>
    </cfRule>
  </conditionalFormatting>
  <conditionalFormatting sqref="K15">
    <cfRule type="cellIs" dxfId="354" priority="111" operator="equal">
      <formula>0</formula>
    </cfRule>
  </conditionalFormatting>
  <conditionalFormatting sqref="K15">
    <cfRule type="cellIs" dxfId="353" priority="112" operator="equal">
      <formula>0</formula>
    </cfRule>
  </conditionalFormatting>
  <conditionalFormatting sqref="L15">
    <cfRule type="cellIs" dxfId="352" priority="109" operator="equal">
      <formula>0</formula>
    </cfRule>
  </conditionalFormatting>
  <conditionalFormatting sqref="L15">
    <cfRule type="cellIs" dxfId="351" priority="110" operator="equal">
      <formula>0</formula>
    </cfRule>
  </conditionalFormatting>
  <conditionalFormatting sqref="N15">
    <cfRule type="cellIs" dxfId="350" priority="107" operator="equal">
      <formula>0</formula>
    </cfRule>
  </conditionalFormatting>
  <conditionalFormatting sqref="N15">
    <cfRule type="cellIs" dxfId="349" priority="108" operator="equal">
      <formula>0</formula>
    </cfRule>
  </conditionalFormatting>
  <conditionalFormatting sqref="O15">
    <cfRule type="cellIs" dxfId="348" priority="105" operator="equal">
      <formula>0</formula>
    </cfRule>
  </conditionalFormatting>
  <conditionalFormatting sqref="O15">
    <cfRule type="cellIs" dxfId="347" priority="106" operator="equal">
      <formula>0</formula>
    </cfRule>
  </conditionalFormatting>
  <conditionalFormatting sqref="Q15">
    <cfRule type="cellIs" dxfId="346" priority="103" operator="equal">
      <formula>0</formula>
    </cfRule>
  </conditionalFormatting>
  <conditionalFormatting sqref="Q15">
    <cfRule type="cellIs" dxfId="345" priority="104" operator="equal">
      <formula>0</formula>
    </cfRule>
  </conditionalFormatting>
  <conditionalFormatting sqref="R15">
    <cfRule type="cellIs" dxfId="344" priority="101" operator="equal">
      <formula>0</formula>
    </cfRule>
  </conditionalFormatting>
  <conditionalFormatting sqref="R15">
    <cfRule type="cellIs" dxfId="343" priority="102" operator="equal">
      <formula>0</formula>
    </cfRule>
  </conditionalFormatting>
  <conditionalFormatting sqref="T15">
    <cfRule type="cellIs" dxfId="342" priority="99" operator="equal">
      <formula>0</formula>
    </cfRule>
  </conditionalFormatting>
  <conditionalFormatting sqref="T15">
    <cfRule type="cellIs" dxfId="341" priority="100" operator="equal">
      <formula>0</formula>
    </cfRule>
  </conditionalFormatting>
  <conditionalFormatting sqref="U15">
    <cfRule type="cellIs" dxfId="340" priority="97" operator="equal">
      <formula>0</formula>
    </cfRule>
  </conditionalFormatting>
  <conditionalFormatting sqref="U15">
    <cfRule type="cellIs" dxfId="339" priority="98" operator="equal">
      <formula>0</formula>
    </cfRule>
  </conditionalFormatting>
  <conditionalFormatting sqref="W15">
    <cfRule type="cellIs" dxfId="338" priority="95" operator="equal">
      <formula>0</formula>
    </cfRule>
  </conditionalFormatting>
  <conditionalFormatting sqref="W15">
    <cfRule type="cellIs" dxfId="337" priority="96" operator="equal">
      <formula>0</formula>
    </cfRule>
  </conditionalFormatting>
  <conditionalFormatting sqref="X15">
    <cfRule type="cellIs" dxfId="336" priority="93" operator="equal">
      <formula>0</formula>
    </cfRule>
  </conditionalFormatting>
  <conditionalFormatting sqref="X15">
    <cfRule type="cellIs" dxfId="335" priority="94" operator="equal">
      <formula>0</formula>
    </cfRule>
  </conditionalFormatting>
  <conditionalFormatting sqref="E18">
    <cfRule type="cellIs" dxfId="334" priority="91" operator="equal">
      <formula>0</formula>
    </cfRule>
  </conditionalFormatting>
  <conditionalFormatting sqref="E18">
    <cfRule type="cellIs" dxfId="333" priority="92" operator="equal">
      <formula>0</formula>
    </cfRule>
  </conditionalFormatting>
  <conditionalFormatting sqref="F18">
    <cfRule type="cellIs" dxfId="332" priority="89" operator="equal">
      <formula>0</formula>
    </cfRule>
  </conditionalFormatting>
  <conditionalFormatting sqref="F18">
    <cfRule type="cellIs" dxfId="331" priority="90" operator="equal">
      <formula>0</formula>
    </cfRule>
  </conditionalFormatting>
  <conditionalFormatting sqref="H18">
    <cfRule type="cellIs" dxfId="330" priority="87" operator="equal">
      <formula>0</formula>
    </cfRule>
  </conditionalFormatting>
  <conditionalFormatting sqref="H18">
    <cfRule type="cellIs" dxfId="329" priority="88" operator="equal">
      <formula>0</formula>
    </cfRule>
  </conditionalFormatting>
  <conditionalFormatting sqref="I18">
    <cfRule type="cellIs" dxfId="328" priority="85" operator="equal">
      <formula>0</formula>
    </cfRule>
  </conditionalFormatting>
  <conditionalFormatting sqref="I18">
    <cfRule type="cellIs" dxfId="327" priority="86" operator="equal">
      <formula>0</formula>
    </cfRule>
  </conditionalFormatting>
  <conditionalFormatting sqref="K18">
    <cfRule type="cellIs" dxfId="326" priority="83" operator="equal">
      <formula>0</formula>
    </cfRule>
  </conditionalFormatting>
  <conditionalFormatting sqref="K18">
    <cfRule type="cellIs" dxfId="325" priority="84" operator="equal">
      <formula>0</formula>
    </cfRule>
  </conditionalFormatting>
  <conditionalFormatting sqref="L18">
    <cfRule type="cellIs" dxfId="324" priority="81" operator="equal">
      <formula>0</formula>
    </cfRule>
  </conditionalFormatting>
  <conditionalFormatting sqref="L18">
    <cfRule type="cellIs" dxfId="323" priority="82" operator="equal">
      <formula>0</formula>
    </cfRule>
  </conditionalFormatting>
  <conditionalFormatting sqref="N18">
    <cfRule type="cellIs" dxfId="322" priority="79" operator="equal">
      <formula>0</formula>
    </cfRule>
  </conditionalFormatting>
  <conditionalFormatting sqref="N18">
    <cfRule type="cellIs" dxfId="321" priority="80" operator="equal">
      <formula>0</formula>
    </cfRule>
  </conditionalFormatting>
  <conditionalFormatting sqref="O18">
    <cfRule type="cellIs" dxfId="320" priority="77" operator="equal">
      <formula>0</formula>
    </cfRule>
  </conditionalFormatting>
  <conditionalFormatting sqref="O18">
    <cfRule type="cellIs" dxfId="319" priority="78" operator="equal">
      <formula>0</formula>
    </cfRule>
  </conditionalFormatting>
  <conditionalFormatting sqref="Q18">
    <cfRule type="cellIs" dxfId="318" priority="75" operator="equal">
      <formula>0</formula>
    </cfRule>
  </conditionalFormatting>
  <conditionalFormatting sqref="Q18">
    <cfRule type="cellIs" dxfId="317" priority="76" operator="equal">
      <formula>0</formula>
    </cfRule>
  </conditionalFormatting>
  <conditionalFormatting sqref="R18">
    <cfRule type="cellIs" dxfId="316" priority="73" operator="equal">
      <formula>0</formula>
    </cfRule>
  </conditionalFormatting>
  <conditionalFormatting sqref="R18">
    <cfRule type="cellIs" dxfId="315" priority="74" operator="equal">
      <formula>0</formula>
    </cfRule>
  </conditionalFormatting>
  <conditionalFormatting sqref="T18">
    <cfRule type="cellIs" dxfId="314" priority="71" operator="equal">
      <formula>0</formula>
    </cfRule>
  </conditionalFormatting>
  <conditionalFormatting sqref="T18">
    <cfRule type="cellIs" dxfId="313" priority="72" operator="equal">
      <formula>0</formula>
    </cfRule>
  </conditionalFormatting>
  <conditionalFormatting sqref="U18">
    <cfRule type="cellIs" dxfId="312" priority="69" operator="equal">
      <formula>0</formula>
    </cfRule>
  </conditionalFormatting>
  <conditionalFormatting sqref="U18">
    <cfRule type="cellIs" dxfId="311" priority="70" operator="equal">
      <formula>0</formula>
    </cfRule>
  </conditionalFormatting>
  <conditionalFormatting sqref="W18">
    <cfRule type="cellIs" dxfId="310" priority="67" operator="equal">
      <formula>0</formula>
    </cfRule>
  </conditionalFormatting>
  <conditionalFormatting sqref="W18">
    <cfRule type="cellIs" dxfId="309" priority="68" operator="equal">
      <formula>0</formula>
    </cfRule>
  </conditionalFormatting>
  <conditionalFormatting sqref="X18">
    <cfRule type="cellIs" dxfId="308" priority="65" operator="equal">
      <formula>0</formula>
    </cfRule>
  </conditionalFormatting>
  <conditionalFormatting sqref="X18">
    <cfRule type="cellIs" dxfId="307" priority="66" operator="equal">
      <formula>0</formula>
    </cfRule>
  </conditionalFormatting>
  <conditionalFormatting sqref="E48">
    <cfRule type="cellIs" dxfId="306" priority="63" operator="equal">
      <formula>0</formula>
    </cfRule>
  </conditionalFormatting>
  <conditionalFormatting sqref="E48">
    <cfRule type="cellIs" dxfId="305" priority="64" operator="equal">
      <formula>0</formula>
    </cfRule>
  </conditionalFormatting>
  <conditionalFormatting sqref="Q48 N48 K48 H48">
    <cfRule type="cellIs" dxfId="304" priority="61" operator="equal">
      <formula>0</formula>
    </cfRule>
  </conditionalFormatting>
  <conditionalFormatting sqref="Q48 N48 K48 H48">
    <cfRule type="cellIs" dxfId="303" priority="62" operator="equal">
      <formula>0</formula>
    </cfRule>
  </conditionalFormatting>
  <conditionalFormatting sqref="W48">
    <cfRule type="cellIs" dxfId="302" priority="59" operator="equal">
      <formula>0</formula>
    </cfRule>
  </conditionalFormatting>
  <conditionalFormatting sqref="W48">
    <cfRule type="cellIs" dxfId="301" priority="60" operator="equal">
      <formula>0</formula>
    </cfRule>
  </conditionalFormatting>
  <conditionalFormatting sqref="F48">
    <cfRule type="cellIs" dxfId="300" priority="57" operator="equal">
      <formula>0</formula>
    </cfRule>
  </conditionalFormatting>
  <conditionalFormatting sqref="F48">
    <cfRule type="cellIs" dxfId="299" priority="58" operator="equal">
      <formula>0</formula>
    </cfRule>
  </conditionalFormatting>
  <conditionalFormatting sqref="I48 L48 O48 R48 U48 X48">
    <cfRule type="cellIs" dxfId="298" priority="55" operator="equal">
      <formula>0</formula>
    </cfRule>
  </conditionalFormatting>
  <conditionalFormatting sqref="I48 L48 O48 R48 U48 X48">
    <cfRule type="cellIs" dxfId="297" priority="56" operator="equal">
      <formula>0</formula>
    </cfRule>
  </conditionalFormatting>
  <conditionalFormatting sqref="T48">
    <cfRule type="cellIs" dxfId="296" priority="53" operator="equal">
      <formula>0</formula>
    </cfRule>
  </conditionalFormatting>
  <conditionalFormatting sqref="T48">
    <cfRule type="cellIs" dxfId="295" priority="54" operator="equal">
      <formula>0</formula>
    </cfRule>
  </conditionalFormatting>
  <conditionalFormatting sqref="E30">
    <cfRule type="cellIs" dxfId="294" priority="51" operator="equal">
      <formula>0</formula>
    </cfRule>
  </conditionalFormatting>
  <conditionalFormatting sqref="E30">
    <cfRule type="cellIs" dxfId="293" priority="52" operator="equal">
      <formula>0</formula>
    </cfRule>
  </conditionalFormatting>
  <conditionalFormatting sqref="Q30 N30 K30 H30 W30 T30">
    <cfRule type="cellIs" dxfId="292" priority="49" operator="equal">
      <formula>0</formula>
    </cfRule>
  </conditionalFormatting>
  <conditionalFormatting sqref="Q30 N30 K30 H30 W30 T30">
    <cfRule type="cellIs" dxfId="291" priority="50" operator="equal">
      <formula>0</formula>
    </cfRule>
  </conditionalFormatting>
  <conditionalFormatting sqref="X30 U30 R30 O30 L30 I30 F30">
    <cfRule type="cellIs" dxfId="290" priority="47" operator="equal">
      <formula>0</formula>
    </cfRule>
  </conditionalFormatting>
  <conditionalFormatting sqref="X30 U30 R30 O30 L30 I30 F30">
    <cfRule type="cellIs" dxfId="289" priority="48" operator="equal">
      <formula>0</formula>
    </cfRule>
  </conditionalFormatting>
  <conditionalFormatting sqref="E33">
    <cfRule type="cellIs" dxfId="288" priority="45" operator="equal">
      <formula>0</formula>
    </cfRule>
  </conditionalFormatting>
  <conditionalFormatting sqref="E33">
    <cfRule type="cellIs" dxfId="287" priority="46" operator="equal">
      <formula>0</formula>
    </cfRule>
  </conditionalFormatting>
  <conditionalFormatting sqref="W33 Q33 N33 K33 H33 T33">
    <cfRule type="cellIs" dxfId="286" priority="43" operator="equal">
      <formula>0</formula>
    </cfRule>
  </conditionalFormatting>
  <conditionalFormatting sqref="W33 Q33 N33 K33 H33 T33">
    <cfRule type="cellIs" dxfId="285" priority="44" operator="equal">
      <formula>0</formula>
    </cfRule>
  </conditionalFormatting>
  <conditionalFormatting sqref="I33 L33 O33 R33 U33 X33 F33">
    <cfRule type="cellIs" dxfId="284" priority="41" operator="equal">
      <formula>0</formula>
    </cfRule>
  </conditionalFormatting>
  <conditionalFormatting sqref="I33 L33 O33 R33 U33 X33 F33">
    <cfRule type="cellIs" dxfId="283" priority="42" operator="equal">
      <formula>0</formula>
    </cfRule>
  </conditionalFormatting>
  <conditionalFormatting sqref="E27">
    <cfRule type="cellIs" dxfId="282" priority="39" operator="equal">
      <formula>0</formula>
    </cfRule>
  </conditionalFormatting>
  <conditionalFormatting sqref="E27">
    <cfRule type="cellIs" dxfId="281" priority="40" operator="equal">
      <formula>0</formula>
    </cfRule>
  </conditionalFormatting>
  <conditionalFormatting sqref="W27 Q27 N27 K27 H27 T27">
    <cfRule type="cellIs" dxfId="280" priority="37" operator="equal">
      <formula>0</formula>
    </cfRule>
  </conditionalFormatting>
  <conditionalFormatting sqref="W27 Q27 N27 K27 H27 T27">
    <cfRule type="cellIs" dxfId="279" priority="38" operator="equal">
      <formula>0</formula>
    </cfRule>
  </conditionalFormatting>
  <conditionalFormatting sqref="X27 U27 R27 O27 L27 I27 F27">
    <cfRule type="cellIs" dxfId="278" priority="35" operator="equal">
      <formula>0</formula>
    </cfRule>
  </conditionalFormatting>
  <conditionalFormatting sqref="X27 U27 R27 O27 L27 I27 F27">
    <cfRule type="cellIs" dxfId="277" priority="36" operator="equal">
      <formula>0</formula>
    </cfRule>
  </conditionalFormatting>
  <conditionalFormatting sqref="E24">
    <cfRule type="cellIs" dxfId="276" priority="33" operator="equal">
      <formula>0</formula>
    </cfRule>
  </conditionalFormatting>
  <conditionalFormatting sqref="E24">
    <cfRule type="cellIs" dxfId="275" priority="34" operator="equal">
      <formula>0</formula>
    </cfRule>
  </conditionalFormatting>
  <conditionalFormatting sqref="W24 T24 Q24 N24 K24 H24">
    <cfRule type="cellIs" dxfId="274" priority="31" operator="equal">
      <formula>0</formula>
    </cfRule>
  </conditionalFormatting>
  <conditionalFormatting sqref="W24 T24 Q24 N24 K24 H24">
    <cfRule type="cellIs" dxfId="273" priority="32" operator="equal">
      <formula>0</formula>
    </cfRule>
  </conditionalFormatting>
  <conditionalFormatting sqref="I24 L24 O24 R24 U24 X24 F24">
    <cfRule type="cellIs" dxfId="272" priority="29" operator="equal">
      <formula>0</formula>
    </cfRule>
  </conditionalFormatting>
  <conditionalFormatting sqref="I24 L24 O24 R24 U24 X24 F24">
    <cfRule type="cellIs" dxfId="271" priority="30" operator="equal">
      <formula>0</formula>
    </cfRule>
  </conditionalFormatting>
  <conditionalFormatting sqref="E36">
    <cfRule type="cellIs" dxfId="270" priority="27" operator="equal">
      <formula>0</formula>
    </cfRule>
  </conditionalFormatting>
  <conditionalFormatting sqref="E36">
    <cfRule type="cellIs" dxfId="269" priority="28" operator="equal">
      <formula>0</formula>
    </cfRule>
  </conditionalFormatting>
  <conditionalFormatting sqref="T36 W36 Q36 N36 K36 H36">
    <cfRule type="cellIs" dxfId="268" priority="25" operator="equal">
      <formula>0</formula>
    </cfRule>
  </conditionalFormatting>
  <conditionalFormatting sqref="T36 W36 Q36 N36 K36 H36">
    <cfRule type="cellIs" dxfId="267" priority="26" operator="equal">
      <formula>0</formula>
    </cfRule>
  </conditionalFormatting>
  <conditionalFormatting sqref="X36 U36 R36 O36 L36 I36 F36">
    <cfRule type="cellIs" dxfId="266" priority="23" operator="equal">
      <formula>0</formula>
    </cfRule>
  </conditionalFormatting>
  <conditionalFormatting sqref="X36 U36 R36 O36 L36 I36 F36">
    <cfRule type="cellIs" dxfId="265" priority="24" operator="equal">
      <formula>0</formula>
    </cfRule>
  </conditionalFormatting>
  <conditionalFormatting sqref="W51 T51 Q51 N51 K51 H51 E51">
    <cfRule type="cellIs" dxfId="264" priority="17" operator="equal">
      <formula>0</formula>
    </cfRule>
  </conditionalFormatting>
  <conditionalFormatting sqref="W51 T51 Q51 N51 K51 H51 E51">
    <cfRule type="cellIs" dxfId="263" priority="18" operator="equal">
      <formula>0</formula>
    </cfRule>
  </conditionalFormatting>
  <conditionalFormatting sqref="I51 L51 O51 R51 U51 X51 F51">
    <cfRule type="cellIs" dxfId="262" priority="15" operator="equal">
      <formula>0</formula>
    </cfRule>
  </conditionalFormatting>
  <conditionalFormatting sqref="I51 L51 O51 R51 U51 X51 F51">
    <cfRule type="cellIs" dxfId="261" priority="16" operator="equal">
      <formula>0</formula>
    </cfRule>
  </conditionalFormatting>
  <conditionalFormatting sqref="W39 T39 Q39 N39 K39 H39 E39">
    <cfRule type="cellIs" dxfId="260" priority="13" operator="equal">
      <formula>0</formula>
    </cfRule>
  </conditionalFormatting>
  <conditionalFormatting sqref="W39 T39 Q39 N39 K39 H39 E39">
    <cfRule type="cellIs" dxfId="259" priority="14" operator="equal">
      <formula>0</formula>
    </cfRule>
  </conditionalFormatting>
  <conditionalFormatting sqref="X39 U39 R39 O39 L39 I39 F39">
    <cfRule type="cellIs" dxfId="258" priority="11" operator="equal">
      <formula>0</formula>
    </cfRule>
  </conditionalFormatting>
  <conditionalFormatting sqref="X39 U39 R39 O39 L39 I39 F39">
    <cfRule type="cellIs" dxfId="257" priority="12" operator="equal">
      <formula>0</formula>
    </cfRule>
  </conditionalFormatting>
  <conditionalFormatting sqref="T54 W54 Q54 N54 K54 H54 E54">
    <cfRule type="cellIs" dxfId="256" priority="9" operator="equal">
      <formula>0</formula>
    </cfRule>
  </conditionalFormatting>
  <conditionalFormatting sqref="T54 W54 Q54 N54 K54 H54 E54">
    <cfRule type="cellIs" dxfId="255" priority="10" operator="equal">
      <formula>0</formula>
    </cfRule>
  </conditionalFormatting>
  <conditionalFormatting sqref="I54 L54 O54 R54 U54 X54 F54">
    <cfRule type="cellIs" dxfId="254" priority="7" operator="equal">
      <formula>0</formula>
    </cfRule>
  </conditionalFormatting>
  <conditionalFormatting sqref="I54 L54 O54 R54 U54 X54 F54">
    <cfRule type="cellIs" dxfId="253" priority="8" operator="equal">
      <formula>0</formula>
    </cfRule>
  </conditionalFormatting>
  <conditionalFormatting sqref="W42 T42 Q42 N42 H42 E42">
    <cfRule type="cellIs" dxfId="252" priority="5" operator="equal">
      <formula>0</formula>
    </cfRule>
  </conditionalFormatting>
  <conditionalFormatting sqref="W42 T42 Q42 N42 H42 E42">
    <cfRule type="cellIs" dxfId="251" priority="6" operator="equal">
      <formula>0</formula>
    </cfRule>
  </conditionalFormatting>
  <conditionalFormatting sqref="X42 U42 R42 O42 L42 I42 F42">
    <cfRule type="cellIs" dxfId="250" priority="3" operator="equal">
      <formula>0</formula>
    </cfRule>
  </conditionalFormatting>
  <conditionalFormatting sqref="X42 U42 R42 O42 L42 I42 F42">
    <cfRule type="cellIs" dxfId="249" priority="4" operator="equal">
      <formula>0</formula>
    </cfRule>
  </conditionalFormatting>
  <conditionalFormatting sqref="K42">
    <cfRule type="cellIs" dxfId="248" priority="1" operator="equal">
      <formula>0</formula>
    </cfRule>
  </conditionalFormatting>
  <conditionalFormatting sqref="K42">
    <cfRule type="cellIs" dxfId="247" priority="2" operator="equal">
      <formula>0</formula>
    </cfRule>
  </conditionalFormatting>
  <pageMargins left="0.70866141732283472" right="0.70866141732283472" top="0.74803149606299213" bottom="0.74803149606299213" header="0.31496062992125984" footer="0.31496062992125984"/>
  <pageSetup paperSize="9" scale="2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44"/>
  <sheetViews>
    <sheetView zoomScale="70" zoomScaleNormal="70" workbookViewId="0">
      <selection activeCell="C1" sqref="C1:Y4"/>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18"/>
      <c r="E5" s="222" t="s">
        <v>29</v>
      </c>
      <c r="F5" s="222"/>
      <c r="G5" s="222"/>
      <c r="H5" s="222"/>
      <c r="I5" s="222"/>
      <c r="J5" s="222"/>
      <c r="K5" s="222"/>
      <c r="L5" s="222"/>
      <c r="M5" s="222"/>
      <c r="N5" s="222"/>
      <c r="O5" s="222"/>
      <c r="P5" s="222"/>
      <c r="Q5" s="222"/>
      <c r="R5" s="222"/>
      <c r="S5" s="222"/>
      <c r="T5" s="222"/>
      <c r="U5" s="222"/>
      <c r="V5" s="222"/>
      <c r="W5" s="222"/>
      <c r="X5" s="222"/>
      <c r="Y5" s="222"/>
      <c r="Z5" s="222"/>
      <c r="AA5" s="9"/>
      <c r="AB5" s="9"/>
      <c r="AC5" s="10"/>
      <c r="AD5" s="10"/>
      <c r="AE5" s="15"/>
      <c r="AF5" s="15"/>
      <c r="AG5" s="15"/>
      <c r="AH5" s="15"/>
      <c r="AI5" s="15"/>
      <c r="AJ5" s="15"/>
      <c r="AK5" s="10"/>
      <c r="AL5" s="10"/>
      <c r="AM5" s="10"/>
      <c r="AN5" s="10"/>
      <c r="AO5" s="10"/>
    </row>
    <row r="6" spans="1:41" ht="15.75" thickBot="1" x14ac:dyDescent="0.3">
      <c r="A6" s="223"/>
      <c r="B6" s="223"/>
      <c r="C6" s="223"/>
      <c r="D6" s="223"/>
      <c r="E6" s="225" t="s">
        <v>30</v>
      </c>
      <c r="F6" s="225"/>
      <c r="G6" s="225"/>
      <c r="H6" s="227"/>
      <c r="I6" s="227"/>
      <c r="J6" s="227"/>
      <c r="K6" s="227"/>
      <c r="L6" s="227"/>
      <c r="M6" s="227"/>
      <c r="N6" s="227"/>
      <c r="O6" s="227"/>
      <c r="P6" s="227"/>
      <c r="Q6" s="225"/>
      <c r="R6" s="225"/>
      <c r="S6" s="225"/>
      <c r="T6" s="229"/>
      <c r="U6" s="229"/>
      <c r="V6" s="229"/>
      <c r="W6" s="229"/>
      <c r="X6" s="229"/>
      <c r="Y6" s="229"/>
      <c r="Z6" s="229"/>
      <c r="AA6" s="9"/>
      <c r="AB6" s="9"/>
      <c r="AC6" s="10"/>
      <c r="AD6" s="10"/>
      <c r="AE6" s="15"/>
      <c r="AF6" s="19"/>
      <c r="AG6" s="19"/>
      <c r="AH6" s="15"/>
      <c r="AI6" s="15"/>
      <c r="AJ6" s="15"/>
      <c r="AK6" s="15"/>
      <c r="AL6" s="15"/>
      <c r="AM6" s="10"/>
      <c r="AN6" s="10"/>
      <c r="AO6" s="10"/>
    </row>
    <row r="7" spans="1:41" ht="15.75" thickBot="1" x14ac:dyDescent="0.3">
      <c r="A7" s="223"/>
      <c r="B7" s="223"/>
      <c r="C7" s="223"/>
      <c r="D7" s="223"/>
      <c r="E7" s="226"/>
      <c r="F7" s="226"/>
      <c r="G7" s="226"/>
      <c r="H7" s="228"/>
      <c r="I7" s="228"/>
      <c r="J7" s="228"/>
      <c r="K7" s="228"/>
      <c r="L7" s="228"/>
      <c r="M7" s="228"/>
      <c r="N7" s="228"/>
      <c r="O7" s="228"/>
      <c r="P7" s="228"/>
      <c r="Q7" s="226"/>
      <c r="R7" s="226"/>
      <c r="S7" s="226"/>
      <c r="T7" s="230"/>
      <c r="U7" s="230"/>
      <c r="V7" s="230"/>
      <c r="W7" s="230"/>
      <c r="X7" s="230"/>
      <c r="Y7" s="230"/>
      <c r="Z7" s="230"/>
      <c r="AA7" s="20"/>
      <c r="AB7" s="217" t="s">
        <v>12</v>
      </c>
      <c r="AC7" s="217" t="s">
        <v>13</v>
      </c>
      <c r="AD7" s="10"/>
      <c r="AE7" s="21"/>
      <c r="AF7" s="22"/>
      <c r="AG7" s="23"/>
      <c r="AH7" s="15"/>
      <c r="AI7" s="15"/>
      <c r="AJ7" s="15"/>
      <c r="AK7" s="15"/>
      <c r="AL7" s="15"/>
      <c r="AM7" s="10"/>
      <c r="AN7" s="10"/>
      <c r="AO7" s="10"/>
    </row>
    <row r="8" spans="1:41" ht="17.25" thickBot="1" x14ac:dyDescent="0.3">
      <c r="A8" s="224"/>
      <c r="B8" s="224"/>
      <c r="C8" s="224"/>
      <c r="D8" s="224"/>
      <c r="E8" s="220" t="s">
        <v>0</v>
      </c>
      <c r="F8" s="221"/>
      <c r="G8" s="24">
        <v>43045</v>
      </c>
      <c r="H8" s="220" t="s">
        <v>1</v>
      </c>
      <c r="I8" s="221"/>
      <c r="J8" s="25">
        <f>G8+1</f>
        <v>43046</v>
      </c>
      <c r="K8" s="220" t="s">
        <v>2</v>
      </c>
      <c r="L8" s="221"/>
      <c r="M8" s="25">
        <f>J8+1</f>
        <v>43047</v>
      </c>
      <c r="N8" s="220" t="s">
        <v>3</v>
      </c>
      <c r="O8" s="221"/>
      <c r="P8" s="25">
        <f>M8+1</f>
        <v>43048</v>
      </c>
      <c r="Q8" s="220" t="s">
        <v>4</v>
      </c>
      <c r="R8" s="221"/>
      <c r="S8" s="25">
        <f>P8+1</f>
        <v>43049</v>
      </c>
      <c r="T8" s="220" t="s">
        <v>5</v>
      </c>
      <c r="U8" s="221"/>
      <c r="V8" s="25">
        <f>S8+1</f>
        <v>43050</v>
      </c>
      <c r="W8" s="220" t="s">
        <v>6</v>
      </c>
      <c r="X8" s="221"/>
      <c r="Y8" s="25">
        <f>V8+1</f>
        <v>43051</v>
      </c>
      <c r="Z8" s="26" t="s">
        <v>7</v>
      </c>
      <c r="AA8" s="20"/>
      <c r="AB8" s="218"/>
      <c r="AC8" s="218"/>
      <c r="AD8" s="10"/>
      <c r="AE8" s="27"/>
      <c r="AF8" s="22"/>
      <c r="AG8" s="23"/>
      <c r="AH8" s="15"/>
      <c r="AI8" s="15"/>
      <c r="AJ8" s="15"/>
      <c r="AK8" s="15"/>
      <c r="AL8" s="15"/>
      <c r="AM8" s="10"/>
      <c r="AN8" s="10"/>
      <c r="AO8" s="10"/>
    </row>
    <row r="9" spans="1:41" ht="18.75" thickBot="1" x14ac:dyDescent="0.3">
      <c r="A9" s="28" t="s">
        <v>8</v>
      </c>
      <c r="B9" s="29"/>
      <c r="C9" s="30" t="s">
        <v>9</v>
      </c>
      <c r="D9" s="31" t="s">
        <v>10</v>
      </c>
      <c r="E9" s="32">
        <f>E12+E15+E18</f>
        <v>2</v>
      </c>
      <c r="F9" s="32">
        <f>F12+F15+F18</f>
        <v>1</v>
      </c>
      <c r="G9" s="33"/>
      <c r="H9" s="32">
        <f>H12+H15+H18</f>
        <v>2</v>
      </c>
      <c r="I9" s="32">
        <f>I12+I15+I18</f>
        <v>1</v>
      </c>
      <c r="J9" s="33"/>
      <c r="K9" s="32">
        <f>K12+K15+K18</f>
        <v>2</v>
      </c>
      <c r="L9" s="32">
        <f>L12+L15+L18</f>
        <v>1</v>
      </c>
      <c r="M9" s="33"/>
      <c r="N9" s="32">
        <f>N12+N15+N18</f>
        <v>2</v>
      </c>
      <c r="O9" s="32">
        <f>O12+O15+O18</f>
        <v>1</v>
      </c>
      <c r="P9" s="33"/>
      <c r="Q9" s="32">
        <f>Q12+Q15+Q18</f>
        <v>2</v>
      </c>
      <c r="R9" s="32">
        <f>R12+R15+R18</f>
        <v>2</v>
      </c>
      <c r="S9" s="33"/>
      <c r="T9" s="32">
        <f>T12+T15+T18</f>
        <v>2</v>
      </c>
      <c r="U9" s="32">
        <f>U12+U15+U18</f>
        <v>3</v>
      </c>
      <c r="V9" s="33"/>
      <c r="W9" s="32">
        <f>W12+W15+W18</f>
        <v>1</v>
      </c>
      <c r="X9" s="32">
        <f>X12+X15+X18</f>
        <v>1</v>
      </c>
      <c r="Y9" s="34">
        <f>SUM(E9:X9)</f>
        <v>23</v>
      </c>
      <c r="Z9" s="174"/>
      <c r="AA9" s="17"/>
      <c r="AB9" s="219"/>
      <c r="AC9" s="219"/>
      <c r="AD9" s="10"/>
      <c r="AE9" s="27"/>
      <c r="AF9" s="22"/>
      <c r="AG9" s="23"/>
      <c r="AH9" s="35"/>
      <c r="AI9" s="36"/>
      <c r="AJ9" s="15"/>
      <c r="AK9" s="15"/>
      <c r="AL9" s="15"/>
      <c r="AM9" s="10"/>
      <c r="AN9" s="10"/>
      <c r="AO9" s="10"/>
    </row>
    <row r="10" spans="1:41" ht="15" customHeight="1" x14ac:dyDescent="0.25">
      <c r="A10" s="190"/>
      <c r="B10" s="191"/>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75"/>
      <c r="AC10" s="174">
        <f>COUNTA(E10,H10,K10,N10,Q10,T10,W10)</f>
        <v>5</v>
      </c>
      <c r="AD10" s="10"/>
      <c r="AE10" s="27"/>
      <c r="AF10" s="22"/>
      <c r="AG10" s="44"/>
      <c r="AH10" s="45"/>
      <c r="AI10" s="36"/>
      <c r="AJ10" s="15"/>
      <c r="AK10" s="15"/>
      <c r="AL10" s="15"/>
      <c r="AM10" s="10"/>
      <c r="AN10" s="10"/>
      <c r="AO10" s="10"/>
    </row>
    <row r="11" spans="1:41" ht="15.75" thickBot="1" x14ac:dyDescent="0.3">
      <c r="A11" s="199"/>
      <c r="B11" s="200"/>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76"/>
      <c r="AC11" s="63">
        <f>COUNTA(E11,H11,K11,N11,Q11,T11,W11)</f>
        <v>2</v>
      </c>
      <c r="AD11" s="10"/>
      <c r="AE11" s="27"/>
      <c r="AF11" s="22"/>
      <c r="AG11" s="44"/>
      <c r="AH11" s="45"/>
      <c r="AI11" s="36"/>
      <c r="AJ11" s="15"/>
      <c r="AK11" s="15"/>
      <c r="AL11" s="15"/>
      <c r="AM11" s="10"/>
      <c r="AN11" s="10"/>
      <c r="AO11" s="10"/>
    </row>
    <row r="12" spans="1:41" ht="15.75" thickBot="1" x14ac:dyDescent="0.3">
      <c r="A12" s="231" t="s">
        <v>15</v>
      </c>
      <c r="B12" s="232"/>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77"/>
      <c r="AC12" s="66"/>
      <c r="AD12" s="10"/>
      <c r="AE12" s="27"/>
      <c r="AF12" s="22"/>
      <c r="AG12" s="15"/>
      <c r="AH12" s="45"/>
      <c r="AI12" s="36"/>
      <c r="AJ12" s="15"/>
      <c r="AK12" s="15"/>
      <c r="AL12" s="15"/>
      <c r="AM12" s="10"/>
      <c r="AN12" s="10"/>
      <c r="AO12" s="10"/>
    </row>
    <row r="13" spans="1:41" ht="15" customHeight="1" x14ac:dyDescent="0.25">
      <c r="A13" s="233"/>
      <c r="B13" s="234"/>
      <c r="C13" s="37"/>
      <c r="D13" s="38"/>
      <c r="E13" s="147">
        <v>0.4375</v>
      </c>
      <c r="F13" s="185">
        <v>0.72916666666666663</v>
      </c>
      <c r="G13" s="143">
        <f>IF((F13-E13)=0,0,(F13-E13)-$AB13)</f>
        <v>0.27083333333333331</v>
      </c>
      <c r="H13" s="147">
        <v>0.4375</v>
      </c>
      <c r="I13" s="102">
        <v>0.64583333333333337</v>
      </c>
      <c r="J13" s="143">
        <f>IF((I13-H13)=0,0,(I13-H13)-$AB13)</f>
        <v>0.18750000000000003</v>
      </c>
      <c r="K13" s="147">
        <v>0.4375</v>
      </c>
      <c r="L13" s="102">
        <v>0.64583333333333337</v>
      </c>
      <c r="M13" s="143">
        <f>IF((L13-K13)=0,0,(L13-K13)-$AB13)</f>
        <v>0.18750000000000003</v>
      </c>
      <c r="N13" s="39"/>
      <c r="O13" s="40"/>
      <c r="P13" s="143">
        <f>IF((O13-N13)=0,0,(O13-N13)-$AB13)</f>
        <v>0</v>
      </c>
      <c r="Q13" s="105"/>
      <c r="R13" s="106"/>
      <c r="S13" s="143">
        <f>IF((R13-Q13)=0,0,(R13-Q13)-$AB13)</f>
        <v>0</v>
      </c>
      <c r="T13" s="145">
        <v>0.4375</v>
      </c>
      <c r="U13" s="102">
        <v>0.64583333333333337</v>
      </c>
      <c r="V13" s="143">
        <f>IF((U13-T13)=0,0,(U13-T13)-$AB13)</f>
        <v>0.18750000000000003</v>
      </c>
      <c r="W13" s="145">
        <v>0.4375</v>
      </c>
      <c r="X13" s="102">
        <v>0.66666666666666663</v>
      </c>
      <c r="Y13" s="143">
        <f>IF((X13-W13)=0,0,(X13-W13)-$AB13)</f>
        <v>0.20833333333333329</v>
      </c>
      <c r="Z13" s="43"/>
      <c r="AA13" s="20"/>
      <c r="AB13" s="192">
        <v>2.0833333333333332E-2</v>
      </c>
      <c r="AC13" s="174">
        <f>COUNTA(E13,H13,K13,N13,Q13,T13,W13)</f>
        <v>5</v>
      </c>
      <c r="AD13" s="10"/>
      <c r="AE13" s="27"/>
      <c r="AF13" s="22"/>
      <c r="AG13" s="15"/>
      <c r="AH13" s="45"/>
      <c r="AI13" s="36"/>
      <c r="AJ13" s="15"/>
      <c r="AK13" s="15"/>
      <c r="AL13" s="15"/>
      <c r="AM13" s="10"/>
      <c r="AN13" s="10"/>
      <c r="AO13" s="10"/>
    </row>
    <row r="14" spans="1:41" ht="15.75" customHeight="1" thickBot="1" x14ac:dyDescent="0.3">
      <c r="A14" s="195">
        <v>1.625</v>
      </c>
      <c r="B14" s="196"/>
      <c r="C14" s="114">
        <f>E15+F15+H15+I15+K15+L15+N15+O15+Q15+R15+T15+U15+W15+X15</f>
        <v>8</v>
      </c>
      <c r="D14" s="47"/>
      <c r="E14" s="39"/>
      <c r="F14" s="40"/>
      <c r="G14" s="144">
        <f>IF((F14-E14)=0,0,(F14-E14)-$AB13)</f>
        <v>0</v>
      </c>
      <c r="H14" s="171">
        <v>0.75</v>
      </c>
      <c r="I14" s="103">
        <v>0.97916666666666663</v>
      </c>
      <c r="J14" s="144">
        <f>IF((I14-H14)=0,0,(I14-H14)-$AB13)</f>
        <v>0.20833333333333329</v>
      </c>
      <c r="K14" s="171">
        <v>0.75</v>
      </c>
      <c r="L14" s="103">
        <v>0.97916666666666663</v>
      </c>
      <c r="M14" s="144">
        <f>IF((L14-K14)=0,0,(L14-K14)-$AB13)</f>
        <v>0.20833333333333329</v>
      </c>
      <c r="N14" s="39"/>
      <c r="O14" s="40"/>
      <c r="P14" s="144">
        <f>IF((O14-N14)=0,0,(O14-N14)-$AB13)</f>
        <v>0</v>
      </c>
      <c r="Q14" s="107"/>
      <c r="R14" s="50"/>
      <c r="S14" s="144">
        <f>IF((R14-Q14)=0,0,(R14-Q14)-$AB13)</f>
        <v>0</v>
      </c>
      <c r="T14" s="120">
        <v>0.77083333333333337</v>
      </c>
      <c r="U14" s="148">
        <v>0.95833333333333337</v>
      </c>
      <c r="V14" s="144">
        <f>IF((U14-T14)=0,0,(U14-T14)-$AB13)</f>
        <v>0.16666666666666666</v>
      </c>
      <c r="W14" s="39"/>
      <c r="X14" s="40"/>
      <c r="Y14" s="144">
        <f>IF((X14-W14)=0,0,(X14-W14)-$AB13)</f>
        <v>0</v>
      </c>
      <c r="Z14" s="184" t="s">
        <v>22</v>
      </c>
      <c r="AA14" s="20"/>
      <c r="AB14" s="193"/>
      <c r="AC14" s="63">
        <f>COUNTA(E14,H14,K14,N14,Q14,T14,W14)</f>
        <v>3</v>
      </c>
      <c r="AD14" s="10"/>
      <c r="AE14" s="27"/>
      <c r="AF14" s="22"/>
      <c r="AG14" s="15"/>
      <c r="AH14" s="45"/>
      <c r="AI14" s="36"/>
      <c r="AJ14" s="15"/>
      <c r="AK14" s="15"/>
      <c r="AL14" s="15"/>
      <c r="AM14" s="10"/>
      <c r="AN14" s="10"/>
      <c r="AO14" s="10"/>
    </row>
    <row r="15" spans="1:41" ht="15.75" thickBot="1" x14ac:dyDescent="0.3">
      <c r="A15" s="215" t="s">
        <v>16</v>
      </c>
      <c r="B15" s="216"/>
      <c r="C15" s="52"/>
      <c r="D15" s="65">
        <f>SUM(G15+J15+M15+P15+S15+V15+Y15)</f>
        <v>1.625</v>
      </c>
      <c r="E15" s="53">
        <f>IF(E13="",0,1)</f>
        <v>1</v>
      </c>
      <c r="F15" s="60">
        <f>IF(E14="",0,1)</f>
        <v>0</v>
      </c>
      <c r="G15" s="113">
        <f>G14+G13</f>
        <v>0.27083333333333331</v>
      </c>
      <c r="H15" s="53">
        <f>IF(H13="",0,1)</f>
        <v>1</v>
      </c>
      <c r="I15" s="60">
        <f>IF(H14="",0,1)</f>
        <v>1</v>
      </c>
      <c r="J15" s="113">
        <f>J14+J13</f>
        <v>0.39583333333333331</v>
      </c>
      <c r="K15" s="53">
        <f>IF(K13="",0,1)</f>
        <v>1</v>
      </c>
      <c r="L15" s="60">
        <f>IF(K14="",0,1)</f>
        <v>1</v>
      </c>
      <c r="M15" s="113">
        <f>M14+M13</f>
        <v>0.39583333333333331</v>
      </c>
      <c r="N15" s="53">
        <f>IF(N13="",0,1)</f>
        <v>0</v>
      </c>
      <c r="O15" s="60">
        <f>IF(N14="",0,1)</f>
        <v>0</v>
      </c>
      <c r="P15" s="113">
        <f>P14+P13</f>
        <v>0</v>
      </c>
      <c r="Q15" s="53">
        <f>IF(Q13="",0,1)</f>
        <v>0</v>
      </c>
      <c r="R15" s="60">
        <f>IF(Q14="",0,1)</f>
        <v>0</v>
      </c>
      <c r="S15" s="113">
        <f>S14+S13</f>
        <v>0</v>
      </c>
      <c r="T15" s="53">
        <f>IF(T13="",0,1)</f>
        <v>1</v>
      </c>
      <c r="U15" s="60">
        <f>IF(T14="",0,1)</f>
        <v>1</v>
      </c>
      <c r="V15" s="113">
        <f>V14+V13</f>
        <v>0.35416666666666669</v>
      </c>
      <c r="W15" s="53">
        <f>IF(W13="",0,1)</f>
        <v>1</v>
      </c>
      <c r="X15" s="60">
        <f>IF(W14="",0,1)</f>
        <v>0</v>
      </c>
      <c r="Y15" s="113">
        <f>Y14+Y13</f>
        <v>0.20833333333333329</v>
      </c>
      <c r="Z15" s="55"/>
      <c r="AA15" s="20"/>
      <c r="AB15" s="194"/>
      <c r="AC15" s="66"/>
      <c r="AD15" s="10"/>
      <c r="AE15" s="27"/>
      <c r="AF15" s="22"/>
      <c r="AG15" s="15"/>
      <c r="AH15" s="45"/>
      <c r="AI15" s="36"/>
      <c r="AJ15" s="15"/>
      <c r="AK15" s="15"/>
      <c r="AL15" s="15"/>
      <c r="AM15" s="10"/>
      <c r="AN15" s="10"/>
      <c r="AO15" s="10"/>
    </row>
    <row r="16" spans="1:41" ht="15.75" x14ac:dyDescent="0.25">
      <c r="A16" s="190"/>
      <c r="B16" s="191"/>
      <c r="C16" s="37"/>
      <c r="D16" s="98"/>
      <c r="E16" s="145">
        <v>0.47916666666666669</v>
      </c>
      <c r="F16" s="146">
        <v>0.625</v>
      </c>
      <c r="G16" s="143">
        <f>IF((F16-E16)=0,0,(F16-E16)-$AB16)</f>
        <v>0.12499999999999999</v>
      </c>
      <c r="H16" s="39"/>
      <c r="I16" s="40"/>
      <c r="J16" s="143">
        <f>IF((I16-H16)=0,0,(I16-H16)-$AB16)</f>
        <v>0</v>
      </c>
      <c r="K16" s="39"/>
      <c r="L16" s="40"/>
      <c r="M16" s="143">
        <f>IF((L16-K16)=0,0,(L16-K16)-$AB16)</f>
        <v>0</v>
      </c>
      <c r="N16" s="147">
        <v>0.4375</v>
      </c>
      <c r="O16" s="102">
        <v>0.64583333333333337</v>
      </c>
      <c r="P16" s="143">
        <f>IF((O16-N16)=0,0,(O16-N16)-$AB16)</f>
        <v>0.18750000000000003</v>
      </c>
      <c r="Q16" s="145">
        <v>0.4375</v>
      </c>
      <c r="R16" s="102">
        <v>0.64583333333333337</v>
      </c>
      <c r="S16" s="143">
        <f>IF((R16-Q16)=0,0,(R16-Q16)-$AB16)</f>
        <v>0.18750000000000003</v>
      </c>
      <c r="T16" s="39"/>
      <c r="U16" s="40"/>
      <c r="V16" s="143">
        <f>IF((U16-T16)=0,0,(U16-T16)-$AB16)</f>
        <v>0</v>
      </c>
      <c r="W16" s="39"/>
      <c r="X16" s="40"/>
      <c r="Y16" s="143">
        <f>IF((X16-W16)=0,0,(X16-W16)-$AB16)</f>
        <v>0</v>
      </c>
      <c r="Z16" s="125"/>
      <c r="AA16" s="20"/>
      <c r="AB16" s="192">
        <v>2.0833333333333332E-2</v>
      </c>
      <c r="AC16" s="174">
        <f t="shared" ref="AC16:AC17" si="0">COUNTA(E16,H16,K16,N16,Q16,T16,W16)</f>
        <v>3</v>
      </c>
      <c r="AD16" s="69"/>
      <c r="AE16" s="70"/>
      <c r="AF16" s="45"/>
      <c r="AG16" s="15"/>
      <c r="AH16" s="15"/>
      <c r="AI16" s="15"/>
      <c r="AJ16" s="15"/>
      <c r="AK16" s="15"/>
      <c r="AL16" s="15"/>
    </row>
    <row r="17" spans="1:38" ht="16.5" thickBot="1" x14ac:dyDescent="0.3">
      <c r="A17" s="195">
        <v>1.625</v>
      </c>
      <c r="B17" s="196"/>
      <c r="C17" s="114">
        <f>E18+F18+H18+I18+K18+L18+N18+O18+Q18+R18+T18+U18+W18+X18</f>
        <v>8</v>
      </c>
      <c r="D17" s="99"/>
      <c r="E17" s="186">
        <v>0.70833333333333337</v>
      </c>
      <c r="F17" s="103">
        <v>0.97916666666666663</v>
      </c>
      <c r="G17" s="144">
        <f>IF((F17-E17)=0,0,(F17-E17)-$AB16)</f>
        <v>0.24999999999999992</v>
      </c>
      <c r="H17" s="39"/>
      <c r="I17" s="40"/>
      <c r="J17" s="144">
        <f>IF((I17-H17)=0,0,(I17-H17)-$AB16)</f>
        <v>0</v>
      </c>
      <c r="K17" s="39"/>
      <c r="L17" s="40"/>
      <c r="M17" s="144">
        <f>IF((L17-K17)=0,0,(L17-K17)-$AB16)</f>
        <v>0</v>
      </c>
      <c r="N17" s="104">
        <v>0.75</v>
      </c>
      <c r="O17" s="103">
        <v>0.97916666666666663</v>
      </c>
      <c r="P17" s="144">
        <f>IF((O17-N17)=0,0,(O17-N17)-$AB16)</f>
        <v>0.20833333333333329</v>
      </c>
      <c r="Q17" s="120">
        <v>0.75</v>
      </c>
      <c r="R17" s="103">
        <v>1.0208333333333333</v>
      </c>
      <c r="S17" s="144">
        <f>IF((R17-Q17)=0,0,(R17-Q17)-$AB16)</f>
        <v>0.24999999999999992</v>
      </c>
      <c r="T17" s="104">
        <v>0.75</v>
      </c>
      <c r="U17" s="103">
        <v>1.0208333333333333</v>
      </c>
      <c r="V17" s="144">
        <f>IF((U17-T17)=0,0,(U17-T17)-$AB16)</f>
        <v>0.24999999999999992</v>
      </c>
      <c r="W17" s="120">
        <v>0.75</v>
      </c>
      <c r="X17" s="103">
        <v>0.97916666666666663</v>
      </c>
      <c r="Y17" s="144">
        <f>IF((X17-W17)=0,0,(X17-W17)-$AB16)</f>
        <v>0.20833333333333329</v>
      </c>
      <c r="Z17" s="184" t="s">
        <v>22</v>
      </c>
      <c r="AA17" s="20"/>
      <c r="AB17" s="193"/>
      <c r="AC17" s="63">
        <f t="shared" si="0"/>
        <v>5</v>
      </c>
      <c r="AD17" s="69"/>
      <c r="AE17" s="15"/>
      <c r="AF17" s="15"/>
      <c r="AG17" s="15"/>
      <c r="AH17" s="15"/>
      <c r="AI17" s="15"/>
      <c r="AJ17" s="15"/>
      <c r="AK17" s="15"/>
      <c r="AL17" s="15"/>
    </row>
    <row r="18" spans="1:38" ht="15.75" thickBot="1" x14ac:dyDescent="0.3">
      <c r="A18" s="213" t="s">
        <v>16</v>
      </c>
      <c r="B18" s="214"/>
      <c r="C18" s="52"/>
      <c r="D18" s="65">
        <f>SUM(G18+J18+M18+P18+S18+V18+Y18)</f>
        <v>1.6666666666666665</v>
      </c>
      <c r="E18" s="115">
        <f>IF(E16="",0,1)</f>
        <v>1</v>
      </c>
      <c r="F18" s="101">
        <f>IF(E17="",0,1)</f>
        <v>1</v>
      </c>
      <c r="G18" s="113">
        <f>G17+G16</f>
        <v>0.37499999999999989</v>
      </c>
      <c r="H18" s="53">
        <f>IF(H16="",0,1)</f>
        <v>0</v>
      </c>
      <c r="I18" s="60">
        <f>IF(H17="",0,1)</f>
        <v>0</v>
      </c>
      <c r="J18" s="113">
        <f>J17+J16</f>
        <v>0</v>
      </c>
      <c r="K18" s="53">
        <f>IF(K16="",0,1)</f>
        <v>0</v>
      </c>
      <c r="L18" s="60">
        <f>IF(K17="",0,1)</f>
        <v>0</v>
      </c>
      <c r="M18" s="113">
        <f>M17+M16</f>
        <v>0</v>
      </c>
      <c r="N18" s="53">
        <f>IF(N16="",0,1)</f>
        <v>1</v>
      </c>
      <c r="O18" s="60">
        <f>IF(N17="",0,1)</f>
        <v>1</v>
      </c>
      <c r="P18" s="113">
        <f>P17+P16</f>
        <v>0.39583333333333331</v>
      </c>
      <c r="Q18" s="53">
        <f>IF(Q16="",0,1)</f>
        <v>1</v>
      </c>
      <c r="R18" s="60">
        <f>IF(Q17="",0,1)</f>
        <v>1</v>
      </c>
      <c r="S18" s="113">
        <f>S17+S16</f>
        <v>0.43749999999999994</v>
      </c>
      <c r="T18" s="53">
        <f>IF(T16="",0,1)</f>
        <v>0</v>
      </c>
      <c r="U18" s="60">
        <f>IF(T17="",0,1)</f>
        <v>1</v>
      </c>
      <c r="V18" s="113">
        <f>V17+V16</f>
        <v>0.24999999999999992</v>
      </c>
      <c r="W18" s="53">
        <f>IF(W16="",0,1)</f>
        <v>0</v>
      </c>
      <c r="X18" s="60">
        <f>IF(W17="",0,1)</f>
        <v>1</v>
      </c>
      <c r="Y18" s="113">
        <f>Y17+Y16</f>
        <v>0.20833333333333329</v>
      </c>
      <c r="Z18" s="55"/>
      <c r="AA18" s="20"/>
      <c r="AB18" s="194"/>
      <c r="AC18" s="66"/>
      <c r="AD18" s="69"/>
      <c r="AE18" s="15"/>
      <c r="AF18" s="15"/>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75"/>
      <c r="AF19" s="45"/>
      <c r="AG19" s="2"/>
      <c r="AH19" s="2"/>
      <c r="AI19" s="2"/>
      <c r="AJ19" s="2"/>
      <c r="AK19" s="2"/>
      <c r="AL19" s="2"/>
    </row>
    <row r="20" spans="1:38" ht="15" customHeight="1" x14ac:dyDescent="0.25">
      <c r="A20" s="203" t="s">
        <v>8</v>
      </c>
      <c r="B20" s="204"/>
      <c r="C20" s="207" t="s">
        <v>9</v>
      </c>
      <c r="D20" s="209" t="s">
        <v>10</v>
      </c>
      <c r="E20" s="76">
        <f>E24+E27+E30+E33+E36+E39+E42+E45+E48+E51+E54+E57+E60+E63+E66+E69+E72</f>
        <v>6</v>
      </c>
      <c r="F20" s="76">
        <f>F24+F27+F30+F33+F36+F39+F42+F45+F48+F51+F54+F57+F60+F63+F66+F69+F72</f>
        <v>5</v>
      </c>
      <c r="G20" s="77"/>
      <c r="H20" s="76">
        <f>H24+H27+H30+H33+H36+H39+H42+H45+H48+H51+H54+H57+H60+H63+H66+H69+H72</f>
        <v>7</v>
      </c>
      <c r="I20" s="76">
        <f>I24+I27+I30+I33+I36+I39+I42+I45+I48+I51+I54+I57+I60+I63+I66+I69+I72</f>
        <v>5</v>
      </c>
      <c r="J20" s="77"/>
      <c r="K20" s="76">
        <f>K24+K27+K30+K33+K36+K39+K42+K45+K48+K51+K54+K57+K60+K63+K66+K69+K72</f>
        <v>7</v>
      </c>
      <c r="L20" s="76">
        <f>L24+L27+L30+L33+L36+L39+L42+L45+L48+L51+L54+L57+L60+L63+L66+L69+L72</f>
        <v>5</v>
      </c>
      <c r="M20" s="77"/>
      <c r="N20" s="76">
        <f>N24+N27+N30+N33+N36+N39+N42+N45+N48+N51+N54+N57+N60+N63+N66+N69+N72</f>
        <v>7</v>
      </c>
      <c r="O20" s="76">
        <f>O24+O27+O30+O33+O36+O39+O42+O45+O48+O51+O54+O57+O60+O63+O66+O69+O72</f>
        <v>5</v>
      </c>
      <c r="P20" s="77"/>
      <c r="Q20" s="76">
        <f>Q24+Q27+Q30+Q33+Q36+Q39+Q42+Q45+Q48+Q51+Q54+Q57+Q60+Q63+Q66+Q69+Q72</f>
        <v>7</v>
      </c>
      <c r="R20" s="76">
        <f>R24+R27+R30+R33+R36+R39+R42+R45+R48+R51+R54+R57+R60+R63+R66+R69+R72</f>
        <v>6</v>
      </c>
      <c r="S20" s="77"/>
      <c r="T20" s="76">
        <f>T24+T27+T30+T33+T36+T39+T42+T45+T48+T51+T54+T57+T60+T63+T66+T69+T72</f>
        <v>7</v>
      </c>
      <c r="U20" s="76">
        <f>U24+U27+U30+U33+U36+U39+U42+U45+U48+U51+U54+U57+U60+U63+U66+U69+U72</f>
        <v>7</v>
      </c>
      <c r="V20" s="77"/>
      <c r="W20" s="76">
        <f>W24+W27+W30+W33+W36+W39+W42+W45+W48+W51+W54+W57+W60+W63+W66+W69+W72</f>
        <v>5</v>
      </c>
      <c r="X20" s="76">
        <f>X24+X27+X30+X33+X36+X39+X42+X45+X48+X51+X54+X57+X60+X63+X66+X69+X72</f>
        <v>5</v>
      </c>
      <c r="Y20" s="77">
        <f>SUM(E20:X20)</f>
        <v>84</v>
      </c>
      <c r="Z20" s="211"/>
      <c r="AA20" s="10"/>
      <c r="AB20" s="10"/>
      <c r="AC20" s="10"/>
      <c r="AD20" s="10"/>
      <c r="AE20" s="15"/>
      <c r="AF20" s="15"/>
      <c r="AG20" s="15"/>
      <c r="AH20" s="15"/>
      <c r="AI20" s="15"/>
      <c r="AJ20" s="15"/>
      <c r="AK20" s="15"/>
      <c r="AL20" s="15"/>
    </row>
    <row r="21" spans="1:38" ht="15.75" customHeight="1" thickBot="1" x14ac:dyDescent="0.3">
      <c r="A21" s="205"/>
      <c r="B21" s="206"/>
      <c r="C21" s="208"/>
      <c r="D21" s="210"/>
      <c r="E21" s="180">
        <v>8</v>
      </c>
      <c r="F21" s="181">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12"/>
      <c r="AA21" s="10"/>
      <c r="AB21" s="10"/>
      <c r="AC21" s="10"/>
      <c r="AD21" s="10"/>
      <c r="AE21" s="10"/>
      <c r="AF21" s="10"/>
      <c r="AG21" s="10"/>
      <c r="AH21" s="10"/>
      <c r="AI21" s="10"/>
      <c r="AJ21" s="10"/>
      <c r="AK21" s="10"/>
      <c r="AL21" s="10"/>
    </row>
    <row r="22" spans="1:38" ht="15.75" x14ac:dyDescent="0.25">
      <c r="A22" s="190"/>
      <c r="B22" s="191"/>
      <c r="C22" s="61"/>
      <c r="D22" s="98"/>
      <c r="E22" s="161">
        <v>0.47916666666666669</v>
      </c>
      <c r="F22" s="116">
        <v>0.625</v>
      </c>
      <c r="G22" s="143">
        <f>IF((F22-E22)=0,0,(F22-E22)-$AB22)</f>
        <v>0.12499999999999999</v>
      </c>
      <c r="H22" s="39"/>
      <c r="I22" s="40"/>
      <c r="J22" s="111">
        <f>IF((I22-H22)=0,0,(I22-H22)-$AB22)</f>
        <v>0</v>
      </c>
      <c r="K22" s="150">
        <v>0.39583333333333331</v>
      </c>
      <c r="L22" s="82">
        <v>0.625</v>
      </c>
      <c r="M22" s="111">
        <f>IF((L22-K22)=0,0,(L22-K22)-$AB22)</f>
        <v>0.20833333333333334</v>
      </c>
      <c r="N22" s="85">
        <v>0.4375</v>
      </c>
      <c r="O22" s="84">
        <v>0.64583333333333337</v>
      </c>
      <c r="P22" s="111">
        <f>IF((O22-N22)=0,0,(O22-N22)-$AB22)</f>
        <v>0.18750000000000003</v>
      </c>
      <c r="Q22" s="56">
        <v>0.47916666666666669</v>
      </c>
      <c r="R22" s="82">
        <v>0.625</v>
      </c>
      <c r="S22" s="111">
        <f>IF((R22-Q22)=0,0,(R22-Q22)-$AB22)</f>
        <v>0.12499999999999999</v>
      </c>
      <c r="T22" s="56">
        <v>0.5</v>
      </c>
      <c r="U22" s="152">
        <v>0.72916666666666663</v>
      </c>
      <c r="V22" s="111">
        <f>IF((U22-T22)=0,0,(U22-T22)-$AB22)</f>
        <v>0.20833333333333329</v>
      </c>
      <c r="W22" s="150">
        <v>0.41666666666666669</v>
      </c>
      <c r="X22" s="84">
        <v>0.64583333333333337</v>
      </c>
      <c r="Y22" s="111">
        <f>IF((X22-W22)=0,0,(X22-W22)-$AB22)</f>
        <v>0.20833333333333334</v>
      </c>
      <c r="Z22" s="67"/>
      <c r="AA22" s="20"/>
      <c r="AB22" s="192">
        <v>2.0833333333333332E-2</v>
      </c>
      <c r="AC22" s="174">
        <f t="shared" ref="AC22:AC71" si="1">COUNTA(E22,H22,K22,N22,Q22,T22,W22)</f>
        <v>6</v>
      </c>
    </row>
    <row r="23" spans="1:38" ht="16.5" thickBot="1" x14ac:dyDescent="0.3">
      <c r="A23" s="195">
        <v>1.4583333333333333</v>
      </c>
      <c r="B23" s="196"/>
      <c r="C23" s="62">
        <f>E24+F24+H24+I24+K24+L24+N24+O24+Q24+R24+T24+U24+W24+X24</f>
        <v>7</v>
      </c>
      <c r="D23" s="99"/>
      <c r="E23" s="182">
        <v>0.72916666666666663</v>
      </c>
      <c r="F23" s="59">
        <v>0.95833333333333337</v>
      </c>
      <c r="G23" s="144">
        <f>IF((F23-E23)=0,0,(F23-E23)-$AB22)</f>
        <v>0.2083333333333334</v>
      </c>
      <c r="H23" s="39"/>
      <c r="I23" s="40"/>
      <c r="J23" s="112">
        <f>IF((I23-H23)=0,0,(I23-H23)-$AB22)</f>
        <v>0</v>
      </c>
      <c r="K23" s="39"/>
      <c r="L23" s="40"/>
      <c r="M23" s="112">
        <f>IF((L23-K23)=0,0,(L23-K23)-$AB22)</f>
        <v>0</v>
      </c>
      <c r="N23" s="39"/>
      <c r="O23" s="40"/>
      <c r="P23" s="112">
        <f>IF((O23-N23)=0,0,(O23-N23)-$AB22)</f>
        <v>0</v>
      </c>
      <c r="Q23" s="56">
        <v>0.77083333333333337</v>
      </c>
      <c r="R23" s="119">
        <v>1.0208333333333333</v>
      </c>
      <c r="S23" s="112">
        <f>IF((R23-Q23)=0,0,(R23-Q23)-$AB22)</f>
        <v>0.22916666666666655</v>
      </c>
      <c r="T23" s="39"/>
      <c r="U23" s="40"/>
      <c r="V23" s="112">
        <f>IF((U23-T23)=0,0,(U23-T23)-$AB22)</f>
        <v>0</v>
      </c>
      <c r="W23" s="39"/>
      <c r="X23" s="40"/>
      <c r="Y23" s="112">
        <f>IF((X23-W23)=0,0,(X23-W23)-$AB22)</f>
        <v>0</v>
      </c>
      <c r="Z23" s="126" t="s">
        <v>22</v>
      </c>
      <c r="AA23" s="20"/>
      <c r="AB23" s="193"/>
      <c r="AC23" s="63">
        <f t="shared" si="1"/>
        <v>2</v>
      </c>
    </row>
    <row r="24" spans="1:38" ht="16.5" thickBot="1" x14ac:dyDescent="0.3">
      <c r="A24" s="197" t="s">
        <v>17</v>
      </c>
      <c r="B24" s="198"/>
      <c r="C24" s="64"/>
      <c r="D24" s="65">
        <f>SUM(G24+J24+M24+P24+S24+V24+Y24)</f>
        <v>1.4999999999999998</v>
      </c>
      <c r="E24" s="115">
        <f>IF(E22="",0,1)</f>
        <v>1</v>
      </c>
      <c r="F24" s="101">
        <f>IF(E23="",0,1)</f>
        <v>1</v>
      </c>
      <c r="G24" s="113">
        <f>G23+G22</f>
        <v>0.33333333333333337</v>
      </c>
      <c r="H24" s="53">
        <f>IF(H22="",0,1)</f>
        <v>0</v>
      </c>
      <c r="I24" s="60">
        <f>IF(H23="",0,1)</f>
        <v>0</v>
      </c>
      <c r="J24" s="113">
        <f>J23+J22</f>
        <v>0</v>
      </c>
      <c r="K24" s="53">
        <f>IF(K22="",0,1)</f>
        <v>1</v>
      </c>
      <c r="L24" s="60">
        <f>IF(K23="",0,1)</f>
        <v>0</v>
      </c>
      <c r="M24" s="113">
        <f>M23+M22</f>
        <v>0.20833333333333334</v>
      </c>
      <c r="N24" s="53">
        <f>IF(N22="",0,1)</f>
        <v>1</v>
      </c>
      <c r="O24" s="60">
        <f>IF(N23="",0,1)</f>
        <v>0</v>
      </c>
      <c r="P24" s="113">
        <f>P23+P22</f>
        <v>0.18750000000000003</v>
      </c>
      <c r="Q24" s="53">
        <f>IF(Q22="",0,1)</f>
        <v>1</v>
      </c>
      <c r="R24" s="60">
        <f>IF(Q23="",0,1)</f>
        <v>1</v>
      </c>
      <c r="S24" s="113">
        <f>S23+S22</f>
        <v>0.35416666666666652</v>
      </c>
      <c r="T24" s="53"/>
      <c r="U24" s="60">
        <f>IF(T23="",0,1)</f>
        <v>0</v>
      </c>
      <c r="V24" s="113">
        <f>V23+V22</f>
        <v>0.20833333333333329</v>
      </c>
      <c r="W24" s="53">
        <f>IF(W22="",0,1)</f>
        <v>1</v>
      </c>
      <c r="X24" s="60">
        <f>IF(W23="",0,1)</f>
        <v>0</v>
      </c>
      <c r="Y24" s="113">
        <f>Y23+Y22</f>
        <v>0.20833333333333334</v>
      </c>
      <c r="Z24" s="55"/>
      <c r="AA24" s="20"/>
      <c r="AB24" s="194"/>
      <c r="AC24" s="66"/>
    </row>
    <row r="25" spans="1:38" ht="15.75" x14ac:dyDescent="0.25">
      <c r="A25" s="190"/>
      <c r="B25" s="191"/>
      <c r="C25" s="37"/>
      <c r="D25" s="38"/>
      <c r="E25" s="39"/>
      <c r="F25" s="40"/>
      <c r="G25" s="111">
        <f>IF((F25-E25)=0,0,(F25-E25)-$AB25)</f>
        <v>0</v>
      </c>
      <c r="H25" s="82">
        <v>0.5</v>
      </c>
      <c r="I25" s="153">
        <v>0.72916666666666663</v>
      </c>
      <c r="J25" s="111">
        <f>IF((I25-H25)=0,0,(I25-H25)-$AB25)</f>
        <v>0.20833333333333329</v>
      </c>
      <c r="K25" s="39"/>
      <c r="L25" s="40"/>
      <c r="M25" s="111">
        <f>IF((L25-K25)=0,0,(L25-K25)-$AB25)</f>
        <v>0</v>
      </c>
      <c r="N25" s="82">
        <v>0.47916666666666669</v>
      </c>
      <c r="O25" s="84">
        <v>0.64583333333333337</v>
      </c>
      <c r="P25" s="111">
        <f>IF((O25-N25)=0,0,(O25-N25)-$AB25)</f>
        <v>0.14583333333333334</v>
      </c>
      <c r="Q25" s="110">
        <v>0.47916666666666669</v>
      </c>
      <c r="R25" s="84">
        <v>0.64583333333333337</v>
      </c>
      <c r="S25" s="111">
        <f>IF((R25-Q25)=0,0,(R25-Q25)-$AB25)</f>
        <v>0.14583333333333334</v>
      </c>
      <c r="T25" s="124">
        <v>0.45833333333333331</v>
      </c>
      <c r="U25" s="178">
        <v>0.66666666666666663</v>
      </c>
      <c r="V25" s="111">
        <f>IF((U25-T25)=0,0,(U25-T25)-$AB25)</f>
        <v>0.18749999999999997</v>
      </c>
      <c r="W25" s="39"/>
      <c r="X25" s="40"/>
      <c r="Y25" s="111">
        <f>IF((X25-W25)=0,0,(X25-W25)-$AB25)</f>
        <v>0</v>
      </c>
      <c r="Z25" s="168"/>
      <c r="AA25" s="20"/>
      <c r="AB25" s="192">
        <v>2.0833333333333332E-2</v>
      </c>
      <c r="AC25" s="174">
        <f t="shared" si="1"/>
        <v>4</v>
      </c>
    </row>
    <row r="26" spans="1:38" ht="16.5" thickBot="1" x14ac:dyDescent="0.3">
      <c r="A26" s="195">
        <v>1.4583333333333333</v>
      </c>
      <c r="B26" s="196"/>
      <c r="C26" s="62">
        <f>E27+F27+H27+I27+K27+L27+N27+O27+Q27+R27+T27+U27+W27+X27</f>
        <v>8</v>
      </c>
      <c r="D26" s="47"/>
      <c r="E26" s="39"/>
      <c r="F26" s="40"/>
      <c r="G26" s="112">
        <f>IF((F26-E26)=0,0,(F26-E26)-$AB25)</f>
        <v>0</v>
      </c>
      <c r="H26" s="39"/>
      <c r="I26" s="40"/>
      <c r="J26" s="112">
        <f>IF((I26-H26)=0,0,(I26-H26)-$AB25)</f>
        <v>0</v>
      </c>
      <c r="K26" s="39"/>
      <c r="L26" s="40"/>
      <c r="M26" s="112">
        <f>IF((L26-K26)=0,0,(L26-K26)-$AB25)</f>
        <v>0</v>
      </c>
      <c r="N26" s="152">
        <v>0.72916666666666663</v>
      </c>
      <c r="O26" s="57">
        <v>0.95833333333333337</v>
      </c>
      <c r="P26" s="112">
        <f>IF((O26-N26)=0,0,(O26-N26)-$AB25)</f>
        <v>0.2083333333333334</v>
      </c>
      <c r="Q26" s="110">
        <v>0.77083333333333337</v>
      </c>
      <c r="R26" s="118">
        <v>0.97916666666666663</v>
      </c>
      <c r="S26" s="112">
        <f>IF((R26-Q26)=0,0,(R26-Q26)-$AB25)</f>
        <v>0.18749999999999992</v>
      </c>
      <c r="T26" s="56">
        <v>0.77083333333333337</v>
      </c>
      <c r="U26" s="119">
        <v>1.0208333333333333</v>
      </c>
      <c r="V26" s="112">
        <f>IF((U26-T26)=0,0,(U26-T26)-$AB25)</f>
        <v>0.22916666666666655</v>
      </c>
      <c r="W26" s="110">
        <v>0.75</v>
      </c>
      <c r="X26" s="71">
        <v>0.97916666666666663</v>
      </c>
      <c r="Y26" s="112">
        <f>IF((X26-W26)=0,0,(X26-W26)-$AB25)</f>
        <v>0.20833333333333329</v>
      </c>
      <c r="Z26" s="127" t="s">
        <v>25</v>
      </c>
      <c r="AA26" s="20"/>
      <c r="AB26" s="193"/>
      <c r="AC26" s="63">
        <f t="shared" si="1"/>
        <v>4</v>
      </c>
    </row>
    <row r="27" spans="1:38" ht="16.5" thickBot="1" x14ac:dyDescent="0.3">
      <c r="A27" s="197" t="s">
        <v>17</v>
      </c>
      <c r="B27" s="198"/>
      <c r="C27" s="52"/>
      <c r="D27" s="65">
        <f>SUM(G27+J27+M27+P27+S27+V27+Y27)</f>
        <v>1.520833333333333</v>
      </c>
      <c r="E27" s="53">
        <f>IF(E25="",0,1)</f>
        <v>0</v>
      </c>
      <c r="F27" s="60">
        <f>IF(E26="",0,1)</f>
        <v>0</v>
      </c>
      <c r="G27" s="113">
        <f t="shared" ref="G27" si="2">G26+G25</f>
        <v>0</v>
      </c>
      <c r="H27" s="53">
        <f>IF(H25="",0,1)</f>
        <v>1</v>
      </c>
      <c r="I27" s="60">
        <f>IF(H26="",0,1)</f>
        <v>0</v>
      </c>
      <c r="J27" s="113">
        <f t="shared" ref="J27" si="3">J26+J25</f>
        <v>0.20833333333333329</v>
      </c>
      <c r="K27" s="53">
        <f>IF(K25="",0,1)</f>
        <v>0</v>
      </c>
      <c r="L27" s="60">
        <f>IF(K26="",0,1)</f>
        <v>0</v>
      </c>
      <c r="M27" s="113">
        <f t="shared" ref="M27" si="4">M26+M25</f>
        <v>0</v>
      </c>
      <c r="N27" s="53">
        <f>IF(N25="",0,1)</f>
        <v>1</v>
      </c>
      <c r="O27" s="60">
        <f>IF(N26="",0,1)</f>
        <v>1</v>
      </c>
      <c r="P27" s="113">
        <f t="shared" ref="P27" si="5">P26+P25</f>
        <v>0.35416666666666674</v>
      </c>
      <c r="Q27" s="53">
        <f>IF(Q25="",0,1)</f>
        <v>1</v>
      </c>
      <c r="R27" s="60">
        <f>IF(Q26="",0,1)</f>
        <v>1</v>
      </c>
      <c r="S27" s="113">
        <f t="shared" ref="S27" si="6">S26+S25</f>
        <v>0.33333333333333326</v>
      </c>
      <c r="T27" s="53">
        <f>IF(T25="",0,1)</f>
        <v>1</v>
      </c>
      <c r="U27" s="60">
        <f>IF(T26="",0,1)</f>
        <v>1</v>
      </c>
      <c r="V27" s="113">
        <f t="shared" ref="V27" si="7">V26+V25</f>
        <v>0.41666666666666652</v>
      </c>
      <c r="W27" s="53">
        <f>IF(W25="",0,1)</f>
        <v>0</v>
      </c>
      <c r="X27" s="60">
        <f>IF(W26="",0,1)</f>
        <v>1</v>
      </c>
      <c r="Y27" s="113">
        <f t="shared" ref="Y27" si="8">Y26+Y25</f>
        <v>0.20833333333333329</v>
      </c>
      <c r="Z27" s="55"/>
      <c r="AA27" s="20"/>
      <c r="AB27" s="194"/>
      <c r="AC27" s="66"/>
    </row>
    <row r="28" spans="1:38" ht="15.75" x14ac:dyDescent="0.25">
      <c r="A28" s="190"/>
      <c r="B28" s="191"/>
      <c r="C28" s="37"/>
      <c r="D28" s="38"/>
      <c r="E28" s="85">
        <v>0.4375</v>
      </c>
      <c r="F28" s="153">
        <v>0.75</v>
      </c>
      <c r="G28" s="111">
        <f>IF((F28-E28)=0,0,(F28-E28)-$AB28)</f>
        <v>0.29166666666666669</v>
      </c>
      <c r="H28" s="56">
        <v>0.4375</v>
      </c>
      <c r="I28" s="82">
        <v>0.625</v>
      </c>
      <c r="J28" s="111">
        <f>IF((I28-H28)=0,0,(I28-H28)-$AB28)</f>
        <v>0.16666666666666666</v>
      </c>
      <c r="K28" s="56">
        <v>0.47916666666666669</v>
      </c>
      <c r="L28" s="116">
        <v>0.625</v>
      </c>
      <c r="M28" s="111">
        <f>IF((L28-K28)=0,0,(L28-K28)-$AB28)</f>
        <v>0.12499999999999999</v>
      </c>
      <c r="N28" s="39"/>
      <c r="O28" s="40"/>
      <c r="P28" s="111">
        <f>IF((O28-N28)=0,0,(O28-N28)-$AB28)</f>
        <v>0</v>
      </c>
      <c r="Q28" s="56">
        <v>0.47916666666666669</v>
      </c>
      <c r="R28" s="84">
        <v>0.64583333333333337</v>
      </c>
      <c r="S28" s="111">
        <f>IF((R28-Q28)=0,0,(R28-Q28)-$AB28)</f>
        <v>0.14583333333333334</v>
      </c>
      <c r="T28" s="39"/>
      <c r="U28" s="40"/>
      <c r="V28" s="111">
        <f>IF((U28-T28)=0,0,(U28-T28)-$AB28)</f>
        <v>0</v>
      </c>
      <c r="W28" s="39"/>
      <c r="X28" s="40"/>
      <c r="Y28" s="111">
        <f>IF((X28-W28)=0,0,(X28-W28)-$AB28)</f>
        <v>0</v>
      </c>
      <c r="Z28" s="67"/>
      <c r="AA28" s="20"/>
      <c r="AB28" s="192">
        <v>2.0833333333333332E-2</v>
      </c>
      <c r="AC28" s="174">
        <f t="shared" si="1"/>
        <v>4</v>
      </c>
    </row>
    <row r="29" spans="1:38" ht="16.5" thickBot="1" x14ac:dyDescent="0.3">
      <c r="A29" s="195">
        <v>1.4583333333333333</v>
      </c>
      <c r="B29" s="196"/>
      <c r="C29" s="62">
        <f>E30+F30+H30+I30+K30+L30+N30+O30+Q30+R30+T30+U30+W30+X30</f>
        <v>8</v>
      </c>
      <c r="D29" s="47"/>
      <c r="E29" s="39"/>
      <c r="F29" s="40"/>
      <c r="G29" s="112">
        <f>IF((F29-E29)=0,0,(F29-E29)-$AB28)</f>
        <v>0</v>
      </c>
      <c r="H29" s="56">
        <v>0.77083333333333337</v>
      </c>
      <c r="I29" s="57">
        <v>0.95833333333333337</v>
      </c>
      <c r="J29" s="112">
        <f>IF((I29-H29)=0,0,(I29-H29)-$AB28)</f>
        <v>0.16666666666666666</v>
      </c>
      <c r="K29" s="83">
        <v>0.75</v>
      </c>
      <c r="L29" s="59">
        <v>0.95833333333333337</v>
      </c>
      <c r="M29" s="112">
        <f>IF((L29-K29)=0,0,(L29-K29)-$AB28)</f>
        <v>0.18750000000000003</v>
      </c>
      <c r="N29" s="39"/>
      <c r="O29" s="40"/>
      <c r="P29" s="112">
        <f>IF((O29-N29)=0,0,(O29-N29)-$AB28)</f>
        <v>0</v>
      </c>
      <c r="Q29" s="83">
        <v>0.75</v>
      </c>
      <c r="R29" s="57">
        <v>0.97916666666666663</v>
      </c>
      <c r="S29" s="112">
        <f>IF((R29-Q29)=0,0,(R29-Q29)-$AB28)</f>
        <v>0.20833333333333329</v>
      </c>
      <c r="T29" s="152">
        <v>0.70833333333333337</v>
      </c>
      <c r="U29" s="57">
        <v>0.9375</v>
      </c>
      <c r="V29" s="112">
        <f>IF((U29-T29)=0,0,(U29-T29)-$AB28)</f>
        <v>0.20833333333333329</v>
      </c>
      <c r="W29" s="39"/>
      <c r="X29" s="40"/>
      <c r="Y29" s="112">
        <f>IF((X29-W29)=0,0,(X29-W29)-$AB28)</f>
        <v>0</v>
      </c>
      <c r="Z29" s="126" t="s">
        <v>22</v>
      </c>
      <c r="AA29" s="20"/>
      <c r="AB29" s="193"/>
      <c r="AC29" s="63">
        <f t="shared" si="1"/>
        <v>4</v>
      </c>
    </row>
    <row r="30" spans="1:38" ht="16.5" thickBot="1" x14ac:dyDescent="0.3">
      <c r="A30" s="197" t="s">
        <v>17</v>
      </c>
      <c r="B30" s="198"/>
      <c r="C30" s="52"/>
      <c r="D30" s="65">
        <f>SUM(G30+J30+M30+P30+S30+V30+Y30)</f>
        <v>1.4999999999999998</v>
      </c>
      <c r="E30" s="53">
        <f>IF(E28="",0,1)</f>
        <v>1</v>
      </c>
      <c r="F30" s="60">
        <f>IF(E29="",0,1)</f>
        <v>0</v>
      </c>
      <c r="G30" s="113">
        <f t="shared" ref="G30" si="9">G29+G28</f>
        <v>0.29166666666666669</v>
      </c>
      <c r="H30" s="53">
        <f>IF(H28="",0,1)</f>
        <v>1</v>
      </c>
      <c r="I30" s="60">
        <f>IF(H29="",0,1)</f>
        <v>1</v>
      </c>
      <c r="J30" s="113">
        <f t="shared" ref="J30" si="10">J29+J28</f>
        <v>0.33333333333333331</v>
      </c>
      <c r="K30" s="53">
        <f>IF(K28="",0,1)</f>
        <v>1</v>
      </c>
      <c r="L30" s="60">
        <f>IF(K29="",0,1)</f>
        <v>1</v>
      </c>
      <c r="M30" s="113">
        <f t="shared" ref="M30" si="11">M29+M28</f>
        <v>0.3125</v>
      </c>
      <c r="N30" s="53">
        <f>IF(N28="",0,1)</f>
        <v>0</v>
      </c>
      <c r="O30" s="60">
        <f>IF(N29="",0,1)</f>
        <v>0</v>
      </c>
      <c r="P30" s="113">
        <f t="shared" ref="P30" si="12">P29+P28</f>
        <v>0</v>
      </c>
      <c r="Q30" s="53">
        <f>IF(Q28="",0,1)</f>
        <v>1</v>
      </c>
      <c r="R30" s="60">
        <f>IF(Q29="",0,1)</f>
        <v>1</v>
      </c>
      <c r="S30" s="113">
        <f t="shared" ref="S30" si="13">S29+S28</f>
        <v>0.35416666666666663</v>
      </c>
      <c r="T30" s="53">
        <f>IF(T28="",0,1)</f>
        <v>0</v>
      </c>
      <c r="U30" s="60">
        <f>IF(T29="",0,1)</f>
        <v>1</v>
      </c>
      <c r="V30" s="113">
        <f t="shared" ref="V30" si="14">V29+V28</f>
        <v>0.20833333333333329</v>
      </c>
      <c r="W30" s="53">
        <f>IF(W28="",0,1)</f>
        <v>0</v>
      </c>
      <c r="X30" s="60">
        <f>IF(W29="",0,1)</f>
        <v>0</v>
      </c>
      <c r="Y30" s="113">
        <f t="shared" ref="Y30" si="15">Y29+Y28</f>
        <v>0</v>
      </c>
      <c r="Z30" s="55"/>
      <c r="AA30" s="20"/>
      <c r="AB30" s="194"/>
      <c r="AC30" s="66"/>
    </row>
    <row r="31" spans="1:38" ht="15.75" x14ac:dyDescent="0.25">
      <c r="A31" s="190"/>
      <c r="B31" s="191"/>
      <c r="C31" s="37"/>
      <c r="D31" s="38"/>
      <c r="E31" s="39"/>
      <c r="F31" s="40"/>
      <c r="G31" s="111">
        <f>IF((F31-E31)=0,0,(F31-E31)-$AB31)</f>
        <v>0</v>
      </c>
      <c r="H31" s="82">
        <v>0.47916666666666669</v>
      </c>
      <c r="I31" s="56">
        <v>0.625</v>
      </c>
      <c r="J31" s="111">
        <f>IF((I31-H31)=0,0,(I31-H31)-$AB31)</f>
        <v>0.12499999999999999</v>
      </c>
      <c r="K31" s="109">
        <v>0.47916666666666669</v>
      </c>
      <c r="L31" s="84">
        <v>0.64583333333333337</v>
      </c>
      <c r="M31" s="111">
        <f>IF((L31-K31)=0,0,(L31-K31)-$AB31)</f>
        <v>0.14583333333333334</v>
      </c>
      <c r="N31" s="56">
        <v>0.47916666666666669</v>
      </c>
      <c r="O31" s="82">
        <v>0.625</v>
      </c>
      <c r="P31" s="111">
        <f>IF((O31-N31)=0,0,(O31-N31)-$AB31)</f>
        <v>0.12499999999999999</v>
      </c>
      <c r="Q31" s="82">
        <v>0.47916666666666669</v>
      </c>
      <c r="R31" s="82">
        <v>0.625</v>
      </c>
      <c r="S31" s="111">
        <f>IF((R31-Q31)=0,0,(R31-Q31)-$AB31)</f>
        <v>0.12499999999999999</v>
      </c>
      <c r="T31" s="56">
        <v>0.47916666666666669</v>
      </c>
      <c r="U31" s="152">
        <v>0.72916666666666663</v>
      </c>
      <c r="V31" s="111">
        <f>IF((U31-T31)=0,0,(U31-T31)-$AB31)</f>
        <v>0.2291666666666666</v>
      </c>
      <c r="W31" s="56">
        <v>0.47916666666666669</v>
      </c>
      <c r="X31" s="84">
        <v>0.66666666666666663</v>
      </c>
      <c r="Y31" s="111">
        <f>IF((X31-W31)=0,0,(X31-W31)-$AB31)</f>
        <v>0.1666666666666666</v>
      </c>
      <c r="Z31" s="67"/>
      <c r="AA31" s="20"/>
      <c r="AB31" s="192">
        <v>2.0833333333333332E-2</v>
      </c>
      <c r="AC31" s="174">
        <f t="shared" si="1"/>
        <v>6</v>
      </c>
      <c r="AE31" s="86"/>
    </row>
    <row r="32" spans="1:38" ht="16.5" thickBot="1" x14ac:dyDescent="0.3">
      <c r="A32" s="195">
        <v>1.4583333333333333</v>
      </c>
      <c r="B32" s="196"/>
      <c r="C32" s="62">
        <f>E33+F33+H33+I33+K33+L33+N33+O33+Q33+R33+T33+U33+W33+X33</f>
        <v>9</v>
      </c>
      <c r="D32" s="47"/>
      <c r="E32" s="39"/>
      <c r="F32" s="40"/>
      <c r="G32" s="112">
        <f>IF((F32-E32)=0,0,(F32-E32)-$AB31)</f>
        <v>0</v>
      </c>
      <c r="H32" s="39"/>
      <c r="I32" s="40"/>
      <c r="J32" s="112">
        <f>IF((I32-H32)=0,0,(I32-H32)-$AB31)</f>
        <v>0</v>
      </c>
      <c r="K32" s="110">
        <v>0.77083333333333337</v>
      </c>
      <c r="L32" s="71">
        <v>0.97916666666666663</v>
      </c>
      <c r="M32" s="112">
        <f>IF((L32-K32)=0,0,(L32-K32)-$AB31)</f>
        <v>0.18749999999999992</v>
      </c>
      <c r="N32" s="56">
        <v>0.77083333333333337</v>
      </c>
      <c r="O32" s="57">
        <v>0.95833333333333337</v>
      </c>
      <c r="P32" s="112">
        <f>IF((O32-N32)=0,0,(O32-N32)-$AB31)</f>
        <v>0.16666666666666666</v>
      </c>
      <c r="Q32" s="39"/>
      <c r="R32" s="40"/>
      <c r="S32" s="112">
        <f>IF((R32-Q32)=0,0,(R32-Q32)-$AB31)</f>
        <v>0</v>
      </c>
      <c r="T32" s="39"/>
      <c r="U32" s="40"/>
      <c r="V32" s="112">
        <f>IF((U32-T32)=0,0,(U32-T32)-$AB31)</f>
        <v>0</v>
      </c>
      <c r="W32" s="83">
        <v>0.75</v>
      </c>
      <c r="X32" s="57">
        <v>0.95833333333333337</v>
      </c>
      <c r="Y32" s="112">
        <f>IF((X32-W32)=0,0,(X32-W32)-$AB31)</f>
        <v>0.18750000000000003</v>
      </c>
      <c r="Z32" s="126" t="s">
        <v>22</v>
      </c>
      <c r="AA32" s="20"/>
      <c r="AB32" s="193"/>
      <c r="AC32" s="63">
        <f t="shared" si="1"/>
        <v>3</v>
      </c>
      <c r="AE32" s="87"/>
    </row>
    <row r="33" spans="1:31" ht="16.5" thickBot="1" x14ac:dyDescent="0.3">
      <c r="A33" s="197" t="s">
        <v>17</v>
      </c>
      <c r="B33" s="198"/>
      <c r="C33" s="52"/>
      <c r="D33" s="65">
        <f>SUM(G33+J33+M33+P33+S33+V33+Y33)</f>
        <v>1.458333333333333</v>
      </c>
      <c r="E33" s="53">
        <f>IF(E31="",0,1)</f>
        <v>0</v>
      </c>
      <c r="F33" s="60">
        <f>IF(E32="",0,1)</f>
        <v>0</v>
      </c>
      <c r="G33" s="113">
        <f t="shared" ref="G33" si="16">G32+G31</f>
        <v>0</v>
      </c>
      <c r="H33" s="53">
        <f>IF(H31="",0,1)</f>
        <v>1</v>
      </c>
      <c r="I33" s="60">
        <f>IF(H32="",0,1)</f>
        <v>0</v>
      </c>
      <c r="J33" s="113">
        <f t="shared" ref="J33" si="17">J32+J31</f>
        <v>0.12499999999999999</v>
      </c>
      <c r="K33" s="53">
        <f>IF(K31="",0,1)</f>
        <v>1</v>
      </c>
      <c r="L33" s="60">
        <f>IF(K32="",0,1)</f>
        <v>1</v>
      </c>
      <c r="M33" s="113">
        <f t="shared" ref="M33" si="18">M32+M31</f>
        <v>0.33333333333333326</v>
      </c>
      <c r="N33" s="53">
        <f>IF(N31="",0,1)</f>
        <v>1</v>
      </c>
      <c r="O33" s="60">
        <f>IF(N32="",0,1)</f>
        <v>1</v>
      </c>
      <c r="P33" s="113">
        <f t="shared" ref="P33" si="19">P32+P31</f>
        <v>0.29166666666666663</v>
      </c>
      <c r="Q33" s="53">
        <f>IF(Q31="",0,1)</f>
        <v>1</v>
      </c>
      <c r="R33" s="60">
        <f>IF(Q32="",0,1)</f>
        <v>0</v>
      </c>
      <c r="S33" s="113">
        <f t="shared" ref="S33" si="20">S32+S31</f>
        <v>0.12499999999999999</v>
      </c>
      <c r="T33" s="53">
        <f>IF(T31="",0,1)</f>
        <v>1</v>
      </c>
      <c r="U33" s="60">
        <f>IF(T32="",0,1)</f>
        <v>0</v>
      </c>
      <c r="V33" s="113">
        <f t="shared" ref="V33" si="21">V32+V31</f>
        <v>0.2291666666666666</v>
      </c>
      <c r="W33" s="53">
        <f>IF(W31="",0,1)</f>
        <v>1</v>
      </c>
      <c r="X33" s="60">
        <f>IF(W32="",0,1)</f>
        <v>1</v>
      </c>
      <c r="Y33" s="113">
        <f t="shared" ref="Y33" si="22">Y32+Y31</f>
        <v>0.35416666666666663</v>
      </c>
      <c r="Z33" s="88"/>
      <c r="AA33" s="20"/>
      <c r="AB33" s="194"/>
      <c r="AC33" s="66"/>
      <c r="AE33" s="87"/>
    </row>
    <row r="34" spans="1:31" ht="15.75" x14ac:dyDescent="0.25">
      <c r="A34" s="190"/>
      <c r="B34" s="191"/>
      <c r="C34" s="37"/>
      <c r="D34" s="38"/>
      <c r="E34" s="56">
        <v>0.47916666666666669</v>
      </c>
      <c r="F34" s="82">
        <v>0.625</v>
      </c>
      <c r="G34" s="111">
        <f>IF((F34-E34)=0,0,(F34-E34)-$AB34)</f>
        <v>0.12499999999999999</v>
      </c>
      <c r="H34" s="56">
        <v>0.47916666666666669</v>
      </c>
      <c r="I34" s="82">
        <v>0.625</v>
      </c>
      <c r="J34" s="111">
        <f>IF((I34-H34)=0,0,(I34-H34)-$AB34)</f>
        <v>0.12499999999999999</v>
      </c>
      <c r="K34" s="56">
        <v>0.47916666666666669</v>
      </c>
      <c r="L34" s="82">
        <v>0.625</v>
      </c>
      <c r="M34" s="111">
        <f>IF((L34-K34)=0,0,(L34-K34)-$AB34)</f>
        <v>0.12499999999999999</v>
      </c>
      <c r="N34" s="39"/>
      <c r="O34" s="40"/>
      <c r="P34" s="111">
        <f>IF((O34-N34)=0,0,(O34-N34)-$AB34)</f>
        <v>0</v>
      </c>
      <c r="Q34" s="85">
        <v>0.4375</v>
      </c>
      <c r="R34" s="82">
        <v>0.64583333333333337</v>
      </c>
      <c r="S34" s="111">
        <f>IF((R34-Q34)=0,0,(R34-Q34)-$AB34)</f>
        <v>0.18750000000000003</v>
      </c>
      <c r="T34" s="56">
        <v>0.47916666666666669</v>
      </c>
      <c r="U34" s="57">
        <v>0.64583333333333337</v>
      </c>
      <c r="V34" s="111">
        <f>IF((U34-T34)=0,0,(U34-T34)-$AB34)</f>
        <v>0.14583333333333334</v>
      </c>
      <c r="W34" s="39"/>
      <c r="X34" s="40"/>
      <c r="Y34" s="111">
        <f>IF((X34-W34)=0,0,(X34-W34)-$AB34)</f>
        <v>0</v>
      </c>
      <c r="Z34" s="67"/>
      <c r="AA34" s="20"/>
      <c r="AB34" s="192">
        <v>2.0833333333333332E-2</v>
      </c>
      <c r="AC34" s="174">
        <f t="shared" si="1"/>
        <v>5</v>
      </c>
      <c r="AE34" s="87"/>
    </row>
    <row r="35" spans="1:31" ht="16.5" thickBot="1" x14ac:dyDescent="0.3">
      <c r="A35" s="195">
        <v>1.4583333333333333</v>
      </c>
      <c r="B35" s="196"/>
      <c r="C35" s="62">
        <f>E36+F36+H36+I36+K36+L36+N36+O36+Q36+R36+T36+U36+W36+X36</f>
        <v>9</v>
      </c>
      <c r="D35" s="47"/>
      <c r="E35" s="56">
        <v>0.77083333333333337</v>
      </c>
      <c r="F35" s="57">
        <v>0.95833333333333337</v>
      </c>
      <c r="G35" s="112">
        <f>IF((F35-E35)=0,0,(F35-E35)-$AB34)</f>
        <v>0.16666666666666666</v>
      </c>
      <c r="H35" s="56">
        <v>0.77083333333333337</v>
      </c>
      <c r="I35" s="57">
        <v>0.95833333333333337</v>
      </c>
      <c r="J35" s="112">
        <f>IF((I35-H35)=0,0,(I35-H35)-$AB34)</f>
        <v>0.16666666666666666</v>
      </c>
      <c r="K35" s="152">
        <v>0.72916666666666663</v>
      </c>
      <c r="L35" s="57">
        <v>0.95833333333333337</v>
      </c>
      <c r="M35" s="112">
        <f>IF((L35-K35)=0,0,(L35-K35)-$AB34)</f>
        <v>0.2083333333333334</v>
      </c>
      <c r="N35" s="39"/>
      <c r="O35" s="40"/>
      <c r="P35" s="112">
        <f>IF((O35-N35)=0,0,(O35-N35)-$AB34)</f>
        <v>0</v>
      </c>
      <c r="Q35" s="39"/>
      <c r="R35" s="40"/>
      <c r="S35" s="112">
        <f>IF((R35-Q35)=0,0,(R35-Q35)-$AB34)</f>
        <v>0</v>
      </c>
      <c r="T35" s="83">
        <v>0.75</v>
      </c>
      <c r="U35" s="71">
        <v>1.0208333333333333</v>
      </c>
      <c r="V35" s="112">
        <f>IF((U35-T35)=0,0,(U35-T35)-$AB34)</f>
        <v>0.24999999999999992</v>
      </c>
      <c r="W35" s="39"/>
      <c r="X35" s="40"/>
      <c r="Y35" s="112">
        <f>IF((X35-W35)=0,0,(X35-W35)-$AB34)</f>
        <v>0</v>
      </c>
      <c r="Z35" s="170"/>
      <c r="AA35" s="20"/>
      <c r="AB35" s="193"/>
      <c r="AC35" s="63">
        <f t="shared" si="1"/>
        <v>4</v>
      </c>
      <c r="AE35" s="87"/>
    </row>
    <row r="36" spans="1:31" ht="16.5" thickBot="1" x14ac:dyDescent="0.3">
      <c r="A36" s="197" t="s">
        <v>17</v>
      </c>
      <c r="B36" s="198"/>
      <c r="C36" s="52"/>
      <c r="D36" s="65">
        <f>SUM(G36+J36+M36+P36+S36+V36+Y36)</f>
        <v>1.5</v>
      </c>
      <c r="E36" s="53">
        <f>IF(E34="",0,1)</f>
        <v>1</v>
      </c>
      <c r="F36" s="60">
        <f>IF(E35="",0,1)</f>
        <v>1</v>
      </c>
      <c r="G36" s="113">
        <f t="shared" ref="G36" si="23">G35+G34</f>
        <v>0.29166666666666663</v>
      </c>
      <c r="H36" s="53">
        <f>IF(H34="",0,1)</f>
        <v>1</v>
      </c>
      <c r="I36" s="60">
        <f>IF(H35="",0,1)</f>
        <v>1</v>
      </c>
      <c r="J36" s="113">
        <f t="shared" ref="J36" si="24">J35+J34</f>
        <v>0.29166666666666663</v>
      </c>
      <c r="K36" s="53">
        <f>IF(K34="",0,1)</f>
        <v>1</v>
      </c>
      <c r="L36" s="60">
        <f>IF(K35="",0,1)</f>
        <v>1</v>
      </c>
      <c r="M36" s="113">
        <f t="shared" ref="M36" si="25">M35+M34</f>
        <v>0.33333333333333337</v>
      </c>
      <c r="N36" s="53">
        <f>IF(N34="",0,1)</f>
        <v>0</v>
      </c>
      <c r="O36" s="60">
        <f>IF(N35="",0,1)</f>
        <v>0</v>
      </c>
      <c r="P36" s="113">
        <f t="shared" ref="P36" si="26">P35+P34</f>
        <v>0</v>
      </c>
      <c r="Q36" s="53">
        <f>IF(Q34="",0,1)</f>
        <v>1</v>
      </c>
      <c r="R36" s="60">
        <f>IF(Q35="",0,1)</f>
        <v>0</v>
      </c>
      <c r="S36" s="113">
        <f t="shared" ref="S36" si="27">S35+S34</f>
        <v>0.18750000000000003</v>
      </c>
      <c r="T36" s="53">
        <f>IF(T34="",0,1)</f>
        <v>1</v>
      </c>
      <c r="U36" s="60">
        <f>IF(T35="",0,1)</f>
        <v>1</v>
      </c>
      <c r="V36" s="113">
        <f t="shared" ref="V36" si="28">V35+V34</f>
        <v>0.39583333333333326</v>
      </c>
      <c r="W36" s="53">
        <f>IF(W34="",0,1)</f>
        <v>0</v>
      </c>
      <c r="X36" s="60">
        <f>IF(W35="",0,1)</f>
        <v>0</v>
      </c>
      <c r="Y36" s="113">
        <f t="shared" ref="Y36" si="29">Y35+Y34</f>
        <v>0</v>
      </c>
      <c r="Z36" s="88"/>
      <c r="AA36" s="20"/>
      <c r="AB36" s="194"/>
      <c r="AC36" s="66"/>
      <c r="AE36" s="87"/>
    </row>
    <row r="37" spans="1:31" ht="15.75" x14ac:dyDescent="0.25">
      <c r="A37" s="190"/>
      <c r="B37" s="191"/>
      <c r="C37" s="37"/>
      <c r="D37" s="38"/>
      <c r="E37" s="39"/>
      <c r="F37" s="40"/>
      <c r="G37" s="111">
        <f>IF((F37-E37)=0,0,(F37-E37)-$AB37)</f>
        <v>0</v>
      </c>
      <c r="H37" s="109">
        <v>0.47916666666666669</v>
      </c>
      <c r="I37" s="84">
        <v>0.64583333333333337</v>
      </c>
      <c r="J37" s="111">
        <f>IF((I37-H37)=0,0,(I37-H37)-$AB37)</f>
        <v>0.14583333333333334</v>
      </c>
      <c r="K37" s="85">
        <v>0.4375</v>
      </c>
      <c r="L37" s="153">
        <v>0.75</v>
      </c>
      <c r="M37" s="111">
        <f>IF((L37-K37)=0,0,(L37-K37)-$AB37)</f>
        <v>0.29166666666666669</v>
      </c>
      <c r="N37" s="56">
        <v>0.47916666666666669</v>
      </c>
      <c r="O37" s="82">
        <v>0.625</v>
      </c>
      <c r="P37" s="111">
        <f>IF((O37-N37)=0,0,(O37-N37)-$AB37)</f>
        <v>0.12499999999999999</v>
      </c>
      <c r="Q37" s="56">
        <v>0.47916666666666669</v>
      </c>
      <c r="R37" s="82">
        <v>0.625</v>
      </c>
      <c r="S37" s="111">
        <f>IF((R37-Q37)=0,0,(R37-Q37)-$AB37)</f>
        <v>0.12499999999999999</v>
      </c>
      <c r="T37" s="39"/>
      <c r="U37" s="40"/>
      <c r="V37" s="111">
        <f>IF((U37-T37)=0,0,(U37-T37)-$AB37)</f>
        <v>0</v>
      </c>
      <c r="W37" s="39"/>
      <c r="X37" s="40"/>
      <c r="Y37" s="111">
        <f>IF((X37-W37)=0,0,(X37-W37)-$AB37)</f>
        <v>0</v>
      </c>
      <c r="Z37" s="67"/>
      <c r="AA37" s="20"/>
      <c r="AB37" s="192">
        <v>2.0833333333333332E-2</v>
      </c>
      <c r="AC37" s="174">
        <f t="shared" si="1"/>
        <v>4</v>
      </c>
    </row>
    <row r="38" spans="1:31" ht="16.5" thickBot="1" x14ac:dyDescent="0.3">
      <c r="A38" s="195">
        <v>1.4583333333333333</v>
      </c>
      <c r="B38" s="196"/>
      <c r="C38" s="62">
        <f>E39+F39+H39+I39+K39+L39+N39+O39+Q39+R39+T39+U39+W39+X39</f>
        <v>8</v>
      </c>
      <c r="D38" s="47"/>
      <c r="E38" s="39"/>
      <c r="F38" s="40"/>
      <c r="G38" s="112">
        <f>IF((F38-E38)=0,0,(F38-E38)-$AB37)</f>
        <v>0</v>
      </c>
      <c r="H38" s="110">
        <v>0.77083333333333337</v>
      </c>
      <c r="I38" s="71">
        <v>0.97916666666666663</v>
      </c>
      <c r="J38" s="112">
        <f>IF((I38-H38)=0,0,(I38-H38)-$AB37)</f>
        <v>0.18749999999999992</v>
      </c>
      <c r="K38" s="39"/>
      <c r="L38" s="40"/>
      <c r="M38" s="112">
        <f>IF((L38-K38)=0,0,(L38-K38)-$AB37)</f>
        <v>0</v>
      </c>
      <c r="N38" s="83">
        <v>0.75</v>
      </c>
      <c r="O38" s="57">
        <v>0.95833333333333337</v>
      </c>
      <c r="P38" s="112">
        <f>IF((O38-N38)=0,0,(O38-N38)-$AB37)</f>
        <v>0.18750000000000003</v>
      </c>
      <c r="Q38" s="83">
        <v>0.75</v>
      </c>
      <c r="R38" s="118">
        <v>1</v>
      </c>
      <c r="S38" s="112">
        <f>IF((R38-Q38)=0,0,(R38-Q38)-$AB37)</f>
        <v>0.22916666666666666</v>
      </c>
      <c r="T38" s="152">
        <v>0.70833333333333337</v>
      </c>
      <c r="U38" s="118">
        <v>0.9375</v>
      </c>
      <c r="V38" s="112">
        <f>IF((U38-T38)=0,0,(U38-T38)-$AB37)</f>
        <v>0.20833333333333329</v>
      </c>
      <c r="W38" s="39"/>
      <c r="X38" s="40"/>
      <c r="Y38" s="112">
        <f>IF((X38-W38)=0,0,(X38-W38)-$AB37)</f>
        <v>0</v>
      </c>
      <c r="Z38" s="126" t="s">
        <v>22</v>
      </c>
      <c r="AA38" s="20"/>
      <c r="AB38" s="193"/>
      <c r="AC38" s="63">
        <f t="shared" si="1"/>
        <v>4</v>
      </c>
    </row>
    <row r="39" spans="1:31" ht="16.5" thickBot="1" x14ac:dyDescent="0.3">
      <c r="A39" s="197" t="s">
        <v>17</v>
      </c>
      <c r="B39" s="198"/>
      <c r="C39" s="52"/>
      <c r="D39" s="65">
        <f>SUM(G39+J39+M39+P39+S39+V39+Y39)</f>
        <v>1.4999999999999998</v>
      </c>
      <c r="E39" s="53">
        <f>IF(E37="",0,1)</f>
        <v>0</v>
      </c>
      <c r="F39" s="60">
        <f>IF(E38="",0,1)</f>
        <v>0</v>
      </c>
      <c r="G39" s="113">
        <f t="shared" ref="G39" si="30">G38+G37</f>
        <v>0</v>
      </c>
      <c r="H39" s="53">
        <f>IF(H37="",0,1)</f>
        <v>1</v>
      </c>
      <c r="I39" s="60">
        <f>IF(H38="",0,1)</f>
        <v>1</v>
      </c>
      <c r="J39" s="113">
        <f t="shared" ref="J39" si="31">J38+J37</f>
        <v>0.33333333333333326</v>
      </c>
      <c r="K39" s="53">
        <f>IF(K37="",0,1)</f>
        <v>1</v>
      </c>
      <c r="L39" s="60">
        <f>IF(K38="",0,1)</f>
        <v>0</v>
      </c>
      <c r="M39" s="113">
        <f t="shared" ref="M39" si="32">M38+M37</f>
        <v>0.29166666666666669</v>
      </c>
      <c r="N39" s="53">
        <f>IF(N37="",0,1)</f>
        <v>1</v>
      </c>
      <c r="O39" s="60">
        <f>IF(N38="",0,1)</f>
        <v>1</v>
      </c>
      <c r="P39" s="113">
        <f t="shared" ref="P39" si="33">P38+P37</f>
        <v>0.3125</v>
      </c>
      <c r="Q39" s="53">
        <f>IF(Q37="",0,1)</f>
        <v>1</v>
      </c>
      <c r="R39" s="60">
        <f>IF(Q38="",0,1)</f>
        <v>1</v>
      </c>
      <c r="S39" s="113">
        <f t="shared" ref="S39" si="34">S38+S37</f>
        <v>0.35416666666666663</v>
      </c>
      <c r="T39" s="53">
        <f>IF(T37="",0,1)</f>
        <v>0</v>
      </c>
      <c r="U39" s="60">
        <f>IF(T38="",0,1)</f>
        <v>1</v>
      </c>
      <c r="V39" s="113">
        <f t="shared" ref="V39" si="35">V38+V37</f>
        <v>0.20833333333333329</v>
      </c>
      <c r="W39" s="53">
        <f>IF(W37="",0,1)</f>
        <v>0</v>
      </c>
      <c r="X39" s="60">
        <f>IF(W38="",0,1)</f>
        <v>0</v>
      </c>
      <c r="Y39" s="113">
        <f t="shared" ref="Y39" si="36">Y38+Y37</f>
        <v>0</v>
      </c>
      <c r="Z39" s="55"/>
      <c r="AA39" s="20"/>
      <c r="AB39" s="194"/>
      <c r="AC39" s="66"/>
    </row>
    <row r="40" spans="1:31" ht="15.75" x14ac:dyDescent="0.25">
      <c r="A40" s="190"/>
      <c r="B40" s="191"/>
      <c r="C40" s="37"/>
      <c r="D40" s="38"/>
      <c r="E40" s="39"/>
      <c r="F40" s="40"/>
      <c r="G40" s="111">
        <f>IF((F40-E40)=0,0,(F40-E40)-$AB40)</f>
        <v>0</v>
      </c>
      <c r="H40" s="39"/>
      <c r="I40" s="40"/>
      <c r="J40" s="111">
        <f>IF((I40-H40)=0,0,(I40-H40)-$AB40)</f>
        <v>0</v>
      </c>
      <c r="K40" s="56">
        <v>0.47916666666666669</v>
      </c>
      <c r="L40" s="84">
        <v>0.64583333333333337</v>
      </c>
      <c r="M40" s="111">
        <f>IF((L40-K40)=0,0,(L40-K40)-$AB40)</f>
        <v>0.14583333333333334</v>
      </c>
      <c r="N40" s="56">
        <v>0.47916666666666669</v>
      </c>
      <c r="O40" s="82">
        <v>0.625</v>
      </c>
      <c r="P40" s="111">
        <f>IF((O40-N40)=0,0,(O40-N40)-$AB40)</f>
        <v>0.12499999999999999</v>
      </c>
      <c r="Q40" s="39"/>
      <c r="R40" s="40"/>
      <c r="S40" s="111">
        <f>IF((R40-Q40)=0,0,(R40-Q40)-$AB40)</f>
        <v>0</v>
      </c>
      <c r="T40" s="56">
        <v>0.47916666666666669</v>
      </c>
      <c r="U40" s="82">
        <v>0.64583333333333337</v>
      </c>
      <c r="V40" s="111">
        <f>IF((U40-T40)=0,0,(U40-T40)-$AB40)</f>
        <v>0.14583333333333334</v>
      </c>
      <c r="W40" s="56">
        <v>0.47916666666666669</v>
      </c>
      <c r="X40" s="84">
        <v>0.66666666666666663</v>
      </c>
      <c r="Y40" s="111">
        <f>IF((X40-W40)=0,0,(X40-W40)-$AB40)</f>
        <v>0.1666666666666666</v>
      </c>
      <c r="Z40" s="67"/>
      <c r="AA40" s="20"/>
      <c r="AB40" s="192">
        <v>2.0833333333333332E-2</v>
      </c>
      <c r="AC40" s="174">
        <f t="shared" si="1"/>
        <v>4</v>
      </c>
    </row>
    <row r="41" spans="1:31" ht="16.5" thickBot="1" x14ac:dyDescent="0.3">
      <c r="A41" s="195">
        <v>1.4583333333333333</v>
      </c>
      <c r="B41" s="196"/>
      <c r="C41" s="62">
        <f>E42+F42+H42+I42+K42+L42+N42+O42+Q42+R42+T42+U42+W42+X42</f>
        <v>9</v>
      </c>
      <c r="D41" s="47"/>
      <c r="E41" s="39"/>
      <c r="F41" s="40"/>
      <c r="G41" s="112">
        <f>IF((F41-E41)=0,0,(F41-E41)-$AB40)</f>
        <v>0</v>
      </c>
      <c r="H41" s="152">
        <v>0.70833333333333337</v>
      </c>
      <c r="I41" s="57">
        <v>0.9375</v>
      </c>
      <c r="J41" s="112">
        <f>IF((I41-H41)=0,0,(I41-H41)-$AB40)</f>
        <v>0.20833333333333329</v>
      </c>
      <c r="K41" s="56">
        <v>0.77083333333333337</v>
      </c>
      <c r="L41" s="57">
        <v>0.95833333333333337</v>
      </c>
      <c r="M41" s="112">
        <f>IF((L41-K41)=0,0,(L41-K41)-$AB40)</f>
        <v>0.16666666666666666</v>
      </c>
      <c r="N41" s="56">
        <v>0.77083333333333337</v>
      </c>
      <c r="O41" s="57">
        <v>0.95833333333333337</v>
      </c>
      <c r="P41" s="112">
        <f>IF((O41-N41)=0,0,(O41-N41)-$AB40)</f>
        <v>0.16666666666666666</v>
      </c>
      <c r="Q41" s="56">
        <v>0.77083333333333337</v>
      </c>
      <c r="R41" s="57">
        <v>0.95833333333333337</v>
      </c>
      <c r="S41" s="112">
        <f>IF((R41-Q41)=0,0,(R41-Q41)-$AB40)</f>
        <v>0.16666666666666666</v>
      </c>
      <c r="T41" s="39"/>
      <c r="U41" s="40"/>
      <c r="V41" s="112">
        <f>IF((U41-T41)=0,0,(U41-T41)-$AB40)</f>
        <v>0</v>
      </c>
      <c r="W41" s="56">
        <v>0.77083333333333337</v>
      </c>
      <c r="X41" s="57">
        <v>0.95833333333333337</v>
      </c>
      <c r="Y41" s="112">
        <f>IF((X41-W41)=0,0,(X41-W41)-$AB40)</f>
        <v>0.16666666666666666</v>
      </c>
      <c r="Z41" s="126" t="s">
        <v>22</v>
      </c>
      <c r="AA41" s="20"/>
      <c r="AB41" s="193"/>
      <c r="AC41" s="63">
        <f t="shared" si="1"/>
        <v>5</v>
      </c>
    </row>
    <row r="42" spans="1:31" ht="16.5" thickBot="1" x14ac:dyDescent="0.3">
      <c r="A42" s="197" t="s">
        <v>17</v>
      </c>
      <c r="B42" s="198"/>
      <c r="C42" s="52"/>
      <c r="D42" s="65">
        <f>SUM(G42+J42+M42+P42+S42+V42+Y42)</f>
        <v>1.458333333333333</v>
      </c>
      <c r="E42" s="53">
        <f>IF(E40="",0,1)</f>
        <v>0</v>
      </c>
      <c r="F42" s="60">
        <f>IF(E41="",0,1)</f>
        <v>0</v>
      </c>
      <c r="G42" s="113">
        <f t="shared" ref="G42" si="37">G41+G40</f>
        <v>0</v>
      </c>
      <c r="H42" s="53">
        <f>IF(H40="",0,1)</f>
        <v>0</v>
      </c>
      <c r="I42" s="60">
        <f>IF(H41="",0,1)</f>
        <v>1</v>
      </c>
      <c r="J42" s="113">
        <f t="shared" ref="J42" si="38">J41+J40</f>
        <v>0.20833333333333329</v>
      </c>
      <c r="K42" s="53">
        <f>IF(K40="",0,1)</f>
        <v>1</v>
      </c>
      <c r="L42" s="60">
        <f>IF(K41="",0,1)</f>
        <v>1</v>
      </c>
      <c r="M42" s="113">
        <f t="shared" ref="M42" si="39">M41+M40</f>
        <v>0.3125</v>
      </c>
      <c r="N42" s="53">
        <f>IF(N40="",0,1)</f>
        <v>1</v>
      </c>
      <c r="O42" s="60">
        <f>IF(N41="",0,1)</f>
        <v>1</v>
      </c>
      <c r="P42" s="113">
        <f t="shared" ref="P42" si="40">P41+P40</f>
        <v>0.29166666666666663</v>
      </c>
      <c r="Q42" s="53">
        <f>IF(Q40="",0,1)</f>
        <v>0</v>
      </c>
      <c r="R42" s="60">
        <f>IF(Q41="",0,1)</f>
        <v>1</v>
      </c>
      <c r="S42" s="113">
        <f t="shared" ref="S42" si="41">S41+S40</f>
        <v>0.16666666666666666</v>
      </c>
      <c r="T42" s="53">
        <f>IF(T40="",0,1)</f>
        <v>1</v>
      </c>
      <c r="U42" s="60">
        <f>IF(T41="",0,1)</f>
        <v>0</v>
      </c>
      <c r="V42" s="113">
        <f t="shared" ref="V42" si="42">V41+V40</f>
        <v>0.14583333333333334</v>
      </c>
      <c r="W42" s="53">
        <f>IF(W40="",0,1)</f>
        <v>1</v>
      </c>
      <c r="X42" s="60">
        <f>IF(W41="",0,1)</f>
        <v>1</v>
      </c>
      <c r="Y42" s="113">
        <f t="shared" ref="Y42" si="43">Y41+Y40</f>
        <v>0.33333333333333326</v>
      </c>
      <c r="Z42" s="55"/>
      <c r="AA42" s="20"/>
      <c r="AB42" s="194"/>
      <c r="AC42" s="66"/>
    </row>
    <row r="43" spans="1:31" ht="16.5" hidden="1" customHeight="1" x14ac:dyDescent="0.25">
      <c r="A43" s="190"/>
      <c r="B43" s="191"/>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192">
        <v>2.0833333333333332E-2</v>
      </c>
      <c r="AC43" s="174">
        <f t="shared" si="1"/>
        <v>0</v>
      </c>
    </row>
    <row r="44" spans="1:31" ht="16.5" hidden="1" customHeight="1" thickBot="1" x14ac:dyDescent="0.3">
      <c r="A44" s="195">
        <v>1.4583333333333333</v>
      </c>
      <c r="B44" s="196"/>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193"/>
      <c r="AC44" s="63">
        <f t="shared" si="1"/>
        <v>0</v>
      </c>
    </row>
    <row r="45" spans="1:31" ht="16.5" hidden="1" customHeight="1" thickBot="1" x14ac:dyDescent="0.3">
      <c r="A45" s="197" t="s">
        <v>17</v>
      </c>
      <c r="B45" s="198"/>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194"/>
      <c r="AC45" s="66"/>
    </row>
    <row r="46" spans="1:31" ht="15.75" x14ac:dyDescent="0.25">
      <c r="A46" s="190"/>
      <c r="B46" s="191"/>
      <c r="C46" s="61"/>
      <c r="D46" s="38"/>
      <c r="E46" s="109">
        <v>0.47916666666666669</v>
      </c>
      <c r="F46" s="82">
        <v>0.64583333333333337</v>
      </c>
      <c r="G46" s="111">
        <f>IF((F46-E46)=0,0,(F46-E46)-$AB46)</f>
        <v>0.14583333333333334</v>
      </c>
      <c r="H46" s="82">
        <v>0.47916666666666669</v>
      </c>
      <c r="I46" s="82">
        <v>0.64583333333333337</v>
      </c>
      <c r="J46" s="111">
        <f>IF((I46-H46)=0,0,(I46-H46)-$AB46)</f>
        <v>0.14583333333333334</v>
      </c>
      <c r="K46" s="39"/>
      <c r="L46" s="40"/>
      <c r="M46" s="111">
        <f>IF((L46-K46)=0,0,(L46-K46)-$AB46)</f>
        <v>0</v>
      </c>
      <c r="N46" s="39"/>
      <c r="O46" s="40"/>
      <c r="P46" s="111">
        <f>IF((O46-N46)=0,0,(O46-N46)-$AB46)</f>
        <v>0</v>
      </c>
      <c r="Q46" s="82">
        <v>0.47916666666666669</v>
      </c>
      <c r="R46" s="153">
        <v>0.75</v>
      </c>
      <c r="S46" s="111">
        <f>IF((R46-Q46)=0,0,(R46-Q46)-$AB46)</f>
        <v>0.24999999999999997</v>
      </c>
      <c r="T46" s="85">
        <v>0.4375</v>
      </c>
      <c r="U46" s="84">
        <v>0.64583333333333337</v>
      </c>
      <c r="V46" s="111">
        <f>IF((U46-T46)=0,0,(U46-T46)-$AB46)</f>
        <v>0.18750000000000003</v>
      </c>
      <c r="W46" s="85">
        <v>0.4375</v>
      </c>
      <c r="X46" s="84">
        <v>0.66666666666666663</v>
      </c>
      <c r="Y46" s="111">
        <f>IF((X46-W46)=0,0,(X46-W46)-$AB46)</f>
        <v>0.20833333333333329</v>
      </c>
      <c r="Z46" s="67"/>
      <c r="AA46" s="20"/>
      <c r="AB46" s="192">
        <v>2.0833333333333332E-2</v>
      </c>
      <c r="AC46" s="174">
        <f t="shared" si="1"/>
        <v>5</v>
      </c>
    </row>
    <row r="47" spans="1:31" ht="16.5" thickBot="1" x14ac:dyDescent="0.3">
      <c r="A47" s="195">
        <v>1.4583333333333333</v>
      </c>
      <c r="B47" s="196"/>
      <c r="C47" s="62">
        <f>E48+F48+H48+I48+K48+L48+N48+O48+Q48+R48+T48+U48+W48+X48</f>
        <v>8</v>
      </c>
      <c r="D47" s="47"/>
      <c r="E47" s="110">
        <v>0.77083333333333337</v>
      </c>
      <c r="F47" s="57">
        <v>0.95833333333333337</v>
      </c>
      <c r="G47" s="112">
        <f>IF((F47-E47)=0,0,(F47-E47)-$AB46)</f>
        <v>0.16666666666666666</v>
      </c>
      <c r="H47" s="39"/>
      <c r="I47" s="40"/>
      <c r="J47" s="112">
        <f>IF((I47-H47)=0,0,(I47-H47)-$AB46)</f>
        <v>0</v>
      </c>
      <c r="K47" s="39"/>
      <c r="L47" s="40"/>
      <c r="M47" s="112">
        <f>IF((L47-K47)=0,0,(L47-K47)-$AB46)</f>
        <v>0</v>
      </c>
      <c r="N47" s="39"/>
      <c r="O47" s="40"/>
      <c r="P47" s="112">
        <f>IF((O47-N47)=0,0,(O47-N47)-$AB46)</f>
        <v>0</v>
      </c>
      <c r="Q47" s="39"/>
      <c r="R47" s="40"/>
      <c r="S47" s="112">
        <f>IF((R47-Q47)=0,0,(R47-Q47)-$AB46)</f>
        <v>0</v>
      </c>
      <c r="T47" s="83">
        <v>0.75</v>
      </c>
      <c r="U47" s="59">
        <v>0.95833333333333337</v>
      </c>
      <c r="V47" s="112">
        <f>IF((U47-T47)=0,0,(U47-T47)-$AB46)</f>
        <v>0.18750000000000003</v>
      </c>
      <c r="W47" s="56">
        <v>0.77083333333333337</v>
      </c>
      <c r="X47" s="59">
        <v>0.95833333333333337</v>
      </c>
      <c r="Y47" s="112">
        <f>IF((X47-W47)=0,0,(X47-W47)-$AB46)</f>
        <v>0.16666666666666666</v>
      </c>
      <c r="Z47" s="126" t="s">
        <v>22</v>
      </c>
      <c r="AA47" s="20"/>
      <c r="AB47" s="193"/>
      <c r="AC47" s="63">
        <f t="shared" si="1"/>
        <v>3</v>
      </c>
    </row>
    <row r="48" spans="1:31" ht="16.5" thickBot="1" x14ac:dyDescent="0.3">
      <c r="A48" s="197" t="s">
        <v>17</v>
      </c>
      <c r="B48" s="198"/>
      <c r="C48" s="64"/>
      <c r="D48" s="65">
        <f>SUM(G48+J48+M48+P48+S48+V48+Y48)</f>
        <v>1.4583333333333335</v>
      </c>
      <c r="E48" s="53">
        <f>IF(E46="",0,1)</f>
        <v>1</v>
      </c>
      <c r="F48" s="60">
        <f>IF(E47="",0,1)</f>
        <v>1</v>
      </c>
      <c r="G48" s="113">
        <f t="shared" ref="G48" si="65">G47+G46</f>
        <v>0.3125</v>
      </c>
      <c r="H48" s="53">
        <f>IF(H46="",0,1)</f>
        <v>1</v>
      </c>
      <c r="I48" s="60">
        <f>IF(H47="",0,1)</f>
        <v>0</v>
      </c>
      <c r="J48" s="113">
        <f t="shared" ref="J48" si="66">J47+J46</f>
        <v>0.14583333333333334</v>
      </c>
      <c r="K48" s="53">
        <f>IF(K46="",0,1)</f>
        <v>0</v>
      </c>
      <c r="L48" s="60">
        <f>IF(K47="",0,1)</f>
        <v>0</v>
      </c>
      <c r="M48" s="113">
        <f t="shared" ref="M48" si="67">M47+M46</f>
        <v>0</v>
      </c>
      <c r="N48" s="53">
        <f>IF(N46="",0,1)</f>
        <v>0</v>
      </c>
      <c r="O48" s="60">
        <f>IF(N47="",0,1)</f>
        <v>0</v>
      </c>
      <c r="P48" s="113">
        <f t="shared" ref="P48" si="68">P47+P46</f>
        <v>0</v>
      </c>
      <c r="Q48" s="53">
        <f>IF(Q46="",0,1)</f>
        <v>1</v>
      </c>
      <c r="R48" s="60">
        <f>IF(Q47="",0,1)</f>
        <v>0</v>
      </c>
      <c r="S48" s="113">
        <f t="shared" ref="S48" si="69">S47+S46</f>
        <v>0.24999999999999997</v>
      </c>
      <c r="T48" s="53">
        <f>IF(T46="",0,1)</f>
        <v>1</v>
      </c>
      <c r="U48" s="60">
        <f>IF(T47="",0,1)</f>
        <v>1</v>
      </c>
      <c r="V48" s="113">
        <f t="shared" ref="V48" si="70">V47+V46</f>
        <v>0.37500000000000006</v>
      </c>
      <c r="W48" s="53">
        <f>IF(W46="",0,1)</f>
        <v>1</v>
      </c>
      <c r="X48" s="60">
        <f>IF(W47="",0,1)</f>
        <v>1</v>
      </c>
      <c r="Y48" s="113">
        <f t="shared" ref="Y48" si="71">Y47+Y46</f>
        <v>0.37499999999999994</v>
      </c>
      <c r="Z48" s="55"/>
      <c r="AA48" s="20"/>
      <c r="AB48" s="194"/>
      <c r="AC48" s="66"/>
    </row>
    <row r="49" spans="1:36" ht="15.75" x14ac:dyDescent="0.25">
      <c r="A49" s="190"/>
      <c r="B49" s="191"/>
      <c r="C49" s="61"/>
      <c r="D49" s="38"/>
      <c r="E49" s="56">
        <v>0.47916666666666669</v>
      </c>
      <c r="F49" s="84">
        <v>0.64583333333333337</v>
      </c>
      <c r="G49" s="111">
        <f>IF((F49-E49)=0,0,(F49-E49)-$AB49)</f>
        <v>0.14583333333333334</v>
      </c>
      <c r="H49" s="56">
        <v>0.47916666666666669</v>
      </c>
      <c r="I49" s="82">
        <v>0.625</v>
      </c>
      <c r="J49" s="111">
        <f>IF((I49-H49)=0,0,(I49-H49)-$AB49)</f>
        <v>0.12499999999999999</v>
      </c>
      <c r="K49" s="39"/>
      <c r="L49" s="40"/>
      <c r="M49" s="111">
        <f>IF((L49-K49)=0,0,(L49-K49)-$AB49)</f>
        <v>0</v>
      </c>
      <c r="N49" s="110">
        <v>0.47916666666666669</v>
      </c>
      <c r="O49" s="82">
        <v>0.625</v>
      </c>
      <c r="P49" s="111">
        <f>IF((O49-N49)=0,0,(O49-N49)-$AB49)</f>
        <v>0.12499999999999999</v>
      </c>
      <c r="Q49" s="39"/>
      <c r="R49" s="40"/>
      <c r="S49" s="111">
        <f>IF((R49-Q49)=0,0,(R49-Q49)-$AB49)</f>
        <v>0</v>
      </c>
      <c r="T49" s="56">
        <v>0.47916666666666669</v>
      </c>
      <c r="U49" s="82">
        <v>0.625</v>
      </c>
      <c r="V49" s="111">
        <f>IF((U49-T49)=0,0,(U49-T49)-$AB49)</f>
        <v>0.12499999999999999</v>
      </c>
      <c r="W49" s="85">
        <v>0.4375</v>
      </c>
      <c r="X49" s="84">
        <v>0.66666666666666663</v>
      </c>
      <c r="Y49" s="111">
        <f>IF((X49-W49)=0,0,(X49-W49)-$AB49)</f>
        <v>0.20833333333333329</v>
      </c>
      <c r="Z49" s="67"/>
      <c r="AA49" s="20"/>
      <c r="AB49" s="192">
        <v>2.0833333333333332E-2</v>
      </c>
      <c r="AC49" s="174">
        <f t="shared" si="1"/>
        <v>5</v>
      </c>
      <c r="AD49" s="10"/>
      <c r="AE49" s="10"/>
      <c r="AF49" s="10"/>
      <c r="AG49" s="10"/>
      <c r="AH49" s="10"/>
      <c r="AI49" s="89"/>
      <c r="AJ49" s="89"/>
    </row>
    <row r="50" spans="1:36" ht="16.5" thickBot="1" x14ac:dyDescent="0.3">
      <c r="A50" s="195">
        <v>1.4583333333333333</v>
      </c>
      <c r="B50" s="196"/>
      <c r="C50" s="62">
        <f>E51+F51+H51+I51+K51+L51+N51+O51+Q51+R51+T51+U51+W51+X51</f>
        <v>9</v>
      </c>
      <c r="D50" s="47"/>
      <c r="E50" s="56">
        <v>0.77083333333333337</v>
      </c>
      <c r="F50" s="71">
        <v>0.97916666666666663</v>
      </c>
      <c r="G50" s="112">
        <f>IF((F50-E50)=0,0,(F50-E50)-$AB49)</f>
        <v>0.18749999999999992</v>
      </c>
      <c r="H50" s="83">
        <v>0.75</v>
      </c>
      <c r="I50" s="59">
        <v>0.95833333333333337</v>
      </c>
      <c r="J50" s="112">
        <f>IF((I50-H50)=0,0,(I50-H50)-$AB49)</f>
        <v>0.18750000000000003</v>
      </c>
      <c r="K50" s="39"/>
      <c r="L50" s="40"/>
      <c r="M50" s="112">
        <f>IF((L50-K50)=0,0,(L50-K50)-$AB49)</f>
        <v>0</v>
      </c>
      <c r="N50" s="110">
        <v>0.77083333333333337</v>
      </c>
      <c r="O50" s="71">
        <v>0.97916666666666663</v>
      </c>
      <c r="P50" s="112">
        <f>IF((O50-N50)=0,0,(O50-N50)-$AB49)</f>
        <v>0.18749999999999992</v>
      </c>
      <c r="Q50" s="39"/>
      <c r="R50" s="40"/>
      <c r="S50" s="112">
        <f>IF((R50-Q50)=0,0,(R50-Q50)-$AB49)</f>
        <v>0</v>
      </c>
      <c r="T50" s="56">
        <v>0.77083333333333337</v>
      </c>
      <c r="U50" s="59">
        <v>0.95833333333333337</v>
      </c>
      <c r="V50" s="112">
        <f>IF((U50-T50)=0,0,(U50-T50)-$AB49)</f>
        <v>0.16666666666666666</v>
      </c>
      <c r="W50" s="39"/>
      <c r="X50" s="40"/>
      <c r="Y50" s="112">
        <f>IF((X50-W50)=0,0,(X50-W50)-$AB49)</f>
        <v>0</v>
      </c>
      <c r="Z50" s="170"/>
      <c r="AA50" s="20"/>
      <c r="AB50" s="193"/>
      <c r="AC50" s="63">
        <f t="shared" si="1"/>
        <v>4</v>
      </c>
      <c r="AF50" s="11"/>
      <c r="AG50" s="11"/>
      <c r="AH50" s="11"/>
      <c r="AI50" s="90"/>
      <c r="AJ50" s="90"/>
    </row>
    <row r="51" spans="1:36" ht="16.5" thickBot="1" x14ac:dyDescent="0.3">
      <c r="A51" s="197" t="s">
        <v>17</v>
      </c>
      <c r="B51" s="198"/>
      <c r="C51" s="64"/>
      <c r="D51" s="65">
        <f>SUM(G51+J51+M51+P51+S51+V51+Y51)</f>
        <v>1.458333333333333</v>
      </c>
      <c r="E51" s="53">
        <f>IF(E49="",0,1)</f>
        <v>1</v>
      </c>
      <c r="F51" s="60">
        <f>IF(E50="",0,1)</f>
        <v>1</v>
      </c>
      <c r="G51" s="113">
        <f t="shared" ref="G51" si="72">G50+G49</f>
        <v>0.33333333333333326</v>
      </c>
      <c r="H51" s="53">
        <f>IF(H49="",0,1)</f>
        <v>1</v>
      </c>
      <c r="I51" s="60">
        <f>IF(H50="",0,1)</f>
        <v>1</v>
      </c>
      <c r="J51" s="113">
        <f t="shared" ref="J51" si="73">J50+J49</f>
        <v>0.3125</v>
      </c>
      <c r="K51" s="53">
        <f>IF(K49="",0,1)</f>
        <v>0</v>
      </c>
      <c r="L51" s="60">
        <f>IF(K50="",0,1)</f>
        <v>0</v>
      </c>
      <c r="M51" s="113">
        <f t="shared" ref="M51" si="74">M50+M49</f>
        <v>0</v>
      </c>
      <c r="N51" s="53">
        <f>IF(N49="",0,1)</f>
        <v>1</v>
      </c>
      <c r="O51" s="60">
        <f>IF(N50="",0,1)</f>
        <v>1</v>
      </c>
      <c r="P51" s="113">
        <f t="shared" ref="P51" si="75">P50+P49</f>
        <v>0.31249999999999989</v>
      </c>
      <c r="Q51" s="53">
        <f>IF(Q49="",0,1)</f>
        <v>0</v>
      </c>
      <c r="R51" s="60">
        <f>IF(Q50="",0,1)</f>
        <v>0</v>
      </c>
      <c r="S51" s="113">
        <f t="shared" ref="S51" si="76">S50+S49</f>
        <v>0</v>
      </c>
      <c r="T51" s="53">
        <f>IF(T49="",0,1)</f>
        <v>1</v>
      </c>
      <c r="U51" s="60">
        <f>IF(T50="",0,1)</f>
        <v>1</v>
      </c>
      <c r="V51" s="113">
        <f t="shared" ref="V51" si="77">V50+V49</f>
        <v>0.29166666666666663</v>
      </c>
      <c r="W51" s="53">
        <f>IF(W49="",0,1)</f>
        <v>1</v>
      </c>
      <c r="X51" s="60">
        <f>IF(W50="",0,1)</f>
        <v>0</v>
      </c>
      <c r="Y51" s="113">
        <f t="shared" ref="Y51" si="78">Y50+Y49</f>
        <v>0.20833333333333329</v>
      </c>
      <c r="Z51" s="55"/>
      <c r="AA51" s="20"/>
      <c r="AB51" s="194"/>
      <c r="AC51" s="66"/>
      <c r="AF51" s="11"/>
      <c r="AG51" s="11"/>
      <c r="AH51" s="11"/>
      <c r="AI51" s="90"/>
      <c r="AJ51" s="90"/>
    </row>
    <row r="52" spans="1:36" ht="15.75" x14ac:dyDescent="0.25">
      <c r="A52" s="190"/>
      <c r="B52" s="191"/>
      <c r="C52" s="37"/>
      <c r="D52" s="38"/>
      <c r="E52" s="56">
        <v>0.47916666666666669</v>
      </c>
      <c r="F52" s="82">
        <v>0.625</v>
      </c>
      <c r="G52" s="111">
        <f>IF((F52-E52)=0,0,(F52-E52)-$AB52)</f>
        <v>0.12499999999999999</v>
      </c>
      <c r="H52" s="39"/>
      <c r="I52" s="40"/>
      <c r="J52" s="111">
        <f>IF((I52-H52)=0,0,(I52-H52)-$AB52)</f>
        <v>0</v>
      </c>
      <c r="K52" s="161">
        <v>0.47916666666666669</v>
      </c>
      <c r="L52" s="116">
        <v>0.625</v>
      </c>
      <c r="M52" s="111">
        <f>IF((L52-K52)=0,0,(L52-K52)-$AB52)</f>
        <v>0.12499999999999999</v>
      </c>
      <c r="N52" s="56">
        <v>0.47916666666666669</v>
      </c>
      <c r="O52" s="153">
        <v>0.75</v>
      </c>
      <c r="P52" s="111">
        <f>IF((O52-N52)=0,0,(O52-N52)-$AB52)</f>
        <v>0.24999999999999997</v>
      </c>
      <c r="Q52" s="39"/>
      <c r="R52" s="40"/>
      <c r="S52" s="111">
        <f>IF((R52-Q52)=0,0,(R52-Q52)-$AB52)</f>
        <v>0</v>
      </c>
      <c r="T52" s="56">
        <v>0.47916666666666669</v>
      </c>
      <c r="U52" s="84">
        <v>0.64583333333333337</v>
      </c>
      <c r="V52" s="111">
        <f>IF((U52-T52)=0,0,(U52-T52)-$AB52)</f>
        <v>0.14583333333333334</v>
      </c>
      <c r="W52" s="39"/>
      <c r="X52" s="40"/>
      <c r="Y52" s="111">
        <f>IF((X52-W52)=0,0,(X52-W52)-$AB52)</f>
        <v>0</v>
      </c>
      <c r="Z52" s="67"/>
      <c r="AA52" s="20"/>
      <c r="AB52" s="192">
        <v>2.0833333333333332E-2</v>
      </c>
      <c r="AC52" s="174">
        <f t="shared" si="1"/>
        <v>4</v>
      </c>
      <c r="AF52" s="11"/>
      <c r="AG52" s="11"/>
      <c r="AH52" s="11"/>
      <c r="AI52" s="90"/>
      <c r="AJ52" s="90"/>
    </row>
    <row r="53" spans="1:36" ht="16.5" thickBot="1" x14ac:dyDescent="0.3">
      <c r="A53" s="195">
        <v>1.4583333333333333</v>
      </c>
      <c r="B53" s="196"/>
      <c r="C53" s="62">
        <f>E54+F54+H54+I54+K54+L54+N54+O54+Q54+R54+T54+U54+W54+X54</f>
        <v>9</v>
      </c>
      <c r="D53" s="47"/>
      <c r="E53" s="56">
        <v>0.77083333333333337</v>
      </c>
      <c r="F53" s="57">
        <v>0.95833333333333337</v>
      </c>
      <c r="G53" s="112">
        <f>IF((F53-E53)=0,0,(F53-E53)-$AB52)</f>
        <v>0.16666666666666666</v>
      </c>
      <c r="H53" s="39"/>
      <c r="I53" s="40"/>
      <c r="J53" s="112">
        <f>IF((I53-H53)=0,0,(I53-H53)-$AB52)</f>
        <v>0</v>
      </c>
      <c r="K53" s="117">
        <v>0.77083333333333337</v>
      </c>
      <c r="L53" s="59">
        <v>0.95833333333333337</v>
      </c>
      <c r="M53" s="112">
        <f>IF((L53-K53)=0,0,(L53-K53)-$AB52)</f>
        <v>0.16666666666666666</v>
      </c>
      <c r="N53" s="39"/>
      <c r="O53" s="40"/>
      <c r="P53" s="112">
        <f>IF((O53-N53)=0,0,(O53-N53)-$AB52)</f>
        <v>0</v>
      </c>
      <c r="Q53" s="56">
        <v>0.77083333333333337</v>
      </c>
      <c r="R53" s="57">
        <v>0.95833333333333337</v>
      </c>
      <c r="S53" s="112">
        <f>IF((R53-Q53)=0,0,(R53-Q53)-$AB52)</f>
        <v>0.16666666666666666</v>
      </c>
      <c r="T53" s="56">
        <v>0.77083333333333337</v>
      </c>
      <c r="U53" s="59">
        <v>0.97916666666666663</v>
      </c>
      <c r="V53" s="112">
        <f>IF((U53-T53)=0,0,(U53-T53)-$AB52)</f>
        <v>0.18749999999999992</v>
      </c>
      <c r="W53" s="56">
        <v>0.77083333333333337</v>
      </c>
      <c r="X53" s="57">
        <v>0.95833333333333337</v>
      </c>
      <c r="Y53" s="112">
        <f>IF((X53-W53)=0,0,(X53-W53)-$AB52)</f>
        <v>0.16666666666666666</v>
      </c>
      <c r="Z53" s="126" t="s">
        <v>22</v>
      </c>
      <c r="AA53" s="20"/>
      <c r="AB53" s="193"/>
      <c r="AC53" s="63">
        <f t="shared" si="1"/>
        <v>5</v>
      </c>
      <c r="AG53" s="11"/>
      <c r="AH53" s="11"/>
      <c r="AI53" s="90"/>
      <c r="AJ53" s="90"/>
    </row>
    <row r="54" spans="1:36" ht="16.5" thickBot="1" x14ac:dyDescent="0.3">
      <c r="A54" s="197" t="s">
        <v>17</v>
      </c>
      <c r="B54" s="198"/>
      <c r="C54" s="52"/>
      <c r="D54" s="65">
        <f>SUM(G54+J54+M54+P54+S54+V54+Y54)</f>
        <v>1.4999999999999998</v>
      </c>
      <c r="E54" s="53">
        <f>IF(E52="",0,1)</f>
        <v>1</v>
      </c>
      <c r="F54" s="60">
        <f>IF(E53="",0,1)</f>
        <v>1</v>
      </c>
      <c r="G54" s="113">
        <f>G53+G52</f>
        <v>0.29166666666666663</v>
      </c>
      <c r="H54" s="53">
        <f>IF(H52="",0,1)</f>
        <v>0</v>
      </c>
      <c r="I54" s="60">
        <f>IF(H53="",0,1)</f>
        <v>0</v>
      </c>
      <c r="J54" s="113">
        <f>J53+J52</f>
        <v>0</v>
      </c>
      <c r="K54" s="115">
        <f>IF(K52="",0,1)</f>
        <v>1</v>
      </c>
      <c r="L54" s="101">
        <f>IF(K53="",0,1)</f>
        <v>1</v>
      </c>
      <c r="M54" s="113">
        <f>M53+M52</f>
        <v>0.29166666666666663</v>
      </c>
      <c r="N54" s="53">
        <f>IF(N52="",0,1)</f>
        <v>1</v>
      </c>
      <c r="O54" s="60">
        <f>IF(N53="",0,1)</f>
        <v>0</v>
      </c>
      <c r="P54" s="113">
        <f>P53+P52</f>
        <v>0.24999999999999997</v>
      </c>
      <c r="Q54" s="53">
        <f>IF(Q52="",0,1)</f>
        <v>0</v>
      </c>
      <c r="R54" s="60">
        <f>IF(Q53="",0,1)</f>
        <v>1</v>
      </c>
      <c r="S54" s="113">
        <f>S53+S52</f>
        <v>0.16666666666666666</v>
      </c>
      <c r="T54" s="53">
        <f>IF(T52="",0,1)</f>
        <v>1</v>
      </c>
      <c r="U54" s="60">
        <f>IF(T53="",0,1)</f>
        <v>1</v>
      </c>
      <c r="V54" s="113">
        <f>V53+V52</f>
        <v>0.33333333333333326</v>
      </c>
      <c r="W54" s="53">
        <f>IF(W52="",0,1)</f>
        <v>0</v>
      </c>
      <c r="X54" s="60">
        <f>IF(W53="",0,1)</f>
        <v>1</v>
      </c>
      <c r="Y54" s="113">
        <f>Y53+Y52</f>
        <v>0.16666666666666666</v>
      </c>
      <c r="Z54" s="55"/>
      <c r="AA54" s="20"/>
      <c r="AB54" s="194"/>
      <c r="AC54" s="66"/>
      <c r="AG54" s="201"/>
      <c r="AH54" s="201"/>
      <c r="AI54" s="202"/>
      <c r="AJ54" s="201"/>
    </row>
    <row r="55" spans="1:36" ht="16.5" hidden="1" customHeight="1" x14ac:dyDescent="0.25">
      <c r="A55" s="190" t="s">
        <v>17</v>
      </c>
      <c r="B55" s="191"/>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192">
        <v>2.0833333333333332E-2</v>
      </c>
      <c r="AC55" s="174">
        <f t="shared" si="1"/>
        <v>0</v>
      </c>
    </row>
    <row r="56" spans="1:36" ht="16.5" hidden="1" customHeight="1" thickBot="1" x14ac:dyDescent="0.3">
      <c r="A56" s="195">
        <v>1.4583333333333333</v>
      </c>
      <c r="B56" s="196"/>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193"/>
      <c r="AC56" s="63">
        <f t="shared" si="1"/>
        <v>0</v>
      </c>
    </row>
    <row r="57" spans="1:36" ht="16.5" hidden="1" customHeight="1" thickBot="1" x14ac:dyDescent="0.3">
      <c r="A57" s="197" t="s">
        <v>17</v>
      </c>
      <c r="B57" s="198"/>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194"/>
      <c r="AC57" s="66"/>
    </row>
    <row r="58" spans="1:36" ht="16.5" hidden="1" customHeight="1" x14ac:dyDescent="0.25">
      <c r="A58" s="190" t="s">
        <v>17</v>
      </c>
      <c r="B58" s="191"/>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192">
        <v>2.0833333333333332E-2</v>
      </c>
      <c r="AC58" s="174">
        <f t="shared" si="1"/>
        <v>0</v>
      </c>
    </row>
    <row r="59" spans="1:36" ht="16.5" hidden="1" customHeight="1" thickBot="1" x14ac:dyDescent="0.3">
      <c r="A59" s="195">
        <v>1.4583333333333333</v>
      </c>
      <c r="B59" s="196"/>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193"/>
      <c r="AC59" s="63">
        <f t="shared" si="1"/>
        <v>0</v>
      </c>
    </row>
    <row r="60" spans="1:36" ht="16.5" hidden="1" customHeight="1" thickBot="1" x14ac:dyDescent="0.3">
      <c r="A60" s="197" t="s">
        <v>17</v>
      </c>
      <c r="B60" s="198"/>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194"/>
      <c r="AC60" s="66"/>
    </row>
    <row r="61" spans="1:36" ht="16.5" hidden="1" customHeight="1" x14ac:dyDescent="0.25">
      <c r="A61" s="190" t="s">
        <v>17</v>
      </c>
      <c r="B61" s="191"/>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72"/>
      <c r="AC61" s="174">
        <f t="shared" si="1"/>
        <v>0</v>
      </c>
    </row>
    <row r="62" spans="1:36" ht="16.5" hidden="1" customHeight="1" thickBot="1" x14ac:dyDescent="0.3">
      <c r="A62" s="195">
        <v>1.4583333333333333</v>
      </c>
      <c r="B62" s="196"/>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72"/>
      <c r="AC62" s="63">
        <f t="shared" si="1"/>
        <v>0</v>
      </c>
    </row>
    <row r="63" spans="1:36" ht="16.5" hidden="1" customHeight="1" thickBot="1" x14ac:dyDescent="0.3">
      <c r="A63" s="197" t="s">
        <v>17</v>
      </c>
      <c r="B63" s="198"/>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72"/>
      <c r="AC63" s="66"/>
    </row>
    <row r="64" spans="1:36" ht="16.5" hidden="1" customHeight="1" x14ac:dyDescent="0.25">
      <c r="A64" s="190" t="s">
        <v>17</v>
      </c>
      <c r="B64" s="191"/>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192">
        <v>2.0833333333333332E-2</v>
      </c>
      <c r="AC64" s="174">
        <f t="shared" si="1"/>
        <v>0</v>
      </c>
    </row>
    <row r="65" spans="1:29" ht="16.5" hidden="1" customHeight="1" x14ac:dyDescent="0.25">
      <c r="A65" s="195">
        <v>1.4583333333333333</v>
      </c>
      <c r="B65" s="196"/>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193"/>
      <c r="AC65" s="63">
        <f t="shared" si="1"/>
        <v>0</v>
      </c>
    </row>
    <row r="66" spans="1:29" ht="16.5" hidden="1" customHeight="1" x14ac:dyDescent="0.25">
      <c r="A66" s="197" t="s">
        <v>17</v>
      </c>
      <c r="B66" s="198"/>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194"/>
      <c r="AC66" s="66"/>
    </row>
    <row r="67" spans="1:29" ht="16.5" hidden="1" customHeight="1" x14ac:dyDescent="0.25">
      <c r="A67" s="190" t="s">
        <v>17</v>
      </c>
      <c r="B67" s="191"/>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192">
        <v>2.0833333333333332E-2</v>
      </c>
      <c r="AC67" s="174">
        <f t="shared" si="1"/>
        <v>0</v>
      </c>
    </row>
    <row r="68" spans="1:29" ht="16.5" hidden="1" customHeight="1" x14ac:dyDescent="0.25">
      <c r="A68" s="195">
        <v>1.4583333333333333</v>
      </c>
      <c r="B68" s="196"/>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193"/>
      <c r="AC68" s="63">
        <f t="shared" si="1"/>
        <v>0</v>
      </c>
    </row>
    <row r="69" spans="1:29" ht="16.5" hidden="1" customHeight="1" x14ac:dyDescent="0.25">
      <c r="A69" s="197" t="s">
        <v>17</v>
      </c>
      <c r="B69" s="198"/>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194"/>
      <c r="AC69" s="66"/>
    </row>
    <row r="70" spans="1:29" ht="16.5" hidden="1" customHeight="1" x14ac:dyDescent="0.25">
      <c r="A70" s="190" t="s">
        <v>17</v>
      </c>
      <c r="B70" s="191"/>
      <c r="C70" s="37"/>
      <c r="D70" s="38"/>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192">
        <v>2.0833333333333332E-2</v>
      </c>
      <c r="AC70" s="174">
        <f t="shared" si="1"/>
        <v>0</v>
      </c>
    </row>
    <row r="71" spans="1:29" ht="16.5" hidden="1" customHeight="1" x14ac:dyDescent="0.25">
      <c r="A71" s="195">
        <v>1.4583333333333333</v>
      </c>
      <c r="B71" s="196"/>
      <c r="C71" s="62">
        <f>E72+F72+H72+I72+K72+L72+N72+O72+Q72+R72+T72+U72+W72+X72</f>
        <v>0</v>
      </c>
      <c r="D71" s="47"/>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193"/>
      <c r="AC71" s="63">
        <f t="shared" si="1"/>
        <v>0</v>
      </c>
    </row>
    <row r="72" spans="1:29" ht="16.5" hidden="1" customHeight="1" x14ac:dyDescent="0.25">
      <c r="A72" s="197" t="s">
        <v>17</v>
      </c>
      <c r="B72" s="198"/>
      <c r="C72" s="52"/>
      <c r="D72" s="65">
        <f>SUM(G72+J72+M72+P72+S72+V72+Y72)</f>
        <v>0</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194"/>
      <c r="AC72" s="66"/>
    </row>
    <row r="73" spans="1:29" ht="15.75" thickBot="1" x14ac:dyDescent="0.3">
      <c r="A73" s="72"/>
      <c r="B73" s="92"/>
      <c r="C73" s="92"/>
      <c r="D73" s="93"/>
      <c r="E73" s="94">
        <f>E76+E79+E82</f>
        <v>1</v>
      </c>
      <c r="F73" s="94">
        <f>F76+F79+F82</f>
        <v>1</v>
      </c>
      <c r="G73" s="95"/>
      <c r="H73" s="94">
        <f>H76+H79+H82</f>
        <v>1</v>
      </c>
      <c r="I73" s="94">
        <f>I76+I79+I82</f>
        <v>1</v>
      </c>
      <c r="J73" s="95"/>
      <c r="K73" s="94">
        <f>K76+K79+K82</f>
        <v>1</v>
      </c>
      <c r="L73" s="94">
        <f>L76+L79+L82</f>
        <v>1</v>
      </c>
      <c r="M73" s="95"/>
      <c r="N73" s="94">
        <f>N76+N79+N82</f>
        <v>1</v>
      </c>
      <c r="O73" s="94">
        <f>O76+O79+O82</f>
        <v>1</v>
      </c>
      <c r="P73" s="95"/>
      <c r="Q73" s="94">
        <f>Q76+Q79+Q82</f>
        <v>1</v>
      </c>
      <c r="R73" s="94">
        <f>R76+R79+R82</f>
        <v>2</v>
      </c>
      <c r="S73" s="95"/>
      <c r="T73" s="94">
        <f>T76+T79+T82+1</f>
        <v>1</v>
      </c>
      <c r="U73" s="94">
        <f>U76+U79+U82</f>
        <v>2</v>
      </c>
      <c r="V73" s="95"/>
      <c r="W73" s="94">
        <f>W76+W79+W82</f>
        <v>1</v>
      </c>
      <c r="X73" s="94">
        <f>X76+X79+X82</f>
        <v>1</v>
      </c>
      <c r="Y73" s="96"/>
      <c r="Z73" s="92"/>
      <c r="AA73" s="10"/>
      <c r="AB73" s="10"/>
      <c r="AC73" s="10"/>
    </row>
    <row r="74" spans="1:29" ht="15.75" x14ac:dyDescent="0.25">
      <c r="A74" s="190"/>
      <c r="B74" s="191"/>
      <c r="C74" s="37"/>
      <c r="D74" s="38"/>
      <c r="E74" s="123">
        <v>0.45833333333333331</v>
      </c>
      <c r="F74" s="84">
        <v>0.625</v>
      </c>
      <c r="G74" s="111">
        <f>IF((F74-E74)=0,0,(F74-E74)-$AB74)</f>
        <v>0.14583333333333334</v>
      </c>
      <c r="H74" s="123">
        <v>0.45833333333333331</v>
      </c>
      <c r="I74" s="84">
        <v>0.625</v>
      </c>
      <c r="J74" s="111">
        <f>IF((I74-H74)=0,0,(I74-H74)-$AB74)</f>
        <v>0.14583333333333334</v>
      </c>
      <c r="K74" s="39"/>
      <c r="L74" s="40"/>
      <c r="M74" s="111">
        <f>IF((L74-K74)=0,0,(L74-K74)-$AB74)</f>
        <v>0</v>
      </c>
      <c r="N74" s="39"/>
      <c r="O74" s="40"/>
      <c r="P74" s="111">
        <f>IF((O74-N74)=0,0,(O74-N74)-$AB74)</f>
        <v>0</v>
      </c>
      <c r="Q74" s="39"/>
      <c r="R74" s="40"/>
      <c r="S74" s="111">
        <f>IF((R74-Q74)=0,0,(R74-Q74)-$AB74)</f>
        <v>0</v>
      </c>
      <c r="T74" s="39"/>
      <c r="U74" s="40"/>
      <c r="V74" s="111">
        <f>IF((U74-T74)=0,0,(U74-T74)-$AB74)</f>
        <v>0</v>
      </c>
      <c r="W74" s="39"/>
      <c r="X74" s="40"/>
      <c r="Y74" s="111">
        <f>IF((X74-W74)=0,0,(X74-W74)-$AB74)</f>
        <v>0</v>
      </c>
      <c r="Z74" s="67"/>
      <c r="AA74" s="20"/>
      <c r="AB74" s="192">
        <v>2.0833333333333332E-2</v>
      </c>
      <c r="AC74" s="174">
        <f t="shared" ref="AC74:AC91" si="205">COUNTA(E74,H74,K74,N74,Q74,T74,W74)</f>
        <v>2</v>
      </c>
    </row>
    <row r="75" spans="1:29" ht="16.5" thickBot="1" x14ac:dyDescent="0.3">
      <c r="A75" s="195">
        <v>1.4583333333333333</v>
      </c>
      <c r="B75" s="196"/>
      <c r="C75" s="62">
        <f>E76+F76+H76+I76+K76+L76+N76+O76+Q76+R76+T76+U76+W76+X76</f>
        <v>7</v>
      </c>
      <c r="D75" s="47"/>
      <c r="E75" s="123">
        <v>0.75</v>
      </c>
      <c r="F75" s="119">
        <v>0.97916666666666663</v>
      </c>
      <c r="G75" s="112">
        <f>IF((F75-E75)=0,0,(F75-E75)-$AB74)</f>
        <v>0.20833333333333329</v>
      </c>
      <c r="H75" s="123">
        <v>0.75</v>
      </c>
      <c r="I75" s="119">
        <v>0.97916666666666663</v>
      </c>
      <c r="J75" s="112">
        <f>IF((I75-H75)=0,0,(I75-H75)-$AB74)</f>
        <v>0.20833333333333329</v>
      </c>
      <c r="K75" s="39"/>
      <c r="L75" s="50"/>
      <c r="M75" s="112">
        <f>IF((L75-K75)=0,0,(L75-K75)-$AB74)</f>
        <v>0</v>
      </c>
      <c r="N75" s="39"/>
      <c r="O75" s="50"/>
      <c r="P75" s="112">
        <f>IF((O75-N75)=0,0,(O75-N75)-$AB74)</f>
        <v>0</v>
      </c>
      <c r="Q75" s="56">
        <v>0.77083333333333337</v>
      </c>
      <c r="R75" s="119">
        <v>1.0208333333333333</v>
      </c>
      <c r="S75" s="112">
        <f>IF((R75-Q75)=0,0,(R75-Q75)-$AB74)</f>
        <v>0.22916666666666655</v>
      </c>
      <c r="T75" s="179">
        <v>0.66666666666666663</v>
      </c>
      <c r="U75" s="119">
        <v>1.0208333333333333</v>
      </c>
      <c r="V75" s="112">
        <f>IF((U75-T75)=0,0,(U75-T75)-$AB74)</f>
        <v>0.33333333333333331</v>
      </c>
      <c r="W75" s="123">
        <v>0.75</v>
      </c>
      <c r="X75" s="119">
        <v>0.97916666666666663</v>
      </c>
      <c r="Y75" s="112">
        <f>IF((X75-W75)=0,0,(X75-W75)-$AB74)</f>
        <v>0.20833333333333329</v>
      </c>
      <c r="Z75" s="51"/>
      <c r="AA75" s="20"/>
      <c r="AB75" s="193"/>
      <c r="AC75" s="63">
        <f t="shared" si="205"/>
        <v>5</v>
      </c>
    </row>
    <row r="76" spans="1:29" ht="16.5" thickBot="1" x14ac:dyDescent="0.3">
      <c r="A76" s="197" t="s">
        <v>27</v>
      </c>
      <c r="B76" s="198"/>
      <c r="C76" s="52"/>
      <c r="D76" s="65">
        <f>SUM(G76+J76+M76+P76+S76+V76+Y76)</f>
        <v>1.4791666666666663</v>
      </c>
      <c r="E76" s="53">
        <f>IF(E74="",0,1)</f>
        <v>1</v>
      </c>
      <c r="F76" s="60">
        <f>IF(E75="",0,1)</f>
        <v>1</v>
      </c>
      <c r="G76" s="113">
        <f>G75+G74</f>
        <v>0.35416666666666663</v>
      </c>
      <c r="H76" s="53">
        <f>IF(H74="",0,1)</f>
        <v>1</v>
      </c>
      <c r="I76" s="60">
        <f>IF(H75="",0,1)</f>
        <v>1</v>
      </c>
      <c r="J76" s="113">
        <f>J75+J74</f>
        <v>0.35416666666666663</v>
      </c>
      <c r="K76" s="53">
        <f>IF(K74="",0,1)</f>
        <v>0</v>
      </c>
      <c r="L76" s="60">
        <f>IF(K75="",0,1)</f>
        <v>0</v>
      </c>
      <c r="M76" s="113">
        <f>M75+M74</f>
        <v>0</v>
      </c>
      <c r="N76" s="53">
        <f>IF(N74="",0,1)</f>
        <v>0</v>
      </c>
      <c r="O76" s="60">
        <f>IF(N75="",0,1)</f>
        <v>0</v>
      </c>
      <c r="P76" s="113">
        <f>P75+P74</f>
        <v>0</v>
      </c>
      <c r="Q76" s="53">
        <f>IF(Q74="",0,1)</f>
        <v>0</v>
      </c>
      <c r="R76" s="60">
        <f>IF(Q75="",0,1)</f>
        <v>1</v>
      </c>
      <c r="S76" s="113">
        <f>S75+S74</f>
        <v>0.22916666666666655</v>
      </c>
      <c r="T76" s="53">
        <f>IF(T74="",0,1)</f>
        <v>0</v>
      </c>
      <c r="U76" s="60">
        <f>IF(T75="",0,1)</f>
        <v>1</v>
      </c>
      <c r="V76" s="113">
        <f>V75+V74</f>
        <v>0.33333333333333331</v>
      </c>
      <c r="W76" s="53">
        <f>IF(W74="",0,1)</f>
        <v>0</v>
      </c>
      <c r="X76" s="60">
        <f>IF(W75="",0,1)</f>
        <v>1</v>
      </c>
      <c r="Y76" s="113">
        <f>Y75+Y74</f>
        <v>0.20833333333333329</v>
      </c>
      <c r="Z76" s="55"/>
      <c r="AA76" s="20"/>
      <c r="AB76" s="194"/>
      <c r="AC76" s="66"/>
    </row>
    <row r="77" spans="1:29" ht="15.75" customHeight="1" x14ac:dyDescent="0.25">
      <c r="A77" s="190"/>
      <c r="B77" s="191"/>
      <c r="C77" s="37"/>
      <c r="D77" s="38"/>
      <c r="E77" s="39"/>
      <c r="F77" s="40"/>
      <c r="G77" s="111">
        <f>IF((F77-E77)=0,0,(F77-E77)-$AB77)</f>
        <v>0</v>
      </c>
      <c r="H77" s="105"/>
      <c r="I77" s="106"/>
      <c r="J77" s="111">
        <f>IF((I77-H77)=0,0,(I77-H77)-$AB77)</f>
        <v>0</v>
      </c>
      <c r="K77" s="123">
        <v>0.45833333333333331</v>
      </c>
      <c r="L77" s="84">
        <v>0.64583333333333337</v>
      </c>
      <c r="M77" s="111">
        <f>IF((L77-K77)=0,0,(L77-K77)-$AB77)</f>
        <v>0.16666666666666671</v>
      </c>
      <c r="N77" s="123">
        <v>0.45833333333333331</v>
      </c>
      <c r="O77" s="84">
        <v>0.64583333333333337</v>
      </c>
      <c r="P77" s="111">
        <f>IF((O77-N77)=0,0,(O77-N77)-$AB77)</f>
        <v>0.16666666666666671</v>
      </c>
      <c r="Q77" s="123">
        <v>0.45833333333333331</v>
      </c>
      <c r="R77" s="84">
        <v>0.64583333333333337</v>
      </c>
      <c r="S77" s="111">
        <f>IF((R77-Q77)=0,0,(R77-Q77)-$AB77)</f>
        <v>0.16666666666666671</v>
      </c>
      <c r="T77" s="39"/>
      <c r="U77" s="40"/>
      <c r="V77" s="111">
        <f>IF((U77-T77)=0,0,(U77-T77)-$AB77)</f>
        <v>0</v>
      </c>
      <c r="W77" s="123">
        <v>0.45833333333333331</v>
      </c>
      <c r="X77" s="84">
        <v>0.64583333333333337</v>
      </c>
      <c r="Y77" s="111">
        <f>IF((X77-W77)=0,0,(X77-W77)-$AB77)</f>
        <v>0.16666666666666671</v>
      </c>
      <c r="Z77" s="67"/>
      <c r="AA77" s="20"/>
      <c r="AB77" s="192">
        <v>2.0833333333333332E-2</v>
      </c>
      <c r="AC77" s="174">
        <f t="shared" si="205"/>
        <v>4</v>
      </c>
    </row>
    <row r="78" spans="1:29" ht="16.5" thickBot="1" x14ac:dyDescent="0.3">
      <c r="A78" s="195">
        <v>1.4583333333333333</v>
      </c>
      <c r="B78" s="196"/>
      <c r="C78" s="62">
        <f>E79+F79+H79+I79+K79+L79+N79+O79+Q79+R79+T79+U79+W79+X79</f>
        <v>8</v>
      </c>
      <c r="D78" s="47"/>
      <c r="E78" s="39"/>
      <c r="F78" s="50"/>
      <c r="G78" s="112">
        <f>IF((F78-E78)=0,0,(F78-E78)-$AB77)</f>
        <v>0</v>
      </c>
      <c r="H78" s="107"/>
      <c r="I78" s="50"/>
      <c r="J78" s="112">
        <f>IF((I78-H78)=0,0,(I78-H78)-$AB77)</f>
        <v>0</v>
      </c>
      <c r="K78" s="123">
        <v>0.75</v>
      </c>
      <c r="L78" s="119">
        <v>0.97916666666666663</v>
      </c>
      <c r="M78" s="112">
        <f>IF((L78-K78)=0,0,(L78-K78)-$AB77)</f>
        <v>0.20833333333333329</v>
      </c>
      <c r="N78" s="123">
        <v>0.75</v>
      </c>
      <c r="O78" s="119">
        <v>0.97916666666666663</v>
      </c>
      <c r="P78" s="112">
        <f>IF((O78-N78)=0,0,(O78-N78)-$AB77)</f>
        <v>0.20833333333333329</v>
      </c>
      <c r="Q78" s="123">
        <v>0.75</v>
      </c>
      <c r="R78" s="118">
        <v>0.95833333333333337</v>
      </c>
      <c r="S78" s="112">
        <f>IF((R78-Q78)=0,0,(R78-Q78)-$AB77)</f>
        <v>0.18750000000000003</v>
      </c>
      <c r="T78" s="123">
        <v>0.75</v>
      </c>
      <c r="U78" s="118">
        <v>0.95833333333333337</v>
      </c>
      <c r="V78" s="112">
        <f>IF((U78-T78)=0,0,(U78-T78)-$AB77)</f>
        <v>0.18750000000000003</v>
      </c>
      <c r="W78" s="39"/>
      <c r="X78" s="40"/>
      <c r="Y78" s="112">
        <f>IF((X78-W78)=0,0,(X78-W78)-$AB77)</f>
        <v>0</v>
      </c>
      <c r="Z78" s="51"/>
      <c r="AA78" s="20"/>
      <c r="AB78" s="193"/>
      <c r="AC78" s="63">
        <f t="shared" si="205"/>
        <v>4</v>
      </c>
    </row>
    <row r="79" spans="1:29" ht="16.5" customHeight="1" thickBot="1" x14ac:dyDescent="0.3">
      <c r="A79" s="197" t="s">
        <v>27</v>
      </c>
      <c r="B79" s="198"/>
      <c r="C79" s="52"/>
      <c r="D79" s="65">
        <f>SUM(G79+J79+M79+P79+S79+V79+Y79)</f>
        <v>1.4583333333333335</v>
      </c>
      <c r="E79" s="53">
        <f>IF(E77="",0,1)</f>
        <v>0</v>
      </c>
      <c r="F79" s="60">
        <f>IF(E78="",0,1)</f>
        <v>0</v>
      </c>
      <c r="G79" s="113">
        <f>G78+G77</f>
        <v>0</v>
      </c>
      <c r="H79" s="53">
        <f>IF(H77="",0,1)</f>
        <v>0</v>
      </c>
      <c r="I79" s="60">
        <f>IF(H78="",0,1)</f>
        <v>0</v>
      </c>
      <c r="J79" s="113">
        <f>J78+J77</f>
        <v>0</v>
      </c>
      <c r="K79" s="53">
        <f>IF(K77="",0,1)</f>
        <v>1</v>
      </c>
      <c r="L79" s="60">
        <f>IF(K78="",0,1)</f>
        <v>1</v>
      </c>
      <c r="M79" s="113">
        <f>M78+M77</f>
        <v>0.375</v>
      </c>
      <c r="N79" s="53">
        <f>IF(N77="",0,1)</f>
        <v>1</v>
      </c>
      <c r="O79" s="60">
        <f>IF(N78="",0,1)</f>
        <v>1</v>
      </c>
      <c r="P79" s="113">
        <f>P78+P77</f>
        <v>0.375</v>
      </c>
      <c r="Q79" s="53">
        <f>IF(Q77="",0,1)</f>
        <v>1</v>
      </c>
      <c r="R79" s="60">
        <f>IF(Q78="",0,1)</f>
        <v>1</v>
      </c>
      <c r="S79" s="113">
        <f>S78+S77</f>
        <v>0.35416666666666674</v>
      </c>
      <c r="T79" s="53">
        <f>IF(T77="",0,1)</f>
        <v>0</v>
      </c>
      <c r="U79" s="60">
        <f>IF(T78="",0,1)</f>
        <v>1</v>
      </c>
      <c r="V79" s="113">
        <f>V78+V77</f>
        <v>0.18750000000000003</v>
      </c>
      <c r="W79" s="53">
        <f>IF(W77="",0,1)</f>
        <v>1</v>
      </c>
      <c r="X79" s="60">
        <f>IF(W78="",0,1)</f>
        <v>0</v>
      </c>
      <c r="Y79" s="113">
        <f>Y78+Y77</f>
        <v>0.16666666666666671</v>
      </c>
      <c r="Z79" s="55"/>
      <c r="AA79" s="20"/>
      <c r="AB79" s="194"/>
      <c r="AC79" s="66"/>
    </row>
    <row r="80" spans="1:29" ht="16.5" hidden="1" customHeight="1" x14ac:dyDescent="0.25">
      <c r="A80" s="190" t="s">
        <v>18</v>
      </c>
      <c r="B80" s="191"/>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192">
        <v>2.0833333333333332E-2</v>
      </c>
      <c r="AC80" s="174">
        <f t="shared" si="205"/>
        <v>0</v>
      </c>
    </row>
    <row r="81" spans="1:29" ht="16.5" hidden="1" customHeight="1" x14ac:dyDescent="0.25">
      <c r="A81" s="195">
        <v>1.4583333333333333</v>
      </c>
      <c r="B81" s="196"/>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193"/>
      <c r="AC81" s="63">
        <f t="shared" si="205"/>
        <v>0</v>
      </c>
    </row>
    <row r="82" spans="1:29" ht="16.5" hidden="1" customHeight="1" thickBot="1" x14ac:dyDescent="0.3">
      <c r="A82" s="197" t="s">
        <v>19</v>
      </c>
      <c r="B82" s="198"/>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194"/>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72"/>
      <c r="AC83" s="91"/>
    </row>
    <row r="84" spans="1:29" ht="15.75" customHeight="1" x14ac:dyDescent="0.25">
      <c r="A84" s="199" t="s">
        <v>20</v>
      </c>
      <c r="B84" s="200"/>
      <c r="C84" s="128"/>
      <c r="D84" s="129"/>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192"/>
      <c r="AC84" s="174">
        <f t="shared" si="205"/>
        <v>5</v>
      </c>
    </row>
    <row r="85" spans="1:29" ht="16.5" thickBot="1" x14ac:dyDescent="0.3">
      <c r="A85" s="195">
        <v>1</v>
      </c>
      <c r="B85" s="196"/>
      <c r="C85" s="62">
        <f>E86+F86+H86+I86+K86+L86+N86+O86+Q86+R86+T86+U86+W86+X86</f>
        <v>7</v>
      </c>
      <c r="D85" s="47"/>
      <c r="E85" s="39"/>
      <c r="F85" s="50"/>
      <c r="G85" s="112">
        <f>IF((F85-E85)=0,0,(F85-E85)-$AB81)</f>
        <v>0</v>
      </c>
      <c r="H85" s="39"/>
      <c r="I85" s="50"/>
      <c r="J85" s="112">
        <f>IF((I85-H85)=0,0,(I85-H85)-$AB81)</f>
        <v>0</v>
      </c>
      <c r="K85" s="39"/>
      <c r="L85" s="50"/>
      <c r="M85" s="112">
        <f>IF((L85-K85)=0,0,(L85-K85)-$AB81)</f>
        <v>0</v>
      </c>
      <c r="N85" s="39"/>
      <c r="O85" s="50"/>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193"/>
      <c r="AC85" s="63">
        <f t="shared" si="205"/>
        <v>2</v>
      </c>
    </row>
    <row r="86" spans="1:29" ht="16.5" customHeight="1" thickBot="1" x14ac:dyDescent="0.3">
      <c r="A86" s="197" t="s">
        <v>21</v>
      </c>
      <c r="B86" s="198"/>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194"/>
      <c r="AC86" s="66"/>
    </row>
    <row r="87" spans="1:29" ht="15.75" hidden="1" customHeight="1" thickBot="1" x14ac:dyDescent="0.3">
      <c r="A87" s="190" t="s">
        <v>20</v>
      </c>
      <c r="B87" s="191"/>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192">
        <v>2.0833333333333332E-2</v>
      </c>
      <c r="AC87" s="174">
        <f t="shared" si="205"/>
        <v>0</v>
      </c>
    </row>
    <row r="88" spans="1:29" ht="16.5" hidden="1" thickBot="1" x14ac:dyDescent="0.3">
      <c r="A88" s="195">
        <v>1.4583333333333333</v>
      </c>
      <c r="B88" s="196"/>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193"/>
      <c r="AC88" s="63">
        <f t="shared" si="205"/>
        <v>0</v>
      </c>
    </row>
    <row r="89" spans="1:29" ht="16.5" hidden="1" thickBot="1" x14ac:dyDescent="0.3">
      <c r="A89" s="197" t="s">
        <v>21</v>
      </c>
      <c r="B89" s="198"/>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194"/>
      <c r="AC89" s="66"/>
    </row>
    <row r="90" spans="1:29" ht="15.75" hidden="1" x14ac:dyDescent="0.25">
      <c r="A90" s="190" t="s">
        <v>20</v>
      </c>
      <c r="B90" s="191"/>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192"/>
      <c r="AC90" s="174">
        <f t="shared" si="205"/>
        <v>0</v>
      </c>
    </row>
    <row r="91" spans="1:29" ht="16.5" hidden="1" thickBot="1" x14ac:dyDescent="0.3">
      <c r="A91" s="195">
        <v>1.4583333333333333</v>
      </c>
      <c r="B91" s="196"/>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193"/>
      <c r="AC91" s="63">
        <f t="shared" si="205"/>
        <v>0</v>
      </c>
    </row>
    <row r="92" spans="1:29" ht="16.5" hidden="1" thickBot="1" x14ac:dyDescent="0.3">
      <c r="A92" s="197" t="s">
        <v>21</v>
      </c>
      <c r="B92" s="198"/>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194"/>
      <c r="AC92" s="66"/>
    </row>
    <row r="93" spans="1:29" x14ac:dyDescent="0.25">
      <c r="E93" s="97"/>
      <c r="F93" s="173"/>
      <c r="G93" s="173"/>
      <c r="H93" s="97"/>
      <c r="I93" s="173"/>
      <c r="J93" s="173"/>
      <c r="K93" s="97"/>
      <c r="L93" s="173"/>
      <c r="M93" s="173"/>
      <c r="N93" s="97"/>
      <c r="O93" s="173"/>
      <c r="P93" s="173"/>
      <c r="Q93" s="97"/>
      <c r="R93" s="173"/>
      <c r="S93" s="173"/>
      <c r="T93" s="97"/>
      <c r="U93" s="173"/>
      <c r="V93" s="173"/>
      <c r="W93" s="97"/>
      <c r="X93" s="173"/>
      <c r="Y93" s="173"/>
    </row>
    <row r="94" spans="1:29" x14ac:dyDescent="0.25">
      <c r="E94" s="97"/>
      <c r="F94" s="173"/>
      <c r="G94" s="173"/>
      <c r="H94" s="97"/>
      <c r="I94" s="173"/>
      <c r="J94" s="173"/>
      <c r="K94" s="97"/>
      <c r="L94" s="173"/>
      <c r="M94" s="173"/>
      <c r="N94" s="97"/>
      <c r="O94" s="173"/>
      <c r="P94" s="173"/>
      <c r="Q94" s="97"/>
      <c r="R94" s="173"/>
      <c r="S94" s="173"/>
      <c r="T94" s="97"/>
      <c r="U94" s="173"/>
      <c r="V94" s="173"/>
      <c r="W94" s="97"/>
      <c r="X94" s="173"/>
      <c r="Y94" s="173"/>
    </row>
    <row r="95" spans="1:29" x14ac:dyDescent="0.25">
      <c r="E95" s="97"/>
      <c r="F95" s="173"/>
      <c r="G95" s="173"/>
      <c r="H95" s="97"/>
      <c r="I95" s="173"/>
      <c r="J95" s="173"/>
      <c r="K95" s="97"/>
      <c r="L95" s="173"/>
      <c r="M95" s="173"/>
      <c r="N95" s="97"/>
      <c r="O95" s="173"/>
      <c r="P95" s="173"/>
      <c r="Q95" s="97"/>
      <c r="R95" s="173"/>
      <c r="S95" s="173"/>
      <c r="T95" s="97"/>
      <c r="U95" s="173"/>
      <c r="V95" s="173"/>
      <c r="W95" s="97"/>
      <c r="X95" s="173"/>
      <c r="Y95" s="173"/>
    </row>
    <row r="96" spans="1:29" x14ac:dyDescent="0.25">
      <c r="E96" s="97"/>
      <c r="F96" s="173"/>
      <c r="G96" s="173"/>
      <c r="H96" s="97"/>
      <c r="I96" s="173"/>
      <c r="J96" s="173"/>
      <c r="K96" s="97"/>
      <c r="L96" s="173"/>
      <c r="M96" s="173"/>
      <c r="N96" s="97"/>
      <c r="O96" s="173"/>
      <c r="P96" s="173"/>
      <c r="Q96" s="97"/>
      <c r="R96" s="173"/>
      <c r="S96" s="173"/>
      <c r="T96" s="97"/>
      <c r="U96" s="173"/>
      <c r="V96" s="173"/>
      <c r="W96" s="97"/>
      <c r="X96" s="173"/>
      <c r="Y96" s="173"/>
    </row>
    <row r="97" spans="1:27" x14ac:dyDescent="0.25">
      <c r="E97" s="97"/>
      <c r="F97" s="173"/>
      <c r="G97" s="173"/>
      <c r="H97" s="97"/>
      <c r="I97" s="173"/>
      <c r="J97" s="173"/>
      <c r="K97" s="97"/>
      <c r="L97" s="173"/>
      <c r="M97" s="173"/>
      <c r="N97" s="97"/>
      <c r="O97" s="173"/>
      <c r="P97" s="173"/>
      <c r="Q97" s="97"/>
      <c r="R97" s="173"/>
      <c r="S97" s="173"/>
      <c r="T97" s="97"/>
      <c r="U97" s="173"/>
      <c r="V97" s="173"/>
      <c r="W97" s="97"/>
      <c r="X97" s="173"/>
      <c r="Y97" s="173"/>
    </row>
    <row r="98" spans="1:27" x14ac:dyDescent="0.25">
      <c r="E98" s="97"/>
      <c r="F98" s="173"/>
      <c r="G98" s="173"/>
      <c r="H98" s="97"/>
      <c r="I98" s="173"/>
      <c r="J98" s="173"/>
      <c r="K98" s="97"/>
      <c r="L98" s="173"/>
      <c r="M98" s="173"/>
      <c r="N98" s="97"/>
      <c r="O98" s="173"/>
      <c r="P98" s="173"/>
      <c r="Q98" s="97"/>
      <c r="R98" s="173"/>
      <c r="S98" s="173"/>
      <c r="T98" s="97"/>
      <c r="U98" s="173"/>
      <c r="V98" s="173"/>
      <c r="W98" s="97"/>
      <c r="X98" s="173"/>
      <c r="Y98" s="173"/>
    </row>
    <row r="99" spans="1:27" x14ac:dyDescent="0.25">
      <c r="E99" s="97"/>
      <c r="F99" s="173"/>
      <c r="G99" s="173"/>
      <c r="H99" s="97"/>
      <c r="I99" s="173"/>
      <c r="J99" s="173"/>
      <c r="K99" s="97"/>
      <c r="L99" s="173"/>
      <c r="M99" s="173"/>
      <c r="N99" s="97"/>
      <c r="O99" s="173"/>
      <c r="P99" s="173"/>
      <c r="Q99" s="97"/>
      <c r="R99" s="173"/>
      <c r="S99" s="173"/>
      <c r="T99" s="97"/>
      <c r="U99" s="173"/>
      <c r="V99" s="173"/>
      <c r="W99" s="97"/>
      <c r="X99" s="173"/>
      <c r="Y99" s="173"/>
    </row>
    <row r="100" spans="1:27" x14ac:dyDescent="0.25">
      <c r="E100" s="97"/>
      <c r="F100" s="173"/>
      <c r="G100" s="173"/>
      <c r="H100" s="97"/>
      <c r="I100" s="173"/>
      <c r="J100" s="173"/>
      <c r="K100" s="97"/>
      <c r="L100" s="173"/>
      <c r="M100" s="173"/>
      <c r="N100" s="97"/>
      <c r="O100" s="173"/>
      <c r="P100" s="173"/>
      <c r="Q100" s="97"/>
      <c r="R100" s="173"/>
      <c r="S100" s="173"/>
      <c r="T100" s="97"/>
      <c r="U100" s="173"/>
      <c r="V100" s="173"/>
      <c r="W100" s="97"/>
      <c r="X100" s="173"/>
      <c r="Y100" s="173"/>
    </row>
    <row r="101" spans="1:27" x14ac:dyDescent="0.25">
      <c r="E101" s="97"/>
      <c r="F101" s="173"/>
      <c r="G101" s="173"/>
      <c r="H101" s="97"/>
      <c r="I101" s="173"/>
      <c r="J101" s="173"/>
      <c r="K101" s="97"/>
      <c r="L101" s="173"/>
      <c r="M101" s="173"/>
      <c r="N101" s="97"/>
      <c r="O101" s="173"/>
      <c r="P101" s="173"/>
      <c r="Q101" s="97"/>
      <c r="R101" s="173"/>
      <c r="S101" s="173"/>
      <c r="T101" s="97"/>
      <c r="U101" s="173"/>
      <c r="V101" s="173"/>
      <c r="W101" s="97"/>
      <c r="X101" s="173"/>
      <c r="Y101" s="173"/>
      <c r="Z101" s="10"/>
      <c r="AA101" s="11"/>
    </row>
    <row r="102" spans="1:27" x14ac:dyDescent="0.25">
      <c r="A102" s="11"/>
      <c r="Z102" s="10"/>
      <c r="AA102" s="11"/>
    </row>
    <row r="103" spans="1:27" ht="15" customHeight="1" x14ac:dyDescent="0.25">
      <c r="A103" s="237"/>
      <c r="B103" s="238"/>
      <c r="C103" s="238"/>
      <c r="D103" s="239"/>
      <c r="E103" s="236"/>
      <c r="F103" s="236"/>
      <c r="G103" s="238"/>
      <c r="H103" s="238"/>
      <c r="I103" s="238"/>
      <c r="J103" s="238"/>
      <c r="K103" s="238"/>
      <c r="L103" s="238"/>
      <c r="M103" s="238"/>
      <c r="N103" s="238"/>
      <c r="O103" s="238"/>
      <c r="P103" s="238"/>
      <c r="Q103" s="238"/>
      <c r="R103" s="238"/>
      <c r="S103" s="240"/>
      <c r="T103" s="240"/>
      <c r="U103" s="240"/>
      <c r="V103" s="240"/>
      <c r="W103" s="240"/>
      <c r="X103" s="240"/>
      <c r="Y103" s="240"/>
      <c r="Z103" s="237"/>
      <c r="AA103" s="11"/>
    </row>
    <row r="104" spans="1:27" ht="15.75" customHeight="1" x14ac:dyDescent="0.25">
      <c r="A104" s="237"/>
      <c r="B104" s="238"/>
      <c r="C104" s="238"/>
      <c r="D104" s="241"/>
      <c r="E104" s="236"/>
      <c r="F104" s="236"/>
      <c r="G104" s="238"/>
      <c r="H104" s="238"/>
      <c r="I104" s="238"/>
      <c r="J104" s="238"/>
      <c r="K104" s="238"/>
      <c r="L104" s="238"/>
      <c r="M104" s="238"/>
      <c r="N104" s="238"/>
      <c r="O104" s="238"/>
      <c r="P104" s="238"/>
      <c r="Q104" s="238"/>
      <c r="R104" s="238"/>
      <c r="S104" s="240"/>
      <c r="T104" s="240"/>
      <c r="U104" s="240"/>
      <c r="V104" s="240"/>
      <c r="W104" s="240"/>
      <c r="X104" s="240"/>
      <c r="Y104" s="240"/>
      <c r="Z104" s="237"/>
      <c r="AA104" s="11"/>
    </row>
    <row r="105" spans="1:27" x14ac:dyDescent="0.25">
      <c r="A105" s="237"/>
      <c r="B105" s="236"/>
      <c r="C105" s="236"/>
      <c r="D105" s="237"/>
      <c r="E105" s="236"/>
      <c r="F105" s="236"/>
      <c r="G105" s="242"/>
      <c r="H105" s="242"/>
      <c r="I105" s="242"/>
      <c r="J105" s="243"/>
      <c r="K105" s="243"/>
      <c r="L105" s="243"/>
      <c r="M105" s="244"/>
      <c r="N105" s="244"/>
      <c r="O105" s="244"/>
      <c r="P105" s="239"/>
      <c r="Q105" s="239"/>
      <c r="R105" s="239"/>
      <c r="S105" s="240"/>
      <c r="T105" s="240"/>
      <c r="U105" s="240"/>
      <c r="V105" s="240"/>
      <c r="W105" s="240"/>
      <c r="X105" s="240"/>
      <c r="Y105" s="240"/>
      <c r="Z105" s="237"/>
      <c r="AA105" s="11"/>
    </row>
    <row r="106" spans="1:27" x14ac:dyDescent="0.25">
      <c r="A106" s="237"/>
      <c r="B106" s="236"/>
      <c r="C106" s="236"/>
      <c r="D106" s="237"/>
      <c r="E106" s="236"/>
      <c r="F106" s="236"/>
      <c r="G106" s="242"/>
      <c r="H106" s="242"/>
      <c r="I106" s="242"/>
      <c r="J106" s="243"/>
      <c r="K106" s="243"/>
      <c r="L106" s="243"/>
      <c r="M106" s="244"/>
      <c r="N106" s="244"/>
      <c r="O106" s="244"/>
      <c r="P106" s="239"/>
      <c r="Q106" s="239"/>
      <c r="R106" s="239"/>
      <c r="S106" s="240"/>
      <c r="T106" s="240"/>
      <c r="U106" s="240"/>
      <c r="V106" s="240"/>
      <c r="W106" s="240"/>
      <c r="X106" s="240"/>
      <c r="Y106" s="240"/>
      <c r="Z106" s="240"/>
    </row>
    <row r="107" spans="1:27" x14ac:dyDescent="0.25">
      <c r="A107" s="237"/>
      <c r="B107" s="236"/>
      <c r="C107" s="236"/>
      <c r="D107" s="237"/>
      <c r="E107" s="236"/>
      <c r="F107" s="236"/>
      <c r="G107" s="236"/>
      <c r="H107" s="236"/>
      <c r="I107" s="236"/>
      <c r="J107" s="245"/>
      <c r="K107" s="245"/>
      <c r="L107" s="245"/>
      <c r="M107" s="245"/>
      <c r="N107" s="245"/>
      <c r="O107" s="245"/>
      <c r="P107" s="246"/>
      <c r="Q107" s="246"/>
      <c r="R107" s="246"/>
      <c r="S107" s="240"/>
      <c r="T107" s="240"/>
      <c r="U107" s="240"/>
      <c r="V107" s="240"/>
      <c r="W107" s="240"/>
      <c r="X107" s="240"/>
      <c r="Y107" s="240"/>
      <c r="Z107" s="240"/>
    </row>
    <row r="108" spans="1:27" x14ac:dyDescent="0.25">
      <c r="A108" s="237"/>
      <c r="B108" s="236"/>
      <c r="C108" s="247"/>
      <c r="D108" s="237"/>
      <c r="E108" s="236"/>
      <c r="F108" s="236"/>
      <c r="G108" s="236"/>
      <c r="H108" s="236"/>
      <c r="I108" s="236"/>
      <c r="J108" s="236"/>
      <c r="K108" s="236"/>
      <c r="L108" s="236"/>
      <c r="M108" s="236"/>
      <c r="N108" s="236"/>
      <c r="O108" s="236"/>
      <c r="P108" s="236"/>
      <c r="Q108" s="236"/>
      <c r="R108" s="236"/>
      <c r="S108" s="240"/>
      <c r="T108" s="240"/>
      <c r="U108" s="240"/>
      <c r="V108" s="240"/>
      <c r="W108" s="240"/>
      <c r="X108" s="240"/>
      <c r="Y108" s="240"/>
      <c r="Z108" s="240"/>
    </row>
    <row r="109" spans="1:27" x14ac:dyDescent="0.25">
      <c r="A109" s="237"/>
      <c r="B109" s="236"/>
      <c r="C109" s="236"/>
      <c r="D109" s="237"/>
      <c r="E109" s="236"/>
      <c r="F109" s="236"/>
      <c r="G109" s="236"/>
      <c r="H109" s="236"/>
      <c r="I109" s="236"/>
      <c r="J109" s="236"/>
      <c r="K109" s="236"/>
      <c r="L109" s="236"/>
      <c r="M109" s="236"/>
      <c r="N109" s="236"/>
      <c r="O109" s="236"/>
      <c r="P109" s="236"/>
      <c r="Q109" s="236"/>
      <c r="R109" s="236"/>
      <c r="S109" s="240"/>
      <c r="T109" s="240"/>
      <c r="U109" s="240"/>
      <c r="V109" s="240"/>
      <c r="W109" s="240"/>
      <c r="X109" s="240"/>
      <c r="Y109" s="240"/>
      <c r="Z109" s="240"/>
    </row>
    <row r="110" spans="1:27" x14ac:dyDescent="0.25">
      <c r="A110" s="237"/>
      <c r="B110" s="236"/>
      <c r="C110" s="236"/>
      <c r="D110" s="237"/>
      <c r="E110" s="236"/>
      <c r="F110" s="236"/>
      <c r="G110" s="236"/>
      <c r="H110" s="236"/>
      <c r="I110" s="236"/>
      <c r="J110" s="236"/>
      <c r="K110" s="236"/>
      <c r="L110" s="236"/>
      <c r="M110" s="236"/>
      <c r="N110" s="236"/>
      <c r="O110" s="236"/>
      <c r="P110" s="236"/>
      <c r="Q110" s="236"/>
      <c r="R110" s="236"/>
      <c r="S110" s="240"/>
      <c r="T110" s="240"/>
      <c r="U110" s="240"/>
      <c r="V110" s="240"/>
      <c r="W110" s="240"/>
      <c r="X110" s="240"/>
      <c r="Y110" s="240"/>
      <c r="Z110" s="237"/>
      <c r="AA110" s="11"/>
    </row>
    <row r="111" spans="1:27" x14ac:dyDescent="0.25">
      <c r="A111" s="237"/>
      <c r="B111" s="236"/>
      <c r="C111" s="236"/>
      <c r="D111" s="237"/>
      <c r="E111" s="236"/>
      <c r="F111" s="236"/>
      <c r="G111" s="236"/>
      <c r="H111" s="236"/>
      <c r="I111" s="236"/>
      <c r="J111" s="236"/>
      <c r="K111" s="236"/>
      <c r="L111" s="236"/>
      <c r="M111" s="236"/>
      <c r="N111" s="236"/>
      <c r="O111" s="236"/>
      <c r="P111" s="236"/>
      <c r="Q111" s="236"/>
      <c r="R111" s="236"/>
      <c r="S111" s="240"/>
      <c r="T111" s="240"/>
      <c r="U111" s="240"/>
      <c r="V111" s="240"/>
      <c r="W111" s="240"/>
      <c r="X111" s="240"/>
      <c r="Y111" s="240"/>
      <c r="Z111" s="237"/>
      <c r="AA111" s="11"/>
    </row>
    <row r="112" spans="1:27" ht="15" customHeight="1" x14ac:dyDescent="0.25">
      <c r="A112" s="237"/>
      <c r="B112" s="238"/>
      <c r="C112" s="238"/>
      <c r="D112" s="239"/>
      <c r="E112" s="236"/>
      <c r="F112" s="236"/>
      <c r="G112" s="238"/>
      <c r="H112" s="238"/>
      <c r="I112" s="238"/>
      <c r="J112" s="238"/>
      <c r="K112" s="238"/>
      <c r="L112" s="238"/>
      <c r="M112" s="238"/>
      <c r="N112" s="238"/>
      <c r="O112" s="238"/>
      <c r="P112" s="238"/>
      <c r="Q112" s="238"/>
      <c r="R112" s="238"/>
      <c r="S112" s="240"/>
      <c r="T112" s="240"/>
      <c r="U112" s="240"/>
      <c r="V112" s="240"/>
      <c r="W112" s="240"/>
      <c r="X112" s="240"/>
      <c r="Y112" s="240"/>
      <c r="Z112" s="237"/>
      <c r="AA112" s="11"/>
    </row>
    <row r="113" spans="1:41" ht="15.75" customHeight="1" x14ac:dyDescent="0.25">
      <c r="A113" s="237"/>
      <c r="B113" s="238"/>
      <c r="C113" s="238"/>
      <c r="D113" s="239"/>
      <c r="E113" s="236"/>
      <c r="F113" s="236"/>
      <c r="G113" s="238"/>
      <c r="H113" s="238"/>
      <c r="I113" s="238"/>
      <c r="J113" s="238"/>
      <c r="K113" s="238"/>
      <c r="L113" s="238"/>
      <c r="M113" s="238"/>
      <c r="N113" s="238"/>
      <c r="O113" s="238"/>
      <c r="P113" s="238"/>
      <c r="Q113" s="238"/>
      <c r="R113" s="238"/>
      <c r="S113" s="240"/>
      <c r="T113" s="240"/>
      <c r="U113" s="240"/>
      <c r="V113" s="240"/>
      <c r="W113" s="240"/>
      <c r="X113" s="240"/>
      <c r="Y113" s="240"/>
      <c r="Z113" s="237"/>
      <c r="AA113" s="11"/>
    </row>
    <row r="114" spans="1:41" x14ac:dyDescent="0.25">
      <c r="A114" s="237"/>
      <c r="B114" s="236"/>
      <c r="C114" s="236"/>
      <c r="D114" s="237"/>
      <c r="E114" s="236"/>
      <c r="F114" s="236"/>
      <c r="G114" s="242"/>
      <c r="H114" s="242"/>
      <c r="I114" s="242"/>
      <c r="J114" s="243"/>
      <c r="K114" s="243"/>
      <c r="L114" s="243"/>
      <c r="M114" s="244"/>
      <c r="N114" s="244"/>
      <c r="O114" s="244"/>
      <c r="P114" s="239"/>
      <c r="Q114" s="239"/>
      <c r="R114" s="239"/>
      <c r="S114" s="240"/>
      <c r="T114" s="240"/>
      <c r="U114" s="240"/>
      <c r="V114" s="240"/>
      <c r="W114" s="240"/>
      <c r="X114" s="240"/>
      <c r="Y114" s="240"/>
      <c r="Z114" s="237"/>
      <c r="AA114" s="11"/>
    </row>
    <row r="115" spans="1:41" x14ac:dyDescent="0.25">
      <c r="A115" s="237"/>
      <c r="B115" s="236"/>
      <c r="C115" s="236"/>
      <c r="D115" s="237"/>
      <c r="E115" s="236"/>
      <c r="F115" s="236"/>
      <c r="G115" s="242"/>
      <c r="H115" s="242"/>
      <c r="I115" s="242"/>
      <c r="J115" s="243"/>
      <c r="K115" s="243"/>
      <c r="L115" s="243"/>
      <c r="M115" s="244"/>
      <c r="N115" s="244"/>
      <c r="O115" s="244"/>
      <c r="P115" s="239"/>
      <c r="Q115" s="239"/>
      <c r="R115" s="239"/>
      <c r="S115" s="237"/>
      <c r="T115" s="237"/>
      <c r="U115" s="237"/>
      <c r="V115" s="237"/>
      <c r="W115" s="237"/>
      <c r="X115" s="237"/>
      <c r="Y115" s="237"/>
      <c r="Z115" s="237"/>
      <c r="AA115" s="11"/>
    </row>
    <row r="116" spans="1:41" x14ac:dyDescent="0.25">
      <c r="A116" s="237"/>
      <c r="B116" s="236"/>
      <c r="C116" s="236"/>
      <c r="D116" s="237"/>
      <c r="E116" s="236"/>
      <c r="F116" s="236"/>
      <c r="G116" s="236"/>
      <c r="H116" s="236"/>
      <c r="I116" s="236"/>
      <c r="J116" s="245"/>
      <c r="K116" s="245"/>
      <c r="L116" s="245"/>
      <c r="M116" s="245"/>
      <c r="N116" s="245"/>
      <c r="O116" s="245"/>
      <c r="P116" s="248"/>
      <c r="Q116" s="248"/>
      <c r="R116" s="248"/>
      <c r="S116" s="237"/>
      <c r="T116" s="237"/>
      <c r="U116" s="237"/>
      <c r="V116" s="237"/>
      <c r="W116" s="237"/>
      <c r="X116" s="237"/>
      <c r="Y116" s="237"/>
      <c r="Z116" s="237"/>
      <c r="AA116" s="11"/>
    </row>
    <row r="117" spans="1:41" x14ac:dyDescent="0.25">
      <c r="A117" s="237"/>
      <c r="B117" s="236"/>
      <c r="C117" s="236"/>
      <c r="D117" s="237"/>
      <c r="E117" s="236"/>
      <c r="F117" s="236"/>
      <c r="G117" s="236"/>
      <c r="H117" s="236"/>
      <c r="I117" s="236"/>
      <c r="J117" s="236"/>
      <c r="K117" s="236"/>
      <c r="L117" s="236"/>
      <c r="M117" s="237"/>
      <c r="N117" s="236"/>
      <c r="O117" s="237"/>
      <c r="P117" s="237"/>
      <c r="Q117" s="237"/>
      <c r="R117" s="237"/>
      <c r="S117" s="237"/>
      <c r="T117" s="237"/>
      <c r="U117" s="237"/>
      <c r="V117" s="237"/>
      <c r="W117" s="237"/>
      <c r="X117" s="237"/>
      <c r="Y117" s="237"/>
      <c r="Z117" s="237"/>
      <c r="AA117" s="11"/>
    </row>
    <row r="118" spans="1:41" x14ac:dyDescent="0.25">
      <c r="A118" s="240"/>
      <c r="B118" s="236"/>
      <c r="C118" s="236"/>
      <c r="D118" s="237"/>
      <c r="E118" s="236"/>
      <c r="F118" s="236"/>
      <c r="G118" s="236"/>
      <c r="H118" s="236"/>
      <c r="I118" s="236"/>
      <c r="J118" s="236"/>
      <c r="K118" s="236"/>
      <c r="L118" s="236"/>
      <c r="M118" s="237"/>
      <c r="N118" s="236"/>
      <c r="O118" s="237"/>
      <c r="P118" s="237"/>
      <c r="Q118" s="237"/>
      <c r="R118" s="237"/>
      <c r="S118" s="237"/>
      <c r="T118" s="237"/>
      <c r="U118" s="237"/>
      <c r="V118" s="237"/>
      <c r="W118" s="237"/>
      <c r="X118" s="237"/>
      <c r="Y118" s="237"/>
      <c r="Z118" s="237"/>
      <c r="AA118" s="11"/>
    </row>
    <row r="119" spans="1:41" x14ac:dyDescent="0.25">
      <c r="A119" s="240"/>
      <c r="B119" s="236"/>
      <c r="C119" s="236"/>
      <c r="D119" s="237"/>
      <c r="E119" s="236"/>
      <c r="F119" s="236"/>
      <c r="G119" s="236"/>
      <c r="H119" s="236"/>
      <c r="I119" s="236"/>
      <c r="J119" s="236"/>
      <c r="K119" s="236"/>
      <c r="L119" s="236"/>
      <c r="M119" s="237"/>
      <c r="N119" s="236"/>
      <c r="O119" s="237"/>
      <c r="P119" s="237"/>
      <c r="Q119" s="237"/>
      <c r="R119" s="237"/>
      <c r="S119" s="237"/>
      <c r="T119" s="237"/>
      <c r="U119" s="237"/>
      <c r="V119" s="237"/>
      <c r="W119" s="237"/>
      <c r="X119" s="237"/>
      <c r="Y119" s="237"/>
      <c r="Z119" s="237"/>
      <c r="AA119" s="11"/>
    </row>
    <row r="120" spans="1:41" x14ac:dyDescent="0.25">
      <c r="A120" s="240"/>
      <c r="B120" s="236"/>
      <c r="C120" s="236"/>
      <c r="D120" s="237"/>
      <c r="E120" s="236"/>
      <c r="F120" s="236"/>
      <c r="G120" s="236"/>
      <c r="H120" s="236"/>
      <c r="I120" s="236"/>
      <c r="J120" s="236"/>
      <c r="K120" s="236"/>
      <c r="L120" s="236"/>
      <c r="M120" s="237"/>
      <c r="N120" s="236"/>
      <c r="O120" s="237"/>
      <c r="P120" s="237"/>
      <c r="Q120" s="237"/>
      <c r="R120" s="237"/>
      <c r="S120" s="237"/>
      <c r="T120" s="237"/>
      <c r="U120" s="237"/>
      <c r="V120" s="237"/>
      <c r="W120" s="237"/>
      <c r="X120" s="237"/>
      <c r="Y120" s="237"/>
      <c r="Z120" s="237"/>
      <c r="AA120" s="11"/>
    </row>
    <row r="121" spans="1:41" ht="15" customHeight="1" x14ac:dyDescent="0.25">
      <c r="A121" s="240"/>
      <c r="B121" s="238"/>
      <c r="C121" s="238"/>
      <c r="D121" s="239"/>
      <c r="E121" s="236"/>
      <c r="F121" s="236"/>
      <c r="G121" s="238"/>
      <c r="H121" s="238"/>
      <c r="I121" s="238"/>
      <c r="J121" s="238"/>
      <c r="K121" s="238"/>
      <c r="L121" s="238"/>
      <c r="M121" s="238"/>
      <c r="N121" s="238"/>
      <c r="O121" s="238"/>
      <c r="P121" s="238"/>
      <c r="Q121" s="238"/>
      <c r="R121" s="238"/>
      <c r="S121" s="237"/>
      <c r="T121" s="237"/>
      <c r="U121" s="237"/>
      <c r="V121" s="237"/>
      <c r="W121" s="237"/>
      <c r="X121" s="237"/>
      <c r="Y121" s="237"/>
      <c r="Z121" s="237"/>
      <c r="AA121" s="11"/>
    </row>
    <row r="122" spans="1:41" ht="15.75" customHeight="1" x14ac:dyDescent="0.25">
      <c r="A122" s="240"/>
      <c r="B122" s="238"/>
      <c r="C122" s="238"/>
      <c r="D122" s="239"/>
      <c r="E122" s="236"/>
      <c r="F122" s="236"/>
      <c r="G122" s="238"/>
      <c r="H122" s="238"/>
      <c r="I122" s="238"/>
      <c r="J122" s="238"/>
      <c r="K122" s="238"/>
      <c r="L122" s="238"/>
      <c r="M122" s="238"/>
      <c r="N122" s="238"/>
      <c r="O122" s="238"/>
      <c r="P122" s="238"/>
      <c r="Q122" s="238"/>
      <c r="R122" s="238"/>
      <c r="S122" s="240"/>
      <c r="T122" s="240"/>
      <c r="U122" s="240"/>
      <c r="V122" s="240"/>
      <c r="W122" s="240"/>
      <c r="X122" s="240"/>
      <c r="Y122" s="240"/>
      <c r="Z122" s="240"/>
    </row>
    <row r="123" spans="1:41" x14ac:dyDescent="0.25">
      <c r="A123" s="240"/>
      <c r="B123" s="236"/>
      <c r="C123" s="236"/>
      <c r="D123" s="237"/>
      <c r="E123" s="236"/>
      <c r="F123" s="236"/>
      <c r="G123" s="242"/>
      <c r="H123" s="242"/>
      <c r="I123" s="242"/>
      <c r="J123" s="243"/>
      <c r="K123" s="243"/>
      <c r="L123" s="243"/>
      <c r="M123" s="244"/>
      <c r="N123" s="244"/>
      <c r="O123" s="244"/>
      <c r="P123" s="239"/>
      <c r="Q123" s="239"/>
      <c r="R123" s="239"/>
      <c r="S123" s="240"/>
      <c r="T123" s="240"/>
      <c r="U123" s="240"/>
      <c r="V123" s="240"/>
      <c r="W123" s="240"/>
      <c r="X123" s="240"/>
      <c r="Y123" s="240"/>
      <c r="Z123" s="240"/>
    </row>
    <row r="124" spans="1:41" x14ac:dyDescent="0.25">
      <c r="A124" s="237"/>
      <c r="B124" s="236"/>
      <c r="C124" s="236"/>
      <c r="D124" s="237"/>
      <c r="E124" s="236"/>
      <c r="F124" s="236"/>
      <c r="G124" s="242"/>
      <c r="H124" s="242"/>
      <c r="I124" s="242"/>
      <c r="J124" s="243"/>
      <c r="K124" s="243"/>
      <c r="L124" s="243"/>
      <c r="M124" s="244"/>
      <c r="N124" s="244"/>
      <c r="O124" s="244"/>
      <c r="P124" s="239"/>
      <c r="Q124" s="239"/>
      <c r="R124" s="239"/>
      <c r="S124" s="236"/>
      <c r="T124" s="236"/>
      <c r="U124" s="236"/>
      <c r="V124" s="236"/>
      <c r="W124" s="236"/>
      <c r="X124" s="236"/>
      <c r="Y124" s="236"/>
      <c r="Z124" s="236"/>
      <c r="AA124" s="10"/>
      <c r="AB124" s="11"/>
      <c r="AC124" s="11"/>
      <c r="AD124" s="11"/>
      <c r="AE124" s="11"/>
      <c r="AF124" s="11"/>
      <c r="AG124" s="11"/>
      <c r="AH124" s="11"/>
      <c r="AI124" s="11"/>
      <c r="AJ124" s="11"/>
      <c r="AK124" s="11"/>
      <c r="AL124" s="11"/>
      <c r="AM124" s="11"/>
      <c r="AN124" s="11"/>
      <c r="AO124" s="11"/>
    </row>
    <row r="125" spans="1:41" x14ac:dyDescent="0.25">
      <c r="A125" s="237"/>
      <c r="B125" s="236"/>
      <c r="C125" s="236"/>
      <c r="D125" s="237"/>
      <c r="E125" s="236"/>
      <c r="F125" s="236"/>
      <c r="G125" s="236"/>
      <c r="H125" s="236"/>
      <c r="I125" s="236"/>
      <c r="J125" s="245"/>
      <c r="K125" s="245"/>
      <c r="L125" s="245"/>
      <c r="M125" s="245"/>
      <c r="N125" s="245"/>
      <c r="O125" s="245"/>
      <c r="P125" s="248"/>
      <c r="Q125" s="248"/>
      <c r="R125" s="248"/>
      <c r="S125" s="236"/>
      <c r="T125" s="236"/>
      <c r="U125" s="236"/>
      <c r="V125" s="236"/>
      <c r="W125" s="236"/>
      <c r="X125" s="236"/>
      <c r="Y125" s="236"/>
      <c r="Z125" s="236"/>
      <c r="AA125" s="10"/>
      <c r="AB125" s="11"/>
      <c r="AC125" s="11"/>
      <c r="AD125" s="11"/>
      <c r="AE125" s="11"/>
      <c r="AF125" s="11"/>
      <c r="AG125" s="11"/>
      <c r="AH125" s="11"/>
      <c r="AI125" s="11"/>
      <c r="AJ125" s="11"/>
      <c r="AK125" s="11"/>
      <c r="AL125" s="11"/>
      <c r="AM125" s="11"/>
      <c r="AN125" s="11"/>
      <c r="AO125" s="11"/>
    </row>
    <row r="126" spans="1:41" x14ac:dyDescent="0.25">
      <c r="A126" s="24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E5:Z5"/>
    <mergeCell ref="A6:D8"/>
    <mergeCell ref="E6:G7"/>
    <mergeCell ref="H6:P7"/>
    <mergeCell ref="Q6:S7"/>
    <mergeCell ref="T6:Z7"/>
    <mergeCell ref="A10:B11"/>
    <mergeCell ref="A12:B12"/>
    <mergeCell ref="A13:B13"/>
    <mergeCell ref="AB7:AB9"/>
    <mergeCell ref="AC7:AC9"/>
    <mergeCell ref="E8:F8"/>
    <mergeCell ref="H8:I8"/>
    <mergeCell ref="K8:L8"/>
    <mergeCell ref="N8:O8"/>
    <mergeCell ref="Q8:R8"/>
    <mergeCell ref="T8:U8"/>
    <mergeCell ref="W8:X8"/>
    <mergeCell ref="AB16:AB18"/>
    <mergeCell ref="A17:B17"/>
    <mergeCell ref="A18:B18"/>
    <mergeCell ref="A20:B21"/>
    <mergeCell ref="C20:C21"/>
    <mergeCell ref="D20:D21"/>
    <mergeCell ref="Z20:Z21"/>
    <mergeCell ref="A14:B14"/>
    <mergeCell ref="A15:B15"/>
    <mergeCell ref="A16:B16"/>
    <mergeCell ref="AB13:AB15"/>
    <mergeCell ref="A31:B31"/>
    <mergeCell ref="AB31:AB33"/>
    <mergeCell ref="A32:B32"/>
    <mergeCell ref="A33:B33"/>
    <mergeCell ref="A22:B22"/>
    <mergeCell ref="AB22:AB24"/>
    <mergeCell ref="A23:B23"/>
    <mergeCell ref="A24:B24"/>
    <mergeCell ref="A25:B25"/>
    <mergeCell ref="AB25:AB27"/>
    <mergeCell ref="A26:B26"/>
    <mergeCell ref="A27:B27"/>
    <mergeCell ref="A28:B28"/>
    <mergeCell ref="AB28:AB30"/>
    <mergeCell ref="A29:B29"/>
    <mergeCell ref="A30:B30"/>
    <mergeCell ref="A40:B40"/>
    <mergeCell ref="AB40:AB42"/>
    <mergeCell ref="A41:B41"/>
    <mergeCell ref="A42:B42"/>
    <mergeCell ref="A43:B43"/>
    <mergeCell ref="AB43:AB45"/>
    <mergeCell ref="A44:B44"/>
    <mergeCell ref="A45:B45"/>
    <mergeCell ref="A34:B34"/>
    <mergeCell ref="AB34:AB36"/>
    <mergeCell ref="A35:B35"/>
    <mergeCell ref="A36:B36"/>
    <mergeCell ref="A37:B37"/>
    <mergeCell ref="AB37:AB39"/>
    <mergeCell ref="A38:B38"/>
    <mergeCell ref="A39:B39"/>
    <mergeCell ref="A52:B52"/>
    <mergeCell ref="AB52:AB54"/>
    <mergeCell ref="A53:B53"/>
    <mergeCell ref="A54:B54"/>
    <mergeCell ref="A55:B55"/>
    <mergeCell ref="AB55:AB57"/>
    <mergeCell ref="A56:B56"/>
    <mergeCell ref="A57:B57"/>
    <mergeCell ref="A46:B46"/>
    <mergeCell ref="AB46:AB48"/>
    <mergeCell ref="A47:B47"/>
    <mergeCell ref="A48:B48"/>
    <mergeCell ref="A49:B49"/>
    <mergeCell ref="AB49:AB51"/>
    <mergeCell ref="A50:B50"/>
    <mergeCell ref="A51:B51"/>
    <mergeCell ref="A64:B64"/>
    <mergeCell ref="AB64:AB66"/>
    <mergeCell ref="A65:B65"/>
    <mergeCell ref="A66:B66"/>
    <mergeCell ref="A58:B58"/>
    <mergeCell ref="AB58:AB60"/>
    <mergeCell ref="A59:B59"/>
    <mergeCell ref="A60:B60"/>
    <mergeCell ref="A61:B61"/>
    <mergeCell ref="A62:B62"/>
    <mergeCell ref="A63:B63"/>
    <mergeCell ref="A75:B75"/>
    <mergeCell ref="A76:B76"/>
    <mergeCell ref="A77:B77"/>
    <mergeCell ref="A78:B78"/>
    <mergeCell ref="AB80:AB82"/>
    <mergeCell ref="A82:B82"/>
    <mergeCell ref="A67:B67"/>
    <mergeCell ref="AB67:AB69"/>
    <mergeCell ref="A68:B68"/>
    <mergeCell ref="A69:B69"/>
    <mergeCell ref="A70:B70"/>
    <mergeCell ref="A71:B71"/>
    <mergeCell ref="A72:B72"/>
    <mergeCell ref="A74:B74"/>
    <mergeCell ref="B112:C113"/>
    <mergeCell ref="D112:D113"/>
    <mergeCell ref="G112:I113"/>
    <mergeCell ref="J112:L113"/>
    <mergeCell ref="M112:O113"/>
    <mergeCell ref="P112:R113"/>
    <mergeCell ref="B103:C104"/>
    <mergeCell ref="D103:D104"/>
    <mergeCell ref="G103:I104"/>
    <mergeCell ref="J103:L104"/>
    <mergeCell ref="M103:O104"/>
    <mergeCell ref="P103:R104"/>
    <mergeCell ref="G105:I106"/>
    <mergeCell ref="P107:R107"/>
    <mergeCell ref="J125:L125"/>
    <mergeCell ref="M125:O125"/>
    <mergeCell ref="P125:R125"/>
    <mergeCell ref="B121:C122"/>
    <mergeCell ref="D121:D122"/>
    <mergeCell ref="G121:I122"/>
    <mergeCell ref="J121:L122"/>
    <mergeCell ref="M121:O122"/>
    <mergeCell ref="P121:R122"/>
    <mergeCell ref="AG54:AH54"/>
    <mergeCell ref="AI54:AJ54"/>
    <mergeCell ref="AB70:AB72"/>
    <mergeCell ref="AB74:AB76"/>
    <mergeCell ref="AB77:AB79"/>
    <mergeCell ref="G123:I124"/>
    <mergeCell ref="J123:L124"/>
    <mergeCell ref="M123:O124"/>
    <mergeCell ref="P123:R124"/>
    <mergeCell ref="G114:I115"/>
    <mergeCell ref="J114:L115"/>
    <mergeCell ref="M114:O115"/>
    <mergeCell ref="P114:R115"/>
    <mergeCell ref="J116:L116"/>
    <mergeCell ref="M116:O116"/>
    <mergeCell ref="P116:R116"/>
    <mergeCell ref="AB84:AB86"/>
    <mergeCell ref="AB87:AB89"/>
    <mergeCell ref="AB90:AB92"/>
    <mergeCell ref="J105:L106"/>
    <mergeCell ref="M105:O106"/>
    <mergeCell ref="P105:R106"/>
    <mergeCell ref="J107:L107"/>
    <mergeCell ref="M107:O107"/>
    <mergeCell ref="A86:B86"/>
    <mergeCell ref="A87:B87"/>
    <mergeCell ref="A88:B88"/>
    <mergeCell ref="A89:B89"/>
    <mergeCell ref="A90:B90"/>
    <mergeCell ref="A91:B91"/>
    <mergeCell ref="A92:B92"/>
    <mergeCell ref="A79:B79"/>
    <mergeCell ref="A80:B80"/>
    <mergeCell ref="A81:B81"/>
    <mergeCell ref="A84:B84"/>
    <mergeCell ref="A85:B85"/>
  </mergeCells>
  <conditionalFormatting sqref="D15 D18 D92 D89">
    <cfRule type="cellIs" dxfId="246" priority="244" operator="equal">
      <formula>0</formula>
    </cfRule>
  </conditionalFormatting>
  <conditionalFormatting sqref="D15 D18 D92 D89">
    <cfRule type="cellIs" dxfId="245" priority="245" operator="equal">
      <formula>0</formula>
    </cfRule>
  </conditionalFormatting>
  <conditionalFormatting sqref="D15 D18 D92 D89">
    <cfRule type="cellIs" dxfId="244" priority="246" operator="lessThan">
      <formula>$A14</formula>
    </cfRule>
    <cfRule type="cellIs" dxfId="243" priority="247" operator="greaterThan">
      <formula>$A14</formula>
    </cfRule>
  </conditionalFormatting>
  <conditionalFormatting sqref="D12">
    <cfRule type="cellIs" dxfId="242" priority="240" operator="equal">
      <formula>0</formula>
    </cfRule>
  </conditionalFormatting>
  <conditionalFormatting sqref="D12">
    <cfRule type="cellIs" dxfId="241" priority="241" operator="equal">
      <formula>0</formula>
    </cfRule>
  </conditionalFormatting>
  <conditionalFormatting sqref="D12">
    <cfRule type="cellIs" dxfId="240" priority="242" operator="lessThan">
      <formula>$A11</formula>
    </cfRule>
    <cfRule type="cellIs" dxfId="239" priority="243" operator="greaterThan">
      <formula>$A11</formula>
    </cfRule>
  </conditionalFormatting>
  <conditionalFormatting sqref="AC13:AC18">
    <cfRule type="cellIs" dxfId="238" priority="239" operator="greaterThan">
      <formula>5</formula>
    </cfRule>
  </conditionalFormatting>
  <conditionalFormatting sqref="AC22:AC72">
    <cfRule type="cellIs" dxfId="237" priority="238" operator="greaterThan">
      <formula>5</formula>
    </cfRule>
  </conditionalFormatting>
  <conditionalFormatting sqref="AC74:AC82">
    <cfRule type="cellIs" dxfId="236" priority="237" operator="greaterThan">
      <formula>5</formula>
    </cfRule>
  </conditionalFormatting>
  <conditionalFormatting sqref="AC84:AC86">
    <cfRule type="cellIs" dxfId="235" priority="236" operator="greaterThan">
      <formula>5</formula>
    </cfRule>
  </conditionalFormatting>
  <conditionalFormatting sqref="AC87:AC89">
    <cfRule type="cellIs" dxfId="234" priority="235" operator="greaterThan">
      <formula>5</formula>
    </cfRule>
  </conditionalFormatting>
  <conditionalFormatting sqref="AC90:AC92">
    <cfRule type="cellIs" dxfId="233" priority="234" operator="greaterThan">
      <formula>5</formula>
    </cfRule>
  </conditionalFormatting>
  <conditionalFormatting sqref="W92:X92 T92:U92 Q92:R92 N92:O92 K92:L92 H92:I92 E92:F92">
    <cfRule type="cellIs" dxfId="232" priority="232" operator="equal">
      <formula>0</formula>
    </cfRule>
  </conditionalFormatting>
  <conditionalFormatting sqref="W92:X92 T92:U92 Q92:R92 N92:O92 K92:L92 H92:I92 E92:F92">
    <cfRule type="cellIs" dxfId="231" priority="233" operator="equal">
      <formula>0</formula>
    </cfRule>
  </conditionalFormatting>
  <conditionalFormatting sqref="AC10:AC12">
    <cfRule type="cellIs" dxfId="230" priority="231" operator="greaterThan">
      <formula>5</formula>
    </cfRule>
  </conditionalFormatting>
  <conditionalFormatting sqref="E89">
    <cfRule type="cellIs" dxfId="229" priority="229" operator="equal">
      <formula>0</formula>
    </cfRule>
  </conditionalFormatting>
  <conditionalFormatting sqref="E89">
    <cfRule type="cellIs" dxfId="228" priority="230" operator="equal">
      <formula>0</formula>
    </cfRule>
  </conditionalFormatting>
  <conditionalFormatting sqref="F89">
    <cfRule type="cellIs" dxfId="227" priority="227" operator="equal">
      <formula>0</formula>
    </cfRule>
  </conditionalFormatting>
  <conditionalFormatting sqref="F89">
    <cfRule type="cellIs" dxfId="226" priority="228" operator="equal">
      <formula>0</formula>
    </cfRule>
  </conditionalFormatting>
  <conditionalFormatting sqref="H89">
    <cfRule type="cellIs" dxfId="225" priority="225" operator="equal">
      <formula>0</formula>
    </cfRule>
  </conditionalFormatting>
  <conditionalFormatting sqref="H89">
    <cfRule type="cellIs" dxfId="224" priority="226" operator="equal">
      <formula>0</formula>
    </cfRule>
  </conditionalFormatting>
  <conditionalFormatting sqref="I89">
    <cfRule type="cellIs" dxfId="223" priority="223" operator="equal">
      <formula>0</formula>
    </cfRule>
  </conditionalFormatting>
  <conditionalFormatting sqref="I89">
    <cfRule type="cellIs" dxfId="222" priority="224" operator="equal">
      <formula>0</formula>
    </cfRule>
  </conditionalFormatting>
  <conditionalFormatting sqref="K89">
    <cfRule type="cellIs" dxfId="221" priority="221" operator="equal">
      <formula>0</formula>
    </cfRule>
  </conditionalFormatting>
  <conditionalFormatting sqref="K89">
    <cfRule type="cellIs" dxfId="220" priority="222" operator="equal">
      <formula>0</formula>
    </cfRule>
  </conditionalFormatting>
  <conditionalFormatting sqref="L89">
    <cfRule type="cellIs" dxfId="219" priority="219" operator="equal">
      <formula>0</formula>
    </cfRule>
  </conditionalFormatting>
  <conditionalFormatting sqref="L89">
    <cfRule type="cellIs" dxfId="218" priority="220" operator="equal">
      <formula>0</formula>
    </cfRule>
  </conditionalFormatting>
  <conditionalFormatting sqref="N89">
    <cfRule type="cellIs" dxfId="217" priority="217" operator="equal">
      <formula>0</formula>
    </cfRule>
  </conditionalFormatting>
  <conditionalFormatting sqref="N89">
    <cfRule type="cellIs" dxfId="216" priority="218" operator="equal">
      <formula>0</formula>
    </cfRule>
  </conditionalFormatting>
  <conditionalFormatting sqref="O89">
    <cfRule type="cellIs" dxfId="215" priority="215" operator="equal">
      <formula>0</formula>
    </cfRule>
  </conditionalFormatting>
  <conditionalFormatting sqref="O89">
    <cfRule type="cellIs" dxfId="214" priority="216" operator="equal">
      <formula>0</formula>
    </cfRule>
  </conditionalFormatting>
  <conditionalFormatting sqref="Q89">
    <cfRule type="cellIs" dxfId="213" priority="213" operator="equal">
      <formula>0</formula>
    </cfRule>
  </conditionalFormatting>
  <conditionalFormatting sqref="Q89">
    <cfRule type="cellIs" dxfId="212" priority="214" operator="equal">
      <formula>0</formula>
    </cfRule>
  </conditionalFormatting>
  <conditionalFormatting sqref="R89">
    <cfRule type="cellIs" dxfId="211" priority="211" operator="equal">
      <formula>0</formula>
    </cfRule>
  </conditionalFormatting>
  <conditionalFormatting sqref="R89">
    <cfRule type="cellIs" dxfId="210" priority="212" operator="equal">
      <formula>0</formula>
    </cfRule>
  </conditionalFormatting>
  <conditionalFormatting sqref="T89">
    <cfRule type="cellIs" dxfId="209" priority="209" operator="equal">
      <formula>0</formula>
    </cfRule>
  </conditionalFormatting>
  <conditionalFormatting sqref="T89">
    <cfRule type="cellIs" dxfId="208" priority="210" operator="equal">
      <formula>0</formula>
    </cfRule>
  </conditionalFormatting>
  <conditionalFormatting sqref="U89">
    <cfRule type="cellIs" dxfId="207" priority="207" operator="equal">
      <formula>0</formula>
    </cfRule>
  </conditionalFormatting>
  <conditionalFormatting sqref="U89">
    <cfRule type="cellIs" dxfId="206" priority="208" operator="equal">
      <formula>0</formula>
    </cfRule>
  </conditionalFormatting>
  <conditionalFormatting sqref="W89">
    <cfRule type="cellIs" dxfId="205" priority="205" operator="equal">
      <formula>0</formula>
    </cfRule>
  </conditionalFormatting>
  <conditionalFormatting sqref="W89">
    <cfRule type="cellIs" dxfId="204" priority="206" operator="equal">
      <formula>0</formula>
    </cfRule>
  </conditionalFormatting>
  <conditionalFormatting sqref="X89">
    <cfRule type="cellIs" dxfId="203" priority="203" operator="equal">
      <formula>0</formula>
    </cfRule>
  </conditionalFormatting>
  <conditionalFormatting sqref="X89">
    <cfRule type="cellIs" dxfId="202" priority="204" operator="equal">
      <formula>0</formula>
    </cfRule>
  </conditionalFormatting>
  <conditionalFormatting sqref="E12">
    <cfRule type="cellIs" dxfId="201" priority="201" operator="equal">
      <formula>0</formula>
    </cfRule>
  </conditionalFormatting>
  <conditionalFormatting sqref="E12">
    <cfRule type="cellIs" dxfId="200" priority="202" operator="equal">
      <formula>0</formula>
    </cfRule>
  </conditionalFormatting>
  <conditionalFormatting sqref="F12">
    <cfRule type="cellIs" dxfId="199" priority="199" operator="equal">
      <formula>0</formula>
    </cfRule>
  </conditionalFormatting>
  <conditionalFormatting sqref="F12">
    <cfRule type="cellIs" dxfId="198" priority="200" operator="equal">
      <formula>0</formula>
    </cfRule>
  </conditionalFormatting>
  <conditionalFormatting sqref="H12">
    <cfRule type="cellIs" dxfId="197" priority="197" operator="equal">
      <formula>0</formula>
    </cfRule>
  </conditionalFormatting>
  <conditionalFormatting sqref="H12">
    <cfRule type="cellIs" dxfId="196" priority="198" operator="equal">
      <formula>0</formula>
    </cfRule>
  </conditionalFormatting>
  <conditionalFormatting sqref="I12">
    <cfRule type="cellIs" dxfId="195" priority="195" operator="equal">
      <formula>0</formula>
    </cfRule>
  </conditionalFormatting>
  <conditionalFormatting sqref="I12">
    <cfRule type="cellIs" dxfId="194" priority="196" operator="equal">
      <formula>0</formula>
    </cfRule>
  </conditionalFormatting>
  <conditionalFormatting sqref="K12">
    <cfRule type="cellIs" dxfId="193" priority="193" operator="equal">
      <formula>0</formula>
    </cfRule>
  </conditionalFormatting>
  <conditionalFormatting sqref="K12">
    <cfRule type="cellIs" dxfId="192" priority="194" operator="equal">
      <formula>0</formula>
    </cfRule>
  </conditionalFormatting>
  <conditionalFormatting sqref="L12">
    <cfRule type="cellIs" dxfId="191" priority="191" operator="equal">
      <formula>0</formula>
    </cfRule>
  </conditionalFormatting>
  <conditionalFormatting sqref="L12">
    <cfRule type="cellIs" dxfId="190" priority="192" operator="equal">
      <formula>0</formula>
    </cfRule>
  </conditionalFormatting>
  <conditionalFormatting sqref="N12">
    <cfRule type="cellIs" dxfId="189" priority="189" operator="equal">
      <formula>0</formula>
    </cfRule>
  </conditionalFormatting>
  <conditionalFormatting sqref="N12">
    <cfRule type="cellIs" dxfId="188" priority="190" operator="equal">
      <formula>0</formula>
    </cfRule>
  </conditionalFormatting>
  <conditionalFormatting sqref="O12">
    <cfRule type="cellIs" dxfId="187" priority="187" operator="equal">
      <formula>0</formula>
    </cfRule>
  </conditionalFormatting>
  <conditionalFormatting sqref="O12">
    <cfRule type="cellIs" dxfId="186" priority="188" operator="equal">
      <formula>0</formula>
    </cfRule>
  </conditionalFormatting>
  <conditionalFormatting sqref="Q12">
    <cfRule type="cellIs" dxfId="185" priority="185" operator="equal">
      <formula>0</formula>
    </cfRule>
  </conditionalFormatting>
  <conditionalFormatting sqref="Q12">
    <cfRule type="cellIs" dxfId="184" priority="186" operator="equal">
      <formula>0</formula>
    </cfRule>
  </conditionalFormatting>
  <conditionalFormatting sqref="R12">
    <cfRule type="cellIs" dxfId="183" priority="183" operator="equal">
      <formula>0</formula>
    </cfRule>
  </conditionalFormatting>
  <conditionalFormatting sqref="R12">
    <cfRule type="cellIs" dxfId="182" priority="184" operator="equal">
      <formula>0</formula>
    </cfRule>
  </conditionalFormatting>
  <conditionalFormatting sqref="T12">
    <cfRule type="cellIs" dxfId="181" priority="181" operator="equal">
      <formula>0</formula>
    </cfRule>
  </conditionalFormatting>
  <conditionalFormatting sqref="T12">
    <cfRule type="cellIs" dxfId="180" priority="182" operator="equal">
      <formula>0</formula>
    </cfRule>
  </conditionalFormatting>
  <conditionalFormatting sqref="U12">
    <cfRule type="cellIs" dxfId="179" priority="179" operator="equal">
      <formula>0</formula>
    </cfRule>
  </conditionalFormatting>
  <conditionalFormatting sqref="U12">
    <cfRule type="cellIs" dxfId="178" priority="180" operator="equal">
      <formula>0</formula>
    </cfRule>
  </conditionalFormatting>
  <conditionalFormatting sqref="W12">
    <cfRule type="cellIs" dxfId="177" priority="177" operator="equal">
      <formula>0</formula>
    </cfRule>
  </conditionalFormatting>
  <conditionalFormatting sqref="W12">
    <cfRule type="cellIs" dxfId="176" priority="178" operator="equal">
      <formula>0</formula>
    </cfRule>
  </conditionalFormatting>
  <conditionalFormatting sqref="X12">
    <cfRule type="cellIs" dxfId="175" priority="175" operator="equal">
      <formula>0</formula>
    </cfRule>
  </conditionalFormatting>
  <conditionalFormatting sqref="X12">
    <cfRule type="cellIs" dxfId="174" priority="176" operator="equal">
      <formula>0</formula>
    </cfRule>
  </conditionalFormatting>
  <conditionalFormatting sqref="E15">
    <cfRule type="cellIs" dxfId="173" priority="173" operator="equal">
      <formula>0</formula>
    </cfRule>
  </conditionalFormatting>
  <conditionalFormatting sqref="E15">
    <cfRule type="cellIs" dxfId="172" priority="174" operator="equal">
      <formula>0</formula>
    </cfRule>
  </conditionalFormatting>
  <conditionalFormatting sqref="F15">
    <cfRule type="cellIs" dxfId="171" priority="171" operator="equal">
      <formula>0</formula>
    </cfRule>
  </conditionalFormatting>
  <conditionalFormatting sqref="F15">
    <cfRule type="cellIs" dxfId="170" priority="172" operator="equal">
      <formula>0</formula>
    </cfRule>
  </conditionalFormatting>
  <conditionalFormatting sqref="H15">
    <cfRule type="cellIs" dxfId="169" priority="169" operator="equal">
      <formula>0</formula>
    </cfRule>
  </conditionalFormatting>
  <conditionalFormatting sqref="H15">
    <cfRule type="cellIs" dxfId="168" priority="170" operator="equal">
      <formula>0</formula>
    </cfRule>
  </conditionalFormatting>
  <conditionalFormatting sqref="I15">
    <cfRule type="cellIs" dxfId="167" priority="167" operator="equal">
      <formula>0</formula>
    </cfRule>
  </conditionalFormatting>
  <conditionalFormatting sqref="I15">
    <cfRule type="cellIs" dxfId="166" priority="168" operator="equal">
      <formula>0</formula>
    </cfRule>
  </conditionalFormatting>
  <conditionalFormatting sqref="K15">
    <cfRule type="cellIs" dxfId="165" priority="165" operator="equal">
      <formula>0</formula>
    </cfRule>
  </conditionalFormatting>
  <conditionalFormatting sqref="K15">
    <cfRule type="cellIs" dxfId="164" priority="166" operator="equal">
      <formula>0</formula>
    </cfRule>
  </conditionalFormatting>
  <conditionalFormatting sqref="L15">
    <cfRule type="cellIs" dxfId="163" priority="163" operator="equal">
      <formula>0</formula>
    </cfRule>
  </conditionalFormatting>
  <conditionalFormatting sqref="L15">
    <cfRule type="cellIs" dxfId="162" priority="164" operator="equal">
      <formula>0</formula>
    </cfRule>
  </conditionalFormatting>
  <conditionalFormatting sqref="N15">
    <cfRule type="cellIs" dxfId="161" priority="161" operator="equal">
      <formula>0</formula>
    </cfRule>
  </conditionalFormatting>
  <conditionalFormatting sqref="N15">
    <cfRule type="cellIs" dxfId="160" priority="162" operator="equal">
      <formula>0</formula>
    </cfRule>
  </conditionalFormatting>
  <conditionalFormatting sqref="O15">
    <cfRule type="cellIs" dxfId="159" priority="159" operator="equal">
      <formula>0</formula>
    </cfRule>
  </conditionalFormatting>
  <conditionalFormatting sqref="O15">
    <cfRule type="cellIs" dxfId="158" priority="160" operator="equal">
      <formula>0</formula>
    </cfRule>
  </conditionalFormatting>
  <conditionalFormatting sqref="Q15">
    <cfRule type="cellIs" dxfId="157" priority="157" operator="equal">
      <formula>0</formula>
    </cfRule>
  </conditionalFormatting>
  <conditionalFormatting sqref="Q15">
    <cfRule type="cellIs" dxfId="156" priority="158" operator="equal">
      <formula>0</formula>
    </cfRule>
  </conditionalFormatting>
  <conditionalFormatting sqref="R15">
    <cfRule type="cellIs" dxfId="155" priority="155" operator="equal">
      <formula>0</formula>
    </cfRule>
  </conditionalFormatting>
  <conditionalFormatting sqref="R15">
    <cfRule type="cellIs" dxfId="154" priority="156" operator="equal">
      <formula>0</formula>
    </cfRule>
  </conditionalFormatting>
  <conditionalFormatting sqref="T15">
    <cfRule type="cellIs" dxfId="153" priority="153" operator="equal">
      <formula>0</formula>
    </cfRule>
  </conditionalFormatting>
  <conditionalFormatting sqref="T15">
    <cfRule type="cellIs" dxfId="152" priority="154" operator="equal">
      <formula>0</formula>
    </cfRule>
  </conditionalFormatting>
  <conditionalFormatting sqref="U15">
    <cfRule type="cellIs" dxfId="151" priority="151" operator="equal">
      <formula>0</formula>
    </cfRule>
  </conditionalFormatting>
  <conditionalFormatting sqref="U15">
    <cfRule type="cellIs" dxfId="150" priority="152" operator="equal">
      <formula>0</formula>
    </cfRule>
  </conditionalFormatting>
  <conditionalFormatting sqref="W15">
    <cfRule type="cellIs" dxfId="149" priority="149" operator="equal">
      <formula>0</formula>
    </cfRule>
  </conditionalFormatting>
  <conditionalFormatting sqref="W15">
    <cfRule type="cellIs" dxfId="148" priority="150" operator="equal">
      <formula>0</formula>
    </cfRule>
  </conditionalFormatting>
  <conditionalFormatting sqref="X15">
    <cfRule type="cellIs" dxfId="147" priority="147" operator="equal">
      <formula>0</formula>
    </cfRule>
  </conditionalFormatting>
  <conditionalFormatting sqref="X15">
    <cfRule type="cellIs" dxfId="146" priority="148" operator="equal">
      <formula>0</formula>
    </cfRule>
  </conditionalFormatting>
  <conditionalFormatting sqref="E18">
    <cfRule type="cellIs" dxfId="145" priority="145" operator="equal">
      <formula>0</formula>
    </cfRule>
  </conditionalFormatting>
  <conditionalFormatting sqref="E18">
    <cfRule type="cellIs" dxfId="144" priority="146" operator="equal">
      <formula>0</formula>
    </cfRule>
  </conditionalFormatting>
  <conditionalFormatting sqref="F18">
    <cfRule type="cellIs" dxfId="143" priority="143" operator="equal">
      <formula>0</formula>
    </cfRule>
  </conditionalFormatting>
  <conditionalFormatting sqref="F18">
    <cfRule type="cellIs" dxfId="142" priority="144" operator="equal">
      <formula>0</formula>
    </cfRule>
  </conditionalFormatting>
  <conditionalFormatting sqref="H18">
    <cfRule type="cellIs" dxfId="141" priority="141" operator="equal">
      <formula>0</formula>
    </cfRule>
  </conditionalFormatting>
  <conditionalFormatting sqref="H18">
    <cfRule type="cellIs" dxfId="140" priority="142" operator="equal">
      <formula>0</formula>
    </cfRule>
  </conditionalFormatting>
  <conditionalFormatting sqref="I18">
    <cfRule type="cellIs" dxfId="139" priority="139" operator="equal">
      <formula>0</formula>
    </cfRule>
  </conditionalFormatting>
  <conditionalFormatting sqref="I18">
    <cfRule type="cellIs" dxfId="138" priority="140" operator="equal">
      <formula>0</formula>
    </cfRule>
  </conditionalFormatting>
  <conditionalFormatting sqref="K18">
    <cfRule type="cellIs" dxfId="137" priority="137" operator="equal">
      <formula>0</formula>
    </cfRule>
  </conditionalFormatting>
  <conditionalFormatting sqref="K18">
    <cfRule type="cellIs" dxfId="136" priority="138" operator="equal">
      <formula>0</formula>
    </cfRule>
  </conditionalFormatting>
  <conditionalFormatting sqref="L18">
    <cfRule type="cellIs" dxfId="135" priority="135" operator="equal">
      <formula>0</formula>
    </cfRule>
  </conditionalFormatting>
  <conditionalFormatting sqref="L18">
    <cfRule type="cellIs" dxfId="134" priority="136" operator="equal">
      <formula>0</formula>
    </cfRule>
  </conditionalFormatting>
  <conditionalFormatting sqref="N18">
    <cfRule type="cellIs" dxfId="133" priority="133" operator="equal">
      <formula>0</formula>
    </cfRule>
  </conditionalFormatting>
  <conditionalFormatting sqref="N18">
    <cfRule type="cellIs" dxfId="132" priority="134" operator="equal">
      <formula>0</formula>
    </cfRule>
  </conditionalFormatting>
  <conditionalFormatting sqref="O18">
    <cfRule type="cellIs" dxfId="131" priority="131" operator="equal">
      <formula>0</formula>
    </cfRule>
  </conditionalFormatting>
  <conditionalFormatting sqref="O18">
    <cfRule type="cellIs" dxfId="130" priority="132" operator="equal">
      <formula>0</formula>
    </cfRule>
  </conditionalFormatting>
  <conditionalFormatting sqref="Q18">
    <cfRule type="cellIs" dxfId="129" priority="129" operator="equal">
      <formula>0</formula>
    </cfRule>
  </conditionalFormatting>
  <conditionalFormatting sqref="Q18">
    <cfRule type="cellIs" dxfId="128" priority="130" operator="equal">
      <formula>0</formula>
    </cfRule>
  </conditionalFormatting>
  <conditionalFormatting sqref="R18">
    <cfRule type="cellIs" dxfId="127" priority="127" operator="equal">
      <formula>0</formula>
    </cfRule>
  </conditionalFormatting>
  <conditionalFormatting sqref="R18">
    <cfRule type="cellIs" dxfId="126" priority="128" operator="equal">
      <formula>0</formula>
    </cfRule>
  </conditionalFormatting>
  <conditionalFormatting sqref="T18">
    <cfRule type="cellIs" dxfId="125" priority="125" operator="equal">
      <formula>0</formula>
    </cfRule>
  </conditionalFormatting>
  <conditionalFormatting sqref="T18">
    <cfRule type="cellIs" dxfId="124" priority="126" operator="equal">
      <formula>0</formula>
    </cfRule>
  </conditionalFormatting>
  <conditionalFormatting sqref="U18">
    <cfRule type="cellIs" dxfId="123" priority="123" operator="equal">
      <formula>0</formula>
    </cfRule>
  </conditionalFormatting>
  <conditionalFormatting sqref="U18">
    <cfRule type="cellIs" dxfId="122" priority="124" operator="equal">
      <formula>0</formula>
    </cfRule>
  </conditionalFormatting>
  <conditionalFormatting sqref="W18">
    <cfRule type="cellIs" dxfId="121" priority="121" operator="equal">
      <formula>0</formula>
    </cfRule>
  </conditionalFormatting>
  <conditionalFormatting sqref="W18">
    <cfRule type="cellIs" dxfId="120" priority="122" operator="equal">
      <formula>0</formula>
    </cfRule>
  </conditionalFormatting>
  <conditionalFormatting sqref="X18">
    <cfRule type="cellIs" dxfId="119" priority="119" operator="equal">
      <formula>0</formula>
    </cfRule>
  </conditionalFormatting>
  <conditionalFormatting sqref="X18">
    <cfRule type="cellIs" dxfId="118" priority="120" operator="equal">
      <formula>0</formula>
    </cfRule>
  </conditionalFormatting>
  <conditionalFormatting sqref="E24">
    <cfRule type="cellIs" dxfId="117" priority="117" operator="equal">
      <formula>0</formula>
    </cfRule>
  </conditionalFormatting>
  <conditionalFormatting sqref="E24">
    <cfRule type="cellIs" dxfId="116" priority="118" operator="equal">
      <formula>0</formula>
    </cfRule>
  </conditionalFormatting>
  <conditionalFormatting sqref="E27">
    <cfRule type="cellIs" dxfId="115" priority="115" operator="equal">
      <formula>0</formula>
    </cfRule>
  </conditionalFormatting>
  <conditionalFormatting sqref="E27">
    <cfRule type="cellIs" dxfId="114" priority="116" operator="equal">
      <formula>0</formula>
    </cfRule>
  </conditionalFormatting>
  <conditionalFormatting sqref="E30">
    <cfRule type="cellIs" dxfId="113" priority="113" operator="equal">
      <formula>0</formula>
    </cfRule>
  </conditionalFormatting>
  <conditionalFormatting sqref="E30">
    <cfRule type="cellIs" dxfId="112" priority="114" operator="equal">
      <formula>0</formula>
    </cfRule>
  </conditionalFormatting>
  <conditionalFormatting sqref="E33">
    <cfRule type="cellIs" dxfId="111" priority="111" operator="equal">
      <formula>0</formula>
    </cfRule>
  </conditionalFormatting>
  <conditionalFormatting sqref="E33">
    <cfRule type="cellIs" dxfId="110" priority="112" operator="equal">
      <formula>0</formula>
    </cfRule>
  </conditionalFormatting>
  <conditionalFormatting sqref="E36">
    <cfRule type="cellIs" dxfId="109" priority="109" operator="equal">
      <formula>0</formula>
    </cfRule>
  </conditionalFormatting>
  <conditionalFormatting sqref="E36">
    <cfRule type="cellIs" dxfId="108" priority="110" operator="equal">
      <formula>0</formula>
    </cfRule>
  </conditionalFormatting>
  <conditionalFormatting sqref="E39">
    <cfRule type="cellIs" dxfId="107" priority="107" operator="equal">
      <formula>0</formula>
    </cfRule>
  </conditionalFormatting>
  <conditionalFormatting sqref="E39">
    <cfRule type="cellIs" dxfId="106" priority="108"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105" priority="105"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104" priority="106" operator="equal">
      <formula>0</formula>
    </cfRule>
  </conditionalFormatting>
  <conditionalFormatting sqref="W24">
    <cfRule type="cellIs" dxfId="103" priority="103" operator="equal">
      <formula>0</formula>
    </cfRule>
  </conditionalFormatting>
  <conditionalFormatting sqref="W24">
    <cfRule type="cellIs" dxfId="102" priority="104" operator="equal">
      <formula>0</formula>
    </cfRule>
  </conditionalFormatting>
  <conditionalFormatting sqref="F24">
    <cfRule type="cellIs" dxfId="101" priority="101" operator="equal">
      <formula>0</formula>
    </cfRule>
  </conditionalFormatting>
  <conditionalFormatting sqref="F24">
    <cfRule type="cellIs" dxfId="100" priority="102"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99" priority="99"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98" priority="100" operator="equal">
      <formula>0</formula>
    </cfRule>
  </conditionalFormatting>
  <conditionalFormatting sqref="D24">
    <cfRule type="cellIs" dxfId="97" priority="95" operator="equal">
      <formula>0</formula>
    </cfRule>
  </conditionalFormatting>
  <conditionalFormatting sqref="D24">
    <cfRule type="cellIs" dxfId="96" priority="96" operator="equal">
      <formula>0</formula>
    </cfRule>
  </conditionalFormatting>
  <conditionalFormatting sqref="D24">
    <cfRule type="cellIs" dxfId="95" priority="97" operator="lessThan">
      <formula>$A23</formula>
    </cfRule>
    <cfRule type="cellIs" dxfId="94" priority="98" operator="greaterThan">
      <formula>$A23</formula>
    </cfRule>
  </conditionalFormatting>
  <conditionalFormatting sqref="D82 D79 D76 D72 D69 D66 D63 D60 D57 D54 D51 D48 D45 D42 D39 D36 D33 D30 D27 D86">
    <cfRule type="cellIs" dxfId="93" priority="91" operator="equal">
      <formula>0</formula>
    </cfRule>
  </conditionalFormatting>
  <conditionalFormatting sqref="D82 D79 D76 D72 D69 D66 D63 D60 D57 D54 D51 D48 D45 D42 D39 D36 D33 D30 D27 D86">
    <cfRule type="cellIs" dxfId="92" priority="92" operator="equal">
      <formula>0</formula>
    </cfRule>
  </conditionalFormatting>
  <conditionalFormatting sqref="D82 D79 D76 D72 D69 D66 D63 D60 D57 D54 D51 D48 D45 D42 D39 D36 D33 D30 D27 D86">
    <cfRule type="cellIs" dxfId="91" priority="93" operator="lessThan">
      <formula>$A26</formula>
    </cfRule>
    <cfRule type="cellIs" dxfId="90" priority="94" operator="greaterThan">
      <formula>$A26</formula>
    </cfRule>
  </conditionalFormatting>
  <conditionalFormatting sqref="W82:X82 T82:U82 Q82:R82 N82:O82 K82:L82 H82:I82 E82:F82">
    <cfRule type="cellIs" dxfId="89" priority="89" operator="equal">
      <formula>0</formula>
    </cfRule>
  </conditionalFormatting>
  <conditionalFormatting sqref="W82:X82 T82:U82 Q82:R82 N82:O82 K82:L82 H82:I82 E82:F82">
    <cfRule type="cellIs" dxfId="88" priority="90" operator="equal">
      <formula>0</formula>
    </cfRule>
  </conditionalFormatting>
  <conditionalFormatting sqref="K54">
    <cfRule type="cellIs" dxfId="87" priority="87" operator="equal">
      <formula>0</formula>
    </cfRule>
  </conditionalFormatting>
  <conditionalFormatting sqref="K54">
    <cfRule type="cellIs" dxfId="86" priority="88" operator="equal">
      <formula>0</formula>
    </cfRule>
  </conditionalFormatting>
  <conditionalFormatting sqref="T24">
    <cfRule type="cellIs" dxfId="85" priority="85" operator="equal">
      <formula>0</formula>
    </cfRule>
  </conditionalFormatting>
  <conditionalFormatting sqref="T24">
    <cfRule type="cellIs" dxfId="84" priority="86" operator="equal">
      <formula>0</formula>
    </cfRule>
  </conditionalFormatting>
  <conditionalFormatting sqref="E76">
    <cfRule type="cellIs" dxfId="83" priority="83" operator="equal">
      <formula>0</formula>
    </cfRule>
  </conditionalFormatting>
  <conditionalFormatting sqref="E76">
    <cfRule type="cellIs" dxfId="82" priority="84" operator="equal">
      <formula>0</formula>
    </cfRule>
  </conditionalFormatting>
  <conditionalFormatting sqref="F76">
    <cfRule type="cellIs" dxfId="81" priority="81" operator="equal">
      <formula>0</formula>
    </cfRule>
  </conditionalFormatting>
  <conditionalFormatting sqref="F76">
    <cfRule type="cellIs" dxfId="80" priority="82" operator="equal">
      <formula>0</formula>
    </cfRule>
  </conditionalFormatting>
  <conditionalFormatting sqref="H76">
    <cfRule type="cellIs" dxfId="79" priority="79" operator="equal">
      <formula>0</formula>
    </cfRule>
  </conditionalFormatting>
  <conditionalFormatting sqref="H76">
    <cfRule type="cellIs" dxfId="78" priority="80" operator="equal">
      <formula>0</formula>
    </cfRule>
  </conditionalFormatting>
  <conditionalFormatting sqref="I76">
    <cfRule type="cellIs" dxfId="77" priority="77" operator="equal">
      <formula>0</formula>
    </cfRule>
  </conditionalFormatting>
  <conditionalFormatting sqref="I76">
    <cfRule type="cellIs" dxfId="76" priority="78" operator="equal">
      <formula>0</formula>
    </cfRule>
  </conditionalFormatting>
  <conditionalFormatting sqref="K76">
    <cfRule type="cellIs" dxfId="75" priority="75" operator="equal">
      <formula>0</formula>
    </cfRule>
  </conditionalFormatting>
  <conditionalFormatting sqref="K76">
    <cfRule type="cellIs" dxfId="74" priority="76" operator="equal">
      <formula>0</formula>
    </cfRule>
  </conditionalFormatting>
  <conditionalFormatting sqref="L76">
    <cfRule type="cellIs" dxfId="73" priority="73" operator="equal">
      <formula>0</formula>
    </cfRule>
  </conditionalFormatting>
  <conditionalFormatting sqref="L76">
    <cfRule type="cellIs" dxfId="72" priority="74" operator="equal">
      <formula>0</formula>
    </cfRule>
  </conditionalFormatting>
  <conditionalFormatting sqref="N76">
    <cfRule type="cellIs" dxfId="71" priority="71" operator="equal">
      <formula>0</formula>
    </cfRule>
  </conditionalFormatting>
  <conditionalFormatting sqref="N76">
    <cfRule type="cellIs" dxfId="70" priority="72" operator="equal">
      <formula>0</formula>
    </cfRule>
  </conditionalFormatting>
  <conditionalFormatting sqref="O76">
    <cfRule type="cellIs" dxfId="69" priority="69" operator="equal">
      <formula>0</formula>
    </cfRule>
  </conditionalFormatting>
  <conditionalFormatting sqref="O76">
    <cfRule type="cellIs" dxfId="68" priority="70" operator="equal">
      <formula>0</formula>
    </cfRule>
  </conditionalFormatting>
  <conditionalFormatting sqref="Q76">
    <cfRule type="cellIs" dxfId="67" priority="67" operator="equal">
      <formula>0</formula>
    </cfRule>
  </conditionalFormatting>
  <conditionalFormatting sqref="Q76">
    <cfRule type="cellIs" dxfId="66" priority="68" operator="equal">
      <formula>0</formula>
    </cfRule>
  </conditionalFormatting>
  <conditionalFormatting sqref="R76">
    <cfRule type="cellIs" dxfId="65" priority="65" operator="equal">
      <formula>0</formula>
    </cfRule>
  </conditionalFormatting>
  <conditionalFormatting sqref="R76">
    <cfRule type="cellIs" dxfId="64" priority="66" operator="equal">
      <formula>0</formula>
    </cfRule>
  </conditionalFormatting>
  <conditionalFormatting sqref="T76">
    <cfRule type="cellIs" dxfId="63" priority="63" operator="equal">
      <formula>0</formula>
    </cfRule>
  </conditionalFormatting>
  <conditionalFormatting sqref="T76">
    <cfRule type="cellIs" dxfId="62" priority="64" operator="equal">
      <formula>0</formula>
    </cfRule>
  </conditionalFormatting>
  <conditionalFormatting sqref="U76">
    <cfRule type="cellIs" dxfId="61" priority="61" operator="equal">
      <formula>0</formula>
    </cfRule>
  </conditionalFormatting>
  <conditionalFormatting sqref="U76">
    <cfRule type="cellIs" dxfId="60" priority="62" operator="equal">
      <formula>0</formula>
    </cfRule>
  </conditionalFormatting>
  <conditionalFormatting sqref="W76">
    <cfRule type="cellIs" dxfId="59" priority="59" operator="equal">
      <formula>0</formula>
    </cfRule>
  </conditionalFormatting>
  <conditionalFormatting sqref="W76">
    <cfRule type="cellIs" dxfId="58" priority="60" operator="equal">
      <formula>0</formula>
    </cfRule>
  </conditionalFormatting>
  <conditionalFormatting sqref="X76">
    <cfRule type="cellIs" dxfId="57" priority="57" operator="equal">
      <formula>0</formula>
    </cfRule>
  </conditionalFormatting>
  <conditionalFormatting sqref="X76">
    <cfRule type="cellIs" dxfId="56" priority="58" operator="equal">
      <formula>0</formula>
    </cfRule>
  </conditionalFormatting>
  <conditionalFormatting sqref="E79">
    <cfRule type="cellIs" dxfId="55" priority="55" operator="equal">
      <formula>0</formula>
    </cfRule>
  </conditionalFormatting>
  <conditionalFormatting sqref="E79">
    <cfRule type="cellIs" dxfId="54" priority="56" operator="equal">
      <formula>0</formula>
    </cfRule>
  </conditionalFormatting>
  <conditionalFormatting sqref="F79">
    <cfRule type="cellIs" dxfId="53" priority="53" operator="equal">
      <formula>0</formula>
    </cfRule>
  </conditionalFormatting>
  <conditionalFormatting sqref="F79">
    <cfRule type="cellIs" dxfId="52" priority="54" operator="equal">
      <formula>0</formula>
    </cfRule>
  </conditionalFormatting>
  <conditionalFormatting sqref="H79">
    <cfRule type="cellIs" dxfId="51" priority="51" operator="equal">
      <formula>0</formula>
    </cfRule>
  </conditionalFormatting>
  <conditionalFormatting sqref="H79">
    <cfRule type="cellIs" dxfId="50" priority="52" operator="equal">
      <formula>0</formula>
    </cfRule>
  </conditionalFormatting>
  <conditionalFormatting sqref="I79">
    <cfRule type="cellIs" dxfId="49" priority="49" operator="equal">
      <formula>0</formula>
    </cfRule>
  </conditionalFormatting>
  <conditionalFormatting sqref="I79">
    <cfRule type="cellIs" dxfId="48" priority="50" operator="equal">
      <formula>0</formula>
    </cfRule>
  </conditionalFormatting>
  <conditionalFormatting sqref="K79">
    <cfRule type="cellIs" dxfId="47" priority="47" operator="equal">
      <formula>0</formula>
    </cfRule>
  </conditionalFormatting>
  <conditionalFormatting sqref="K79">
    <cfRule type="cellIs" dxfId="46" priority="48" operator="equal">
      <formula>0</formula>
    </cfRule>
  </conditionalFormatting>
  <conditionalFormatting sqref="L79">
    <cfRule type="cellIs" dxfId="45" priority="45" operator="equal">
      <formula>0</formula>
    </cfRule>
  </conditionalFormatting>
  <conditionalFormatting sqref="L79">
    <cfRule type="cellIs" dxfId="44" priority="46" operator="equal">
      <formula>0</formula>
    </cfRule>
  </conditionalFormatting>
  <conditionalFormatting sqref="N79">
    <cfRule type="cellIs" dxfId="43" priority="43" operator="equal">
      <formula>0</formula>
    </cfRule>
  </conditionalFormatting>
  <conditionalFormatting sqref="N79">
    <cfRule type="cellIs" dxfId="42" priority="44" operator="equal">
      <formula>0</formula>
    </cfRule>
  </conditionalFormatting>
  <conditionalFormatting sqref="O79">
    <cfRule type="cellIs" dxfId="41" priority="41" operator="equal">
      <formula>0</formula>
    </cfRule>
  </conditionalFormatting>
  <conditionalFormatting sqref="O79">
    <cfRule type="cellIs" dxfId="40" priority="42" operator="equal">
      <formula>0</formula>
    </cfRule>
  </conditionalFormatting>
  <conditionalFormatting sqref="Q79">
    <cfRule type="cellIs" dxfId="39" priority="39" operator="equal">
      <formula>0</formula>
    </cfRule>
  </conditionalFormatting>
  <conditionalFormatting sqref="Q79">
    <cfRule type="cellIs" dxfId="38" priority="40" operator="equal">
      <formula>0</formula>
    </cfRule>
  </conditionalFormatting>
  <conditionalFormatting sqref="R79">
    <cfRule type="cellIs" dxfId="37" priority="37" operator="equal">
      <formula>0</formula>
    </cfRule>
  </conditionalFormatting>
  <conditionalFormatting sqref="R79">
    <cfRule type="cellIs" dxfId="36" priority="38" operator="equal">
      <formula>0</formula>
    </cfRule>
  </conditionalFormatting>
  <conditionalFormatting sqref="T79">
    <cfRule type="cellIs" dxfId="35" priority="35" operator="equal">
      <formula>0</formula>
    </cfRule>
  </conditionalFormatting>
  <conditionalFormatting sqref="T79">
    <cfRule type="cellIs" dxfId="34" priority="36" operator="equal">
      <formula>0</formula>
    </cfRule>
  </conditionalFormatting>
  <conditionalFormatting sqref="U79">
    <cfRule type="cellIs" dxfId="33" priority="33" operator="equal">
      <formula>0</formula>
    </cfRule>
  </conditionalFormatting>
  <conditionalFormatting sqref="U79">
    <cfRule type="cellIs" dxfId="32" priority="34" operator="equal">
      <formula>0</formula>
    </cfRule>
  </conditionalFormatting>
  <conditionalFormatting sqref="W79">
    <cfRule type="cellIs" dxfId="31" priority="31" operator="equal">
      <formula>0</formula>
    </cfRule>
  </conditionalFormatting>
  <conditionalFormatting sqref="W79">
    <cfRule type="cellIs" dxfId="30" priority="32" operator="equal">
      <formula>0</formula>
    </cfRule>
  </conditionalFormatting>
  <conditionalFormatting sqref="X79">
    <cfRule type="cellIs" dxfId="29" priority="29" operator="equal">
      <formula>0</formula>
    </cfRule>
  </conditionalFormatting>
  <conditionalFormatting sqref="X79">
    <cfRule type="cellIs" dxfId="28" priority="30" operator="equal">
      <formula>0</formula>
    </cfRule>
  </conditionalFormatting>
  <conditionalFormatting sqref="E86">
    <cfRule type="cellIs" dxfId="27" priority="27" operator="equal">
      <formula>0</formula>
    </cfRule>
  </conditionalFormatting>
  <conditionalFormatting sqref="E86">
    <cfRule type="cellIs" dxfId="26" priority="28" operator="equal">
      <formula>0</formula>
    </cfRule>
  </conditionalFormatting>
  <conditionalFormatting sqref="F86">
    <cfRule type="cellIs" dxfId="25" priority="25" operator="equal">
      <formula>0</formula>
    </cfRule>
  </conditionalFormatting>
  <conditionalFormatting sqref="F86">
    <cfRule type="cellIs" dxfId="24" priority="26" operator="equal">
      <formula>0</formula>
    </cfRule>
  </conditionalFormatting>
  <conditionalFormatting sqref="H86">
    <cfRule type="cellIs" dxfId="23" priority="23" operator="equal">
      <formula>0</formula>
    </cfRule>
  </conditionalFormatting>
  <conditionalFormatting sqref="H86">
    <cfRule type="cellIs" dxfId="22" priority="24" operator="equal">
      <formula>0</formula>
    </cfRule>
  </conditionalFormatting>
  <conditionalFormatting sqref="I86">
    <cfRule type="cellIs" dxfId="21" priority="21" operator="equal">
      <formula>0</formula>
    </cfRule>
  </conditionalFormatting>
  <conditionalFormatting sqref="I86">
    <cfRule type="cellIs" dxfId="20" priority="22" operator="equal">
      <formula>0</formula>
    </cfRule>
  </conditionalFormatting>
  <conditionalFormatting sqref="K86">
    <cfRule type="cellIs" dxfId="19" priority="19" operator="equal">
      <formula>0</formula>
    </cfRule>
  </conditionalFormatting>
  <conditionalFormatting sqref="K86">
    <cfRule type="cellIs" dxfId="18" priority="20" operator="equal">
      <formula>0</formula>
    </cfRule>
  </conditionalFormatting>
  <conditionalFormatting sqref="L86">
    <cfRule type="cellIs" dxfId="17" priority="17" operator="equal">
      <formula>0</formula>
    </cfRule>
  </conditionalFormatting>
  <conditionalFormatting sqref="L86">
    <cfRule type="cellIs" dxfId="16" priority="18" operator="equal">
      <formula>0</formula>
    </cfRule>
  </conditionalFormatting>
  <conditionalFormatting sqref="N86">
    <cfRule type="cellIs" dxfId="15" priority="15" operator="equal">
      <formula>0</formula>
    </cfRule>
  </conditionalFormatting>
  <conditionalFormatting sqref="N86">
    <cfRule type="cellIs" dxfId="14" priority="16" operator="equal">
      <formula>0</formula>
    </cfRule>
  </conditionalFormatting>
  <conditionalFormatting sqref="O86">
    <cfRule type="cellIs" dxfId="13" priority="13" operator="equal">
      <formula>0</formula>
    </cfRule>
  </conditionalFormatting>
  <conditionalFormatting sqref="O86">
    <cfRule type="cellIs" dxfId="12" priority="14" operator="equal">
      <formula>0</formula>
    </cfRule>
  </conditionalFormatting>
  <conditionalFormatting sqref="Q86">
    <cfRule type="cellIs" dxfId="11" priority="11" operator="equal">
      <formula>0</formula>
    </cfRule>
  </conditionalFormatting>
  <conditionalFormatting sqref="Q86">
    <cfRule type="cellIs" dxfId="10" priority="12" operator="equal">
      <formula>0</formula>
    </cfRule>
  </conditionalFormatting>
  <conditionalFormatting sqref="R86">
    <cfRule type="cellIs" dxfId="9" priority="9" operator="equal">
      <formula>0</formula>
    </cfRule>
  </conditionalFormatting>
  <conditionalFormatting sqref="R86">
    <cfRule type="cellIs" dxfId="8" priority="10" operator="equal">
      <formula>0</formula>
    </cfRule>
  </conditionalFormatting>
  <conditionalFormatting sqref="T86">
    <cfRule type="cellIs" dxfId="7" priority="7" operator="equal">
      <formula>0</formula>
    </cfRule>
  </conditionalFormatting>
  <conditionalFormatting sqref="T86">
    <cfRule type="cellIs" dxfId="6" priority="8" operator="equal">
      <formula>0</formula>
    </cfRule>
  </conditionalFormatting>
  <conditionalFormatting sqref="U86">
    <cfRule type="cellIs" dxfId="5" priority="5" operator="equal">
      <formula>0</formula>
    </cfRule>
  </conditionalFormatting>
  <conditionalFormatting sqref="U86">
    <cfRule type="cellIs" dxfId="4" priority="6" operator="equal">
      <formula>0</formula>
    </cfRule>
  </conditionalFormatting>
  <conditionalFormatting sqref="W86">
    <cfRule type="cellIs" dxfId="3" priority="3" operator="equal">
      <formula>0</formula>
    </cfRule>
  </conditionalFormatting>
  <conditionalFormatting sqref="W86">
    <cfRule type="cellIs" dxfId="2" priority="4" operator="equal">
      <formula>0</formula>
    </cfRule>
  </conditionalFormatting>
  <conditionalFormatting sqref="X86">
    <cfRule type="cellIs" dxfId="1" priority="1" operator="equal">
      <formula>0</formula>
    </cfRule>
  </conditionalFormatting>
  <conditionalFormatting sqref="X86">
    <cfRule type="cellIs" dxfId="0" priority="2" operator="equal">
      <formula>0</formula>
    </cfRule>
  </conditionalFormatting>
  <pageMargins left="0.70866141732283472" right="0.70866141732283472" top="0.74803149606299213" bottom="0.74803149606299213" header="0.31496062992125984" footer="0.31496062992125984"/>
  <pageSetup paperSize="9" scale="2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Matrice</vt:lpstr>
      <vt:lpstr>S43</vt:lpstr>
      <vt:lpstr>S44</vt:lpstr>
      <vt:lpstr>S45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2017-09-15T13:42:30Z</dcterms:modified>
</cp:coreProperties>
</file>