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4445" yWindow="0" windowWidth="14355" windowHeight="13740" tabRatio="500" activeTab="1"/>
  </bookViews>
  <sheets>
    <sheet name="Avant" sheetId="2" r:id="rId1"/>
    <sheet name="Apres" sheetId="6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6" i="6" l="1"/>
  <c r="F9" i="6"/>
  <c r="F14" i="6"/>
  <c r="F23" i="6"/>
  <c r="F28" i="6"/>
  <c r="F29" i="6"/>
  <c r="F33" i="6"/>
  <c r="D6" i="6"/>
  <c r="D9" i="6"/>
  <c r="D14" i="6"/>
  <c r="D23" i="6"/>
  <c r="D28" i="6"/>
  <c r="D29" i="6"/>
  <c r="D33" i="6"/>
  <c r="D23" i="2"/>
  <c r="D29" i="2"/>
  <c r="D6" i="2"/>
  <c r="F6" i="2"/>
  <c r="D9" i="2"/>
  <c r="F9" i="2"/>
  <c r="D14" i="2"/>
  <c r="F14" i="2"/>
  <c r="F23" i="2"/>
  <c r="D28" i="2"/>
  <c r="F28" i="2"/>
  <c r="F29" i="2"/>
  <c r="D33" i="2"/>
  <c r="F33" i="2"/>
</calcChain>
</file>

<file path=xl/sharedStrings.xml><?xml version="1.0" encoding="utf-8"?>
<sst xmlns="http://schemas.openxmlformats.org/spreadsheetml/2006/main" count="224" uniqueCount="43">
  <si>
    <t>Contrôles :</t>
  </si>
  <si>
    <t>Valeur =</t>
  </si>
  <si>
    <t>Total général</t>
  </si>
  <si>
    <t>Total FAC 5000</t>
  </si>
  <si>
    <t>502535</t>
  </si>
  <si>
    <t>EUR</t>
  </si>
  <si>
    <t>USD</t>
  </si>
  <si>
    <t>FAC 5000</t>
  </si>
  <si>
    <t>502572</t>
  </si>
  <si>
    <t>502988</t>
  </si>
  <si>
    <t>Total FAC 4000</t>
  </si>
  <si>
    <t>600352</t>
  </si>
  <si>
    <t>FAC 4000</t>
  </si>
  <si>
    <t>601271</t>
  </si>
  <si>
    <t>613022</t>
  </si>
  <si>
    <t>612132</t>
  </si>
  <si>
    <t>Total FAC 3000</t>
  </si>
  <si>
    <t xml:space="preserve"> </t>
  </si>
  <si>
    <t>614076</t>
  </si>
  <si>
    <t>FAC 3000</t>
  </si>
  <si>
    <t>66600000</t>
  </si>
  <si>
    <t>405711</t>
  </si>
  <si>
    <t>Total FAC 2000</t>
  </si>
  <si>
    <t>149710</t>
  </si>
  <si>
    <t>FAC 2000</t>
  </si>
  <si>
    <t>Nous pouvons supprimer les montants contenus dans les lignes orangées. (Sans supprimer pour autant la ligne 607 entière</t>
  </si>
  <si>
    <t>Total FAC 1000</t>
  </si>
  <si>
    <t>Une fois que la ligne avec le compte 40100000 (blanc) contient le montant du compte 401 (blanc) + celui du 607 (orange)</t>
  </si>
  <si>
    <t>602987</t>
  </si>
  <si>
    <t>FAC 1000</t>
  </si>
  <si>
    <t>Additionner les Montants en devise pièce et montant devise interne DANS les lignes blanches dont les quantités correspondent</t>
  </si>
  <si>
    <t>602969</t>
  </si>
  <si>
    <t>Pour toutes les lignes surlignées en orange (donc les lignes ayant des comptes comptables commençant par 6xxxx)</t>
  </si>
  <si>
    <t>Le but de l'opération consiste :</t>
  </si>
  <si>
    <t>Quantité</t>
  </si>
  <si>
    <t>Article</t>
  </si>
  <si>
    <t>Devise interne</t>
  </si>
  <si>
    <t>Montant en devise interne</t>
  </si>
  <si>
    <t>Devise pièce</t>
  </si>
  <si>
    <t>Montant en devise pièce</t>
  </si>
  <si>
    <t>Date facture</t>
  </si>
  <si>
    <t>Numéro pièce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</si>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</sst>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/>
      <top/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1" fillId="0" borderId="0" xfId="1"/>
    <xf numFmtId="43" fontId="0" fillId="0" borderId="0" xfId="2" applyFont="1"/>
    <xf numFmtId="14" fontId="1" fillId="0" borderId="0" xfId="1" applyNumberFormat="1"/>
    <xf numFmtId="1" fontId="1" fillId="0" borderId="0" xfId="1" applyNumberFormat="1" applyAlignment="1">
      <alignment horizontal="left"/>
    </xf>
    <xf numFmtId="43" fontId="2" fillId="2" borderId="1" xfId="2" applyFont="1" applyFill="1" applyBorder="1"/>
    <xf numFmtId="0" fontId="2" fillId="2" borderId="2" xfId="1" applyFont="1" applyFill="1" applyBorder="1"/>
    <xf numFmtId="43" fontId="2" fillId="2" borderId="2" xfId="2" applyFont="1" applyFill="1" applyBorder="1"/>
    <xf numFmtId="14" fontId="2" fillId="2" borderId="2" xfId="1" applyNumberFormat="1" applyFont="1" applyFill="1" applyBorder="1"/>
    <xf numFmtId="0" fontId="2" fillId="2" borderId="3" xfId="1" applyFont="1" applyFill="1" applyBorder="1"/>
    <xf numFmtId="43" fontId="2" fillId="2" borderId="4" xfId="2" applyFont="1" applyFill="1" applyBorder="1"/>
    <xf numFmtId="0" fontId="2" fillId="2" borderId="0" xfId="1" applyFont="1" applyFill="1" applyBorder="1"/>
    <xf numFmtId="43" fontId="2" fillId="2" borderId="0" xfId="2" applyFont="1" applyFill="1" applyBorder="1"/>
    <xf numFmtId="14" fontId="2" fillId="2" borderId="0" xfId="1" applyNumberFormat="1" applyFont="1" applyFill="1" applyBorder="1"/>
    <xf numFmtId="0" fontId="2" fillId="2" borderId="5" xfId="1" applyFont="1" applyFill="1" applyBorder="1"/>
    <xf numFmtId="43" fontId="2" fillId="2" borderId="6" xfId="2" applyFont="1" applyFill="1" applyBorder="1"/>
    <xf numFmtId="43" fontId="2" fillId="2" borderId="7" xfId="2" applyFont="1" applyFill="1" applyBorder="1"/>
    <xf numFmtId="14" fontId="2" fillId="2" borderId="7" xfId="1" applyNumberFormat="1" applyFont="1" applyFill="1" applyBorder="1"/>
    <xf numFmtId="0" fontId="2" fillId="2" borderId="8" xfId="1" applyFont="1" applyFill="1" applyBorder="1"/>
    <xf numFmtId="0" fontId="2" fillId="0" borderId="0" xfId="1" applyFont="1"/>
    <xf numFmtId="0" fontId="2" fillId="0" borderId="1" xfId="1" applyFont="1" applyBorder="1"/>
    <xf numFmtId="0" fontId="2" fillId="0" borderId="2" xfId="1" applyFont="1" applyBorder="1"/>
    <xf numFmtId="43" fontId="2" fillId="0" borderId="2" xfId="2" applyFont="1" applyBorder="1"/>
    <xf numFmtId="14" fontId="2" fillId="0" borderId="2" xfId="1" applyNumberFormat="1" applyFont="1" applyBorder="1"/>
    <xf numFmtId="1" fontId="2" fillId="0" borderId="3" xfId="1" applyNumberFormat="1" applyFont="1" applyBorder="1" applyAlignment="1">
      <alignment horizontal="left"/>
    </xf>
    <xf numFmtId="0" fontId="1" fillId="0" borderId="4" xfId="1" applyBorder="1"/>
    <xf numFmtId="0" fontId="1" fillId="0" borderId="0" xfId="1" applyBorder="1"/>
    <xf numFmtId="43" fontId="0" fillId="0" borderId="0" xfId="2" applyFont="1" applyBorder="1"/>
    <xf numFmtId="0" fontId="1" fillId="3" borderId="0" xfId="1" applyFill="1" applyBorder="1"/>
    <xf numFmtId="14" fontId="1" fillId="0" borderId="0" xfId="1" applyNumberFormat="1" applyBorder="1"/>
    <xf numFmtId="1" fontId="1" fillId="0" borderId="5" xfId="1" applyNumberFormat="1" applyBorder="1" applyAlignment="1">
      <alignment horizontal="left"/>
    </xf>
    <xf numFmtId="0" fontId="1" fillId="4" borderId="4" xfId="1" applyFill="1" applyBorder="1"/>
    <xf numFmtId="0" fontId="1" fillId="4" borderId="0" xfId="1" applyFill="1" applyBorder="1"/>
    <xf numFmtId="43" fontId="0" fillId="4" borderId="0" xfId="2" applyFont="1" applyFill="1" applyBorder="1"/>
    <xf numFmtId="14" fontId="1" fillId="4" borderId="0" xfId="1" applyNumberFormat="1" applyFill="1" applyBorder="1"/>
    <xf numFmtId="1" fontId="1" fillId="4" borderId="5" xfId="1" applyNumberFormat="1" applyFill="1" applyBorder="1" applyAlignment="1">
      <alignment horizontal="left"/>
    </xf>
    <xf numFmtId="0" fontId="2" fillId="0" borderId="9" xfId="1" applyFont="1" applyBorder="1"/>
    <xf numFmtId="0" fontId="2" fillId="0" borderId="10" xfId="1" applyFont="1" applyBorder="1"/>
    <xf numFmtId="43" fontId="2" fillId="0" borderId="10" xfId="2" applyFont="1" applyBorder="1"/>
    <xf numFmtId="14" fontId="2" fillId="0" borderId="10" xfId="1" applyNumberFormat="1" applyFont="1" applyBorder="1"/>
    <xf numFmtId="1" fontId="2" fillId="0" borderId="11" xfId="1" applyNumberFormat="1" applyFont="1" applyBorder="1" applyAlignment="1">
      <alignment horizontal="left"/>
    </xf>
    <xf numFmtId="0" fontId="2" fillId="5" borderId="12" xfId="1" applyFont="1" applyFill="1" applyBorder="1" applyAlignment="1">
      <alignment horizontal="center" vertical="center" wrapText="1"/>
    </xf>
    <xf numFmtId="0" fontId="2" fillId="5" borderId="13" xfId="1" applyFont="1" applyFill="1" applyBorder="1" applyAlignment="1">
      <alignment horizontal="center" vertical="center" wrapText="1"/>
    </xf>
    <xf numFmtId="43" fontId="2" fillId="5" borderId="13" xfId="2" applyFont="1" applyFill="1" applyBorder="1" applyAlignment="1">
      <alignment horizontal="center" vertical="center" wrapText="1"/>
    </xf>
    <xf numFmtId="14" fontId="2" fillId="5" borderId="13" xfId="1" applyNumberFormat="1" applyFont="1" applyFill="1" applyBorder="1" applyAlignment="1">
      <alignment horizontal="center" vertical="center" wrapText="1"/>
    </xf>
    <xf numFmtId="1" fontId="2" fillId="5" borderId="14" xfId="1" applyNumberFormat="1" applyFont="1" applyFill="1" applyBorder="1" applyAlignment="1">
      <alignment horizontal="center" vertical="center" wrapText="1"/>
    </xf>
    <xf numFmtId="0" fontId="3" fillId="0" borderId="0" xfId="1" applyFont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47625</xdr:rowOff>
        </xdr:from>
        <xdr:to>
          <xdr:col>11</xdr:col>
          <xdr:colOff>676275</xdr:colOff>
          <xdr:row>0</xdr:row>
          <xdr:rowOff>466725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"/>
  <sheetViews>
    <sheetView zoomScale="110" workbookViewId="0">
      <selection activeCell="D24" sqref="D24"/>
    </sheetView>
  </sheetViews>
  <sheetFormatPr baseColWidth="10" defaultColWidth="10.875" defaultRowHeight="15.75" x14ac:dyDescent="0.25"/>
  <cols>
    <col min="1" max="1" width="11.5" style="4" bestFit="1" customWidth="1"/>
    <col min="2" max="2" width="13.625" style="1" bestFit="1" customWidth="1"/>
    <col min="3" max="3" width="10.625" style="3" bestFit="1" customWidth="1"/>
    <col min="4" max="4" width="12.875" style="2" bestFit="1" customWidth="1"/>
    <col min="5" max="5" width="7" style="1" bestFit="1" customWidth="1"/>
    <col min="6" max="6" width="13.875" style="2" bestFit="1" customWidth="1"/>
    <col min="7" max="7" width="7.5" style="1" bestFit="1" customWidth="1"/>
    <col min="8" max="8" width="7" style="1" bestFit="1" customWidth="1"/>
    <col min="9" max="9" width="8.875" style="1" bestFit="1" customWidth="1"/>
    <col min="10" max="10" width="2.5" style="1" customWidth="1"/>
    <col min="11" max="16384" width="10.875" style="1"/>
  </cols>
  <sheetData>
    <row r="1" spans="1:13" ht="38.25" customHeight="1" thickBot="1" x14ac:dyDescent="0.3">
      <c r="A1" s="45" t="s">
        <v>42</v>
      </c>
      <c r="B1" s="42" t="s">
        <v>41</v>
      </c>
      <c r="C1" s="44" t="s">
        <v>40</v>
      </c>
      <c r="D1" s="43" t="s">
        <v>39</v>
      </c>
      <c r="E1" s="42" t="s">
        <v>38</v>
      </c>
      <c r="F1" s="43" t="s">
        <v>37</v>
      </c>
      <c r="G1" s="42" t="s">
        <v>36</v>
      </c>
      <c r="H1" s="42" t="s">
        <v>35</v>
      </c>
      <c r="I1" s="41" t="s">
        <v>34</v>
      </c>
    </row>
    <row r="2" spans="1:13" x14ac:dyDescent="0.25">
      <c r="A2" s="35">
        <v>60700000</v>
      </c>
      <c r="B2" s="32" t="s">
        <v>29</v>
      </c>
      <c r="C2" s="34">
        <v>43122</v>
      </c>
      <c r="D2" s="33">
        <v>28.06</v>
      </c>
      <c r="E2" s="32" t="s">
        <v>5</v>
      </c>
      <c r="F2" s="33">
        <v>28.06</v>
      </c>
      <c r="G2" s="32" t="s">
        <v>5</v>
      </c>
      <c r="H2" s="32" t="s">
        <v>31</v>
      </c>
      <c r="I2" s="31">
        <v>1336</v>
      </c>
      <c r="K2" s="46" t="s">
        <v>33</v>
      </c>
    </row>
    <row r="3" spans="1:13" x14ac:dyDescent="0.25">
      <c r="A3" s="35">
        <v>60700000</v>
      </c>
      <c r="B3" s="32" t="s">
        <v>29</v>
      </c>
      <c r="C3" s="34">
        <v>43122</v>
      </c>
      <c r="D3" s="33">
        <v>134.93</v>
      </c>
      <c r="E3" s="32" t="s">
        <v>5</v>
      </c>
      <c r="F3" s="33">
        <v>134.93</v>
      </c>
      <c r="G3" s="32" t="s">
        <v>5</v>
      </c>
      <c r="H3" s="32" t="s">
        <v>28</v>
      </c>
      <c r="I3" s="31">
        <v>668</v>
      </c>
      <c r="K3" s="46" t="s">
        <v>32</v>
      </c>
    </row>
    <row r="4" spans="1:13" x14ac:dyDescent="0.25">
      <c r="A4" s="30">
        <v>40100000</v>
      </c>
      <c r="B4" s="26" t="s">
        <v>29</v>
      </c>
      <c r="C4" s="29">
        <v>43122</v>
      </c>
      <c r="D4" s="27">
        <v>1425.51</v>
      </c>
      <c r="E4" s="26" t="s">
        <v>5</v>
      </c>
      <c r="F4" s="27">
        <v>1425.51</v>
      </c>
      <c r="G4" s="26" t="s">
        <v>5</v>
      </c>
      <c r="H4" s="26" t="s">
        <v>31</v>
      </c>
      <c r="I4" s="25">
        <v>1336</v>
      </c>
      <c r="K4" s="46" t="s">
        <v>30</v>
      </c>
    </row>
    <row r="5" spans="1:13" x14ac:dyDescent="0.25">
      <c r="A5" s="30">
        <v>40100000</v>
      </c>
      <c r="B5" s="26" t="s">
        <v>29</v>
      </c>
      <c r="C5" s="29">
        <v>43122</v>
      </c>
      <c r="D5" s="27">
        <v>658.65</v>
      </c>
      <c r="E5" s="26" t="s">
        <v>5</v>
      </c>
      <c r="F5" s="27">
        <v>658.65</v>
      </c>
      <c r="G5" s="26" t="s">
        <v>5</v>
      </c>
      <c r="H5" s="26" t="s">
        <v>28</v>
      </c>
      <c r="I5" s="25">
        <v>668</v>
      </c>
      <c r="K5" s="46" t="s">
        <v>27</v>
      </c>
    </row>
    <row r="6" spans="1:13" s="19" customFormat="1" thickBot="1" x14ac:dyDescent="0.3">
      <c r="A6" s="40"/>
      <c r="B6" s="37" t="s">
        <v>26</v>
      </c>
      <c r="C6" s="39"/>
      <c r="D6" s="38">
        <f>SUM(D2:D5)</f>
        <v>2247.15</v>
      </c>
      <c r="E6" s="37"/>
      <c r="F6" s="38">
        <f>SUM(F2:F5)</f>
        <v>2247.15</v>
      </c>
      <c r="G6" s="37"/>
      <c r="H6" s="37"/>
      <c r="I6" s="36"/>
      <c r="K6" s="46" t="s">
        <v>25</v>
      </c>
    </row>
    <row r="7" spans="1:13" ht="16.5" thickTop="1" x14ac:dyDescent="0.25">
      <c r="A7" s="35">
        <v>60800000</v>
      </c>
      <c r="B7" s="32" t="s">
        <v>24</v>
      </c>
      <c r="C7" s="34">
        <v>43121</v>
      </c>
      <c r="D7" s="33">
        <v>403.78</v>
      </c>
      <c r="E7" s="32" t="s">
        <v>5</v>
      </c>
      <c r="F7" s="33">
        <v>403.78</v>
      </c>
      <c r="G7" s="32" t="s">
        <v>5</v>
      </c>
      <c r="H7" s="32" t="s">
        <v>23</v>
      </c>
      <c r="I7" s="31">
        <v>23700</v>
      </c>
      <c r="K7" s="46"/>
    </row>
    <row r="8" spans="1:13" x14ac:dyDescent="0.25">
      <c r="A8" s="30">
        <v>40100000</v>
      </c>
      <c r="B8" s="26" t="s">
        <v>24</v>
      </c>
      <c r="C8" s="29">
        <v>43121</v>
      </c>
      <c r="D8" s="27">
        <v>37242.18</v>
      </c>
      <c r="E8" s="26" t="s">
        <v>5</v>
      </c>
      <c r="F8" s="27">
        <v>37242.18</v>
      </c>
      <c r="G8" s="26" t="s">
        <v>5</v>
      </c>
      <c r="H8" s="26" t="s">
        <v>23</v>
      </c>
      <c r="I8" s="25">
        <v>23700</v>
      </c>
    </row>
    <row r="9" spans="1:13" s="19" customFormat="1" thickBot="1" x14ac:dyDescent="0.3">
      <c r="A9" s="40"/>
      <c r="B9" s="37" t="s">
        <v>22</v>
      </c>
      <c r="C9" s="39"/>
      <c r="D9" s="38">
        <f>SUM(D7:D8)</f>
        <v>37645.96</v>
      </c>
      <c r="E9" s="37"/>
      <c r="F9" s="38">
        <f>SUM(F7:F8)</f>
        <v>37645.96</v>
      </c>
      <c r="G9" s="37"/>
      <c r="H9" s="37"/>
      <c r="I9" s="36"/>
    </row>
    <row r="10" spans="1:13" ht="16.5" thickTop="1" x14ac:dyDescent="0.25">
      <c r="A10" s="35">
        <v>60900000</v>
      </c>
      <c r="B10" s="32" t="s">
        <v>19</v>
      </c>
      <c r="C10" s="34">
        <v>43102</v>
      </c>
      <c r="D10" s="33">
        <v>-193.41</v>
      </c>
      <c r="E10" s="32" t="s">
        <v>5</v>
      </c>
      <c r="F10" s="33">
        <v>-193.41</v>
      </c>
      <c r="G10" s="32" t="s">
        <v>5</v>
      </c>
      <c r="H10" s="32" t="s">
        <v>21</v>
      </c>
      <c r="I10" s="31">
        <v>-9680</v>
      </c>
    </row>
    <row r="11" spans="1:13" x14ac:dyDescent="0.25">
      <c r="A11" s="30">
        <v>40100000</v>
      </c>
      <c r="B11" s="26" t="s">
        <v>19</v>
      </c>
      <c r="C11" s="29">
        <v>43102</v>
      </c>
      <c r="D11" s="27">
        <v>5174.0600000000004</v>
      </c>
      <c r="E11" s="26" t="s">
        <v>5</v>
      </c>
      <c r="F11" s="27">
        <v>5174.0600000000004</v>
      </c>
      <c r="G11" s="26" t="s">
        <v>5</v>
      </c>
      <c r="H11" s="26" t="s">
        <v>21</v>
      </c>
      <c r="I11" s="25">
        <v>9680</v>
      </c>
    </row>
    <row r="12" spans="1:13" x14ac:dyDescent="0.25">
      <c r="A12" s="35" t="s">
        <v>20</v>
      </c>
      <c r="B12" s="32" t="s">
        <v>19</v>
      </c>
      <c r="C12" s="34">
        <v>43106</v>
      </c>
      <c r="D12" s="33">
        <v>0</v>
      </c>
      <c r="E12" s="28" t="s">
        <v>6</v>
      </c>
      <c r="F12" s="33">
        <v>0.01</v>
      </c>
      <c r="G12" s="32" t="s">
        <v>5</v>
      </c>
      <c r="H12" s="32" t="s">
        <v>18</v>
      </c>
      <c r="I12" s="31">
        <v>24120</v>
      </c>
    </row>
    <row r="13" spans="1:13" x14ac:dyDescent="0.25">
      <c r="A13" s="30">
        <v>40100000</v>
      </c>
      <c r="B13" s="26" t="s">
        <v>19</v>
      </c>
      <c r="C13" s="29">
        <v>43106</v>
      </c>
      <c r="D13" s="27">
        <v>46431</v>
      </c>
      <c r="E13" s="28" t="s">
        <v>6</v>
      </c>
      <c r="F13" s="27">
        <v>39478.78</v>
      </c>
      <c r="G13" s="26" t="s">
        <v>5</v>
      </c>
      <c r="H13" s="26" t="s">
        <v>18</v>
      </c>
      <c r="I13" s="25">
        <v>24120</v>
      </c>
      <c r="M13" s="1" t="s">
        <v>17</v>
      </c>
    </row>
    <row r="14" spans="1:13" s="19" customFormat="1" thickBot="1" x14ac:dyDescent="0.3">
      <c r="A14" s="40"/>
      <c r="B14" s="37" t="s">
        <v>16</v>
      </c>
      <c r="C14" s="39"/>
      <c r="D14" s="38">
        <f>SUM(D10:D13)</f>
        <v>51411.65</v>
      </c>
      <c r="E14" s="37"/>
      <c r="F14" s="38">
        <f>SUM(F10:F13)</f>
        <v>44459.44</v>
      </c>
      <c r="G14" s="37"/>
      <c r="H14" s="37"/>
      <c r="I14" s="36"/>
    </row>
    <row r="15" spans="1:13" ht="16.5" thickTop="1" x14ac:dyDescent="0.25">
      <c r="A15" s="35">
        <v>60700000</v>
      </c>
      <c r="B15" s="32" t="s">
        <v>12</v>
      </c>
      <c r="C15" s="34">
        <v>43127</v>
      </c>
      <c r="D15" s="33">
        <v>-189</v>
      </c>
      <c r="E15" s="32" t="s">
        <v>5</v>
      </c>
      <c r="F15" s="33">
        <v>-189</v>
      </c>
      <c r="G15" s="32" t="s">
        <v>5</v>
      </c>
      <c r="H15" s="32" t="s">
        <v>11</v>
      </c>
      <c r="I15" s="31">
        <v>-1400</v>
      </c>
    </row>
    <row r="16" spans="1:13" x14ac:dyDescent="0.25">
      <c r="A16" s="35">
        <v>60700000</v>
      </c>
      <c r="B16" s="32" t="s">
        <v>12</v>
      </c>
      <c r="C16" s="34">
        <v>43127</v>
      </c>
      <c r="D16" s="33">
        <v>-661.5</v>
      </c>
      <c r="E16" s="32" t="s">
        <v>5</v>
      </c>
      <c r="F16" s="33">
        <v>-661.5</v>
      </c>
      <c r="G16" s="32" t="s">
        <v>5</v>
      </c>
      <c r="H16" s="32" t="s">
        <v>13</v>
      </c>
      <c r="I16" s="31">
        <v>-4900</v>
      </c>
    </row>
    <row r="17" spans="1:9" x14ac:dyDescent="0.25">
      <c r="A17" s="35">
        <v>60700000</v>
      </c>
      <c r="B17" s="32" t="s">
        <v>12</v>
      </c>
      <c r="C17" s="34">
        <v>43127</v>
      </c>
      <c r="D17" s="33">
        <v>-275.39999999999998</v>
      </c>
      <c r="E17" s="32" t="s">
        <v>5</v>
      </c>
      <c r="F17" s="33">
        <v>-275.39999999999998</v>
      </c>
      <c r="G17" s="32" t="s">
        <v>5</v>
      </c>
      <c r="H17" s="32" t="s">
        <v>15</v>
      </c>
      <c r="I17" s="31">
        <v>-2040</v>
      </c>
    </row>
    <row r="18" spans="1:9" x14ac:dyDescent="0.25">
      <c r="A18" s="35">
        <v>60700000</v>
      </c>
      <c r="B18" s="32" t="s">
        <v>12</v>
      </c>
      <c r="C18" s="34">
        <v>43127</v>
      </c>
      <c r="D18" s="33">
        <v>-378</v>
      </c>
      <c r="E18" s="32" t="s">
        <v>5</v>
      </c>
      <c r="F18" s="33">
        <v>-378</v>
      </c>
      <c r="G18" s="32" t="s">
        <v>5</v>
      </c>
      <c r="H18" s="32" t="s">
        <v>14</v>
      </c>
      <c r="I18" s="31">
        <v>-2800</v>
      </c>
    </row>
    <row r="19" spans="1:9" x14ac:dyDescent="0.25">
      <c r="A19" s="30">
        <v>40100000</v>
      </c>
      <c r="B19" s="26" t="s">
        <v>12</v>
      </c>
      <c r="C19" s="29">
        <v>43127</v>
      </c>
      <c r="D19" s="27">
        <v>14896.08</v>
      </c>
      <c r="E19" s="26" t="s">
        <v>5</v>
      </c>
      <c r="F19" s="27">
        <v>14896.08</v>
      </c>
      <c r="G19" s="26" t="s">
        <v>5</v>
      </c>
      <c r="H19" s="26" t="s">
        <v>15</v>
      </c>
      <c r="I19" s="25">
        <v>2040</v>
      </c>
    </row>
    <row r="20" spans="1:9" x14ac:dyDescent="0.25">
      <c r="A20" s="30">
        <v>40100000</v>
      </c>
      <c r="B20" s="26" t="s">
        <v>12</v>
      </c>
      <c r="C20" s="29">
        <v>43127</v>
      </c>
      <c r="D20" s="27">
        <v>9539.6</v>
      </c>
      <c r="E20" s="26" t="s">
        <v>5</v>
      </c>
      <c r="F20" s="27">
        <v>9539.6</v>
      </c>
      <c r="G20" s="26" t="s">
        <v>5</v>
      </c>
      <c r="H20" s="26" t="s">
        <v>14</v>
      </c>
      <c r="I20" s="25">
        <v>2800</v>
      </c>
    </row>
    <row r="21" spans="1:9" x14ac:dyDescent="0.25">
      <c r="A21" s="30">
        <v>40100000</v>
      </c>
      <c r="B21" s="26" t="s">
        <v>12</v>
      </c>
      <c r="C21" s="29">
        <v>43127</v>
      </c>
      <c r="D21" s="27">
        <v>19090.400000000001</v>
      </c>
      <c r="E21" s="26" t="s">
        <v>5</v>
      </c>
      <c r="F21" s="27">
        <v>19090.400000000001</v>
      </c>
      <c r="G21" s="26" t="s">
        <v>5</v>
      </c>
      <c r="H21" s="26" t="s">
        <v>13</v>
      </c>
      <c r="I21" s="25">
        <v>4900</v>
      </c>
    </row>
    <row r="22" spans="1:9" x14ac:dyDescent="0.25">
      <c r="A22" s="30">
        <v>40100000</v>
      </c>
      <c r="B22" s="26" t="s">
        <v>12</v>
      </c>
      <c r="C22" s="29">
        <v>43127</v>
      </c>
      <c r="D22" s="27">
        <v>4193</v>
      </c>
      <c r="E22" s="26" t="s">
        <v>5</v>
      </c>
      <c r="F22" s="27">
        <v>4193</v>
      </c>
      <c r="G22" s="26" t="s">
        <v>5</v>
      </c>
      <c r="H22" s="26" t="s">
        <v>11</v>
      </c>
      <c r="I22" s="25">
        <v>1400</v>
      </c>
    </row>
    <row r="23" spans="1:9" s="19" customFormat="1" thickBot="1" x14ac:dyDescent="0.3">
      <c r="A23" s="40"/>
      <c r="B23" s="37" t="s">
        <v>10</v>
      </c>
      <c r="C23" s="39"/>
      <c r="D23" s="38">
        <f>SUM(D15:D22)</f>
        <v>46215.18</v>
      </c>
      <c r="E23" s="37"/>
      <c r="F23" s="38">
        <f>SUM(F15:F22)</f>
        <v>46215.18</v>
      </c>
      <c r="G23" s="37"/>
      <c r="H23" s="37"/>
      <c r="I23" s="36"/>
    </row>
    <row r="24" spans="1:9" ht="16.5" thickTop="1" x14ac:dyDescent="0.25">
      <c r="A24" s="35">
        <v>60900000</v>
      </c>
      <c r="B24" s="32" t="s">
        <v>7</v>
      </c>
      <c r="C24" s="34">
        <v>43130</v>
      </c>
      <c r="D24" s="33">
        <v>0</v>
      </c>
      <c r="E24" s="28" t="s">
        <v>6</v>
      </c>
      <c r="F24" s="33">
        <v>800</v>
      </c>
      <c r="G24" s="32" t="s">
        <v>5</v>
      </c>
      <c r="H24" s="32" t="s">
        <v>4</v>
      </c>
      <c r="I24" s="31">
        <v>249934</v>
      </c>
    </row>
    <row r="25" spans="1:9" x14ac:dyDescent="0.25">
      <c r="A25" s="30">
        <v>40100000</v>
      </c>
      <c r="B25" s="26" t="s">
        <v>7</v>
      </c>
      <c r="C25" s="29">
        <v>43130</v>
      </c>
      <c r="D25" s="27">
        <v>-354378.74</v>
      </c>
      <c r="E25" s="28" t="s">
        <v>6</v>
      </c>
      <c r="F25" s="27">
        <v>-300168.34000000003</v>
      </c>
      <c r="G25" s="26" t="s">
        <v>5</v>
      </c>
      <c r="H25" s="26" t="s">
        <v>9</v>
      </c>
      <c r="I25" s="25">
        <v>-399976</v>
      </c>
    </row>
    <row r="26" spans="1:9" x14ac:dyDescent="0.25">
      <c r="A26" s="30">
        <v>40100000</v>
      </c>
      <c r="B26" s="26" t="s">
        <v>7</v>
      </c>
      <c r="C26" s="29">
        <v>43130</v>
      </c>
      <c r="D26" s="27">
        <v>-381927.74</v>
      </c>
      <c r="E26" s="28" t="s">
        <v>6</v>
      </c>
      <c r="F26" s="27">
        <v>-323503.08</v>
      </c>
      <c r="G26" s="26" t="s">
        <v>5</v>
      </c>
      <c r="H26" s="26" t="s">
        <v>8</v>
      </c>
      <c r="I26" s="25">
        <v>-399506</v>
      </c>
    </row>
    <row r="27" spans="1:9" x14ac:dyDescent="0.25">
      <c r="A27" s="30">
        <v>40100000</v>
      </c>
      <c r="B27" s="26" t="s">
        <v>7</v>
      </c>
      <c r="C27" s="29">
        <v>43130</v>
      </c>
      <c r="D27" s="27">
        <v>-238936.9</v>
      </c>
      <c r="E27" s="28" t="s">
        <v>6</v>
      </c>
      <c r="F27" s="27">
        <v>-202386</v>
      </c>
      <c r="G27" s="26" t="s">
        <v>5</v>
      </c>
      <c r="H27" s="26" t="s">
        <v>4</v>
      </c>
      <c r="I27" s="25">
        <v>-249934</v>
      </c>
    </row>
    <row r="28" spans="1:9" s="19" customFormat="1" thickBot="1" x14ac:dyDescent="0.3">
      <c r="A28" s="24"/>
      <c r="B28" s="21" t="s">
        <v>3</v>
      </c>
      <c r="C28" s="23"/>
      <c r="D28" s="22">
        <f>SUM(D24:D27)</f>
        <v>-975243.38</v>
      </c>
      <c r="E28" s="21"/>
      <c r="F28" s="22">
        <f>SUM(F24:F27)</f>
        <v>-825257.42</v>
      </c>
      <c r="G28" s="21"/>
      <c r="H28" s="21"/>
      <c r="I28" s="20"/>
    </row>
    <row r="29" spans="1:9" ht="15" x14ac:dyDescent="0.25">
      <c r="B29" s="18" t="s">
        <v>2</v>
      </c>
      <c r="C29" s="17"/>
      <c r="D29" s="16">
        <f>D6+D9+D14+D23+D28</f>
        <v>-837723.44</v>
      </c>
      <c r="E29" s="16"/>
      <c r="F29" s="15">
        <f>F6+F9+F14+F23+F28</f>
        <v>-694689.69000000006</v>
      </c>
    </row>
    <row r="30" spans="1:9" ht="15" x14ac:dyDescent="0.25">
      <c r="B30" s="14"/>
      <c r="C30" s="13"/>
      <c r="D30" s="12"/>
      <c r="E30" s="11"/>
      <c r="F30" s="10"/>
    </row>
    <row r="31" spans="1:9" ht="15" x14ac:dyDescent="0.25">
      <c r="B31" s="14" t="s">
        <v>1</v>
      </c>
      <c r="C31" s="13"/>
      <c r="D31" s="12">
        <v>-837723.44</v>
      </c>
      <c r="E31" s="11"/>
      <c r="F31" s="10">
        <v>-694689.69000000006</v>
      </c>
    </row>
    <row r="32" spans="1:9" ht="15" x14ac:dyDescent="0.25">
      <c r="B32" s="14"/>
      <c r="C32" s="13"/>
      <c r="D32" s="12"/>
      <c r="E32" s="11"/>
      <c r="F32" s="10"/>
    </row>
    <row r="33" spans="2:6" thickBot="1" x14ac:dyDescent="0.3">
      <c r="B33" s="9" t="s">
        <v>0</v>
      </c>
      <c r="C33" s="8"/>
      <c r="D33" s="7">
        <f>D29-D31</f>
        <v>0</v>
      </c>
      <c r="E33" s="6"/>
      <c r="F33" s="5">
        <f>F29-F31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33"/>
  <sheetViews>
    <sheetView tabSelected="1" topLeftCell="A25" zoomScale="110" workbookViewId="0">
      <selection activeCell="D46" sqref="D46"/>
    </sheetView>
  </sheetViews>
  <sheetFormatPr baseColWidth="10" defaultColWidth="10.875" defaultRowHeight="15.75" x14ac:dyDescent="0.25"/>
  <cols>
    <col min="1" max="1" width="11.5" style="4" bestFit="1" customWidth="1"/>
    <col min="2" max="2" width="13.625" style="1" bestFit="1" customWidth="1"/>
    <col min="3" max="3" width="10.625" style="3" bestFit="1" customWidth="1"/>
    <col min="4" max="4" width="12.875" style="2" bestFit="1" customWidth="1"/>
    <col min="5" max="5" width="7" style="1" bestFit="1" customWidth="1"/>
    <col min="6" max="6" width="13.875" style="2" bestFit="1" customWidth="1"/>
    <col min="7" max="7" width="7.5" style="1" bestFit="1" customWidth="1"/>
    <col min="8" max="8" width="7" style="1" bestFit="1" customWidth="1"/>
    <col min="9" max="9" width="8.875" style="1" bestFit="1" customWidth="1"/>
    <col min="10" max="10" width="2.5" style="1" customWidth="1"/>
    <col min="11" max="16384" width="10.875" style="1"/>
  </cols>
  <sheetData>
    <row r="1" spans="1:13" ht="38.25" customHeight="1" thickBot="1" x14ac:dyDescent="0.3">
      <c r="A1" s="45" t="s">
        <v>42</v>
      </c>
      <c r="B1" s="42" t="s">
        <v>41</v>
      </c>
      <c r="C1" s="44" t="s">
        <v>40</v>
      </c>
      <c r="D1" s="43" t="s">
        <v>39</v>
      </c>
      <c r="E1" s="42" t="s">
        <v>38</v>
      </c>
      <c r="F1" s="43" t="s">
        <v>37</v>
      </c>
      <c r="G1" s="42" t="s">
        <v>36</v>
      </c>
      <c r="H1" s="42" t="s">
        <v>35</v>
      </c>
      <c r="I1" s="41" t="s">
        <v>34</v>
      </c>
    </row>
    <row r="2" spans="1:13" x14ac:dyDescent="0.25">
      <c r="A2" s="35">
        <v>60700000</v>
      </c>
      <c r="B2" s="32" t="s">
        <v>29</v>
      </c>
      <c r="C2" s="34">
        <v>43122</v>
      </c>
      <c r="D2" s="33">
        <v>28.06</v>
      </c>
      <c r="E2" s="32" t="s">
        <v>5</v>
      </c>
      <c r="F2" s="33">
        <v>28.06</v>
      </c>
      <c r="G2" s="32" t="s">
        <v>5</v>
      </c>
      <c r="H2" s="32" t="s">
        <v>31</v>
      </c>
      <c r="I2" s="31">
        <v>1336</v>
      </c>
      <c r="K2" s="46" t="s">
        <v>33</v>
      </c>
    </row>
    <row r="3" spans="1:13" x14ac:dyDescent="0.25">
      <c r="A3" s="35">
        <v>60700000</v>
      </c>
      <c r="B3" s="32" t="s">
        <v>29</v>
      </c>
      <c r="C3" s="34">
        <v>43122</v>
      </c>
      <c r="D3" s="33">
        <v>134.93</v>
      </c>
      <c r="E3" s="32" t="s">
        <v>5</v>
      </c>
      <c r="F3" s="33">
        <v>134.93</v>
      </c>
      <c r="G3" s="32" t="s">
        <v>5</v>
      </c>
      <c r="H3" s="32" t="s">
        <v>28</v>
      </c>
      <c r="I3" s="31">
        <v>668</v>
      </c>
      <c r="K3" s="46" t="s">
        <v>32</v>
      </c>
    </row>
    <row r="4" spans="1:13" x14ac:dyDescent="0.25">
      <c r="A4" s="30">
        <v>40100000</v>
      </c>
      <c r="B4" s="26" t="s">
        <v>29</v>
      </c>
      <c r="C4" s="29">
        <v>43122</v>
      </c>
      <c r="D4" s="27">
        <v>1425.51</v>
      </c>
      <c r="E4" s="26" t="s">
        <v>5</v>
      </c>
      <c r="F4" s="27">
        <v>1425.51</v>
      </c>
      <c r="G4" s="26" t="s">
        <v>5</v>
      </c>
      <c r="H4" s="26" t="s">
        <v>31</v>
      </c>
      <c r="I4" s="25">
        <v>1336</v>
      </c>
      <c r="K4" s="46" t="s">
        <v>30</v>
      </c>
    </row>
    <row r="5" spans="1:13" x14ac:dyDescent="0.25">
      <c r="A5" s="30">
        <v>40100000</v>
      </c>
      <c r="B5" s="26" t="s">
        <v>29</v>
      </c>
      <c r="C5" s="29">
        <v>43122</v>
      </c>
      <c r="D5" s="27">
        <v>658.65</v>
      </c>
      <c r="E5" s="26" t="s">
        <v>5</v>
      </c>
      <c r="F5" s="27">
        <v>658.65</v>
      </c>
      <c r="G5" s="26" t="s">
        <v>5</v>
      </c>
      <c r="H5" s="26" t="s">
        <v>28</v>
      </c>
      <c r="I5" s="25">
        <v>668</v>
      </c>
      <c r="K5" s="46" t="s">
        <v>27</v>
      </c>
    </row>
    <row r="6" spans="1:13" s="19" customFormat="1" thickBot="1" x14ac:dyDescent="0.3">
      <c r="A6" s="40"/>
      <c r="B6" s="37" t="s">
        <v>26</v>
      </c>
      <c r="C6" s="39"/>
      <c r="D6" s="38">
        <f>SUM(D2:D5)</f>
        <v>2247.15</v>
      </c>
      <c r="E6" s="37"/>
      <c r="F6" s="38">
        <f>SUM(F2:F5)</f>
        <v>2247.15</v>
      </c>
      <c r="G6" s="37"/>
      <c r="H6" s="37"/>
      <c r="I6" s="36"/>
      <c r="K6" s="46" t="s">
        <v>25</v>
      </c>
    </row>
    <row r="7" spans="1:13" ht="16.5" thickTop="1" x14ac:dyDescent="0.25">
      <c r="A7" s="35">
        <v>60800000</v>
      </c>
      <c r="B7" s="32" t="s">
        <v>24</v>
      </c>
      <c r="C7" s="34">
        <v>43121</v>
      </c>
      <c r="D7" s="33">
        <v>403.78</v>
      </c>
      <c r="E7" s="32" t="s">
        <v>5</v>
      </c>
      <c r="F7" s="33">
        <v>403.78</v>
      </c>
      <c r="G7" s="32" t="s">
        <v>5</v>
      </c>
      <c r="H7" s="32" t="s">
        <v>23</v>
      </c>
      <c r="I7" s="31">
        <v>23700</v>
      </c>
      <c r="K7" s="46"/>
    </row>
    <row r="8" spans="1:13" x14ac:dyDescent="0.25">
      <c r="A8" s="30">
        <v>40100000</v>
      </c>
      <c r="B8" s="26" t="s">
        <v>24</v>
      </c>
      <c r="C8" s="29">
        <v>43121</v>
      </c>
      <c r="D8" s="27">
        <v>37242.18</v>
      </c>
      <c r="E8" s="26" t="s">
        <v>5</v>
      </c>
      <c r="F8" s="27">
        <v>37242.18</v>
      </c>
      <c r="G8" s="26" t="s">
        <v>5</v>
      </c>
      <c r="H8" s="26" t="s">
        <v>23</v>
      </c>
      <c r="I8" s="25">
        <v>23700</v>
      </c>
    </row>
    <row r="9" spans="1:13" s="19" customFormat="1" thickBot="1" x14ac:dyDescent="0.3">
      <c r="A9" s="40"/>
      <c r="B9" s="37" t="s">
        <v>22</v>
      </c>
      <c r="C9" s="39"/>
      <c r="D9" s="38">
        <f>SUM(D7:D8)</f>
        <v>37645.96</v>
      </c>
      <c r="E9" s="37"/>
      <c r="F9" s="38">
        <f>SUM(F7:F8)</f>
        <v>37645.96</v>
      </c>
      <c r="G9" s="37"/>
      <c r="H9" s="37"/>
      <c r="I9" s="36"/>
    </row>
    <row r="10" spans="1:13" ht="16.5" thickTop="1" x14ac:dyDescent="0.25">
      <c r="A10" s="35">
        <v>60900000</v>
      </c>
      <c r="B10" s="32" t="s">
        <v>19</v>
      </c>
      <c r="C10" s="34">
        <v>43102</v>
      </c>
      <c r="D10" s="33">
        <v>-193.41</v>
      </c>
      <c r="E10" s="32" t="s">
        <v>5</v>
      </c>
      <c r="F10" s="33">
        <v>-193.41</v>
      </c>
      <c r="G10" s="32" t="s">
        <v>5</v>
      </c>
      <c r="H10" s="32" t="s">
        <v>21</v>
      </c>
      <c r="I10" s="31">
        <v>-9680</v>
      </c>
    </row>
    <row r="11" spans="1:13" x14ac:dyDescent="0.25">
      <c r="A11" s="30">
        <v>40100000</v>
      </c>
      <c r="B11" s="26" t="s">
        <v>19</v>
      </c>
      <c r="C11" s="29">
        <v>43102</v>
      </c>
      <c r="D11" s="27">
        <v>5174.0600000000004</v>
      </c>
      <c r="E11" s="26" t="s">
        <v>5</v>
      </c>
      <c r="F11" s="27">
        <v>5174.0600000000004</v>
      </c>
      <c r="G11" s="26" t="s">
        <v>5</v>
      </c>
      <c r="H11" s="26" t="s">
        <v>21</v>
      </c>
      <c r="I11" s="25">
        <v>9680</v>
      </c>
    </row>
    <row r="12" spans="1:13" x14ac:dyDescent="0.25">
      <c r="A12" s="35" t="s">
        <v>20</v>
      </c>
      <c r="B12" s="32" t="s">
        <v>19</v>
      </c>
      <c r="C12" s="34">
        <v>43106</v>
      </c>
      <c r="D12" s="33">
        <v>0</v>
      </c>
      <c r="E12" s="28" t="s">
        <v>6</v>
      </c>
      <c r="F12" s="33">
        <v>0.01</v>
      </c>
      <c r="G12" s="32" t="s">
        <v>5</v>
      </c>
      <c r="H12" s="32" t="s">
        <v>18</v>
      </c>
      <c r="I12" s="31">
        <v>24120</v>
      </c>
    </row>
    <row r="13" spans="1:13" x14ac:dyDescent="0.25">
      <c r="A13" s="30">
        <v>40100000</v>
      </c>
      <c r="B13" s="26" t="s">
        <v>19</v>
      </c>
      <c r="C13" s="29">
        <v>43106</v>
      </c>
      <c r="D13" s="27">
        <v>46431</v>
      </c>
      <c r="E13" s="28" t="s">
        <v>6</v>
      </c>
      <c r="F13" s="27">
        <v>39478.78</v>
      </c>
      <c r="G13" s="26" t="s">
        <v>5</v>
      </c>
      <c r="H13" s="26" t="s">
        <v>18</v>
      </c>
      <c r="I13" s="25">
        <v>24120</v>
      </c>
      <c r="M13" s="1" t="s">
        <v>17</v>
      </c>
    </row>
    <row r="14" spans="1:13" s="19" customFormat="1" thickBot="1" x14ac:dyDescent="0.3">
      <c r="A14" s="40"/>
      <c r="B14" s="37" t="s">
        <v>16</v>
      </c>
      <c r="C14" s="39"/>
      <c r="D14" s="38">
        <f>SUM(D10:D13)</f>
        <v>51411.65</v>
      </c>
      <c r="E14" s="37"/>
      <c r="F14" s="38">
        <f>SUM(F10:F13)</f>
        <v>44459.44</v>
      </c>
      <c r="G14" s="37"/>
      <c r="H14" s="37"/>
      <c r="I14" s="36"/>
    </row>
    <row r="15" spans="1:13" ht="16.5" thickTop="1" x14ac:dyDescent="0.25">
      <c r="A15" s="35">
        <v>60700000</v>
      </c>
      <c r="B15" s="32" t="s">
        <v>12</v>
      </c>
      <c r="C15" s="34">
        <v>43127</v>
      </c>
      <c r="D15" s="33">
        <v>-189</v>
      </c>
      <c r="E15" s="32" t="s">
        <v>5</v>
      </c>
      <c r="F15" s="33">
        <v>-189</v>
      </c>
      <c r="G15" s="32" t="s">
        <v>5</v>
      </c>
      <c r="H15" s="32" t="s">
        <v>11</v>
      </c>
      <c r="I15" s="31">
        <v>-1400</v>
      </c>
    </row>
    <row r="16" spans="1:13" x14ac:dyDescent="0.25">
      <c r="A16" s="35">
        <v>60700000</v>
      </c>
      <c r="B16" s="32" t="s">
        <v>12</v>
      </c>
      <c r="C16" s="34">
        <v>43127</v>
      </c>
      <c r="D16" s="33">
        <v>-661.5</v>
      </c>
      <c r="E16" s="32" t="s">
        <v>5</v>
      </c>
      <c r="F16" s="33">
        <v>-661.5</v>
      </c>
      <c r="G16" s="32" t="s">
        <v>5</v>
      </c>
      <c r="H16" s="32" t="s">
        <v>13</v>
      </c>
      <c r="I16" s="31">
        <v>-4900</v>
      </c>
    </row>
    <row r="17" spans="1:9" x14ac:dyDescent="0.25">
      <c r="A17" s="35">
        <v>60700000</v>
      </c>
      <c r="B17" s="32" t="s">
        <v>12</v>
      </c>
      <c r="C17" s="34">
        <v>43127</v>
      </c>
      <c r="D17" s="33">
        <v>-275.39999999999998</v>
      </c>
      <c r="E17" s="32" t="s">
        <v>5</v>
      </c>
      <c r="F17" s="33">
        <v>-275.39999999999998</v>
      </c>
      <c r="G17" s="32" t="s">
        <v>5</v>
      </c>
      <c r="H17" s="32" t="s">
        <v>15</v>
      </c>
      <c r="I17" s="31">
        <v>-2040</v>
      </c>
    </row>
    <row r="18" spans="1:9" x14ac:dyDescent="0.25">
      <c r="A18" s="35">
        <v>60700000</v>
      </c>
      <c r="B18" s="32" t="s">
        <v>12</v>
      </c>
      <c r="C18" s="34">
        <v>43127</v>
      </c>
      <c r="D18" s="33">
        <v>-378</v>
      </c>
      <c r="E18" s="32" t="s">
        <v>5</v>
      </c>
      <c r="F18" s="33">
        <v>-378</v>
      </c>
      <c r="G18" s="32" t="s">
        <v>5</v>
      </c>
      <c r="H18" s="32" t="s">
        <v>14</v>
      </c>
      <c r="I18" s="31">
        <v>-2800</v>
      </c>
    </row>
    <row r="19" spans="1:9" x14ac:dyDescent="0.25">
      <c r="A19" s="30">
        <v>40100000</v>
      </c>
      <c r="B19" s="26" t="s">
        <v>12</v>
      </c>
      <c r="C19" s="29">
        <v>43127</v>
      </c>
      <c r="D19" s="27">
        <v>14896.08</v>
      </c>
      <c r="E19" s="26" t="s">
        <v>5</v>
      </c>
      <c r="F19" s="27">
        <v>14896.08</v>
      </c>
      <c r="G19" s="26" t="s">
        <v>5</v>
      </c>
      <c r="H19" s="26" t="s">
        <v>15</v>
      </c>
      <c r="I19" s="25">
        <v>2040</v>
      </c>
    </row>
    <row r="20" spans="1:9" x14ac:dyDescent="0.25">
      <c r="A20" s="30">
        <v>40100000</v>
      </c>
      <c r="B20" s="26" t="s">
        <v>12</v>
      </c>
      <c r="C20" s="29">
        <v>43127</v>
      </c>
      <c r="D20" s="27">
        <v>9539.6</v>
      </c>
      <c r="E20" s="26" t="s">
        <v>5</v>
      </c>
      <c r="F20" s="27">
        <v>9539.6</v>
      </c>
      <c r="G20" s="26" t="s">
        <v>5</v>
      </c>
      <c r="H20" s="26" t="s">
        <v>14</v>
      </c>
      <c r="I20" s="25">
        <v>2800</v>
      </c>
    </row>
    <row r="21" spans="1:9" x14ac:dyDescent="0.25">
      <c r="A21" s="30">
        <v>40100000</v>
      </c>
      <c r="B21" s="26" t="s">
        <v>12</v>
      </c>
      <c r="C21" s="29">
        <v>43127</v>
      </c>
      <c r="D21" s="27">
        <v>19090.400000000001</v>
      </c>
      <c r="E21" s="26" t="s">
        <v>5</v>
      </c>
      <c r="F21" s="27">
        <v>19090.400000000001</v>
      </c>
      <c r="G21" s="26" t="s">
        <v>5</v>
      </c>
      <c r="H21" s="26" t="s">
        <v>13</v>
      </c>
      <c r="I21" s="25">
        <v>4900</v>
      </c>
    </row>
    <row r="22" spans="1:9" x14ac:dyDescent="0.25">
      <c r="A22" s="30">
        <v>40100000</v>
      </c>
      <c r="B22" s="26" t="s">
        <v>12</v>
      </c>
      <c r="C22" s="29">
        <v>43127</v>
      </c>
      <c r="D22" s="27">
        <v>4193</v>
      </c>
      <c r="E22" s="26" t="s">
        <v>5</v>
      </c>
      <c r="F22" s="27">
        <v>4193</v>
      </c>
      <c r="G22" s="26" t="s">
        <v>5</v>
      </c>
      <c r="H22" s="26" t="s">
        <v>11</v>
      </c>
      <c r="I22" s="25">
        <v>1400</v>
      </c>
    </row>
    <row r="23" spans="1:9" s="19" customFormat="1" thickBot="1" x14ac:dyDescent="0.3">
      <c r="A23" s="40"/>
      <c r="B23" s="37" t="s">
        <v>10</v>
      </c>
      <c r="C23" s="39"/>
      <c r="D23" s="38">
        <f>SUM(D15:D22)</f>
        <v>46215.18</v>
      </c>
      <c r="E23" s="37"/>
      <c r="F23" s="38">
        <f>SUM(F15:F22)</f>
        <v>46215.18</v>
      </c>
      <c r="G23" s="37"/>
      <c r="H23" s="37"/>
      <c r="I23" s="36"/>
    </row>
    <row r="24" spans="1:9" ht="16.5" thickTop="1" x14ac:dyDescent="0.25">
      <c r="A24" s="35">
        <v>60900000</v>
      </c>
      <c r="B24" s="32" t="s">
        <v>7</v>
      </c>
      <c r="C24" s="34">
        <v>43130</v>
      </c>
      <c r="D24" s="33">
        <v>0</v>
      </c>
      <c r="E24" s="28" t="s">
        <v>6</v>
      </c>
      <c r="F24" s="33">
        <v>800</v>
      </c>
      <c r="G24" s="32" t="s">
        <v>5</v>
      </c>
      <c r="H24" s="32" t="s">
        <v>4</v>
      </c>
      <c r="I24" s="31">
        <v>249934</v>
      </c>
    </row>
    <row r="25" spans="1:9" x14ac:dyDescent="0.25">
      <c r="A25" s="30">
        <v>40100000</v>
      </c>
      <c r="B25" s="26" t="s">
        <v>7</v>
      </c>
      <c r="C25" s="29">
        <v>43130</v>
      </c>
      <c r="D25" s="27">
        <v>-354378.74</v>
      </c>
      <c r="E25" s="28" t="s">
        <v>6</v>
      </c>
      <c r="F25" s="27">
        <v>-300168.34000000003</v>
      </c>
      <c r="G25" s="26" t="s">
        <v>5</v>
      </c>
      <c r="H25" s="26" t="s">
        <v>9</v>
      </c>
      <c r="I25" s="25">
        <v>-399976</v>
      </c>
    </row>
    <row r="26" spans="1:9" x14ac:dyDescent="0.25">
      <c r="A26" s="30">
        <v>40100000</v>
      </c>
      <c r="B26" s="26" t="s">
        <v>7</v>
      </c>
      <c r="C26" s="29">
        <v>43130</v>
      </c>
      <c r="D26" s="27">
        <v>-381927.74</v>
      </c>
      <c r="E26" s="28" t="s">
        <v>6</v>
      </c>
      <c r="F26" s="27">
        <v>-323503.08</v>
      </c>
      <c r="G26" s="26" t="s">
        <v>5</v>
      </c>
      <c r="H26" s="26" t="s">
        <v>8</v>
      </c>
      <c r="I26" s="25">
        <v>-399506</v>
      </c>
    </row>
    <row r="27" spans="1:9" x14ac:dyDescent="0.25">
      <c r="A27" s="30">
        <v>40100000</v>
      </c>
      <c r="B27" s="26" t="s">
        <v>7</v>
      </c>
      <c r="C27" s="29">
        <v>43130</v>
      </c>
      <c r="D27" s="27">
        <v>-238936.9</v>
      </c>
      <c r="E27" s="28" t="s">
        <v>6</v>
      </c>
      <c r="F27" s="27">
        <v>-202386</v>
      </c>
      <c r="G27" s="26" t="s">
        <v>5</v>
      </c>
      <c r="H27" s="26" t="s">
        <v>4</v>
      </c>
      <c r="I27" s="25">
        <v>-249934</v>
      </c>
    </row>
    <row r="28" spans="1:9" s="19" customFormat="1" thickBot="1" x14ac:dyDescent="0.3">
      <c r="A28" s="24"/>
      <c r="B28" s="21" t="s">
        <v>3</v>
      </c>
      <c r="C28" s="23"/>
      <c r="D28" s="22">
        <f>SUM(D24:D27)</f>
        <v>-975243.38</v>
      </c>
      <c r="E28" s="21"/>
      <c r="F28" s="22">
        <f>SUM(F24:F27)</f>
        <v>-825257.42</v>
      </c>
      <c r="G28" s="21"/>
      <c r="H28" s="21"/>
      <c r="I28" s="20"/>
    </row>
    <row r="29" spans="1:9" ht="15" x14ac:dyDescent="0.25">
      <c r="B29" s="18" t="s">
        <v>2</v>
      </c>
      <c r="C29" s="17"/>
      <c r="D29" s="16">
        <f>D6+D9+D14+D23+D28</f>
        <v>-837723.44</v>
      </c>
      <c r="E29" s="16"/>
      <c r="F29" s="15">
        <f>F6+F9+F14+F23+F28</f>
        <v>-694689.69000000006</v>
      </c>
    </row>
    <row r="30" spans="1:9" ht="15" x14ac:dyDescent="0.25">
      <c r="B30" s="14"/>
      <c r="C30" s="13"/>
      <c r="D30" s="12"/>
      <c r="E30" s="11"/>
      <c r="F30" s="10"/>
    </row>
    <row r="31" spans="1:9" ht="15" x14ac:dyDescent="0.25">
      <c r="B31" s="14" t="s">
        <v>1</v>
      </c>
      <c r="C31" s="13"/>
      <c r="D31" s="12">
        <v>-837723.44</v>
      </c>
      <c r="E31" s="11"/>
      <c r="F31" s="10">
        <v>-694689.69000000006</v>
      </c>
    </row>
    <row r="32" spans="1:9" ht="15" x14ac:dyDescent="0.25">
      <c r="B32" s="14"/>
      <c r="C32" s="13"/>
      <c r="D32" s="12"/>
      <c r="E32" s="11"/>
      <c r="F32" s="10"/>
    </row>
    <row r="33" spans="2:6" thickBot="1" x14ac:dyDescent="0.3">
      <c r="B33" s="9" t="s">
        <v>0</v>
      </c>
      <c r="C33" s="8"/>
      <c r="D33" s="7">
        <f>D29-D31</f>
        <v>0</v>
      </c>
      <c r="E33" s="6"/>
      <c r="F33" s="5">
        <f>F29-F31</f>
        <v>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10</xdr:col>
                <xdr:colOff>19050</xdr:colOff>
                <xdr:row>0</xdr:row>
                <xdr:rowOff>47625</xdr:rowOff>
              </from>
              <to>
                <xdr:col>11</xdr:col>
                <xdr:colOff>676275</xdr:colOff>
                <xdr:row>0</xdr:row>
                <xdr:rowOff>466725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BOUVET</dc:creator>
  <cp:lastModifiedBy>JersMath</cp:lastModifiedBy>
  <dcterms:created xsi:type="dcterms:W3CDTF">2018-01-03T20:01:45Z</dcterms:created>
  <dcterms:modified xsi:type="dcterms:W3CDTF">2018-01-03T21:45:09Z</dcterms:modified>
</cp:coreProperties>
</file>