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ugelb\Desktop\"/>
    </mc:Choice>
  </mc:AlternateContent>
  <bookViews>
    <workbookView xWindow="0" yWindow="0" windowWidth="25200" windowHeight="12570" activeTab="2"/>
  </bookViews>
  <sheets>
    <sheet name="Région &amp; Département" sheetId="4" r:id="rId1"/>
    <sheet name="Filiale" sheetId="6" r:id="rId2"/>
    <sheet name="Contacts" sheetId="1" r:id="rId3"/>
    <sheet name="Ouest" sheetId="7" r:id="rId4"/>
    <sheet name="Est" sheetId="8" r:id="rId5"/>
    <sheet name="Échantillon de données" sheetId="3" state="hidden" r:id="rId6"/>
  </sheets>
  <definedNames>
    <definedName name="AdresseSociété">#REF!</definedName>
    <definedName name="CodePostalSociété">#REF!</definedName>
    <definedName name="DonnéesAffichées">"Exemple"</definedName>
    <definedName name="EnTêteContactsSociété">'Échantillon de données'!$W$1</definedName>
    <definedName name="ÉtatSociété">#REF!</definedName>
    <definedName name="_xlnm.Print_Titles" localSheetId="2">Contacts!$B:$B,Contacts!$14:$14</definedName>
    <definedName name="NomSociété">#REF!</definedName>
    <definedName name="PaysSociété">#REF!</definedName>
    <definedName name="Segment_Activité">#N/A</definedName>
    <definedName name="Segment_Docs___Prix">#N/A</definedName>
    <definedName name="Segment_Effectif">#N/A</definedName>
    <definedName name="Segment_Fonction">#N/A</definedName>
    <definedName name="Segment_type_contact">#N/A</definedName>
    <definedName name="VilleSociété">#REF!</definedName>
    <definedName name="_xlnm.Print_Area" localSheetId="2">Contacts!$B$14:$F$115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  <x14:slicerCache r:id="rId8"/>
        <x14:slicerCache r:id="rId9"/>
        <x14:slicerCache r:id="rId10"/>
        <x14:slicerCache r:id="rId11"/>
      </x15:slicerCaches>
    </ext>
  </extLst>
</workbook>
</file>

<file path=xl/calcChain.xml><?xml version="1.0" encoding="utf-8"?>
<calcChain xmlns="http://schemas.openxmlformats.org/spreadsheetml/2006/main">
  <c r="P20" i="1" l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B2" i="3" l="1"/>
  <c r="W1" i="3"/>
</calcChain>
</file>

<file path=xl/sharedStrings.xml><?xml version="1.0" encoding="utf-8"?>
<sst xmlns="http://schemas.openxmlformats.org/spreadsheetml/2006/main" count="1691" uniqueCount="308">
  <si>
    <t>Société</t>
  </si>
  <si>
    <t>Contact</t>
  </si>
  <si>
    <t>Téléphone</t>
  </si>
  <si>
    <t>Télécopie</t>
  </si>
  <si>
    <t>Courrier électronique</t>
  </si>
  <si>
    <t>Téléphone portable</t>
  </si>
  <si>
    <t>Twitter</t>
  </si>
  <si>
    <t>Facebook</t>
  </si>
  <si>
    <t>Adresse</t>
  </si>
  <si>
    <t>Ville</t>
  </si>
  <si>
    <t>Pays</t>
  </si>
  <si>
    <t>Titre contact</t>
  </si>
  <si>
    <t>Remarques</t>
  </si>
  <si>
    <t>Code postal</t>
  </si>
  <si>
    <t>Type de contact</t>
  </si>
  <si>
    <t>LinkedIn</t>
  </si>
  <si>
    <t>Professionnel</t>
  </si>
  <si>
    <t>Instructions</t>
  </si>
  <si>
    <t>Code client</t>
  </si>
  <si>
    <t>CU0001</t>
  </si>
  <si>
    <t>France</t>
  </si>
  <si>
    <t>CU0002</t>
  </si>
  <si>
    <t>CU0003</t>
  </si>
  <si>
    <t>CU0004</t>
  </si>
  <si>
    <t>CU0005</t>
  </si>
  <si>
    <t>CU0006</t>
  </si>
  <si>
    <t>CU0007</t>
  </si>
  <si>
    <t>CU0008</t>
  </si>
  <si>
    <t>Adventure Works</t>
  </si>
  <si>
    <t>Alpine Ski House</t>
  </si>
  <si>
    <t>Blue Yonder Airlines</t>
  </si>
  <si>
    <t>City Power &amp; Light</t>
  </si>
  <si>
    <t>Coho Vineyard</t>
  </si>
  <si>
    <t>Coho Winery</t>
  </si>
  <si>
    <t>Coho Vineyard &amp; Winery</t>
  </si>
  <si>
    <t>Abu-Deyah, Ahmed</t>
  </si>
  <si>
    <t>Legrand, Paul</t>
  </si>
  <si>
    <t>Adams, Terry</t>
  </si>
  <si>
    <t>Agarwal, Nupur</t>
  </si>
  <si>
    <t>Barnett, Dave</t>
  </si>
  <si>
    <t>Données utilisateur</t>
  </si>
  <si>
    <t>A Datum Corporation</t>
  </si>
  <si>
    <t>Paris</t>
  </si>
  <si>
    <t>01 23 45 67 89</t>
  </si>
  <si>
    <t>01 23 45 67 90</t>
  </si>
  <si>
    <t>01 23 45 67 91</t>
  </si>
  <si>
    <t>01 23 45 67 92</t>
  </si>
  <si>
    <t>Abolrous, Hazem</t>
  </si>
  <si>
    <t>Alexander, Sean P</t>
  </si>
  <si>
    <t>hazem@example.com</t>
  </si>
  <si>
    <t>ahmed@example.com</t>
  </si>
  <si>
    <t>paul@example.com</t>
  </si>
  <si>
    <t>terry@example.com</t>
  </si>
  <si>
    <t>nupur@example.com</t>
  </si>
  <si>
    <t>sean@example.com</t>
  </si>
  <si>
    <t>dave@example.com</t>
  </si>
  <si>
    <t>EXEMPLES DE DONNÉES</t>
  </si>
  <si>
    <t>NOTE : cette feuille doit rester masquée.</t>
  </si>
  <si>
    <t>Courrier électronique</t>
  </si>
  <si>
    <t>Site web</t>
  </si>
  <si>
    <t>Greg Akselrod</t>
  </si>
  <si>
    <t>AdventureWorks@live.com</t>
  </si>
  <si>
    <t>AdventureWrks</t>
  </si>
  <si>
    <t>@AdventureWrks</t>
  </si>
  <si>
    <t>AdventureWorks</t>
  </si>
  <si>
    <t>adventure-works.com</t>
  </si>
  <si>
    <t>Entrer le code</t>
  </si>
  <si>
    <t>Entrer la société</t>
  </si>
  <si>
    <t>1, av. des États-Unis</t>
  </si>
  <si>
    <t>Lyon</t>
  </si>
  <si>
    <t>Haute-Garonne</t>
  </si>
  <si>
    <t>France</t>
  </si>
  <si>
    <t>TÉLÉCOPIE</t>
  </si>
  <si>
    <t>Personnel</t>
  </si>
  <si>
    <t>Pays2</t>
  </si>
  <si>
    <t>Demandes de docs</t>
  </si>
  <si>
    <t>Produit</t>
  </si>
  <si>
    <t>Plateforme</t>
  </si>
  <si>
    <t>Civilité</t>
  </si>
  <si>
    <t>Email</t>
  </si>
  <si>
    <t>Fonction</t>
  </si>
  <si>
    <t>Activité</t>
  </si>
  <si>
    <t>Effectif</t>
  </si>
  <si>
    <t>Département</t>
  </si>
  <si>
    <t>Région</t>
  </si>
  <si>
    <t>Précision</t>
  </si>
  <si>
    <t>Date</t>
  </si>
  <si>
    <t>09/01/2018</t>
  </si>
  <si>
    <t>10/01/2018</t>
  </si>
  <si>
    <t>Type</t>
  </si>
  <si>
    <t>M</t>
  </si>
  <si>
    <t>Mme</t>
  </si>
  <si>
    <t>Mr</t>
  </si>
  <si>
    <t xml:space="preserve"> </t>
  </si>
  <si>
    <t>AEB - architecte</t>
  </si>
  <si>
    <t>Direction Générale</t>
  </si>
  <si>
    <t>AEB - bureau d etudes ingenierie</t>
  </si>
  <si>
    <t>Immobilier - maitre d ouvrage public ou prive</t>
  </si>
  <si>
    <t>Production / Chantier / ATechnique</t>
  </si>
  <si>
    <t>Batiment - entreprise generale de construction</t>
  </si>
  <si>
    <t>Etudes / Recherche / Projets / Conseil</t>
  </si>
  <si>
    <t>AEB - architecte interieur decorateur</t>
  </si>
  <si>
    <t>Immobilier - immobilier</t>
  </si>
  <si>
    <t>Immobilier - public</t>
  </si>
  <si>
    <t>Autre</t>
  </si>
  <si>
    <t>Batiment - entreprise d electricite domotique</t>
  </si>
  <si>
    <t>AEB - bureau d etudes technique</t>
  </si>
  <si>
    <t>Gestion / Finance / Comptabilité</t>
  </si>
  <si>
    <t>CF - enseignement formation</t>
  </si>
  <si>
    <t>PP - particulier en preparation de projet</t>
  </si>
  <si>
    <t>AEB - metreur geometre expert</t>
  </si>
  <si>
    <t>NDL - negoce distribution</t>
  </si>
  <si>
    <t>Administration / Organisation</t>
  </si>
  <si>
    <t>Batiment - entreprise de menuiserie miroiterie vitrerie</t>
  </si>
  <si>
    <t>Batiment - entreprise de peinture revetements sols et murs</t>
  </si>
  <si>
    <t>Gérant</t>
  </si>
  <si>
    <t>Entreprises Menuiserie - Miroiterie - Vitrerie</t>
  </si>
  <si>
    <t>Economistes - Ingénierie - Bureaux d'études techniques</t>
  </si>
  <si>
    <t>Architectes</t>
  </si>
  <si>
    <t>Entreprises de Maçonnerie</t>
  </si>
  <si>
    <t>Entreprises Générales du Bâtiment - TCE</t>
  </si>
  <si>
    <t>Entreprises Plâtrier - Plaquiste - Staffeur - Isolation intérieure</t>
  </si>
  <si>
    <t>moins de 10</t>
  </si>
  <si>
    <t>plus de 500</t>
  </si>
  <si>
    <t>de 50 à 500</t>
  </si>
  <si>
    <t>&lt; 10 salariés</t>
  </si>
  <si>
    <t>Entre 10 et 50 salariés</t>
  </si>
  <si>
    <t>Nouvelle région</t>
  </si>
  <si>
    <t>Bas-Rhin</t>
  </si>
  <si>
    <t>Alsace</t>
  </si>
  <si>
    <t>Grand-Est</t>
  </si>
  <si>
    <t>Haut-Rhin</t>
  </si>
  <si>
    <t>Vosges</t>
  </si>
  <si>
    <t>Lorraine</t>
  </si>
  <si>
    <t>Meurthe-et-Moselle</t>
  </si>
  <si>
    <t>Moselle</t>
  </si>
  <si>
    <t>Meuse</t>
  </si>
  <si>
    <t>Haute-Marne</t>
  </si>
  <si>
    <t>Champagne-Ardenne</t>
  </si>
  <si>
    <t>Aube</t>
  </si>
  <si>
    <t>Marne</t>
  </si>
  <si>
    <t>Ardennes</t>
  </si>
  <si>
    <t>Aisne</t>
  </si>
  <si>
    <t>Picardie</t>
  </si>
  <si>
    <t>Hauts-de-France</t>
  </si>
  <si>
    <t>Oise</t>
  </si>
  <si>
    <t>Somme</t>
  </si>
  <si>
    <t>Nord</t>
  </si>
  <si>
    <t>Nord-Pas-de-Calais</t>
  </si>
  <si>
    <t>Pas-de-Calais</t>
  </si>
  <si>
    <t>Seine-Maritime</t>
  </si>
  <si>
    <t>Haute-Normandie</t>
  </si>
  <si>
    <t>Normandie</t>
  </si>
  <si>
    <t>Eure</t>
  </si>
  <si>
    <t>Manche</t>
  </si>
  <si>
    <t>Basse-Normandie</t>
  </si>
  <si>
    <t>Calvados</t>
  </si>
  <si>
    <t>Orne</t>
  </si>
  <si>
    <t>Finistère</t>
  </si>
  <si>
    <t>Bretagne</t>
  </si>
  <si>
    <t>Côtes-s'Amor</t>
  </si>
  <si>
    <t>Morbihan</t>
  </si>
  <si>
    <t>Ille-et-Vilaine</t>
  </si>
  <si>
    <t>Mayenne</t>
  </si>
  <si>
    <t>Pays de la Loire</t>
  </si>
  <si>
    <t>Pays-de-la-Loire</t>
  </si>
  <si>
    <t>Loire-Atlantique</t>
  </si>
  <si>
    <t>Sarthe</t>
  </si>
  <si>
    <t>Vendée</t>
  </si>
  <si>
    <t>Maine-et-Loire</t>
  </si>
  <si>
    <t>Val d'Oise</t>
  </si>
  <si>
    <t>Île-de-France</t>
  </si>
  <si>
    <t>Yvelines</t>
  </si>
  <si>
    <t>Essone</t>
  </si>
  <si>
    <t>Seine-et-Marne</t>
  </si>
  <si>
    <t>Hauts-de-Seine</t>
  </si>
  <si>
    <t>Seine-Saint-Denis</t>
  </si>
  <si>
    <t>Val-de-Marne</t>
  </si>
  <si>
    <t>Eure-et-Loire</t>
  </si>
  <si>
    <t>Centre</t>
  </si>
  <si>
    <t>Centre-Val-de-Loire</t>
  </si>
  <si>
    <t>Loir-et-Cher</t>
  </si>
  <si>
    <t>Loiret</t>
  </si>
  <si>
    <t>Indre-et-Loire</t>
  </si>
  <si>
    <t>Indre</t>
  </si>
  <si>
    <t>Cher</t>
  </si>
  <si>
    <t>Yvonne</t>
  </si>
  <si>
    <t>Bourgogne</t>
  </si>
  <si>
    <t>Bourgogne Franche-Comté</t>
  </si>
  <si>
    <t>Côte-d'Or</t>
  </si>
  <si>
    <t>Nièvre</t>
  </si>
  <si>
    <t>Saône-et-Loire</t>
  </si>
  <si>
    <t>Haute-Saône</t>
  </si>
  <si>
    <t>Franche-Comté</t>
  </si>
  <si>
    <t>Territoire de Belfort</t>
  </si>
  <si>
    <t>Doubs</t>
  </si>
  <si>
    <t>Jura</t>
  </si>
  <si>
    <t>Deux-Sèvres</t>
  </si>
  <si>
    <t>Poitou-Charentes</t>
  </si>
  <si>
    <t>Nouvelle-Aquitaine</t>
  </si>
  <si>
    <t>Vienne</t>
  </si>
  <si>
    <t>Charente-Maritime</t>
  </si>
  <si>
    <t>Charente</t>
  </si>
  <si>
    <t>Creuse</t>
  </si>
  <si>
    <t>Limousin</t>
  </si>
  <si>
    <t>Haute-Vienne</t>
  </si>
  <si>
    <t>Corrèze</t>
  </si>
  <si>
    <t>Dordogne</t>
  </si>
  <si>
    <t>Aquitaine</t>
  </si>
  <si>
    <t>Gironde</t>
  </si>
  <si>
    <t>Lot-et-Garonne</t>
  </si>
  <si>
    <t>Landes</t>
  </si>
  <si>
    <t>Pyrénées-Atlantiques</t>
  </si>
  <si>
    <t>Lot</t>
  </si>
  <si>
    <t>Midi-Pyrénées</t>
  </si>
  <si>
    <t>Occitanie</t>
  </si>
  <si>
    <t>Aveyron</t>
  </si>
  <si>
    <t>Tarn-et-Garonne</t>
  </si>
  <si>
    <t>Tarn</t>
  </si>
  <si>
    <t>Gers</t>
  </si>
  <si>
    <t>Ariège</t>
  </si>
  <si>
    <t>Hautes-Pyrénées</t>
  </si>
  <si>
    <t>Lozère</t>
  </si>
  <si>
    <t>Languedoc-Roussillon</t>
  </si>
  <si>
    <t>Gard</t>
  </si>
  <si>
    <t>Hérault</t>
  </si>
  <si>
    <t>Aude</t>
  </si>
  <si>
    <t>Pyrénées Orientales</t>
  </si>
  <si>
    <t>Allier</t>
  </si>
  <si>
    <t>Auvergne</t>
  </si>
  <si>
    <t>Auvergne-Rhône-Alpes</t>
  </si>
  <si>
    <t>Puy-de-Dôme</t>
  </si>
  <si>
    <t>Cantal</t>
  </si>
  <si>
    <t>Haute-Loire</t>
  </si>
  <si>
    <t>Ain</t>
  </si>
  <si>
    <t>Rhône-Alpes</t>
  </si>
  <si>
    <t>Haute-Savoie</t>
  </si>
  <si>
    <t>Savoie</t>
  </si>
  <si>
    <t>Rhône</t>
  </si>
  <si>
    <t>Loire</t>
  </si>
  <si>
    <t>Ardèche</t>
  </si>
  <si>
    <t>Drôme</t>
  </si>
  <si>
    <t>Isère</t>
  </si>
  <si>
    <t>Hautes-Alpes</t>
  </si>
  <si>
    <t>Provence-Alpes-Côte-d'Azur</t>
  </si>
  <si>
    <t>Alpes-de-Haute-Provence</t>
  </si>
  <si>
    <t>Alpes-Maritime</t>
  </si>
  <si>
    <t>Var</t>
  </si>
  <si>
    <t>Bouches-du-Rhône</t>
  </si>
  <si>
    <t>Vaucluse</t>
  </si>
  <si>
    <t>2B</t>
  </si>
  <si>
    <t>Haute-Corse</t>
  </si>
  <si>
    <t>Corse</t>
  </si>
  <si>
    <t>2A</t>
  </si>
  <si>
    <t>Corse-du-Sud</t>
  </si>
  <si>
    <t>Gaudeloupe</t>
  </si>
  <si>
    <t>Guadeloupe</t>
  </si>
  <si>
    <t>Martinique</t>
  </si>
  <si>
    <t>Guyane</t>
  </si>
  <si>
    <t>La Réunion</t>
  </si>
  <si>
    <t>Mayotte</t>
  </si>
  <si>
    <t>Monaco</t>
  </si>
  <si>
    <t>Tunisie</t>
  </si>
  <si>
    <t>Thailande</t>
  </si>
  <si>
    <t xml:space="preserve">- Demande simplifiée transmise via mobile_x000D_
- Demande de documentation_x000D_
- Type de projet : non précisé_x000D_
</t>
  </si>
  <si>
    <t>Bonjour,_x000D_
Merci pour une documentation numérique détaillée._x000D_
Ce produit correspond a priori à l?une de nos attentes pour de nombreux
projets._x000D_
Bien cordialement._x000D_
Christian ROBERT_x000D_
NKHK Co Ltd_x000D_
Skype  chris77566_x000D_
Email  c.robert@nkhk.com_x000D_
Mobile Asie  006</t>
  </si>
  <si>
    <t xml:space="preserve">- Demande de documentation_x000D_
- Souhaite être recontacté par : indifférent_x000D_
- Type de projet : logement collectif_x000D_
- Horizon du projet : entre 1 et 3 mois_x000D_
- Surface(m²) : 260_x000D_
</t>
  </si>
  <si>
    <t xml:space="preserve">- Demande de documentation_x000D_
- Souhaite être recontacté par : email_x000D_
- Type de projet : maison individuelle_x000D_
- Horizon du projet : à plus de 3 mois_x000D_
- Surface(m²) : 130_x000D_
maison  de  plein  pied   </t>
  </si>
  <si>
    <t>- Demande simplifiée transmise via mobile_x000D_
- Demande de documentation_x000D_
- Type de projet : tertiaire_x000D_
- Horizon du projet : entre 1 et 3 mois_x000D_
- Surface(m²) : 120_x000D_
Magasin de détails</t>
  </si>
  <si>
    <t xml:space="preserve">- Demande de documentation_x000D_
- Souhaite être recontacté par : email_x000D_
- Type de projet : non précisé_x000D_
</t>
  </si>
  <si>
    <t xml:space="preserve">- Demande simplifiée transmise via mobile_x000D_
- Demande de documentation_x000D_
- Type de projet : maison individuelle_x000D_
- Horizon du projet : pas de projet en cours_x000D_
</t>
  </si>
  <si>
    <t>Chantier de rénovation énergétique 200 m² murs et plafonds. Intéressé à
tester Knauf KS13 / KH13 sur ce chantier</t>
  </si>
  <si>
    <t>Bonjour,_x000D_
Il s'agit de rénover un bâtiment de 450 m2 et des dépendances de 400 m2
intérieur extérieur, pour un projet dans le village de Cravans 17260,
Projet  retraite-et-renaissance   le bâtiment est acheté._x000D_
A Corbeil, j'ai connu Monsieur Henri Jardin,</t>
  </si>
  <si>
    <t xml:space="preserve">- Demande de documentation_x000D_
- Souhaite être recontacté par : email_x000D_
- Type de projet : maison individuelle_x000D_
- Horizon du projet : pas de projet en cours_x000D_
</t>
  </si>
  <si>
    <t xml:space="preserve">Demande de prix </t>
  </si>
  <si>
    <t>PROJET HABILLAGE FACADE D'UNE MAISON INDIVIDUELLE</t>
  </si>
  <si>
    <t>Raison Sociale</t>
  </si>
  <si>
    <t>Particulier</t>
  </si>
  <si>
    <t>x</t>
  </si>
  <si>
    <t xml:space="preserve">Nom </t>
  </si>
  <si>
    <t>Docs / Prix</t>
  </si>
  <si>
    <t>Demande de docs</t>
  </si>
  <si>
    <t>Demande de prix</t>
  </si>
  <si>
    <t>Nombre de demandes</t>
  </si>
  <si>
    <t>16/12/2017 au 10/01/2018</t>
  </si>
  <si>
    <t>Filiale</t>
  </si>
  <si>
    <t>Zones géographiques</t>
  </si>
  <si>
    <t>Filiales associées</t>
  </si>
  <si>
    <t>Knauf Est</t>
  </si>
  <si>
    <t>Knauf Sud-Est</t>
  </si>
  <si>
    <t>Knauf Sud-Ouest</t>
  </si>
  <si>
    <t>Knauf Ile-de-France</t>
  </si>
  <si>
    <t>International</t>
  </si>
  <si>
    <t>Knauf Ouest</t>
  </si>
  <si>
    <t>Knauf Ouest / Sud-Ouest</t>
  </si>
  <si>
    <t>Knauf Sud-Est / Sud-Ouest</t>
  </si>
  <si>
    <t>Produit A</t>
  </si>
  <si>
    <t xml:space="preserve">Produit B </t>
  </si>
  <si>
    <t>Monsieur A</t>
  </si>
  <si>
    <t xml:space="preserve">Monsieur B </t>
  </si>
  <si>
    <t>Sud-Est / Sud-Ouest</t>
  </si>
  <si>
    <t>Ile-de-France</t>
  </si>
  <si>
    <t>Sud-Ouest</t>
  </si>
  <si>
    <t>Sud-Est</t>
  </si>
  <si>
    <t>Ouest</t>
  </si>
  <si>
    <t>Ouest / Sud-Ouest</t>
  </si>
  <si>
    <t>ile-de-France</t>
  </si>
  <si>
    <t>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</si>
</sst>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164" formatCode="[&lt;=9999999]###\-####;###\-###\-####"/>
    <numFmt numFmtId="165" formatCode="0#\ ##\ ##\ ##\ ##"/>
    <numFmt numFmtId="166" formatCode="0#"/>
    <numFmt numFmtId="167" formatCode="00"/>
  </numFmts>
  <fonts count="19" x14ac:knownFonts="1">
    <font>
      <sz val="9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28.5"/>
      <color theme="0" tint="-4.9989318521683403E-2"/>
      <name val="Arial Black"/>
      <family val="2"/>
      <scheme val="major"/>
    </font>
    <font>
      <b/>
      <sz val="10"/>
      <color theme="4" tint="0.39997558519241921"/>
      <name val="Arial"/>
      <family val="2"/>
      <scheme val="minor"/>
    </font>
    <font>
      <b/>
      <sz val="10.5"/>
      <color theme="4" tint="0.39997558519241921"/>
      <name val="Arial"/>
      <family val="2"/>
      <scheme val="minor"/>
    </font>
    <font>
      <sz val="9"/>
      <color theme="1"/>
      <name val="Arial"/>
      <family val="2"/>
      <scheme val="minor"/>
    </font>
    <font>
      <sz val="28"/>
      <color theme="0"/>
      <name val="Arial Black"/>
      <family val="2"/>
      <scheme val="major"/>
    </font>
    <font>
      <b/>
      <sz val="10"/>
      <color theme="4" tint="0.39994506668294322"/>
      <name val="Arial"/>
      <family val="2"/>
      <scheme val="minor"/>
    </font>
    <font>
      <b/>
      <sz val="10"/>
      <color theme="9" tint="0.39997558519241921"/>
      <name val="Arial"/>
      <family val="2"/>
      <scheme val="minor"/>
    </font>
    <font>
      <sz val="11"/>
      <color rgb="FFFF0000"/>
      <name val="Arial"/>
      <family val="2"/>
    </font>
    <font>
      <b/>
      <sz val="16"/>
      <color theme="4" tint="0.39994506668294322"/>
      <name val="Arial"/>
      <family val="2"/>
      <scheme val="minor"/>
    </font>
    <font>
      <b/>
      <sz val="9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color theme="1"/>
      <name val="Arial"/>
      <family val="2"/>
    </font>
    <font>
      <b/>
      <sz val="11"/>
      <color theme="1"/>
      <name val="Arial"/>
      <family val="2"/>
      <scheme val="minor"/>
    </font>
    <font>
      <b/>
      <outline/>
      <shadow/>
      <sz val="14"/>
      <color theme="0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4"/>
      <color theme="1"/>
      <name val="Arial"/>
      <family val="2"/>
      <scheme val="minor"/>
    </font>
    <font>
      <i/>
      <sz val="11"/>
      <color theme="1"/>
      <name val="Arial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rgb="FF6600CC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53"/>
      </left>
      <right style="thin">
        <color indexed="53"/>
      </right>
      <top style="thin">
        <color indexed="53"/>
      </top>
      <bottom style="thin">
        <color indexed="53"/>
      </bottom>
      <diagonal/>
    </border>
    <border>
      <left style="thin">
        <color theme="4" tint="0.39997558519241921"/>
      </left>
      <right/>
      <top style="thin">
        <color indexed="8"/>
      </top>
      <bottom/>
      <diagonal/>
    </border>
    <border>
      <left style="thin">
        <color theme="4" tint="0.39997558519241921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rgb="FF92D050"/>
      </left>
      <right/>
      <top style="thin">
        <color rgb="FF92D050"/>
      </top>
      <bottom/>
      <diagonal/>
    </border>
    <border>
      <left/>
      <right/>
      <top style="thin">
        <color rgb="FF92D050"/>
      </top>
      <bottom/>
      <diagonal/>
    </border>
    <border>
      <left/>
      <right style="thin">
        <color rgb="FF92D050"/>
      </right>
      <top style="thin">
        <color rgb="FF92D050"/>
      </top>
      <bottom/>
      <diagonal/>
    </border>
    <border>
      <left style="medium">
        <color rgb="FF92D050"/>
      </left>
      <right/>
      <top style="medium">
        <color rgb="FF92D050"/>
      </top>
      <bottom/>
      <diagonal/>
    </border>
    <border>
      <left/>
      <right/>
      <top style="medium">
        <color rgb="FF92D050"/>
      </top>
      <bottom/>
      <diagonal/>
    </border>
    <border>
      <left/>
      <right style="medium">
        <color rgb="FF92D050"/>
      </right>
      <top style="medium">
        <color rgb="FF92D050"/>
      </top>
      <bottom/>
      <diagonal/>
    </border>
    <border>
      <left style="medium">
        <color rgb="FF92D050"/>
      </left>
      <right/>
      <top/>
      <bottom/>
      <diagonal/>
    </border>
    <border>
      <left/>
      <right style="medium">
        <color rgb="FF92D050"/>
      </right>
      <top/>
      <bottom/>
      <diagonal/>
    </border>
    <border>
      <left style="medium">
        <color rgb="FF92D050"/>
      </left>
      <right/>
      <top/>
      <bottom style="medium">
        <color rgb="FF92D050"/>
      </bottom>
      <diagonal/>
    </border>
    <border>
      <left/>
      <right/>
      <top/>
      <bottom style="medium">
        <color rgb="FF92D050"/>
      </bottom>
      <diagonal/>
    </border>
    <border>
      <left/>
      <right style="medium">
        <color rgb="FF92D050"/>
      </right>
      <top/>
      <bottom style="medium">
        <color rgb="FF92D050"/>
      </bottom>
      <diagonal/>
    </border>
    <border>
      <left style="medium">
        <color rgb="FF00B0F0"/>
      </left>
      <right/>
      <top/>
      <bottom/>
      <diagonal/>
    </border>
    <border>
      <left/>
      <right style="medium">
        <color rgb="FF00B0F0"/>
      </right>
      <top/>
      <bottom/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 style="medium">
        <color rgb="FFFF00FF"/>
      </left>
      <right/>
      <top style="medium">
        <color rgb="FFFF00FF"/>
      </top>
      <bottom style="medium">
        <color rgb="FFFF00FF"/>
      </bottom>
      <diagonal/>
    </border>
    <border>
      <left/>
      <right/>
      <top style="medium">
        <color rgb="FFFF00FF"/>
      </top>
      <bottom style="medium">
        <color rgb="FFFF00FF"/>
      </bottom>
      <diagonal/>
    </border>
    <border>
      <left/>
      <right style="medium">
        <color rgb="FFFF00FF"/>
      </right>
      <top style="medium">
        <color rgb="FFFF00FF"/>
      </top>
      <bottom style="medium">
        <color rgb="FFFF00FF"/>
      </bottom>
      <diagonal/>
    </border>
    <border>
      <left style="medium">
        <color rgb="FFFF00FF"/>
      </left>
      <right/>
      <top/>
      <bottom/>
      <diagonal/>
    </border>
    <border>
      <left/>
      <right style="medium">
        <color rgb="FFFF00FF"/>
      </right>
      <top/>
      <bottom/>
      <diagonal/>
    </border>
    <border>
      <left style="medium">
        <color rgb="FFFF00FF"/>
      </left>
      <right/>
      <top/>
      <bottom style="medium">
        <color rgb="FFFF00FF"/>
      </bottom>
      <diagonal/>
    </border>
    <border>
      <left/>
      <right/>
      <top/>
      <bottom style="medium">
        <color rgb="FFFF00FF"/>
      </bottom>
      <diagonal/>
    </border>
    <border>
      <left/>
      <right style="medium">
        <color rgb="FFFF00FF"/>
      </right>
      <top/>
      <bottom style="medium">
        <color rgb="FFFF00FF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/>
      <diagonal/>
    </border>
    <border>
      <left/>
      <right/>
      <top style="medium">
        <color theme="6" tint="-0.499984740745262"/>
      </top>
      <bottom/>
      <diagonal/>
    </border>
    <border>
      <left/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6" tint="-0.499984740745262"/>
      </left>
      <right/>
      <top/>
      <bottom/>
      <diagonal/>
    </border>
    <border>
      <left/>
      <right style="medium">
        <color theme="6" tint="-0.499984740745262"/>
      </right>
      <top/>
      <bottom/>
      <diagonal/>
    </border>
    <border>
      <left style="medium">
        <color theme="6" tint="-0.499984740745262"/>
      </left>
      <right/>
      <top/>
      <bottom style="medium">
        <color theme="6" tint="-0.499984740745262"/>
      </bottom>
      <diagonal/>
    </border>
    <border>
      <left/>
      <right/>
      <top/>
      <bottom style="medium">
        <color theme="6" tint="-0.499984740745262"/>
      </bottom>
      <diagonal/>
    </border>
    <border>
      <left/>
      <right style="medium">
        <color theme="6" tint="-0.499984740745262"/>
      </right>
      <top/>
      <bottom style="medium">
        <color theme="6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/>
      <diagonal/>
    </border>
    <border>
      <left/>
      <right/>
      <top style="medium">
        <color theme="8" tint="-0.499984740745262"/>
      </top>
      <bottom/>
      <diagonal/>
    </border>
    <border>
      <left/>
      <right style="medium">
        <color theme="8" tint="-0.499984740745262"/>
      </right>
      <top style="medium">
        <color theme="8" tint="-0.499984740745262"/>
      </top>
      <bottom/>
      <diagonal/>
    </border>
    <border>
      <left style="medium">
        <color theme="8" tint="-0.499984740745262"/>
      </left>
      <right/>
      <top/>
      <bottom/>
      <diagonal/>
    </border>
    <border>
      <left/>
      <right style="medium">
        <color theme="8" tint="-0.499984740745262"/>
      </right>
      <top/>
      <bottom/>
      <diagonal/>
    </border>
    <border>
      <left style="medium">
        <color theme="8" tint="-0.499984740745262"/>
      </left>
      <right/>
      <top/>
      <bottom style="medium">
        <color theme="8" tint="-0.499984740745262"/>
      </bottom>
      <diagonal/>
    </border>
    <border>
      <left/>
      <right/>
      <top/>
      <bottom style="medium">
        <color theme="8" tint="-0.499984740745262"/>
      </bottom>
      <diagonal/>
    </border>
    <border>
      <left/>
      <right style="medium">
        <color theme="8" tint="-0.499984740745262"/>
      </right>
      <top/>
      <bottom style="medium">
        <color theme="8" tint="-0.499984740745262"/>
      </bottom>
      <diagonal/>
    </border>
    <border>
      <left style="medium">
        <color rgb="FF663300"/>
      </left>
      <right/>
      <top style="medium">
        <color rgb="FF663300"/>
      </top>
      <bottom/>
      <diagonal/>
    </border>
    <border>
      <left/>
      <right/>
      <top style="medium">
        <color rgb="FF663300"/>
      </top>
      <bottom/>
      <diagonal/>
    </border>
    <border>
      <left/>
      <right style="medium">
        <color rgb="FF663300"/>
      </right>
      <top style="medium">
        <color rgb="FF663300"/>
      </top>
      <bottom/>
      <diagonal/>
    </border>
    <border>
      <left style="medium">
        <color rgb="FF663300"/>
      </left>
      <right/>
      <top/>
      <bottom/>
      <diagonal/>
    </border>
    <border>
      <left/>
      <right style="medium">
        <color rgb="FF663300"/>
      </right>
      <top/>
      <bottom/>
      <diagonal/>
    </border>
    <border>
      <left style="medium">
        <color rgb="FF663300"/>
      </left>
      <right/>
      <top/>
      <bottom style="medium">
        <color rgb="FF663300"/>
      </bottom>
      <diagonal/>
    </border>
    <border>
      <left/>
      <right/>
      <top/>
      <bottom style="medium">
        <color rgb="FF663300"/>
      </bottom>
      <diagonal/>
    </border>
    <border>
      <left/>
      <right style="medium">
        <color rgb="FF663300"/>
      </right>
      <top/>
      <bottom style="medium">
        <color rgb="FF66330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rgb="FFA50021"/>
      </left>
      <right/>
      <top style="medium">
        <color rgb="FFA50021"/>
      </top>
      <bottom/>
      <diagonal/>
    </border>
    <border>
      <left/>
      <right/>
      <top style="medium">
        <color rgb="FFA50021"/>
      </top>
      <bottom/>
      <diagonal/>
    </border>
    <border>
      <left/>
      <right style="medium">
        <color rgb="FFA50021"/>
      </right>
      <top style="medium">
        <color rgb="FFA50021"/>
      </top>
      <bottom/>
      <diagonal/>
    </border>
    <border>
      <left style="medium">
        <color rgb="FFA50021"/>
      </left>
      <right/>
      <top/>
      <bottom/>
      <diagonal/>
    </border>
    <border>
      <left/>
      <right style="medium">
        <color rgb="FFA50021"/>
      </right>
      <top/>
      <bottom/>
      <diagonal/>
    </border>
    <border>
      <left style="medium">
        <color rgb="FFA50021"/>
      </left>
      <right/>
      <top/>
      <bottom style="medium">
        <color rgb="FFA50021"/>
      </bottom>
      <diagonal/>
    </border>
    <border>
      <left/>
      <right/>
      <top/>
      <bottom style="medium">
        <color rgb="FFA50021"/>
      </bottom>
      <diagonal/>
    </border>
    <border>
      <left/>
      <right style="medium">
        <color rgb="FFA50021"/>
      </right>
      <top/>
      <bottom style="medium">
        <color rgb="FFA50021"/>
      </bottom>
      <diagonal/>
    </border>
    <border>
      <left style="medium">
        <color theme="1" tint="4.9989318521683403E-2"/>
      </left>
      <right/>
      <top style="medium">
        <color theme="1" tint="4.9989318521683403E-2"/>
      </top>
      <bottom/>
      <diagonal/>
    </border>
    <border>
      <left/>
      <right/>
      <top style="medium">
        <color theme="1" tint="4.9989318521683403E-2"/>
      </top>
      <bottom/>
      <diagonal/>
    </border>
    <border>
      <left/>
      <right style="medium">
        <color theme="1" tint="4.9989318521683403E-2"/>
      </right>
      <top style="medium">
        <color theme="1" tint="4.9989318521683403E-2"/>
      </top>
      <bottom/>
      <diagonal/>
    </border>
    <border>
      <left style="medium">
        <color theme="1" tint="4.9989318521683403E-2"/>
      </left>
      <right/>
      <top/>
      <bottom/>
      <diagonal/>
    </border>
    <border>
      <left/>
      <right style="medium">
        <color theme="1" tint="4.9989318521683403E-2"/>
      </right>
      <top/>
      <bottom/>
      <diagonal/>
    </border>
    <border>
      <left style="medium">
        <color theme="1" tint="4.9989318521683403E-2"/>
      </left>
      <right/>
      <top/>
      <bottom style="medium">
        <color theme="1" tint="4.9989318521683403E-2"/>
      </bottom>
      <diagonal/>
    </border>
    <border>
      <left/>
      <right/>
      <top/>
      <bottom style="medium">
        <color theme="1" tint="4.9989318521683403E-2"/>
      </bottom>
      <diagonal/>
    </border>
    <border>
      <left/>
      <right style="medium">
        <color theme="1" tint="4.9989318521683403E-2"/>
      </right>
      <top/>
      <bottom style="medium">
        <color theme="1" tint="4.9989318521683403E-2"/>
      </bottom>
      <diagonal/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/>
      <diagonal/>
    </border>
    <border>
      <left/>
      <right style="medium">
        <color theme="9" tint="-0.499984740745262"/>
      </right>
      <top/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rgb="FFFF6600"/>
      </left>
      <right/>
      <top style="medium">
        <color rgb="FFFF6600"/>
      </top>
      <bottom/>
      <diagonal/>
    </border>
    <border>
      <left/>
      <right/>
      <top style="medium">
        <color rgb="FFFF6600"/>
      </top>
      <bottom/>
      <diagonal/>
    </border>
    <border>
      <left/>
      <right style="medium">
        <color rgb="FFFF6600"/>
      </right>
      <top style="medium">
        <color rgb="FFFF6600"/>
      </top>
      <bottom/>
      <diagonal/>
    </border>
    <border>
      <left style="medium">
        <color rgb="FFFF6600"/>
      </left>
      <right/>
      <top/>
      <bottom/>
      <diagonal/>
    </border>
    <border>
      <left/>
      <right style="medium">
        <color rgb="FFFF6600"/>
      </right>
      <top/>
      <bottom/>
      <diagonal/>
    </border>
    <border>
      <left style="medium">
        <color rgb="FFFF6600"/>
      </left>
      <right/>
      <top/>
      <bottom style="medium">
        <color rgb="FFFF6600"/>
      </bottom>
      <diagonal/>
    </border>
    <border>
      <left/>
      <right/>
      <top/>
      <bottom style="medium">
        <color rgb="FFFF6600"/>
      </bottom>
      <diagonal/>
    </border>
    <border>
      <left/>
      <right style="medium">
        <color rgb="FFFF6600"/>
      </right>
      <top/>
      <bottom style="medium">
        <color rgb="FFFF6600"/>
      </bottom>
      <diagonal/>
    </border>
    <border>
      <left style="medium">
        <color rgb="FF006666"/>
      </left>
      <right/>
      <top style="medium">
        <color rgb="FF006666"/>
      </top>
      <bottom/>
      <diagonal/>
    </border>
    <border>
      <left/>
      <right/>
      <top style="medium">
        <color rgb="FF006666"/>
      </top>
      <bottom/>
      <diagonal/>
    </border>
    <border>
      <left/>
      <right style="medium">
        <color rgb="FF006666"/>
      </right>
      <top style="medium">
        <color rgb="FF006666"/>
      </top>
      <bottom/>
      <diagonal/>
    </border>
    <border>
      <left style="medium">
        <color rgb="FF006666"/>
      </left>
      <right/>
      <top/>
      <bottom/>
      <diagonal/>
    </border>
    <border>
      <left/>
      <right style="medium">
        <color rgb="FF006666"/>
      </right>
      <top/>
      <bottom/>
      <diagonal/>
    </border>
    <border>
      <left style="medium">
        <color rgb="FF006666"/>
      </left>
      <right/>
      <top/>
      <bottom style="medium">
        <color rgb="FF006666"/>
      </bottom>
      <diagonal/>
    </border>
    <border>
      <left/>
      <right/>
      <top/>
      <bottom style="medium">
        <color rgb="FF006666"/>
      </bottom>
      <diagonal/>
    </border>
    <border>
      <left/>
      <right style="medium">
        <color rgb="FF006666"/>
      </right>
      <top/>
      <bottom style="medium">
        <color rgb="FF006666"/>
      </bottom>
      <diagonal/>
    </border>
    <border>
      <left style="medium">
        <color rgb="FF0066CC"/>
      </left>
      <right/>
      <top style="medium">
        <color rgb="FF0066CC"/>
      </top>
      <bottom/>
      <diagonal/>
    </border>
    <border>
      <left/>
      <right/>
      <top style="medium">
        <color rgb="FF0066CC"/>
      </top>
      <bottom/>
      <diagonal/>
    </border>
    <border>
      <left/>
      <right style="medium">
        <color rgb="FF0066CC"/>
      </right>
      <top style="medium">
        <color rgb="FF0066CC"/>
      </top>
      <bottom/>
      <diagonal/>
    </border>
    <border>
      <left style="medium">
        <color rgb="FF0066CC"/>
      </left>
      <right/>
      <top/>
      <bottom/>
      <diagonal/>
    </border>
    <border>
      <left/>
      <right style="medium">
        <color rgb="FF0066CC"/>
      </right>
      <top/>
      <bottom/>
      <diagonal/>
    </border>
    <border>
      <left style="medium">
        <color rgb="FF0066CC"/>
      </left>
      <right/>
      <top/>
      <bottom style="medium">
        <color rgb="FF0066CC"/>
      </bottom>
      <diagonal/>
    </border>
    <border>
      <left/>
      <right/>
      <top/>
      <bottom style="medium">
        <color rgb="FF0066CC"/>
      </bottom>
      <diagonal/>
    </border>
    <border>
      <left/>
      <right style="medium">
        <color rgb="FF0066CC"/>
      </right>
      <top/>
      <bottom style="medium">
        <color rgb="FF0066CC"/>
      </bottom>
      <diagonal/>
    </border>
    <border>
      <left style="medium">
        <color rgb="FFFF00FF"/>
      </left>
      <right/>
      <top style="medium">
        <color rgb="FFFF00FF"/>
      </top>
      <bottom/>
      <diagonal/>
    </border>
    <border>
      <left/>
      <right/>
      <top style="medium">
        <color rgb="FFFF00FF"/>
      </top>
      <bottom/>
      <diagonal/>
    </border>
    <border>
      <left/>
      <right style="medium">
        <color rgb="FFFF00FF"/>
      </right>
      <top style="medium">
        <color rgb="FFFF00FF"/>
      </top>
      <bottom/>
      <diagonal/>
    </border>
    <border>
      <left style="thin">
        <color theme="4" tint="0.39997558519241921"/>
      </left>
      <right style="thin">
        <color indexed="64"/>
      </right>
      <top style="thin">
        <color indexed="8"/>
      </top>
      <bottom/>
      <diagonal/>
    </border>
  </borders>
  <cellStyleXfs count="5">
    <xf numFmtId="0" fontId="0" fillId="0" borderId="0">
      <alignment vertical="center"/>
    </xf>
    <xf numFmtId="0" fontId="5" fillId="0" borderId="0" applyNumberFormat="0" applyFill="0" applyBorder="0" applyAlignment="0" applyProtection="0"/>
    <xf numFmtId="0" fontId="6" fillId="4" borderId="0" applyNumberFormat="0" applyBorder="0" applyAlignment="0" applyProtection="0"/>
    <xf numFmtId="0" fontId="7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</cellStyleXfs>
  <cellXfs count="216">
    <xf numFmtId="0" fontId="0" fillId="0" borderId="0" xfId="0">
      <alignment vertical="center"/>
    </xf>
    <xf numFmtId="0" fontId="0" fillId="2" borderId="0" xfId="0" applyFill="1">
      <alignment vertical="center"/>
    </xf>
    <xf numFmtId="0" fontId="1" fillId="3" borderId="0" xfId="0" applyFont="1" applyFill="1">
      <alignment vertical="center"/>
    </xf>
    <xf numFmtId="0" fontId="0" fillId="3" borderId="0" xfId="0" applyFill="1">
      <alignment vertical="center"/>
    </xf>
    <xf numFmtId="0" fontId="2" fillId="2" borderId="0" xfId="0" applyFont="1" applyFill="1" applyAlignment="1">
      <alignment horizontal="left" vertical="center" indent="1"/>
    </xf>
    <xf numFmtId="0" fontId="0" fillId="0" borderId="0" xfId="0" applyFill="1">
      <alignment vertical="center"/>
    </xf>
    <xf numFmtId="0" fontId="4" fillId="2" borderId="0" xfId="0" applyFont="1" applyFill="1" applyAlignment="1">
      <alignment horizontal="left" indent="2"/>
    </xf>
    <xf numFmtId="0" fontId="6" fillId="4" borderId="0" xfId="2" applyAlignment="1">
      <alignment horizontal="left" indent="1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indent="1"/>
    </xf>
    <xf numFmtId="0" fontId="0" fillId="0" borderId="0" xfId="1" applyFont="1" applyFill="1" applyBorder="1" applyAlignment="1">
      <alignment horizontal="left" vertical="center" indent="1"/>
    </xf>
    <xf numFmtId="49" fontId="0" fillId="0" borderId="0" xfId="1" quotePrefix="1" applyNumberFormat="1" applyFont="1" applyFill="1" applyBorder="1" applyAlignment="1">
      <alignment horizontal="left" vertical="center" indent="1"/>
    </xf>
    <xf numFmtId="0" fontId="8" fillId="3" borderId="0" xfId="0" applyFont="1" applyFill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4" fillId="2" borderId="0" xfId="0" applyFont="1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5" fillId="0" borderId="0" xfId="1" applyAlignment="1">
      <alignment horizontal="left" vertical="center" indent="1"/>
    </xf>
    <xf numFmtId="0" fontId="0" fillId="5" borderId="0" xfId="0" applyFont="1" applyFill="1" applyBorder="1" applyAlignment="1">
      <alignment horizontal="left" vertical="center" indent="1"/>
    </xf>
    <xf numFmtId="164" fontId="0" fillId="5" borderId="0" xfId="0" applyNumberFormat="1" applyFont="1" applyFill="1" applyBorder="1" applyAlignment="1">
      <alignment horizontal="left" vertical="center" indent="1"/>
    </xf>
    <xf numFmtId="0" fontId="5" fillId="5" borderId="0" xfId="1" applyFill="1" applyBorder="1" applyAlignment="1">
      <alignment horizontal="left" vertical="center" indent="1"/>
    </xf>
    <xf numFmtId="49" fontId="5" fillId="5" borderId="0" xfId="1" quotePrefix="1" applyNumberFormat="1" applyFill="1" applyBorder="1" applyAlignment="1">
      <alignment horizontal="left" vertical="center" indent="1"/>
    </xf>
    <xf numFmtId="0" fontId="10" fillId="2" borderId="0" xfId="3" applyFont="1" applyFill="1" applyAlignment="1">
      <alignment horizontal="left" indent="2"/>
    </xf>
    <xf numFmtId="164" fontId="0" fillId="0" borderId="0" xfId="0" applyNumberFormat="1" applyFill="1" applyAlignment="1">
      <alignment horizontal="left" vertical="center" indent="1"/>
    </xf>
    <xf numFmtId="0" fontId="12" fillId="0" borderId="0" xfId="0" applyFont="1" applyFill="1" applyBorder="1" applyAlignment="1">
      <alignment horizontal="center" vertical="center"/>
    </xf>
    <xf numFmtId="164" fontId="0" fillId="0" borderId="5" xfId="0" applyNumberFormat="1" applyFont="1" applyFill="1" applyBorder="1" applyAlignment="1">
      <alignment horizontal="left" vertical="center" indent="1"/>
    </xf>
    <xf numFmtId="164" fontId="0" fillId="0" borderId="6" xfId="0" applyNumberFormat="1" applyFont="1" applyFill="1" applyBorder="1" applyAlignment="1">
      <alignment horizontal="left" vertical="center" indent="1"/>
    </xf>
    <xf numFmtId="0" fontId="13" fillId="0" borderId="1" xfId="0" applyFont="1" applyFill="1" applyBorder="1" applyAlignment="1"/>
    <xf numFmtId="0" fontId="0" fillId="0" borderId="7" xfId="0" applyFill="1" applyBorder="1" applyAlignment="1"/>
    <xf numFmtId="0" fontId="13" fillId="0" borderId="4" xfId="0" applyFont="1" applyFill="1" applyBorder="1" applyAlignment="1"/>
    <xf numFmtId="0" fontId="13" fillId="0" borderId="8" xfId="0" applyFont="1" applyFill="1" applyBorder="1" applyAlignment="1">
      <alignment vertical="center"/>
    </xf>
    <xf numFmtId="0" fontId="13" fillId="0" borderId="9" xfId="0" applyFont="1" applyFill="1" applyBorder="1" applyAlignment="1">
      <alignment vertical="center"/>
    </xf>
    <xf numFmtId="0" fontId="0" fillId="0" borderId="10" xfId="0" applyFill="1" applyBorder="1" applyAlignment="1" applyProtection="1">
      <alignment vertical="center"/>
    </xf>
    <xf numFmtId="14" fontId="13" fillId="0" borderId="1" xfId="0" applyNumberFormat="1" applyFont="1" applyFill="1" applyBorder="1" applyAlignment="1"/>
    <xf numFmtId="14" fontId="13" fillId="0" borderId="4" xfId="0" applyNumberFormat="1" applyFont="1" applyFill="1" applyBorder="1" applyAlignment="1"/>
    <xf numFmtId="14" fontId="13" fillId="0" borderId="2" xfId="0" applyNumberFormat="1" applyFont="1" applyFill="1" applyBorder="1" applyAlignment="1"/>
    <xf numFmtId="14" fontId="13" fillId="0" borderId="3" xfId="0" applyNumberFormat="1" applyFont="1" applyFill="1" applyBorder="1" applyAlignment="1"/>
    <xf numFmtId="0" fontId="0" fillId="0" borderId="10" xfId="0" applyFill="1" applyBorder="1" applyAlignment="1" applyProtection="1">
      <alignment horizontal="right" vertical="center"/>
    </xf>
    <xf numFmtId="0" fontId="0" fillId="0" borderId="0" xfId="0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3" fillId="0" borderId="11" xfId="0" applyFont="1" applyFill="1" applyBorder="1" applyAlignment="1">
      <alignment vertical="center"/>
    </xf>
    <xf numFmtId="0" fontId="13" fillId="0" borderId="12" xfId="0" applyFont="1" applyFill="1" applyBorder="1" applyAlignment="1">
      <alignment vertical="center"/>
    </xf>
    <xf numFmtId="165" fontId="13" fillId="0" borderId="1" xfId="0" applyNumberFormat="1" applyFont="1" applyFill="1" applyBorder="1" applyAlignment="1">
      <alignment horizontal="left"/>
    </xf>
    <xf numFmtId="165" fontId="0" fillId="0" borderId="7" xfId="0" applyNumberFormat="1" applyFill="1" applyBorder="1" applyAlignment="1"/>
    <xf numFmtId="165" fontId="13" fillId="0" borderId="4" xfId="0" applyNumberFormat="1" applyFont="1" applyFill="1" applyBorder="1" applyAlignment="1">
      <alignment horizontal="left"/>
    </xf>
    <xf numFmtId="0" fontId="13" fillId="0" borderId="1" xfId="0" applyNumberFormat="1" applyFont="1" applyFill="1" applyBorder="1" applyAlignment="1"/>
    <xf numFmtId="49" fontId="15" fillId="6" borderId="13" xfId="0" applyNumberFormat="1" applyFont="1" applyFill="1" applyBorder="1" applyAlignment="1">
      <alignment horizontal="center" vertical="center" wrapText="1"/>
    </xf>
    <xf numFmtId="0" fontId="15" fillId="6" borderId="14" xfId="0" applyFont="1" applyFill="1" applyBorder="1" applyAlignment="1">
      <alignment horizontal="center" vertical="center" wrapText="1"/>
    </xf>
    <xf numFmtId="49" fontId="15" fillId="6" borderId="15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16" xfId="0" applyFill="1" applyBorder="1" applyAlignment="1"/>
    <xf numFmtId="0" fontId="0" fillId="0" borderId="17" xfId="0" applyFill="1" applyBorder="1" applyAlignment="1"/>
    <xf numFmtId="0" fontId="0" fillId="0" borderId="19" xfId="0" applyFill="1" applyBorder="1" applyAlignment="1"/>
    <xf numFmtId="0" fontId="0" fillId="0" borderId="0" xfId="0" applyFill="1" applyBorder="1" applyAlignment="1"/>
    <xf numFmtId="0" fontId="0" fillId="0" borderId="0" xfId="0" applyBorder="1" applyAlignment="1"/>
    <xf numFmtId="0" fontId="0" fillId="0" borderId="21" xfId="0" applyNumberFormat="1" applyFill="1" applyBorder="1" applyAlignment="1"/>
    <xf numFmtId="0" fontId="0" fillId="0" borderId="22" xfId="0" applyFill="1" applyBorder="1" applyAlignment="1"/>
    <xf numFmtId="49" fontId="15" fillId="7" borderId="0" xfId="0" applyNumberFormat="1" applyFont="1" applyFill="1" applyBorder="1" applyAlignment="1">
      <alignment horizontal="center" vertical="center" wrapText="1"/>
    </xf>
    <xf numFmtId="0" fontId="15" fillId="7" borderId="0" xfId="0" applyFont="1" applyFill="1" applyBorder="1" applyAlignment="1">
      <alignment horizontal="center" vertical="center" wrapText="1"/>
    </xf>
    <xf numFmtId="0" fontId="0" fillId="0" borderId="24" xfId="0" applyBorder="1" applyAlignment="1"/>
    <xf numFmtId="0" fontId="0" fillId="0" borderId="26" xfId="0" applyBorder="1" applyAlignment="1"/>
    <xf numFmtId="0" fontId="0" fillId="0" borderId="27" xfId="0" applyBorder="1" applyAlignment="1"/>
    <xf numFmtId="49" fontId="15" fillId="8" borderId="29" xfId="0" applyNumberFormat="1" applyFont="1" applyFill="1" applyBorder="1" applyAlignment="1">
      <alignment horizontal="center" vertical="center" wrapText="1"/>
    </xf>
    <xf numFmtId="0" fontId="15" fillId="8" borderId="30" xfId="0" applyFont="1" applyFill="1" applyBorder="1" applyAlignment="1">
      <alignment horizontal="center" vertical="center" wrapText="1"/>
    </xf>
    <xf numFmtId="49" fontId="15" fillId="8" borderId="31" xfId="0" applyNumberFormat="1" applyFont="1" applyFill="1" applyBorder="1" applyAlignment="1">
      <alignment horizontal="center" vertical="center" wrapText="1"/>
    </xf>
    <xf numFmtId="0" fontId="0" fillId="0" borderId="32" xfId="0" applyBorder="1" applyAlignment="1"/>
    <xf numFmtId="8" fontId="0" fillId="0" borderId="0" xfId="0" applyNumberFormat="1" applyBorder="1" applyAlignment="1"/>
    <xf numFmtId="0" fontId="0" fillId="0" borderId="34" xfId="0" applyBorder="1" applyAlignment="1"/>
    <xf numFmtId="0" fontId="0" fillId="0" borderId="35" xfId="0" applyBorder="1" applyAlignment="1"/>
    <xf numFmtId="0" fontId="0" fillId="0" borderId="35" xfId="0" applyFill="1" applyBorder="1" applyAlignment="1"/>
    <xf numFmtId="49" fontId="15" fillId="9" borderId="37" xfId="0" applyNumberFormat="1" applyFont="1" applyFill="1" applyBorder="1" applyAlignment="1">
      <alignment horizontal="center" vertical="center" wrapText="1"/>
    </xf>
    <xf numFmtId="0" fontId="15" fillId="9" borderId="38" xfId="0" applyFont="1" applyFill="1" applyBorder="1" applyAlignment="1">
      <alignment horizontal="center" vertical="center" wrapText="1"/>
    </xf>
    <xf numFmtId="49" fontId="15" fillId="9" borderId="39" xfId="0" applyNumberFormat="1" applyFont="1" applyFill="1" applyBorder="1" applyAlignment="1">
      <alignment horizontal="center" vertical="center" wrapText="1"/>
    </xf>
    <xf numFmtId="0" fontId="0" fillId="0" borderId="40" xfId="0" applyFill="1" applyBorder="1" applyAlignment="1"/>
    <xf numFmtId="0" fontId="0" fillId="0" borderId="42" xfId="0" applyFill="1" applyBorder="1" applyAlignment="1"/>
    <xf numFmtId="0" fontId="0" fillId="0" borderId="43" xfId="0" applyFill="1" applyBorder="1" applyAlignment="1"/>
    <xf numFmtId="49" fontId="15" fillId="10" borderId="45" xfId="0" applyNumberFormat="1" applyFont="1" applyFill="1" applyBorder="1" applyAlignment="1">
      <alignment horizontal="center" vertical="center" wrapText="1"/>
    </xf>
    <xf numFmtId="0" fontId="15" fillId="10" borderId="46" xfId="0" applyFont="1" applyFill="1" applyBorder="1" applyAlignment="1">
      <alignment horizontal="center" vertical="center" wrapText="1"/>
    </xf>
    <xf numFmtId="49" fontId="15" fillId="10" borderId="47" xfId="0" applyNumberFormat="1" applyFont="1" applyFill="1" applyBorder="1" applyAlignment="1">
      <alignment horizontal="center" vertical="center" wrapText="1"/>
    </xf>
    <xf numFmtId="0" fontId="0" fillId="0" borderId="48" xfId="0" applyFill="1" applyBorder="1" applyAlignment="1"/>
    <xf numFmtId="0" fontId="0" fillId="0" borderId="50" xfId="0" applyFill="1" applyBorder="1" applyAlignment="1"/>
    <xf numFmtId="0" fontId="0" fillId="0" borderId="51" xfId="0" applyFill="1" applyBorder="1" applyAlignment="1"/>
    <xf numFmtId="49" fontId="15" fillId="11" borderId="53" xfId="0" applyNumberFormat="1" applyFont="1" applyFill="1" applyBorder="1" applyAlignment="1">
      <alignment horizontal="center" vertical="center" wrapText="1"/>
    </xf>
    <xf numFmtId="0" fontId="15" fillId="11" borderId="54" xfId="0" applyFont="1" applyFill="1" applyBorder="1" applyAlignment="1">
      <alignment horizontal="center" vertical="center" wrapText="1"/>
    </xf>
    <xf numFmtId="49" fontId="15" fillId="11" borderId="55" xfId="0" applyNumberFormat="1" applyFont="1" applyFill="1" applyBorder="1" applyAlignment="1">
      <alignment horizontal="center" vertical="center" wrapText="1"/>
    </xf>
    <xf numFmtId="0" fontId="0" fillId="0" borderId="53" xfId="0" applyFill="1" applyBorder="1" applyAlignment="1"/>
    <xf numFmtId="0" fontId="0" fillId="0" borderId="54" xfId="0" applyFill="1" applyBorder="1" applyAlignment="1"/>
    <xf numFmtId="0" fontId="0" fillId="0" borderId="56" xfId="0" applyFill="1" applyBorder="1" applyAlignment="1"/>
    <xf numFmtId="0" fontId="0" fillId="0" borderId="58" xfId="0" applyFill="1" applyBorder="1" applyAlignment="1"/>
    <xf numFmtId="0" fontId="0" fillId="0" borderId="59" xfId="0" applyFill="1" applyBorder="1" applyAlignment="1"/>
    <xf numFmtId="49" fontId="15" fillId="12" borderId="61" xfId="0" applyNumberFormat="1" applyFont="1" applyFill="1" applyBorder="1" applyAlignment="1">
      <alignment horizontal="center" vertical="center" wrapText="1"/>
    </xf>
    <xf numFmtId="0" fontId="15" fillId="12" borderId="62" xfId="0" applyFont="1" applyFill="1" applyBorder="1" applyAlignment="1">
      <alignment horizontal="center" vertical="center" wrapText="1"/>
    </xf>
    <xf numFmtId="49" fontId="15" fillId="12" borderId="63" xfId="0" applyNumberFormat="1" applyFont="1" applyFill="1" applyBorder="1" applyAlignment="1">
      <alignment horizontal="center" vertical="center" wrapText="1"/>
    </xf>
    <xf numFmtId="0" fontId="0" fillId="0" borderId="64" xfId="0" applyFill="1" applyBorder="1" applyAlignment="1"/>
    <xf numFmtId="0" fontId="0" fillId="0" borderId="66" xfId="0" applyFill="1" applyBorder="1" applyAlignment="1"/>
    <xf numFmtId="0" fontId="0" fillId="0" borderId="67" xfId="0" applyFill="1" applyBorder="1" applyAlignment="1"/>
    <xf numFmtId="49" fontId="15" fillId="13" borderId="69" xfId="0" applyNumberFormat="1" applyFont="1" applyFill="1" applyBorder="1" applyAlignment="1">
      <alignment horizontal="center" vertical="center" wrapText="1"/>
    </xf>
    <xf numFmtId="0" fontId="15" fillId="13" borderId="70" xfId="0" applyFont="1" applyFill="1" applyBorder="1" applyAlignment="1">
      <alignment horizontal="center" vertical="center" wrapText="1"/>
    </xf>
    <xf numFmtId="49" fontId="15" fillId="13" borderId="71" xfId="0" applyNumberFormat="1" applyFont="1" applyFill="1" applyBorder="1" applyAlignment="1">
      <alignment horizontal="center" vertical="center" wrapText="1"/>
    </xf>
    <xf numFmtId="0" fontId="0" fillId="0" borderId="72" xfId="0" applyFill="1" applyBorder="1" applyAlignment="1"/>
    <xf numFmtId="0" fontId="0" fillId="0" borderId="74" xfId="0" applyFill="1" applyBorder="1" applyAlignment="1"/>
    <xf numFmtId="0" fontId="0" fillId="0" borderId="75" xfId="0" applyFill="1" applyBorder="1" applyAlignment="1"/>
    <xf numFmtId="49" fontId="15" fillId="3" borderId="77" xfId="0" applyNumberFormat="1" applyFont="1" applyFill="1" applyBorder="1" applyAlignment="1">
      <alignment horizontal="center" vertical="center" wrapText="1"/>
    </xf>
    <xf numFmtId="0" fontId="15" fillId="3" borderId="78" xfId="0" applyFont="1" applyFill="1" applyBorder="1" applyAlignment="1">
      <alignment horizontal="center" vertical="center" wrapText="1"/>
    </xf>
    <xf numFmtId="49" fontId="15" fillId="3" borderId="79" xfId="0" applyNumberFormat="1" applyFont="1" applyFill="1" applyBorder="1" applyAlignment="1">
      <alignment horizontal="center" vertical="center" wrapText="1"/>
    </xf>
    <xf numFmtId="0" fontId="0" fillId="0" borderId="80" xfId="0" applyFill="1" applyBorder="1" applyAlignment="1"/>
    <xf numFmtId="0" fontId="0" fillId="0" borderId="82" xfId="0" applyFill="1" applyBorder="1" applyAlignment="1"/>
    <xf numFmtId="0" fontId="0" fillId="0" borderId="83" xfId="0" applyFill="1" applyBorder="1" applyAlignment="1"/>
    <xf numFmtId="49" fontId="15" fillId="14" borderId="85" xfId="0" applyNumberFormat="1" applyFont="1" applyFill="1" applyBorder="1" applyAlignment="1">
      <alignment horizontal="center" vertical="center" wrapText="1"/>
    </xf>
    <xf numFmtId="0" fontId="15" fillId="14" borderId="86" xfId="0" applyFont="1" applyFill="1" applyBorder="1" applyAlignment="1">
      <alignment horizontal="center" vertical="center" wrapText="1"/>
    </xf>
    <xf numFmtId="49" fontId="15" fillId="14" borderId="87" xfId="0" applyNumberFormat="1" applyFont="1" applyFill="1" applyBorder="1" applyAlignment="1">
      <alignment horizontal="center" vertical="center" wrapText="1"/>
    </xf>
    <xf numFmtId="0" fontId="0" fillId="0" borderId="88" xfId="0" applyFill="1" applyBorder="1" applyAlignment="1"/>
    <xf numFmtId="0" fontId="0" fillId="0" borderId="90" xfId="0" applyFill="1" applyBorder="1" applyAlignment="1"/>
    <xf numFmtId="0" fontId="0" fillId="0" borderId="91" xfId="0" applyFill="1" applyBorder="1" applyAlignment="1"/>
    <xf numFmtId="49" fontId="15" fillId="15" borderId="93" xfId="0" applyNumberFormat="1" applyFont="1" applyFill="1" applyBorder="1" applyAlignment="1">
      <alignment horizontal="center" vertical="center" wrapText="1"/>
    </xf>
    <xf numFmtId="0" fontId="15" fillId="15" borderId="94" xfId="0" applyFont="1" applyFill="1" applyBorder="1" applyAlignment="1">
      <alignment horizontal="center" vertical="center" wrapText="1"/>
    </xf>
    <xf numFmtId="49" fontId="15" fillId="15" borderId="95" xfId="0" applyNumberFormat="1" applyFont="1" applyFill="1" applyBorder="1" applyAlignment="1">
      <alignment horizontal="center" vertical="center" wrapText="1"/>
    </xf>
    <xf numFmtId="0" fontId="0" fillId="0" borderId="96" xfId="0" applyFill="1" applyBorder="1" applyAlignment="1"/>
    <xf numFmtId="0" fontId="0" fillId="0" borderId="98" xfId="0" applyFill="1" applyBorder="1" applyAlignment="1"/>
    <xf numFmtId="0" fontId="0" fillId="0" borderId="99" xfId="0" applyFill="1" applyBorder="1" applyAlignment="1"/>
    <xf numFmtId="49" fontId="15" fillId="16" borderId="101" xfId="0" applyNumberFormat="1" applyFont="1" applyFill="1" applyBorder="1" applyAlignment="1">
      <alignment horizontal="center" vertical="center" wrapText="1"/>
    </xf>
    <xf numFmtId="0" fontId="15" fillId="16" borderId="102" xfId="0" applyFont="1" applyFill="1" applyBorder="1" applyAlignment="1">
      <alignment horizontal="center" vertical="center" wrapText="1"/>
    </xf>
    <xf numFmtId="49" fontId="15" fillId="16" borderId="103" xfId="0" applyNumberFormat="1" applyFont="1" applyFill="1" applyBorder="1" applyAlignment="1">
      <alignment horizontal="center" vertical="center" wrapText="1"/>
    </xf>
    <xf numFmtId="0" fontId="0" fillId="0" borderId="104" xfId="0" applyFill="1" applyBorder="1" applyAlignment="1"/>
    <xf numFmtId="0" fontId="0" fillId="0" borderId="106" xfId="0" applyFill="1" applyBorder="1" applyAlignment="1"/>
    <xf numFmtId="0" fontId="0" fillId="0" borderId="107" xfId="0" applyFill="1" applyBorder="1" applyAlignment="1"/>
    <xf numFmtId="49" fontId="15" fillId="17" borderId="109" xfId="0" applyNumberFormat="1" applyFont="1" applyFill="1" applyBorder="1" applyAlignment="1">
      <alignment horizontal="center" vertical="center" wrapText="1"/>
    </xf>
    <xf numFmtId="0" fontId="15" fillId="17" borderId="110" xfId="0" applyFont="1" applyFill="1" applyBorder="1" applyAlignment="1">
      <alignment horizontal="center" vertical="center" wrapText="1"/>
    </xf>
    <xf numFmtId="49" fontId="15" fillId="17" borderId="111" xfId="0" applyNumberFormat="1" applyFont="1" applyFill="1" applyBorder="1" applyAlignment="1">
      <alignment horizontal="center" vertical="center" wrapText="1"/>
    </xf>
    <xf numFmtId="0" fontId="0" fillId="0" borderId="112" xfId="0" applyFill="1" applyBorder="1" applyAlignment="1"/>
    <xf numFmtId="0" fontId="0" fillId="0" borderId="114" xfId="0" applyFill="1" applyBorder="1" applyAlignment="1"/>
    <xf numFmtId="0" fontId="0" fillId="0" borderId="115" xfId="0" applyFill="1" applyBorder="1" applyAlignment="1"/>
    <xf numFmtId="49" fontId="15" fillId="8" borderId="117" xfId="0" applyNumberFormat="1" applyFont="1" applyFill="1" applyBorder="1" applyAlignment="1">
      <alignment horizontal="center" vertical="center" wrapText="1"/>
    </xf>
    <xf numFmtId="0" fontId="15" fillId="8" borderId="118" xfId="0" applyFont="1" applyFill="1" applyBorder="1" applyAlignment="1">
      <alignment horizontal="center" vertical="center" wrapText="1"/>
    </xf>
    <xf numFmtId="49" fontId="15" fillId="8" borderId="119" xfId="0" applyNumberFormat="1" applyFont="1" applyFill="1" applyBorder="1" applyAlignment="1">
      <alignment horizontal="center" vertical="center" wrapText="1"/>
    </xf>
    <xf numFmtId="0" fontId="0" fillId="0" borderId="33" xfId="0" applyBorder="1" applyAlignment="1"/>
    <xf numFmtId="0" fontId="0" fillId="0" borderId="36" xfId="0" applyBorder="1" applyAlignment="1"/>
    <xf numFmtId="0" fontId="0" fillId="3" borderId="0" xfId="0" applyFill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6" fontId="13" fillId="0" borderId="1" xfId="0" applyNumberFormat="1" applyFont="1" applyFill="1" applyBorder="1" applyAlignment="1">
      <alignment horizontal="center"/>
    </xf>
    <xf numFmtId="0" fontId="13" fillId="0" borderId="1" xfId="0" applyNumberFormat="1" applyFont="1" applyFill="1" applyBorder="1" applyAlignment="1">
      <alignment horizontal="center"/>
    </xf>
    <xf numFmtId="0" fontId="0" fillId="0" borderId="7" xfId="0" applyNumberFormat="1" applyFill="1" applyBorder="1" applyAlignment="1">
      <alignment horizontal="center"/>
    </xf>
    <xf numFmtId="166" fontId="13" fillId="0" borderId="4" xfId="0" applyNumberFormat="1" applyFont="1" applyFill="1" applyBorder="1" applyAlignment="1">
      <alignment horizontal="center"/>
    </xf>
    <xf numFmtId="0" fontId="13" fillId="0" borderId="8" xfId="0" applyNumberFormat="1" applyFont="1" applyFill="1" applyBorder="1" applyAlignment="1">
      <alignment horizontal="center" vertical="center"/>
    </xf>
    <xf numFmtId="0" fontId="13" fillId="0" borderId="9" xfId="0" applyNumberFormat="1" applyFont="1" applyFill="1" applyBorder="1" applyAlignment="1">
      <alignment horizontal="center" vertical="center"/>
    </xf>
    <xf numFmtId="0" fontId="0" fillId="0" borderId="10" xfId="0" applyNumberFormat="1" applyFill="1" applyBorder="1" applyAlignment="1" applyProtection="1">
      <alignment horizontal="center" vertical="center"/>
    </xf>
    <xf numFmtId="0" fontId="0" fillId="3" borderId="0" xfId="0" applyFill="1" applyAlignment="1">
      <alignment vertical="center" wrapText="1"/>
    </xf>
    <xf numFmtId="0" fontId="4" fillId="2" borderId="0" xfId="0" applyFont="1" applyFill="1" applyAlignment="1">
      <alignment horizontal="left" wrapText="1"/>
    </xf>
    <xf numFmtId="0" fontId="2" fillId="2" borderId="0" xfId="0" applyFont="1" applyFill="1" applyAlignment="1">
      <alignment horizontal="left" vertical="center" wrapText="1"/>
    </xf>
    <xf numFmtId="0" fontId="0" fillId="0" borderId="0" xfId="0" applyAlignment="1">
      <alignment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wrapText="1"/>
    </xf>
    <xf numFmtId="0" fontId="13" fillId="0" borderId="4" xfId="0" applyFont="1" applyFill="1" applyBorder="1" applyAlignment="1">
      <alignment wrapText="1"/>
    </xf>
    <xf numFmtId="0" fontId="13" fillId="0" borderId="120" xfId="0" applyFont="1" applyFill="1" applyBorder="1" applyAlignment="1">
      <alignment vertical="center" wrapText="1"/>
    </xf>
    <xf numFmtId="0" fontId="0" fillId="0" borderId="10" xfId="0" applyFill="1" applyBorder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17" fillId="0" borderId="0" xfId="0" applyFont="1" applyFill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6" fillId="21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0" fillId="18" borderId="0" xfId="0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22" borderId="0" xfId="0" applyFill="1" applyAlignment="1">
      <alignment horizontal="center" vertical="center"/>
    </xf>
    <xf numFmtId="0" fontId="0" fillId="20" borderId="0" xfId="0" applyFill="1" applyAlignment="1">
      <alignment horizontal="center" vertical="center"/>
    </xf>
    <xf numFmtId="3" fontId="11" fillId="0" borderId="0" xfId="0" applyNumberFormat="1" applyFont="1" applyFill="1" applyAlignment="1">
      <alignment horizontal="center" vertical="center"/>
    </xf>
    <xf numFmtId="3" fontId="0" fillId="0" borderId="0" xfId="0" applyNumberFormat="1">
      <alignment vertical="center"/>
    </xf>
    <xf numFmtId="167" fontId="0" fillId="20" borderId="0" xfId="0" applyNumberFormat="1" applyFill="1" applyAlignment="1">
      <alignment horizontal="center" vertical="center"/>
    </xf>
    <xf numFmtId="167" fontId="0" fillId="18" borderId="0" xfId="0" applyNumberFormat="1" applyFill="1" applyAlignment="1">
      <alignment horizontal="center" vertical="center"/>
    </xf>
    <xf numFmtId="167" fontId="0" fillId="22" borderId="0" xfId="0" applyNumberFormat="1" applyFill="1" applyAlignment="1">
      <alignment horizontal="center" vertical="center"/>
    </xf>
    <xf numFmtId="0" fontId="9" fillId="0" borderId="0" xfId="0" applyFont="1" applyAlignment="1">
      <alignment horizontal="left"/>
    </xf>
    <xf numFmtId="167" fontId="0" fillId="23" borderId="0" xfId="0" applyNumberFormat="1" applyFill="1">
      <alignment vertical="center"/>
    </xf>
    <xf numFmtId="0" fontId="0" fillId="23" borderId="0" xfId="0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3" fontId="0" fillId="19" borderId="0" xfId="0" applyNumberFormat="1" applyFill="1">
      <alignment vertical="center"/>
    </xf>
    <xf numFmtId="3" fontId="0" fillId="24" borderId="0" xfId="0" applyNumberFormat="1" applyFill="1">
      <alignment vertical="center"/>
    </xf>
    <xf numFmtId="0" fontId="0" fillId="24" borderId="0" xfId="0" applyFill="1" applyAlignment="1">
      <alignment horizontal="center" vertical="center"/>
    </xf>
    <xf numFmtId="0" fontId="0" fillId="25" borderId="0" xfId="0" applyFill="1" applyAlignment="1">
      <alignment vertical="center"/>
    </xf>
    <xf numFmtId="0" fontId="13" fillId="0" borderId="2" xfId="0" applyFont="1" applyFill="1" applyBorder="1" applyAlignment="1">
      <alignment vertical="center"/>
    </xf>
    <xf numFmtId="14" fontId="13" fillId="0" borderId="2" xfId="0" applyNumberFormat="1" applyFont="1" applyFill="1" applyBorder="1" applyAlignment="1">
      <alignment vertical="center"/>
    </xf>
    <xf numFmtId="0" fontId="13" fillId="0" borderId="1" xfId="0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horizontal="left" vertical="center"/>
    </xf>
    <xf numFmtId="164" fontId="0" fillId="0" borderId="5" xfId="0" applyNumberFormat="1" applyFont="1" applyFill="1" applyBorder="1" applyAlignment="1">
      <alignment horizontal="left" vertical="center"/>
    </xf>
    <xf numFmtId="0" fontId="13" fillId="0" borderId="4" xfId="0" applyFont="1" applyFill="1" applyBorder="1" applyAlignment="1">
      <alignment vertical="center" wrapText="1"/>
    </xf>
    <xf numFmtId="164" fontId="0" fillId="0" borderId="0" xfId="0" applyNumberFormat="1" applyFill="1" applyAlignment="1">
      <alignment horizontal="center" vertical="center"/>
    </xf>
    <xf numFmtId="0" fontId="14" fillId="0" borderId="113" xfId="0" applyFont="1" applyFill="1" applyBorder="1" applyAlignment="1">
      <alignment horizontal="center" vertical="center" wrapText="1"/>
    </xf>
    <xf numFmtId="0" fontId="14" fillId="0" borderId="116" xfId="0" applyFont="1" applyFill="1" applyBorder="1" applyAlignment="1">
      <alignment horizontal="center" vertical="center" wrapText="1"/>
    </xf>
    <xf numFmtId="0" fontId="14" fillId="0" borderId="65" xfId="0" applyFont="1" applyFill="1" applyBorder="1" applyAlignment="1">
      <alignment horizontal="center" vertical="center"/>
    </xf>
    <xf numFmtId="0" fontId="14" fillId="0" borderId="68" xfId="0" applyFont="1" applyFill="1" applyBorder="1" applyAlignment="1">
      <alignment horizontal="center" vertical="center"/>
    </xf>
    <xf numFmtId="0" fontId="14" fillId="0" borderId="73" xfId="0" applyFont="1" applyFill="1" applyBorder="1" applyAlignment="1">
      <alignment horizontal="center" vertical="center" wrapText="1"/>
    </xf>
    <xf numFmtId="0" fontId="14" fillId="0" borderId="76" xfId="0" applyFont="1" applyFill="1" applyBorder="1" applyAlignment="1">
      <alignment horizontal="center" vertical="center" wrapText="1"/>
    </xf>
    <xf numFmtId="0" fontId="14" fillId="0" borderId="81" xfId="0" applyFont="1" applyFill="1" applyBorder="1" applyAlignment="1">
      <alignment horizontal="center" vertical="center" wrapText="1"/>
    </xf>
    <xf numFmtId="0" fontId="14" fillId="0" borderId="84" xfId="0" applyFont="1" applyFill="1" applyBorder="1" applyAlignment="1">
      <alignment horizontal="center" vertical="center" wrapText="1"/>
    </xf>
    <xf numFmtId="0" fontId="14" fillId="0" borderId="89" xfId="0" applyFont="1" applyFill="1" applyBorder="1" applyAlignment="1">
      <alignment horizontal="center" vertical="center" wrapText="1"/>
    </xf>
    <xf numFmtId="0" fontId="14" fillId="0" borderId="92" xfId="0" applyFont="1" applyFill="1" applyBorder="1" applyAlignment="1">
      <alignment horizontal="center" vertical="center" wrapText="1"/>
    </xf>
    <xf numFmtId="0" fontId="14" fillId="0" borderId="97" xfId="0" applyFont="1" applyFill="1" applyBorder="1" applyAlignment="1">
      <alignment horizontal="center" vertical="center" wrapText="1"/>
    </xf>
    <xf numFmtId="0" fontId="14" fillId="0" borderId="100" xfId="0" applyFont="1" applyFill="1" applyBorder="1" applyAlignment="1">
      <alignment horizontal="center" vertical="center" wrapText="1"/>
    </xf>
    <xf numFmtId="0" fontId="14" fillId="0" borderId="105" xfId="0" applyFont="1" applyFill="1" applyBorder="1" applyAlignment="1">
      <alignment horizontal="center" vertical="center" wrapText="1"/>
    </xf>
    <xf numFmtId="0" fontId="14" fillId="0" borderId="108" xfId="0" applyFont="1" applyFill="1" applyBorder="1" applyAlignment="1">
      <alignment horizontal="center" vertical="center" wrapText="1"/>
    </xf>
    <xf numFmtId="0" fontId="14" fillId="0" borderId="18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/>
    </xf>
    <xf numFmtId="0" fontId="14" fillId="0" borderId="23" xfId="0" applyFont="1" applyFill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41" xfId="0" applyFont="1" applyFill="1" applyBorder="1" applyAlignment="1">
      <alignment horizontal="center" vertical="center"/>
    </xf>
    <xf numFmtId="0" fontId="14" fillId="0" borderId="44" xfId="0" applyFont="1" applyFill="1" applyBorder="1" applyAlignment="1">
      <alignment horizontal="center" vertical="center"/>
    </xf>
    <xf numFmtId="0" fontId="14" fillId="0" borderId="49" xfId="0" applyFont="1" applyFill="1" applyBorder="1" applyAlignment="1">
      <alignment horizontal="center" vertical="center"/>
    </xf>
    <xf numFmtId="0" fontId="14" fillId="0" borderId="52" xfId="0" applyFont="1" applyFill="1" applyBorder="1" applyAlignment="1">
      <alignment horizontal="center" vertical="center"/>
    </xf>
    <xf numFmtId="0" fontId="14" fillId="0" borderId="55" xfId="0" applyFont="1" applyFill="1" applyBorder="1" applyAlignment="1">
      <alignment horizontal="center" vertical="center"/>
    </xf>
    <xf numFmtId="0" fontId="14" fillId="0" borderId="57" xfId="0" applyFont="1" applyFill="1" applyBorder="1" applyAlignment="1">
      <alignment horizontal="center" vertical="center"/>
    </xf>
    <xf numFmtId="0" fontId="14" fillId="0" borderId="60" xfId="0" applyFont="1" applyFill="1" applyBorder="1" applyAlignment="1">
      <alignment horizontal="center" vertical="center"/>
    </xf>
  </cellXfs>
  <cellStyles count="5">
    <cellStyle name="Lien hypertexte" xfId="1" builtinId="8" customBuiltin="1"/>
    <cellStyle name="Lien hypertexte visité" xfId="4" builtinId="9" customBuiltin="1"/>
    <cellStyle name="Normal" xfId="0" builtinId="0" customBuiltin="1"/>
    <cellStyle name="Titre 1" xfId="2" builtinId="16" customBuiltin="1"/>
    <cellStyle name="Titre 2" xfId="3" builtinId="17" customBuiltin="1"/>
  </cellStyles>
  <dxfs count="101"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30" formatCode="@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theme="0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4" tint="0.59999389629810485"/>
        </bottom>
      </border>
    </dxf>
    <dxf>
      <font>
        <color theme="1"/>
      </font>
      <fill>
        <patternFill patternType="solid">
          <fgColor theme="4" tint="0.59999389629810485"/>
          <bgColor theme="4" tint="0.59999389629810485"/>
        </patternFill>
      </fill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  <border>
        <vertical/>
        <horizontal/>
      </border>
    </dxf>
    <dxf>
      <fill>
        <patternFill patternType="solid">
          <fgColor theme="4" tint="0.79995117038483843"/>
          <bgColor theme="0" tint="-4.9989318521683403E-2"/>
        </patternFill>
      </fill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</dxfs>
  <tableStyles count="3" defaultTableStyle="Contacts" defaultPivotStyle="Contacts PivotTable">
    <tableStyle name="Contacts" pivot="0" count="3">
      <tableStyleElement type="wholeTable" dxfId="100"/>
      <tableStyleElement type="headerRow" dxfId="99"/>
      <tableStyleElement type="secondRowStripe" dxfId="98"/>
    </tableStyle>
    <tableStyle name="Contacts PivotTable" table="0" count="13">
      <tableStyleElement type="wholeTable" dxfId="97"/>
      <tableStyleElement type="headerRow" dxfId="96"/>
      <tableStyleElement type="totalRow" dxfId="95"/>
      <tableStyleElement type="firstRowStripe" dxfId="94"/>
      <tableStyleElement type="firstColumnStripe" dxfId="93"/>
      <tableStyleElement type="firstSubtotalColumn" dxfId="92"/>
      <tableStyleElement type="firstSubtotalRow" dxfId="91"/>
      <tableStyleElement type="secondSubtotalRow" dxfId="90"/>
      <tableStyleElement type="firstRowSubheading" dxfId="89"/>
      <tableStyleElement type="secondRowSubheading" dxfId="88"/>
      <tableStyleElement type="thirdRowSubheading" dxfId="87"/>
      <tableStyleElement type="pageFieldLabels" dxfId="86"/>
      <tableStyleElement type="pageFieldValues" dxfId="85"/>
    </tableStyle>
    <tableStyle name="Customer Contacts" pivot="0" table="0" count="10">
      <tableStyleElement type="wholeTable" dxfId="84"/>
      <tableStyleElement type="headerRow" dxfId="83"/>
    </tableStyle>
  </tableStyles>
  <extLst>
    <ext xmlns:x14="http://schemas.microsoft.com/office/spreadsheetml/2009/9/main" uri="{46F421CA-312F-682f-3DD2-61675219B42D}">
      <x14:dxfs count="8"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 tint="0.34998626667073579"/>
          </font>
          <fill>
            <patternFill>
              <bgColor theme="4" tint="0.39994506668294322"/>
            </patternFill>
          </fill>
          <border>
            <left style="thin">
              <color theme="1" tint="0.34998626667073579"/>
            </left>
            <right style="thin">
              <color theme="1" tint="0.34998626667073579"/>
            </right>
            <top style="thin">
              <color theme="1" tint="0.34998626667073579"/>
            </top>
            <bottom style="thin">
              <color theme="1" tint="0.34998626667073579"/>
            </bottom>
          </border>
        </dxf>
        <dxf>
          <fill>
            <patternFill>
              <bgColor theme="4" tint="0.3999450666829432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1" tint="0.24994659260841701"/>
          </font>
          <fill>
            <patternFill>
              <bgColor theme="0"/>
            </patternFill>
          </fill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  <dxf>
          <font>
            <color theme="0"/>
          </font>
          <fill>
            <patternFill>
              <bgColor theme="0" tint="-0.49998474074526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/>
          </font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</x14:dxfs>
    </ext>
    <ext xmlns:x14="http://schemas.microsoft.com/office/spreadsheetml/2009/9/main" uri="{EB79DEF2-80B8-43e5-95BD-54CBDDF9020C}">
      <x14:slicerStyles defaultSlicerStyle="Customer Contacts">
        <x14:slicerStyle name="Customer Contacts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742950</xdr:colOff>
      <xdr:row>3</xdr:row>
      <xdr:rowOff>19050</xdr:rowOff>
    </xdr:from>
    <xdr:ext cx="1971676" cy="2171700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ype de contact" descr="Cliquez sur un type de contact, tel que Personnel ou Professionnel, pour filtrer votre liste de contacts sur base du type sélectionné." title="Segment de type de contac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contac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7200" y="876300"/>
              <a:ext cx="1971676" cy="2171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oneCellAnchor>
  <xdr:twoCellAnchor editAs="absolute">
    <xdr:from>
      <xdr:col>6</xdr:col>
      <xdr:colOff>457199</xdr:colOff>
      <xdr:row>3</xdr:row>
      <xdr:rowOff>19050</xdr:rowOff>
    </xdr:from>
    <xdr:to>
      <xdr:col>9</xdr:col>
      <xdr:colOff>228599</xdr:colOff>
      <xdr:row>12</xdr:row>
      <xdr:rowOff>247649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Fon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n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29349" y="876300"/>
              <a:ext cx="2657475" cy="23240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200024</xdr:colOff>
      <xdr:row>3</xdr:row>
      <xdr:rowOff>19050</xdr:rowOff>
    </xdr:from>
    <xdr:to>
      <xdr:col>11</xdr:col>
      <xdr:colOff>123825</xdr:colOff>
      <xdr:row>12</xdr:row>
      <xdr:rowOff>161925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Activ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58249" y="876300"/>
              <a:ext cx="1847851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85725</xdr:colOff>
      <xdr:row>3</xdr:row>
      <xdr:rowOff>19050</xdr:rowOff>
    </xdr:from>
    <xdr:to>
      <xdr:col>12</xdr:col>
      <xdr:colOff>952500</xdr:colOff>
      <xdr:row>12</xdr:row>
      <xdr:rowOff>161925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ffec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ffec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68000" y="876300"/>
              <a:ext cx="1828800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942975</xdr:colOff>
      <xdr:row>3</xdr:row>
      <xdr:rowOff>19050</xdr:rowOff>
    </xdr:from>
    <xdr:to>
      <xdr:col>14</xdr:col>
      <xdr:colOff>847725</xdr:colOff>
      <xdr:row>12</xdr:row>
      <xdr:rowOff>161925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Docs / Prix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cs / Pri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487275" y="876300"/>
              <a:ext cx="1828800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contact" sourceName="Type">
  <extLst>
    <x:ext xmlns:x15="http://schemas.microsoft.com/office/spreadsheetml/2010/11/main" uri="{2F2917AC-EB37-4324-AD4E-5DD8C200BD13}">
      <x15:tableSlicerCache tableId="4" column="13" crossFilter="none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nction" sourceName="Fonction">
  <extLst>
    <x:ext xmlns:x15="http://schemas.microsoft.com/office/spreadsheetml/2010/11/main" uri="{2F2917AC-EB37-4324-AD4E-5DD8C200BD13}">
      <x15:tableSlicerCache tableId="4" column="8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ité" sourceName="Activité">
  <extLst>
    <x:ext xmlns:x15="http://schemas.microsoft.com/office/spreadsheetml/2010/11/main" uri="{2F2917AC-EB37-4324-AD4E-5DD8C200BD13}">
      <x15:tableSlicerCache tableId="4" column="9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ffectif" sourceName="Effectif">
  <extLst>
    <x:ext xmlns:x15="http://schemas.microsoft.com/office/spreadsheetml/2010/11/main" uri="{2F2917AC-EB37-4324-AD4E-5DD8C200BD13}">
      <x15:tableSlicerCache tableId="4" column="10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ocs___Prix" sourceName="Docs / Prix">
  <extLst>
    <x:ext xmlns:x15="http://schemas.microsoft.com/office/spreadsheetml/2010/11/main" uri="{2F2917AC-EB37-4324-AD4E-5DD8C200BD13}">
      <x15:tableSlicerCache tableId="4" column="2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 de contact" cache="Segment_type_contact" caption="Type" rowHeight="209550"/>
  <slicer name="Fonction" cache="Segment_Fonction" caption="Fonction" rowHeight="209550"/>
  <slicer name="Activité" cache="Segment_Activité" caption="Activité" rowHeight="209550"/>
  <slicer name="Effectif" cache="Segment_Effectif" caption="Effectif" rowHeight="209550"/>
  <slicer name="Docs / Prix" cache="Segment_Docs___Prix" caption="Docs / Prix" rowHeight="209550"/>
</slicers>
</file>

<file path=xl/tables/table1.xml><?xml version="1.0" encoding="utf-8"?>
<table xmlns="http://schemas.openxmlformats.org/spreadsheetml/2006/main" id="4" name="Contacts" displayName="Contacts" ref="B14:T115" headerRowDxfId="2" dataDxfId="0" totalsRowDxfId="1">
  <autoFilter ref="B14:T115"/>
  <tableColumns count="19">
    <tableColumn id="2" name="Produit" dataDxfId="21"/>
    <tableColumn id="3" name="Plateforme" totalsRowFunction="count" dataDxfId="20"/>
    <tableColumn id="23" name="Date" dataDxfId="19"/>
    <tableColumn id="13" name="Type" dataDxfId="18"/>
    <tableColumn id="4" name="Civilité" dataDxfId="17"/>
    <tableColumn id="25" name="Nom " dataDxfId="16"/>
    <tableColumn id="7" name="Email" dataDxfId="15" totalsRowDxfId="80"/>
    <tableColumn id="24" name="Raison Sociale" dataDxfId="14" totalsRowDxfId="79"/>
    <tableColumn id="8" name="Fonction" dataDxfId="13" totalsRowDxfId="78"/>
    <tableColumn id="9" name="Activité" dataDxfId="12" totalsRowDxfId="77"/>
    <tableColumn id="10" name="Effectif" dataDxfId="11" totalsRowDxfId="76"/>
    <tableColumn id="11" name="Téléphone" dataDxfId="10" totalsRowDxfId="75"/>
    <tableColumn id="12" name="Adresse" dataDxfId="9" totalsRowDxfId="74"/>
    <tableColumn id="14" name="Code postal" dataDxfId="8" totalsRowDxfId="73"/>
    <tableColumn id="15" name="Région" dataDxfId="7" totalsRowDxfId="72">
      <calculatedColumnFormula>VLOOKUP(O:O,'Région &amp; Département'!A:C,3,FALSE)</calculatedColumnFormula>
    </tableColumn>
    <tableColumn id="16" name="Pays" dataDxfId="6" totalsRowDxfId="71"/>
    <tableColumn id="17" name="Précision" dataDxfId="5" totalsRowDxfId="70"/>
    <tableColumn id="28" name="Docs / Prix" dataDxfId="4" totalsRowDxfId="69"/>
    <tableColumn id="30" name="Filiale" dataDxfId="3" totalsRowDxfId="68"/>
  </tableColumns>
  <tableStyleInfo name="Contacts" showFirstColumn="0" showLastColumn="0" showRowStripes="1" showColumnStripes="0"/>
  <extLst>
    <ext xmlns:x14="http://schemas.microsoft.com/office/spreadsheetml/2009/9/main" uri="{504A1905-F514-4f6f-8877-14C23A59335A}">
      <x14:table altText="Table de contacts" altTextSummary="Liste des informations de contact, telles que Code client, Société, Contact, Type de contact, Téléphone, Téléphone portable, Télécopie, Courrier électronique, Twitter, Facebook, LinkedIn, Site Web, Adresse, etc. "/>
    </ext>
  </extLst>
</table>
</file>

<file path=xl/tables/table2.xml><?xml version="1.0" encoding="utf-8"?>
<table xmlns="http://schemas.openxmlformats.org/spreadsheetml/2006/main" id="2" name="DataSample" displayName="DataSample" ref="B6:U14" headerRowDxfId="67" dataDxfId="66" totalsRowDxfId="65">
  <autoFilter ref="B6:U14"/>
  <tableColumns count="20">
    <tableColumn id="1" name="Code client" totalsRowLabel="Total" dataDxfId="64"/>
    <tableColumn id="2" name="Société" dataDxfId="63"/>
    <tableColumn id="3" name="Contact" totalsRowFunction="count" dataDxfId="62"/>
    <tableColumn id="13" name="Type de contact" dataDxfId="61"/>
    <tableColumn id="4" name="Téléphone" dataDxfId="60"/>
    <tableColumn id="5" name="Téléphone portable" dataDxfId="59"/>
    <tableColumn id="6" name="TÉLÉCOPIE" dataDxfId="58"/>
    <tableColumn id="7" name="Courrier électronique" dataDxfId="57"/>
    <tableColumn id="8" name="Twitter" dataDxfId="56"/>
    <tableColumn id="9" name="Facebook" dataDxfId="55"/>
    <tableColumn id="20" name="LinkedIn" dataDxfId="54"/>
    <tableColumn id="16" name="Site web" dataDxfId="53"/>
    <tableColumn id="10" name="Adresse" dataDxfId="52"/>
    <tableColumn id="11" name="Ville" dataDxfId="51"/>
    <tableColumn id="12" name="Pays" dataDxfId="50"/>
    <tableColumn id="17" name="Code postal" dataDxfId="49"/>
    <tableColumn id="19" name="Pays2" dataDxfId="48"/>
    <tableColumn id="18" name="Instructions" dataDxfId="47"/>
    <tableColumn id="14" name="Titre contact" dataDxfId="46"/>
    <tableColumn id="15" name="Remarques" dataDxfId="45"/>
  </tableColumns>
  <tableStyleInfo name="Contacts" showFirstColumn="0" showLastColumn="0" showRowStripes="1" showColumnStripes="0"/>
</table>
</file>

<file path=xl/tables/table3.xml><?xml version="1.0" encoding="utf-8"?>
<table xmlns="http://schemas.openxmlformats.org/spreadsheetml/2006/main" id="3" name="DataCopy" displayName="DataCopy" ref="B28:U29" headerRowDxfId="44" dataDxfId="43" totalsRowDxfId="42">
  <autoFilter ref="B28:U29"/>
  <tableColumns count="20">
    <tableColumn id="1" name="Code client" totalsRowLabel="Total" dataDxfId="41"/>
    <tableColumn id="2" name="Société" dataDxfId="40"/>
    <tableColumn id="3" name="Contact" totalsRowFunction="count" dataDxfId="39"/>
    <tableColumn id="13" name="Type de contact" dataDxfId="38"/>
    <tableColumn id="4" name="Téléphone" dataDxfId="37"/>
    <tableColumn id="5" name="Téléphone portable" dataDxfId="36"/>
    <tableColumn id="6" name="Télécopie" dataDxfId="35"/>
    <tableColumn id="7" name="Courrier électronique" dataDxfId="34" dataCellStyle="Lien hypertexte"/>
    <tableColumn id="8" name="Twitter" dataDxfId="33" dataCellStyle="Lien hypertexte"/>
    <tableColumn id="9" name="Facebook" dataDxfId="32" dataCellStyle="Lien hypertexte"/>
    <tableColumn id="20" name="LinkedIn" dataDxfId="31" dataCellStyle="Lien hypertexte"/>
    <tableColumn id="16" name="Site web" dataDxfId="30" dataCellStyle="Lien hypertexte"/>
    <tableColumn id="10" name="Adresse" dataDxfId="29" dataCellStyle="Lien hypertexte"/>
    <tableColumn id="11" name="Ville" dataDxfId="28"/>
    <tableColumn id="12" name="Pays" dataDxfId="27"/>
    <tableColumn id="17" name="Code postal" dataDxfId="26"/>
    <tableColumn id="19" name="Pays2" dataDxfId="25"/>
    <tableColumn id="18" name="Instructions" dataDxfId="24" dataCellStyle="Lien hypertexte"/>
    <tableColumn id="14" name="Titre contact" dataDxfId="23"/>
    <tableColumn id="15" name="Remarques" dataDxfId="22"/>
  </tableColumns>
  <tableStyleInfo name="Contact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61_CustomerContactList">
      <a:dk1>
        <a:srgbClr val="000000"/>
      </a:dk1>
      <a:lt1>
        <a:srgbClr val="FFFFFF"/>
      </a:lt1>
      <a:dk2>
        <a:srgbClr val="000000"/>
      </a:dk2>
      <a:lt2>
        <a:srgbClr val="F7F3E0"/>
      </a:lt2>
      <a:accent1>
        <a:srgbClr val="5EE2A7"/>
      </a:accent1>
      <a:accent2>
        <a:srgbClr val="6ECEDB"/>
      </a:accent2>
      <a:accent3>
        <a:srgbClr val="DE6E54"/>
      </a:accent3>
      <a:accent4>
        <a:srgbClr val="9779B1"/>
      </a:accent4>
      <a:accent5>
        <a:srgbClr val="CC6380"/>
      </a:accent5>
      <a:accent6>
        <a:srgbClr val="E7DD67"/>
      </a:accent6>
      <a:hlink>
        <a:srgbClr val="22B4C8"/>
      </a:hlink>
      <a:folHlink>
        <a:srgbClr val="9779B1"/>
      </a:folHlink>
    </a:clrScheme>
    <a:fontScheme name="061_CustomerContactList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AdventureWorks@live.com" TargetMode="External"/><Relationship Id="rId13" Type="http://schemas.openxmlformats.org/officeDocument/2006/relationships/hyperlink" Target="http://facebook.com/AdventureWrks" TargetMode="External"/><Relationship Id="rId3" Type="http://schemas.openxmlformats.org/officeDocument/2006/relationships/hyperlink" Target="mailto:terry@example.com" TargetMode="External"/><Relationship Id="rId7" Type="http://schemas.openxmlformats.org/officeDocument/2006/relationships/hyperlink" Target="mailto:hazem@example.com" TargetMode="External"/><Relationship Id="rId12" Type="http://schemas.openxmlformats.org/officeDocument/2006/relationships/hyperlink" Target="http://www.bing.com/maps/?v=2&amp;where1=1%20Microsoft%20Way%20Redmond%20WA%2098052&amp;sty=h" TargetMode="External"/><Relationship Id="rId2" Type="http://schemas.openxmlformats.org/officeDocument/2006/relationships/hyperlink" Target="mailto:pilar@example.com" TargetMode="External"/><Relationship Id="rId16" Type="http://schemas.openxmlformats.org/officeDocument/2006/relationships/table" Target="../tables/table3.xml"/><Relationship Id="rId1" Type="http://schemas.openxmlformats.org/officeDocument/2006/relationships/hyperlink" Target="mailto:ahmed@example.com" TargetMode="External"/><Relationship Id="rId6" Type="http://schemas.openxmlformats.org/officeDocument/2006/relationships/hyperlink" Target="mailto:dave@example.com" TargetMode="External"/><Relationship Id="rId11" Type="http://schemas.openxmlformats.org/officeDocument/2006/relationships/hyperlink" Target="http://www.linkedin.com/in/AdventureWorks" TargetMode="External"/><Relationship Id="rId5" Type="http://schemas.openxmlformats.org/officeDocument/2006/relationships/hyperlink" Target="mailto:sean@example.com" TargetMode="External"/><Relationship Id="rId15" Type="http://schemas.openxmlformats.org/officeDocument/2006/relationships/table" Target="../tables/table2.xml"/><Relationship Id="rId10" Type="http://schemas.openxmlformats.org/officeDocument/2006/relationships/hyperlink" Target="http://adventure-works.com/" TargetMode="External"/><Relationship Id="rId4" Type="http://schemas.openxmlformats.org/officeDocument/2006/relationships/hyperlink" Target="mailto:nupur@example.com" TargetMode="External"/><Relationship Id="rId9" Type="http://schemas.openxmlformats.org/officeDocument/2006/relationships/hyperlink" Target="http://twitter.com/AdventureWrks" TargetMode="External"/><Relationship Id="rId1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2"/>
  <sheetViews>
    <sheetView topLeftCell="A97" workbookViewId="0">
      <selection activeCell="F13" sqref="F13"/>
    </sheetView>
  </sheetViews>
  <sheetFormatPr baseColWidth="10" defaultRowHeight="12" x14ac:dyDescent="0.2"/>
  <sheetData>
    <row r="1" spans="1:5" ht="54.75" thickBot="1" x14ac:dyDescent="0.25">
      <c r="A1" s="47" t="s">
        <v>13</v>
      </c>
      <c r="B1" s="48" t="s">
        <v>83</v>
      </c>
      <c r="C1" s="48" t="s">
        <v>84</v>
      </c>
      <c r="D1" s="49" t="s">
        <v>127</v>
      </c>
      <c r="E1" s="50"/>
    </row>
    <row r="2" spans="1:5" x14ac:dyDescent="0.2">
      <c r="A2" s="51">
        <v>67</v>
      </c>
      <c r="B2" s="52" t="s">
        <v>128</v>
      </c>
      <c r="C2" s="52" t="s">
        <v>129</v>
      </c>
      <c r="D2" s="202" t="s">
        <v>130</v>
      </c>
      <c r="E2" s="50" t="s">
        <v>130</v>
      </c>
    </row>
    <row r="3" spans="1:5" x14ac:dyDescent="0.2">
      <c r="A3" s="53">
        <v>68</v>
      </c>
      <c r="B3" s="54" t="s">
        <v>131</v>
      </c>
      <c r="C3" s="54" t="s">
        <v>129</v>
      </c>
      <c r="D3" s="203"/>
      <c r="E3" s="50" t="s">
        <v>130</v>
      </c>
    </row>
    <row r="4" spans="1:5" x14ac:dyDescent="0.2">
      <c r="A4" s="53">
        <v>88</v>
      </c>
      <c r="B4" s="54" t="s">
        <v>132</v>
      </c>
      <c r="C4" s="54" t="s">
        <v>133</v>
      </c>
      <c r="D4" s="203"/>
      <c r="E4" s="50" t="s">
        <v>130</v>
      </c>
    </row>
    <row r="5" spans="1:5" x14ac:dyDescent="0.2">
      <c r="A5" s="53">
        <v>54</v>
      </c>
      <c r="B5" s="54" t="s">
        <v>134</v>
      </c>
      <c r="C5" s="54" t="s">
        <v>133</v>
      </c>
      <c r="D5" s="203"/>
      <c r="E5" s="55" t="s">
        <v>130</v>
      </c>
    </row>
    <row r="6" spans="1:5" x14ac:dyDescent="0.2">
      <c r="A6" s="53">
        <v>57</v>
      </c>
      <c r="B6" s="54" t="s">
        <v>135</v>
      </c>
      <c r="C6" s="54" t="s">
        <v>133</v>
      </c>
      <c r="D6" s="203"/>
      <c r="E6" s="50" t="s">
        <v>130</v>
      </c>
    </row>
    <row r="7" spans="1:5" x14ac:dyDescent="0.2">
      <c r="A7" s="53">
        <v>55</v>
      </c>
      <c r="B7" s="54" t="s">
        <v>136</v>
      </c>
      <c r="C7" s="54" t="s">
        <v>133</v>
      </c>
      <c r="D7" s="203"/>
      <c r="E7" s="50" t="s">
        <v>130</v>
      </c>
    </row>
    <row r="8" spans="1:5" x14ac:dyDescent="0.2">
      <c r="A8" s="53">
        <v>52</v>
      </c>
      <c r="B8" s="54" t="s">
        <v>137</v>
      </c>
      <c r="C8" s="54" t="s">
        <v>138</v>
      </c>
      <c r="D8" s="203"/>
      <c r="E8" s="50" t="s">
        <v>130</v>
      </c>
    </row>
    <row r="9" spans="1:5" x14ac:dyDescent="0.2">
      <c r="A9" s="53">
        <v>10</v>
      </c>
      <c r="B9" s="54" t="s">
        <v>139</v>
      </c>
      <c r="C9" s="54" t="s">
        <v>138</v>
      </c>
      <c r="D9" s="203"/>
      <c r="E9" s="50" t="s">
        <v>130</v>
      </c>
    </row>
    <row r="10" spans="1:5" x14ac:dyDescent="0.2">
      <c r="A10" s="53">
        <v>51</v>
      </c>
      <c r="B10" s="54" t="s">
        <v>140</v>
      </c>
      <c r="C10" s="54" t="s">
        <v>138</v>
      </c>
      <c r="D10" s="203"/>
      <c r="E10" s="50" t="s">
        <v>130</v>
      </c>
    </row>
    <row r="11" spans="1:5" ht="12.75" thickBot="1" x14ac:dyDescent="0.25">
      <c r="A11" s="56">
        <v>8</v>
      </c>
      <c r="B11" s="57" t="s">
        <v>141</v>
      </c>
      <c r="C11" s="57" t="s">
        <v>138</v>
      </c>
      <c r="D11" s="204"/>
      <c r="E11" s="50" t="s">
        <v>130</v>
      </c>
    </row>
    <row r="12" spans="1:5" x14ac:dyDescent="0.2">
      <c r="A12" s="50"/>
      <c r="B12" s="50"/>
      <c r="C12" s="50"/>
      <c r="D12" s="50"/>
      <c r="E12" s="50"/>
    </row>
    <row r="13" spans="1:5" x14ac:dyDescent="0.2">
      <c r="A13" s="50"/>
      <c r="B13" s="50"/>
      <c r="C13" s="50"/>
      <c r="D13" s="50"/>
      <c r="E13" s="50"/>
    </row>
    <row r="14" spans="1:5" ht="36" x14ac:dyDescent="0.2">
      <c r="A14" s="58" t="s">
        <v>13</v>
      </c>
      <c r="B14" s="59" t="s">
        <v>9</v>
      </c>
      <c r="C14" s="59" t="s">
        <v>83</v>
      </c>
      <c r="D14" s="58" t="s">
        <v>84</v>
      </c>
      <c r="E14" s="50"/>
    </row>
    <row r="15" spans="1:5" x14ac:dyDescent="0.2">
      <c r="A15" s="60">
        <v>2</v>
      </c>
      <c r="B15" s="55" t="s">
        <v>142</v>
      </c>
      <c r="C15" s="55" t="s">
        <v>143</v>
      </c>
      <c r="D15" s="205" t="s">
        <v>144</v>
      </c>
      <c r="E15" s="50" t="s">
        <v>144</v>
      </c>
    </row>
    <row r="16" spans="1:5" x14ac:dyDescent="0.2">
      <c r="A16" s="60">
        <v>60</v>
      </c>
      <c r="B16" s="55" t="s">
        <v>145</v>
      </c>
      <c r="C16" s="55" t="s">
        <v>143</v>
      </c>
      <c r="D16" s="205"/>
      <c r="E16" s="50" t="s">
        <v>144</v>
      </c>
    </row>
    <row r="17" spans="1:5" x14ac:dyDescent="0.2">
      <c r="A17" s="60">
        <v>80</v>
      </c>
      <c r="B17" s="55" t="s">
        <v>146</v>
      </c>
      <c r="C17" s="55" t="s">
        <v>143</v>
      </c>
      <c r="D17" s="205"/>
      <c r="E17" s="50" t="s">
        <v>144</v>
      </c>
    </row>
    <row r="18" spans="1:5" x14ac:dyDescent="0.2">
      <c r="A18" s="60">
        <v>59</v>
      </c>
      <c r="B18" s="55" t="s">
        <v>147</v>
      </c>
      <c r="C18" s="55" t="s">
        <v>148</v>
      </c>
      <c r="D18" s="205"/>
      <c r="E18" s="50" t="s">
        <v>144</v>
      </c>
    </row>
    <row r="19" spans="1:5" ht="12.75" thickBot="1" x14ac:dyDescent="0.25">
      <c r="A19" s="61">
        <v>62</v>
      </c>
      <c r="B19" s="62" t="s">
        <v>149</v>
      </c>
      <c r="C19" s="62" t="s">
        <v>148</v>
      </c>
      <c r="D19" s="206"/>
      <c r="E19" s="50" t="s">
        <v>144</v>
      </c>
    </row>
    <row r="20" spans="1:5" x14ac:dyDescent="0.2">
      <c r="A20" s="50"/>
      <c r="B20" s="50"/>
      <c r="C20" s="50"/>
      <c r="D20" s="50"/>
      <c r="E20" s="50"/>
    </row>
    <row r="21" spans="1:5" ht="12.75" thickBot="1" x14ac:dyDescent="0.25">
      <c r="A21" s="50"/>
      <c r="B21" s="50"/>
      <c r="C21" s="50"/>
      <c r="D21" s="50"/>
      <c r="E21" s="50"/>
    </row>
    <row r="22" spans="1:5" ht="36.75" thickBot="1" x14ac:dyDescent="0.25">
      <c r="A22" s="63" t="s">
        <v>13</v>
      </c>
      <c r="B22" s="64" t="s">
        <v>9</v>
      </c>
      <c r="C22" s="64" t="s">
        <v>83</v>
      </c>
      <c r="D22" s="65" t="s">
        <v>84</v>
      </c>
      <c r="E22" s="50"/>
    </row>
    <row r="23" spans="1:5" x14ac:dyDescent="0.2">
      <c r="A23" s="66">
        <v>76</v>
      </c>
      <c r="B23" s="55" t="s">
        <v>150</v>
      </c>
      <c r="C23" s="55" t="s">
        <v>151</v>
      </c>
      <c r="D23" s="207" t="s">
        <v>152</v>
      </c>
      <c r="E23" s="50" t="s">
        <v>152</v>
      </c>
    </row>
    <row r="24" spans="1:5" x14ac:dyDescent="0.2">
      <c r="A24" s="66">
        <v>27</v>
      </c>
      <c r="B24" s="54" t="s">
        <v>153</v>
      </c>
      <c r="C24" s="55" t="s">
        <v>151</v>
      </c>
      <c r="D24" s="207"/>
      <c r="E24" s="50" t="s">
        <v>152</v>
      </c>
    </row>
    <row r="25" spans="1:5" x14ac:dyDescent="0.2">
      <c r="A25" s="66">
        <v>50</v>
      </c>
      <c r="B25" s="67" t="s">
        <v>154</v>
      </c>
      <c r="C25" s="54" t="s">
        <v>155</v>
      </c>
      <c r="D25" s="207"/>
      <c r="E25" s="50" t="s">
        <v>152</v>
      </c>
    </row>
    <row r="26" spans="1:5" x14ac:dyDescent="0.2">
      <c r="A26" s="66">
        <v>14</v>
      </c>
      <c r="B26" s="54" t="s">
        <v>156</v>
      </c>
      <c r="C26" s="54" t="s">
        <v>155</v>
      </c>
      <c r="D26" s="207"/>
      <c r="E26" s="50" t="s">
        <v>152</v>
      </c>
    </row>
    <row r="27" spans="1:5" ht="12.75" thickBot="1" x14ac:dyDescent="0.25">
      <c r="A27" s="68">
        <v>61</v>
      </c>
      <c r="B27" s="69" t="s">
        <v>157</v>
      </c>
      <c r="C27" s="70" t="s">
        <v>155</v>
      </c>
      <c r="D27" s="208"/>
      <c r="E27" s="50" t="s">
        <v>152</v>
      </c>
    </row>
    <row r="28" spans="1:5" x14ac:dyDescent="0.2">
      <c r="A28" s="50"/>
      <c r="B28" s="50"/>
      <c r="C28" s="50"/>
      <c r="D28" s="50"/>
      <c r="E28" s="50"/>
    </row>
    <row r="29" spans="1:5" ht="12.75" thickBot="1" x14ac:dyDescent="0.25">
      <c r="A29" s="50"/>
      <c r="B29" s="50"/>
      <c r="C29" s="50"/>
      <c r="D29" s="50"/>
      <c r="E29" s="50"/>
    </row>
    <row r="30" spans="1:5" ht="36" x14ac:dyDescent="0.2">
      <c r="A30" s="71" t="s">
        <v>13</v>
      </c>
      <c r="B30" s="72" t="s">
        <v>9</v>
      </c>
      <c r="C30" s="72" t="s">
        <v>83</v>
      </c>
      <c r="D30" s="73" t="s">
        <v>84</v>
      </c>
      <c r="E30" s="50"/>
    </row>
    <row r="31" spans="1:5" x14ac:dyDescent="0.2">
      <c r="A31" s="74">
        <v>29</v>
      </c>
      <c r="B31" s="54" t="s">
        <v>158</v>
      </c>
      <c r="C31" s="54" t="s">
        <v>159</v>
      </c>
      <c r="D31" s="209" t="s">
        <v>159</v>
      </c>
      <c r="E31" s="50" t="s">
        <v>159</v>
      </c>
    </row>
    <row r="32" spans="1:5" x14ac:dyDescent="0.2">
      <c r="A32" s="74">
        <v>22</v>
      </c>
      <c r="B32" s="54" t="s">
        <v>160</v>
      </c>
      <c r="C32" s="54" t="s">
        <v>159</v>
      </c>
      <c r="D32" s="209"/>
      <c r="E32" s="50" t="s">
        <v>159</v>
      </c>
    </row>
    <row r="33" spans="1:5" x14ac:dyDescent="0.2">
      <c r="A33" s="74">
        <v>56</v>
      </c>
      <c r="B33" s="54" t="s">
        <v>161</v>
      </c>
      <c r="C33" s="54" t="s">
        <v>159</v>
      </c>
      <c r="D33" s="209"/>
      <c r="E33" s="50" t="s">
        <v>159</v>
      </c>
    </row>
    <row r="34" spans="1:5" ht="12.75" thickBot="1" x14ac:dyDescent="0.25">
      <c r="A34" s="75">
        <v>35</v>
      </c>
      <c r="B34" s="76" t="s">
        <v>162</v>
      </c>
      <c r="C34" s="76" t="s">
        <v>159</v>
      </c>
      <c r="D34" s="210"/>
      <c r="E34" s="50" t="s">
        <v>159</v>
      </c>
    </row>
    <row r="35" spans="1:5" x14ac:dyDescent="0.2">
      <c r="A35" s="50"/>
      <c r="B35" s="50"/>
      <c r="C35" s="50"/>
      <c r="D35" s="50"/>
      <c r="E35" s="50"/>
    </row>
    <row r="36" spans="1:5" ht="12.75" thickBot="1" x14ac:dyDescent="0.25">
      <c r="A36" s="50"/>
      <c r="B36" s="50"/>
      <c r="C36" s="50"/>
      <c r="D36" s="50"/>
      <c r="E36" s="50"/>
    </row>
    <row r="37" spans="1:5" ht="36" x14ac:dyDescent="0.2">
      <c r="A37" s="77" t="s">
        <v>13</v>
      </c>
      <c r="B37" s="78" t="s">
        <v>9</v>
      </c>
      <c r="C37" s="78" t="s">
        <v>83</v>
      </c>
      <c r="D37" s="79" t="s">
        <v>84</v>
      </c>
      <c r="E37" s="50"/>
    </row>
    <row r="38" spans="1:5" x14ac:dyDescent="0.2">
      <c r="A38" s="80">
        <v>53</v>
      </c>
      <c r="B38" s="54" t="s">
        <v>163</v>
      </c>
      <c r="C38" s="54" t="s">
        <v>164</v>
      </c>
      <c r="D38" s="211" t="s">
        <v>165</v>
      </c>
      <c r="E38" s="50" t="s">
        <v>165</v>
      </c>
    </row>
    <row r="39" spans="1:5" x14ac:dyDescent="0.2">
      <c r="A39" s="80">
        <v>44</v>
      </c>
      <c r="B39" s="54" t="s">
        <v>166</v>
      </c>
      <c r="C39" s="54" t="s">
        <v>164</v>
      </c>
      <c r="D39" s="211"/>
      <c r="E39" s="50" t="s">
        <v>165</v>
      </c>
    </row>
    <row r="40" spans="1:5" x14ac:dyDescent="0.2">
      <c r="A40" s="80">
        <v>72</v>
      </c>
      <c r="B40" s="54" t="s">
        <v>167</v>
      </c>
      <c r="C40" s="54" t="s">
        <v>164</v>
      </c>
      <c r="D40" s="211"/>
      <c r="E40" s="50" t="s">
        <v>165</v>
      </c>
    </row>
    <row r="41" spans="1:5" x14ac:dyDescent="0.2">
      <c r="A41" s="80">
        <v>85</v>
      </c>
      <c r="B41" s="54" t="s">
        <v>168</v>
      </c>
      <c r="C41" s="54" t="s">
        <v>164</v>
      </c>
      <c r="D41" s="211"/>
      <c r="E41" s="50" t="s">
        <v>165</v>
      </c>
    </row>
    <row r="42" spans="1:5" ht="12.75" thickBot="1" x14ac:dyDescent="0.25">
      <c r="A42" s="81">
        <v>49</v>
      </c>
      <c r="B42" s="82" t="s">
        <v>169</v>
      </c>
      <c r="C42" s="82" t="s">
        <v>164</v>
      </c>
      <c r="D42" s="212"/>
      <c r="E42" s="50" t="s">
        <v>165</v>
      </c>
    </row>
    <row r="43" spans="1:5" ht="12.75" thickBot="1" x14ac:dyDescent="0.25">
      <c r="A43" s="50"/>
      <c r="B43" s="50"/>
      <c r="C43" s="50"/>
      <c r="D43" s="50"/>
      <c r="E43" s="50"/>
    </row>
    <row r="44" spans="1:5" ht="36.75" thickBot="1" x14ac:dyDescent="0.25">
      <c r="A44" s="83" t="s">
        <v>13</v>
      </c>
      <c r="B44" s="84" t="s">
        <v>9</v>
      </c>
      <c r="C44" s="84" t="s">
        <v>83</v>
      </c>
      <c r="D44" s="85" t="s">
        <v>84</v>
      </c>
      <c r="E44" s="50"/>
    </row>
    <row r="45" spans="1:5" x14ac:dyDescent="0.2">
      <c r="A45" s="86">
        <v>95</v>
      </c>
      <c r="B45" s="87" t="s">
        <v>170</v>
      </c>
      <c r="C45" s="54" t="s">
        <v>171</v>
      </c>
      <c r="D45" s="213" t="s">
        <v>171</v>
      </c>
      <c r="E45" s="50" t="s">
        <v>171</v>
      </c>
    </row>
    <row r="46" spans="1:5" x14ac:dyDescent="0.2">
      <c r="A46" s="88">
        <v>78</v>
      </c>
      <c r="B46" s="54" t="s">
        <v>172</v>
      </c>
      <c r="C46" s="54" t="s">
        <v>171</v>
      </c>
      <c r="D46" s="214"/>
      <c r="E46" s="50" t="s">
        <v>171</v>
      </c>
    </row>
    <row r="47" spans="1:5" x14ac:dyDescent="0.2">
      <c r="A47" s="88">
        <v>91</v>
      </c>
      <c r="B47" s="54" t="s">
        <v>173</v>
      </c>
      <c r="C47" s="54" t="s">
        <v>171</v>
      </c>
      <c r="D47" s="214"/>
      <c r="E47" s="50" t="s">
        <v>171</v>
      </c>
    </row>
    <row r="48" spans="1:5" x14ac:dyDescent="0.2">
      <c r="A48" s="88">
        <v>77</v>
      </c>
      <c r="B48" s="54" t="s">
        <v>174</v>
      </c>
      <c r="C48" s="54" t="s">
        <v>171</v>
      </c>
      <c r="D48" s="214"/>
      <c r="E48" s="50" t="s">
        <v>171</v>
      </c>
    </row>
    <row r="49" spans="1:5" x14ac:dyDescent="0.2">
      <c r="A49" s="88">
        <v>92</v>
      </c>
      <c r="B49" s="54" t="s">
        <v>175</v>
      </c>
      <c r="C49" s="54" t="s">
        <v>171</v>
      </c>
      <c r="D49" s="214"/>
      <c r="E49" s="50" t="s">
        <v>171</v>
      </c>
    </row>
    <row r="50" spans="1:5" x14ac:dyDescent="0.2">
      <c r="A50" s="88">
        <v>75</v>
      </c>
      <c r="B50" s="54" t="s">
        <v>42</v>
      </c>
      <c r="C50" s="54" t="s">
        <v>171</v>
      </c>
      <c r="D50" s="214"/>
      <c r="E50" s="50" t="s">
        <v>171</v>
      </c>
    </row>
    <row r="51" spans="1:5" x14ac:dyDescent="0.2">
      <c r="A51" s="88">
        <v>93</v>
      </c>
      <c r="B51" s="54" t="s">
        <v>176</v>
      </c>
      <c r="C51" s="54" t="s">
        <v>171</v>
      </c>
      <c r="D51" s="214"/>
      <c r="E51" s="50" t="s">
        <v>171</v>
      </c>
    </row>
    <row r="52" spans="1:5" ht="12.75" thickBot="1" x14ac:dyDescent="0.25">
      <c r="A52" s="89">
        <v>94</v>
      </c>
      <c r="B52" s="90" t="s">
        <v>177</v>
      </c>
      <c r="C52" s="90" t="s">
        <v>171</v>
      </c>
      <c r="D52" s="215"/>
      <c r="E52" s="50" t="s">
        <v>171</v>
      </c>
    </row>
    <row r="53" spans="1:5" x14ac:dyDescent="0.2">
      <c r="A53" s="50"/>
      <c r="B53" s="50"/>
      <c r="C53" s="50"/>
      <c r="D53" s="50"/>
      <c r="E53" s="50"/>
    </row>
    <row r="54" spans="1:5" ht="12.75" thickBot="1" x14ac:dyDescent="0.25">
      <c r="A54" s="50"/>
      <c r="B54" s="50"/>
      <c r="C54" s="50"/>
      <c r="D54" s="50"/>
      <c r="E54" s="50"/>
    </row>
    <row r="55" spans="1:5" ht="36" x14ac:dyDescent="0.2">
      <c r="A55" s="91" t="s">
        <v>13</v>
      </c>
      <c r="B55" s="92" t="s">
        <v>9</v>
      </c>
      <c r="C55" s="92" t="s">
        <v>83</v>
      </c>
      <c r="D55" s="93" t="s">
        <v>84</v>
      </c>
      <c r="E55" s="50"/>
    </row>
    <row r="56" spans="1:5" x14ac:dyDescent="0.2">
      <c r="A56" s="94">
        <v>28</v>
      </c>
      <c r="B56" s="54" t="s">
        <v>178</v>
      </c>
      <c r="C56" s="54" t="s">
        <v>179</v>
      </c>
      <c r="D56" s="190" t="s">
        <v>180</v>
      </c>
      <c r="E56" s="50" t="s">
        <v>180</v>
      </c>
    </row>
    <row r="57" spans="1:5" x14ac:dyDescent="0.2">
      <c r="A57" s="94">
        <v>41</v>
      </c>
      <c r="B57" s="54" t="s">
        <v>181</v>
      </c>
      <c r="C57" s="54" t="s">
        <v>179</v>
      </c>
      <c r="D57" s="190"/>
      <c r="E57" s="50" t="s">
        <v>180</v>
      </c>
    </row>
    <row r="58" spans="1:5" x14ac:dyDescent="0.2">
      <c r="A58" s="94">
        <v>45</v>
      </c>
      <c r="B58" s="54" t="s">
        <v>182</v>
      </c>
      <c r="C58" s="54" t="s">
        <v>179</v>
      </c>
      <c r="D58" s="190"/>
      <c r="E58" s="50" t="s">
        <v>180</v>
      </c>
    </row>
    <row r="59" spans="1:5" x14ac:dyDescent="0.2">
      <c r="A59" s="94">
        <v>37</v>
      </c>
      <c r="B59" s="54" t="s">
        <v>183</v>
      </c>
      <c r="C59" s="54" t="s">
        <v>179</v>
      </c>
      <c r="D59" s="190"/>
      <c r="E59" s="50" t="s">
        <v>180</v>
      </c>
    </row>
    <row r="60" spans="1:5" x14ac:dyDescent="0.2">
      <c r="A60" s="94">
        <v>36</v>
      </c>
      <c r="B60" s="54" t="s">
        <v>184</v>
      </c>
      <c r="C60" s="54" t="s">
        <v>179</v>
      </c>
      <c r="D60" s="190"/>
      <c r="E60" s="50" t="s">
        <v>180</v>
      </c>
    </row>
    <row r="61" spans="1:5" ht="12.75" thickBot="1" x14ac:dyDescent="0.25">
      <c r="A61" s="95">
        <v>18</v>
      </c>
      <c r="B61" s="96" t="s">
        <v>185</v>
      </c>
      <c r="C61" s="96" t="s">
        <v>179</v>
      </c>
      <c r="D61" s="191"/>
      <c r="E61" s="50" t="s">
        <v>180</v>
      </c>
    </row>
    <row r="62" spans="1:5" x14ac:dyDescent="0.2">
      <c r="A62" s="50"/>
      <c r="B62" s="50"/>
      <c r="C62" s="50"/>
      <c r="D62" s="50"/>
      <c r="E62" s="50"/>
    </row>
    <row r="63" spans="1:5" ht="12.75" thickBot="1" x14ac:dyDescent="0.25">
      <c r="A63" s="50"/>
      <c r="B63" s="50"/>
      <c r="C63" s="50"/>
      <c r="D63" s="50"/>
      <c r="E63" s="50"/>
    </row>
    <row r="64" spans="1:5" ht="36" x14ac:dyDescent="0.2">
      <c r="A64" s="97" t="s">
        <v>13</v>
      </c>
      <c r="B64" s="98" t="s">
        <v>9</v>
      </c>
      <c r="C64" s="98" t="s">
        <v>83</v>
      </c>
      <c r="D64" s="99" t="s">
        <v>84</v>
      </c>
      <c r="E64" s="50"/>
    </row>
    <row r="65" spans="1:5" x14ac:dyDescent="0.2">
      <c r="A65" s="100">
        <v>89</v>
      </c>
      <c r="B65" s="54" t="s">
        <v>186</v>
      </c>
      <c r="C65" s="54" t="s">
        <v>187</v>
      </c>
      <c r="D65" s="192" t="s">
        <v>188</v>
      </c>
      <c r="E65" s="50" t="s">
        <v>188</v>
      </c>
    </row>
    <row r="66" spans="1:5" x14ac:dyDescent="0.2">
      <c r="A66" s="100">
        <v>21</v>
      </c>
      <c r="B66" s="54" t="s">
        <v>189</v>
      </c>
      <c r="C66" s="54" t="s">
        <v>187</v>
      </c>
      <c r="D66" s="192"/>
      <c r="E66" s="50" t="s">
        <v>188</v>
      </c>
    </row>
    <row r="67" spans="1:5" x14ac:dyDescent="0.2">
      <c r="A67" s="100">
        <v>58</v>
      </c>
      <c r="B67" s="54" t="s">
        <v>190</v>
      </c>
      <c r="C67" s="54" t="s">
        <v>187</v>
      </c>
      <c r="D67" s="192"/>
      <c r="E67" s="50" t="s">
        <v>188</v>
      </c>
    </row>
    <row r="68" spans="1:5" x14ac:dyDescent="0.2">
      <c r="A68" s="100">
        <v>71</v>
      </c>
      <c r="B68" s="54" t="s">
        <v>191</v>
      </c>
      <c r="C68" s="54" t="s">
        <v>187</v>
      </c>
      <c r="D68" s="192"/>
      <c r="E68" s="50" t="s">
        <v>188</v>
      </c>
    </row>
    <row r="69" spans="1:5" x14ac:dyDescent="0.2">
      <c r="A69" s="100">
        <v>70</v>
      </c>
      <c r="B69" s="54" t="s">
        <v>192</v>
      </c>
      <c r="C69" s="54" t="s">
        <v>193</v>
      </c>
      <c r="D69" s="192"/>
      <c r="E69" s="50" t="s">
        <v>188</v>
      </c>
    </row>
    <row r="70" spans="1:5" x14ac:dyDescent="0.2">
      <c r="A70" s="100">
        <v>90</v>
      </c>
      <c r="B70" s="54" t="s">
        <v>194</v>
      </c>
      <c r="C70" s="54" t="s">
        <v>193</v>
      </c>
      <c r="D70" s="192"/>
      <c r="E70" s="50" t="s">
        <v>188</v>
      </c>
    </row>
    <row r="71" spans="1:5" x14ac:dyDescent="0.2">
      <c r="A71" s="100">
        <v>25</v>
      </c>
      <c r="B71" s="54" t="s">
        <v>195</v>
      </c>
      <c r="C71" s="54" t="s">
        <v>193</v>
      </c>
      <c r="D71" s="192"/>
      <c r="E71" s="50" t="s">
        <v>188</v>
      </c>
    </row>
    <row r="72" spans="1:5" ht="12.75" thickBot="1" x14ac:dyDescent="0.25">
      <c r="A72" s="101">
        <v>39</v>
      </c>
      <c r="B72" s="102" t="s">
        <v>196</v>
      </c>
      <c r="C72" s="102" t="s">
        <v>193</v>
      </c>
      <c r="D72" s="193"/>
      <c r="E72" s="50" t="s">
        <v>188</v>
      </c>
    </row>
    <row r="73" spans="1:5" x14ac:dyDescent="0.2">
      <c r="A73" s="50"/>
      <c r="B73" s="50"/>
      <c r="C73" s="50"/>
      <c r="D73" s="50"/>
      <c r="E73" s="50"/>
    </row>
    <row r="74" spans="1:5" ht="12.75" thickBot="1" x14ac:dyDescent="0.25">
      <c r="A74" s="50"/>
      <c r="B74" s="50"/>
      <c r="C74" s="50"/>
      <c r="D74" s="50"/>
      <c r="E74" s="50"/>
    </row>
    <row r="75" spans="1:5" ht="36" x14ac:dyDescent="0.2">
      <c r="A75" s="103" t="s">
        <v>13</v>
      </c>
      <c r="B75" s="104" t="s">
        <v>9</v>
      </c>
      <c r="C75" s="104" t="s">
        <v>83</v>
      </c>
      <c r="D75" s="105" t="s">
        <v>84</v>
      </c>
      <c r="E75" s="50"/>
    </row>
    <row r="76" spans="1:5" x14ac:dyDescent="0.2">
      <c r="A76" s="106">
        <v>79</v>
      </c>
      <c r="B76" s="54" t="s">
        <v>197</v>
      </c>
      <c r="C76" s="54" t="s">
        <v>198</v>
      </c>
      <c r="D76" s="194" t="s">
        <v>199</v>
      </c>
      <c r="E76" s="50" t="s">
        <v>199</v>
      </c>
    </row>
    <row r="77" spans="1:5" x14ac:dyDescent="0.2">
      <c r="A77" s="106">
        <v>86</v>
      </c>
      <c r="B77" s="54" t="s">
        <v>200</v>
      </c>
      <c r="C77" s="54" t="s">
        <v>198</v>
      </c>
      <c r="D77" s="194"/>
      <c r="E77" s="50" t="s">
        <v>199</v>
      </c>
    </row>
    <row r="78" spans="1:5" x14ac:dyDescent="0.2">
      <c r="A78" s="106">
        <v>17</v>
      </c>
      <c r="B78" s="54" t="s">
        <v>201</v>
      </c>
      <c r="C78" s="54" t="s">
        <v>198</v>
      </c>
      <c r="D78" s="194"/>
      <c r="E78" s="50" t="s">
        <v>199</v>
      </c>
    </row>
    <row r="79" spans="1:5" x14ac:dyDescent="0.2">
      <c r="A79" s="106">
        <v>16</v>
      </c>
      <c r="B79" s="54" t="s">
        <v>202</v>
      </c>
      <c r="C79" s="54" t="s">
        <v>198</v>
      </c>
      <c r="D79" s="194"/>
      <c r="E79" s="50" t="s">
        <v>199</v>
      </c>
    </row>
    <row r="80" spans="1:5" x14ac:dyDescent="0.2">
      <c r="A80" s="106">
        <v>23</v>
      </c>
      <c r="B80" s="54" t="s">
        <v>203</v>
      </c>
      <c r="C80" s="54" t="s">
        <v>204</v>
      </c>
      <c r="D80" s="194"/>
      <c r="E80" s="50" t="s">
        <v>199</v>
      </c>
    </row>
    <row r="81" spans="1:5" x14ac:dyDescent="0.2">
      <c r="A81" s="106">
        <v>87</v>
      </c>
      <c r="B81" s="54" t="s">
        <v>205</v>
      </c>
      <c r="C81" s="54" t="s">
        <v>204</v>
      </c>
      <c r="D81" s="194"/>
      <c r="E81" s="50" t="s">
        <v>199</v>
      </c>
    </row>
    <row r="82" spans="1:5" x14ac:dyDescent="0.2">
      <c r="A82" s="106">
        <v>19</v>
      </c>
      <c r="B82" s="54" t="s">
        <v>206</v>
      </c>
      <c r="C82" s="54" t="s">
        <v>204</v>
      </c>
      <c r="D82" s="194"/>
      <c r="E82" s="50" t="s">
        <v>199</v>
      </c>
    </row>
    <row r="83" spans="1:5" x14ac:dyDescent="0.2">
      <c r="A83" s="106">
        <v>24</v>
      </c>
      <c r="B83" s="54" t="s">
        <v>207</v>
      </c>
      <c r="C83" s="54" t="s">
        <v>208</v>
      </c>
      <c r="D83" s="194"/>
      <c r="E83" s="50" t="s">
        <v>199</v>
      </c>
    </row>
    <row r="84" spans="1:5" x14ac:dyDescent="0.2">
      <c r="A84" s="106">
        <v>33</v>
      </c>
      <c r="B84" s="54" t="s">
        <v>209</v>
      </c>
      <c r="C84" s="54" t="s">
        <v>208</v>
      </c>
      <c r="D84" s="194"/>
      <c r="E84" s="50" t="s">
        <v>199</v>
      </c>
    </row>
    <row r="85" spans="1:5" x14ac:dyDescent="0.2">
      <c r="A85" s="106">
        <v>47</v>
      </c>
      <c r="B85" s="54" t="s">
        <v>210</v>
      </c>
      <c r="C85" s="54" t="s">
        <v>208</v>
      </c>
      <c r="D85" s="194"/>
      <c r="E85" s="50" t="s">
        <v>199</v>
      </c>
    </row>
    <row r="86" spans="1:5" x14ac:dyDescent="0.2">
      <c r="A86" s="106">
        <v>40</v>
      </c>
      <c r="B86" s="54" t="s">
        <v>211</v>
      </c>
      <c r="C86" s="54" t="s">
        <v>208</v>
      </c>
      <c r="D86" s="194"/>
      <c r="E86" s="50" t="s">
        <v>199</v>
      </c>
    </row>
    <row r="87" spans="1:5" ht="12.75" thickBot="1" x14ac:dyDescent="0.25">
      <c r="A87" s="107">
        <v>64</v>
      </c>
      <c r="B87" s="108" t="s">
        <v>212</v>
      </c>
      <c r="C87" s="108" t="s">
        <v>208</v>
      </c>
      <c r="D87" s="195"/>
      <c r="E87" s="50" t="s">
        <v>199</v>
      </c>
    </row>
    <row r="88" spans="1:5" x14ac:dyDescent="0.2">
      <c r="A88" s="50"/>
      <c r="B88" s="50"/>
      <c r="C88" s="50"/>
      <c r="D88" s="50"/>
      <c r="E88" s="50"/>
    </row>
    <row r="89" spans="1:5" ht="12.75" thickBot="1" x14ac:dyDescent="0.25">
      <c r="A89" s="50"/>
      <c r="B89" s="50"/>
      <c r="C89" s="50"/>
      <c r="D89" s="50"/>
      <c r="E89" s="50"/>
    </row>
    <row r="90" spans="1:5" ht="36" x14ac:dyDescent="0.2">
      <c r="A90" s="109" t="s">
        <v>13</v>
      </c>
      <c r="B90" s="110" t="s">
        <v>9</v>
      </c>
      <c r="C90" s="110" t="s">
        <v>83</v>
      </c>
      <c r="D90" s="111" t="s">
        <v>84</v>
      </c>
      <c r="E90" s="50"/>
    </row>
    <row r="91" spans="1:5" x14ac:dyDescent="0.2">
      <c r="A91" s="112">
        <v>46</v>
      </c>
      <c r="B91" s="54" t="s">
        <v>213</v>
      </c>
      <c r="C91" s="54" t="s">
        <v>214</v>
      </c>
      <c r="D91" s="196" t="s">
        <v>215</v>
      </c>
      <c r="E91" s="50" t="s">
        <v>215</v>
      </c>
    </row>
    <row r="92" spans="1:5" x14ac:dyDescent="0.2">
      <c r="A92" s="112">
        <v>12</v>
      </c>
      <c r="B92" s="54" t="s">
        <v>216</v>
      </c>
      <c r="C92" s="54" t="s">
        <v>214</v>
      </c>
      <c r="D92" s="196"/>
      <c r="E92" s="50" t="s">
        <v>215</v>
      </c>
    </row>
    <row r="93" spans="1:5" x14ac:dyDescent="0.2">
      <c r="A93" s="112">
        <v>82</v>
      </c>
      <c r="B93" s="54" t="s">
        <v>217</v>
      </c>
      <c r="C93" s="54" t="s">
        <v>214</v>
      </c>
      <c r="D93" s="196"/>
      <c r="E93" s="50" t="s">
        <v>215</v>
      </c>
    </row>
    <row r="94" spans="1:5" x14ac:dyDescent="0.2">
      <c r="A94" s="112">
        <v>81</v>
      </c>
      <c r="B94" s="54" t="s">
        <v>218</v>
      </c>
      <c r="C94" s="54" t="s">
        <v>214</v>
      </c>
      <c r="D94" s="196"/>
      <c r="E94" s="50" t="s">
        <v>215</v>
      </c>
    </row>
    <row r="95" spans="1:5" x14ac:dyDescent="0.2">
      <c r="A95" s="112">
        <v>31</v>
      </c>
      <c r="B95" s="54" t="s">
        <v>70</v>
      </c>
      <c r="C95" s="54" t="s">
        <v>214</v>
      </c>
      <c r="D95" s="196"/>
      <c r="E95" s="50" t="s">
        <v>215</v>
      </c>
    </row>
    <row r="96" spans="1:5" x14ac:dyDescent="0.2">
      <c r="A96" s="112">
        <v>32</v>
      </c>
      <c r="B96" s="54" t="s">
        <v>219</v>
      </c>
      <c r="C96" s="54" t="s">
        <v>214</v>
      </c>
      <c r="D96" s="196"/>
      <c r="E96" s="50" t="s">
        <v>215</v>
      </c>
    </row>
    <row r="97" spans="1:5" x14ac:dyDescent="0.2">
      <c r="A97" s="112">
        <v>9</v>
      </c>
      <c r="B97" s="54" t="s">
        <v>220</v>
      </c>
      <c r="C97" s="54" t="s">
        <v>214</v>
      </c>
      <c r="D97" s="196"/>
      <c r="E97" s="50" t="s">
        <v>215</v>
      </c>
    </row>
    <row r="98" spans="1:5" x14ac:dyDescent="0.2">
      <c r="A98" s="112">
        <v>65</v>
      </c>
      <c r="B98" s="54" t="s">
        <v>221</v>
      </c>
      <c r="C98" s="54" t="s">
        <v>214</v>
      </c>
      <c r="D98" s="196"/>
      <c r="E98" s="50" t="s">
        <v>215</v>
      </c>
    </row>
    <row r="99" spans="1:5" x14ac:dyDescent="0.2">
      <c r="A99" s="112">
        <v>48</v>
      </c>
      <c r="B99" s="54" t="s">
        <v>222</v>
      </c>
      <c r="C99" s="54" t="s">
        <v>223</v>
      </c>
      <c r="D99" s="196"/>
      <c r="E99" s="50" t="s">
        <v>215</v>
      </c>
    </row>
    <row r="100" spans="1:5" x14ac:dyDescent="0.2">
      <c r="A100" s="112">
        <v>30</v>
      </c>
      <c r="B100" s="54" t="s">
        <v>224</v>
      </c>
      <c r="C100" s="54" t="s">
        <v>223</v>
      </c>
      <c r="D100" s="196"/>
      <c r="E100" s="50" t="s">
        <v>215</v>
      </c>
    </row>
    <row r="101" spans="1:5" x14ac:dyDescent="0.2">
      <c r="A101" s="112">
        <v>34</v>
      </c>
      <c r="B101" s="54" t="s">
        <v>225</v>
      </c>
      <c r="C101" s="54" t="s">
        <v>223</v>
      </c>
      <c r="D101" s="196"/>
      <c r="E101" s="50" t="s">
        <v>215</v>
      </c>
    </row>
    <row r="102" spans="1:5" x14ac:dyDescent="0.2">
      <c r="A102" s="112">
        <v>11</v>
      </c>
      <c r="B102" s="54" t="s">
        <v>226</v>
      </c>
      <c r="C102" s="54" t="s">
        <v>223</v>
      </c>
      <c r="D102" s="196"/>
      <c r="E102" s="50" t="s">
        <v>215</v>
      </c>
    </row>
    <row r="103" spans="1:5" ht="12.75" thickBot="1" x14ac:dyDescent="0.25">
      <c r="A103" s="113">
        <v>66</v>
      </c>
      <c r="B103" s="114" t="s">
        <v>227</v>
      </c>
      <c r="C103" s="114" t="s">
        <v>223</v>
      </c>
      <c r="D103" s="197"/>
      <c r="E103" s="50" t="s">
        <v>215</v>
      </c>
    </row>
    <row r="104" spans="1:5" x14ac:dyDescent="0.2">
      <c r="A104" s="50"/>
      <c r="B104" s="50"/>
      <c r="C104" s="50"/>
      <c r="D104" s="50"/>
      <c r="E104" s="50"/>
    </row>
    <row r="105" spans="1:5" ht="12.75" thickBot="1" x14ac:dyDescent="0.25">
      <c r="A105" s="50"/>
      <c r="B105" s="50"/>
      <c r="C105" s="50"/>
      <c r="D105" s="50"/>
      <c r="E105" s="50"/>
    </row>
    <row r="106" spans="1:5" ht="36" x14ac:dyDescent="0.2">
      <c r="A106" s="115" t="s">
        <v>13</v>
      </c>
      <c r="B106" s="116" t="s">
        <v>9</v>
      </c>
      <c r="C106" s="116" t="s">
        <v>83</v>
      </c>
      <c r="D106" s="117" t="s">
        <v>84</v>
      </c>
      <c r="E106" s="50"/>
    </row>
    <row r="107" spans="1:5" x14ac:dyDescent="0.2">
      <c r="A107" s="118">
        <v>3</v>
      </c>
      <c r="B107" s="54" t="s">
        <v>228</v>
      </c>
      <c r="C107" s="54" t="s">
        <v>229</v>
      </c>
      <c r="D107" s="198" t="s">
        <v>230</v>
      </c>
      <c r="E107" s="50" t="s">
        <v>230</v>
      </c>
    </row>
    <row r="108" spans="1:5" x14ac:dyDescent="0.2">
      <c r="A108" s="118">
        <v>63</v>
      </c>
      <c r="B108" s="54" t="s">
        <v>231</v>
      </c>
      <c r="C108" s="54" t="s">
        <v>229</v>
      </c>
      <c r="D108" s="198"/>
      <c r="E108" s="50" t="s">
        <v>230</v>
      </c>
    </row>
    <row r="109" spans="1:5" x14ac:dyDescent="0.2">
      <c r="A109" s="118">
        <v>15</v>
      </c>
      <c r="B109" s="54" t="s">
        <v>232</v>
      </c>
      <c r="C109" s="54" t="s">
        <v>229</v>
      </c>
      <c r="D109" s="198"/>
      <c r="E109" s="50" t="s">
        <v>230</v>
      </c>
    </row>
    <row r="110" spans="1:5" x14ac:dyDescent="0.2">
      <c r="A110" s="118">
        <v>43</v>
      </c>
      <c r="B110" s="54" t="s">
        <v>233</v>
      </c>
      <c r="C110" s="54" t="s">
        <v>229</v>
      </c>
      <c r="D110" s="198"/>
      <c r="E110" s="50" t="s">
        <v>230</v>
      </c>
    </row>
    <row r="111" spans="1:5" x14ac:dyDescent="0.2">
      <c r="A111" s="118">
        <v>1</v>
      </c>
      <c r="B111" s="54" t="s">
        <v>234</v>
      </c>
      <c r="C111" s="54" t="s">
        <v>235</v>
      </c>
      <c r="D111" s="198"/>
      <c r="E111" s="50" t="s">
        <v>230</v>
      </c>
    </row>
    <row r="112" spans="1:5" x14ac:dyDescent="0.2">
      <c r="A112" s="118">
        <v>74</v>
      </c>
      <c r="B112" s="54" t="s">
        <v>236</v>
      </c>
      <c r="C112" s="54" t="s">
        <v>235</v>
      </c>
      <c r="D112" s="198"/>
      <c r="E112" s="50" t="s">
        <v>230</v>
      </c>
    </row>
    <row r="113" spans="1:5" x14ac:dyDescent="0.2">
      <c r="A113" s="118">
        <v>73</v>
      </c>
      <c r="B113" s="54" t="s">
        <v>237</v>
      </c>
      <c r="C113" s="54" t="s">
        <v>235</v>
      </c>
      <c r="D113" s="198"/>
      <c r="E113" s="50" t="s">
        <v>230</v>
      </c>
    </row>
    <row r="114" spans="1:5" x14ac:dyDescent="0.2">
      <c r="A114" s="118">
        <v>69</v>
      </c>
      <c r="B114" s="54" t="s">
        <v>238</v>
      </c>
      <c r="C114" s="54" t="s">
        <v>235</v>
      </c>
      <c r="D114" s="198"/>
      <c r="E114" s="50" t="s">
        <v>230</v>
      </c>
    </row>
    <row r="115" spans="1:5" x14ac:dyDescent="0.2">
      <c r="A115" s="118">
        <v>42</v>
      </c>
      <c r="B115" s="54" t="s">
        <v>239</v>
      </c>
      <c r="C115" s="54" t="s">
        <v>235</v>
      </c>
      <c r="D115" s="198"/>
      <c r="E115" s="50" t="s">
        <v>230</v>
      </c>
    </row>
    <row r="116" spans="1:5" x14ac:dyDescent="0.2">
      <c r="A116" s="118">
        <v>7</v>
      </c>
      <c r="B116" s="54" t="s">
        <v>240</v>
      </c>
      <c r="C116" s="54" t="s">
        <v>235</v>
      </c>
      <c r="D116" s="198"/>
      <c r="E116" s="50" t="s">
        <v>230</v>
      </c>
    </row>
    <row r="117" spans="1:5" x14ac:dyDescent="0.2">
      <c r="A117" s="118">
        <v>26</v>
      </c>
      <c r="B117" s="54" t="s">
        <v>241</v>
      </c>
      <c r="C117" s="54" t="s">
        <v>235</v>
      </c>
      <c r="D117" s="198"/>
      <c r="E117" s="50" t="s">
        <v>230</v>
      </c>
    </row>
    <row r="118" spans="1:5" ht="12.75" thickBot="1" x14ac:dyDescent="0.25">
      <c r="A118" s="119">
        <v>38</v>
      </c>
      <c r="B118" s="120" t="s">
        <v>242</v>
      </c>
      <c r="C118" s="120" t="s">
        <v>235</v>
      </c>
      <c r="D118" s="199"/>
      <c r="E118" s="50" t="s">
        <v>230</v>
      </c>
    </row>
    <row r="119" spans="1:5" x14ac:dyDescent="0.2">
      <c r="A119" s="50"/>
      <c r="B119" s="50"/>
      <c r="C119" s="50"/>
      <c r="D119" s="50"/>
      <c r="E119" s="50"/>
    </row>
    <row r="120" spans="1:5" ht="12.75" thickBot="1" x14ac:dyDescent="0.25">
      <c r="A120" s="50"/>
      <c r="B120" s="50"/>
      <c r="C120" s="50"/>
      <c r="D120" s="50"/>
      <c r="E120" s="50"/>
    </row>
    <row r="121" spans="1:5" ht="36" x14ac:dyDescent="0.2">
      <c r="A121" s="121" t="s">
        <v>13</v>
      </c>
      <c r="B121" s="122" t="s">
        <v>9</v>
      </c>
      <c r="C121" s="122" t="s">
        <v>83</v>
      </c>
      <c r="D121" s="123" t="s">
        <v>84</v>
      </c>
      <c r="E121" s="50"/>
    </row>
    <row r="122" spans="1:5" x14ac:dyDescent="0.2">
      <c r="A122" s="124">
        <v>5</v>
      </c>
      <c r="B122" s="54" t="s">
        <v>243</v>
      </c>
      <c r="C122" s="54" t="s">
        <v>244</v>
      </c>
      <c r="D122" s="200" t="s">
        <v>244</v>
      </c>
      <c r="E122" s="50" t="s">
        <v>244</v>
      </c>
    </row>
    <row r="123" spans="1:5" x14ac:dyDescent="0.2">
      <c r="A123" s="124">
        <v>4</v>
      </c>
      <c r="B123" s="54" t="s">
        <v>245</v>
      </c>
      <c r="C123" s="54" t="s">
        <v>244</v>
      </c>
      <c r="D123" s="200"/>
      <c r="E123" s="50" t="s">
        <v>244</v>
      </c>
    </row>
    <row r="124" spans="1:5" x14ac:dyDescent="0.2">
      <c r="A124" s="124">
        <v>6</v>
      </c>
      <c r="B124" s="54" t="s">
        <v>246</v>
      </c>
      <c r="C124" s="54" t="s">
        <v>244</v>
      </c>
      <c r="D124" s="200"/>
      <c r="E124" s="50" t="s">
        <v>244</v>
      </c>
    </row>
    <row r="125" spans="1:5" x14ac:dyDescent="0.2">
      <c r="A125" s="124">
        <v>83</v>
      </c>
      <c r="B125" s="54" t="s">
        <v>247</v>
      </c>
      <c r="C125" s="54" t="s">
        <v>244</v>
      </c>
      <c r="D125" s="200"/>
      <c r="E125" s="50" t="s">
        <v>244</v>
      </c>
    </row>
    <row r="126" spans="1:5" x14ac:dyDescent="0.2">
      <c r="A126" s="124">
        <v>13</v>
      </c>
      <c r="B126" s="54" t="s">
        <v>248</v>
      </c>
      <c r="C126" s="54" t="s">
        <v>244</v>
      </c>
      <c r="D126" s="200"/>
      <c r="E126" s="50" t="s">
        <v>244</v>
      </c>
    </row>
    <row r="127" spans="1:5" ht="12.75" thickBot="1" x14ac:dyDescent="0.25">
      <c r="A127" s="125">
        <v>84</v>
      </c>
      <c r="B127" s="126" t="s">
        <v>249</v>
      </c>
      <c r="C127" s="126" t="s">
        <v>244</v>
      </c>
      <c r="D127" s="201"/>
      <c r="E127" s="50" t="s">
        <v>244</v>
      </c>
    </row>
    <row r="128" spans="1:5" x14ac:dyDescent="0.2">
      <c r="A128" s="50"/>
      <c r="B128" s="50"/>
      <c r="C128" s="50"/>
      <c r="D128" s="50"/>
      <c r="E128" s="50"/>
    </row>
    <row r="129" spans="1:5" ht="12.75" thickBot="1" x14ac:dyDescent="0.25">
      <c r="A129" s="50"/>
      <c r="B129" s="50"/>
      <c r="C129" s="50"/>
      <c r="D129" s="50"/>
      <c r="E129" s="50"/>
    </row>
    <row r="130" spans="1:5" ht="36" x14ac:dyDescent="0.2">
      <c r="A130" s="127" t="s">
        <v>13</v>
      </c>
      <c r="B130" s="128" t="s">
        <v>9</v>
      </c>
      <c r="C130" s="128" t="s">
        <v>83</v>
      </c>
      <c r="D130" s="129" t="s">
        <v>84</v>
      </c>
      <c r="E130" s="50"/>
    </row>
    <row r="131" spans="1:5" x14ac:dyDescent="0.2">
      <c r="A131" s="130" t="s">
        <v>250</v>
      </c>
      <c r="B131" s="54" t="s">
        <v>251</v>
      </c>
      <c r="C131" s="54" t="s">
        <v>252</v>
      </c>
      <c r="D131" s="188" t="s">
        <v>252</v>
      </c>
      <c r="E131" s="54" t="s">
        <v>252</v>
      </c>
    </row>
    <row r="132" spans="1:5" ht="12.75" thickBot="1" x14ac:dyDescent="0.25">
      <c r="A132" s="131" t="s">
        <v>253</v>
      </c>
      <c r="B132" s="132" t="s">
        <v>254</v>
      </c>
      <c r="C132" s="132" t="s">
        <v>252</v>
      </c>
      <c r="D132" s="189"/>
      <c r="E132" s="54" t="s">
        <v>252</v>
      </c>
    </row>
    <row r="133" spans="1:5" x14ac:dyDescent="0.2">
      <c r="A133" s="50"/>
      <c r="B133" s="50"/>
      <c r="C133" s="50"/>
      <c r="D133" s="50"/>
      <c r="E133" s="50"/>
    </row>
    <row r="134" spans="1:5" ht="12.75" thickBot="1" x14ac:dyDescent="0.25">
      <c r="A134" s="50"/>
      <c r="B134" s="50"/>
      <c r="C134" s="50"/>
      <c r="D134" s="50"/>
      <c r="E134" s="50"/>
    </row>
    <row r="135" spans="1:5" ht="36" x14ac:dyDescent="0.2">
      <c r="A135" s="133" t="s">
        <v>13</v>
      </c>
      <c r="B135" s="134" t="s">
        <v>9</v>
      </c>
      <c r="C135" s="134" t="s">
        <v>83</v>
      </c>
      <c r="D135" s="135" t="s">
        <v>84</v>
      </c>
      <c r="E135" s="50"/>
    </row>
    <row r="136" spans="1:5" x14ac:dyDescent="0.2">
      <c r="A136" s="66">
        <v>971</v>
      </c>
      <c r="B136" s="55" t="s">
        <v>255</v>
      </c>
      <c r="C136" s="55" t="s">
        <v>256</v>
      </c>
      <c r="D136" s="55" t="s">
        <v>256</v>
      </c>
      <c r="E136" s="55" t="s">
        <v>256</v>
      </c>
    </row>
    <row r="137" spans="1:5" x14ac:dyDescent="0.2">
      <c r="A137" s="66">
        <v>972</v>
      </c>
      <c r="B137" s="55" t="s">
        <v>257</v>
      </c>
      <c r="C137" s="55" t="s">
        <v>257</v>
      </c>
      <c r="D137" s="136" t="s">
        <v>257</v>
      </c>
      <c r="E137" s="50" t="s">
        <v>257</v>
      </c>
    </row>
    <row r="138" spans="1:5" x14ac:dyDescent="0.2">
      <c r="A138" s="66">
        <v>973</v>
      </c>
      <c r="B138" s="55" t="s">
        <v>258</v>
      </c>
      <c r="C138" s="55" t="s">
        <v>258</v>
      </c>
      <c r="D138" s="136" t="s">
        <v>258</v>
      </c>
      <c r="E138" s="50" t="s">
        <v>258</v>
      </c>
    </row>
    <row r="139" spans="1:5" x14ac:dyDescent="0.2">
      <c r="A139" s="66">
        <v>974</v>
      </c>
      <c r="B139" s="55" t="s">
        <v>259</v>
      </c>
      <c r="C139" s="55" t="s">
        <v>259</v>
      </c>
      <c r="D139" s="136" t="s">
        <v>259</v>
      </c>
      <c r="E139" s="50" t="s">
        <v>259</v>
      </c>
    </row>
    <row r="140" spans="1:5" ht="12.75" thickBot="1" x14ac:dyDescent="0.25">
      <c r="A140" s="68">
        <v>976</v>
      </c>
      <c r="B140" s="69" t="s">
        <v>260</v>
      </c>
      <c r="C140" s="69" t="s">
        <v>260</v>
      </c>
      <c r="D140" s="137" t="s">
        <v>260</v>
      </c>
      <c r="E140" s="50" t="s">
        <v>260</v>
      </c>
    </row>
    <row r="141" spans="1:5" x14ac:dyDescent="0.2">
      <c r="A141" s="50"/>
      <c r="B141" s="50"/>
      <c r="C141" s="50"/>
      <c r="D141" s="50"/>
      <c r="E141" s="50"/>
    </row>
    <row r="142" spans="1:5" x14ac:dyDescent="0.2">
      <c r="A142" s="50">
        <v>98</v>
      </c>
      <c r="B142" s="50" t="s">
        <v>261</v>
      </c>
      <c r="C142" s="50" t="s">
        <v>261</v>
      </c>
      <c r="D142" s="50" t="s">
        <v>261</v>
      </c>
      <c r="E142" s="50" t="s">
        <v>261</v>
      </c>
    </row>
  </sheetData>
  <mergeCells count="13">
    <mergeCell ref="D45:D52"/>
    <mergeCell ref="D2:D11"/>
    <mergeCell ref="D15:D19"/>
    <mergeCell ref="D23:D27"/>
    <mergeCell ref="D31:D34"/>
    <mergeCell ref="D38:D42"/>
    <mergeCell ref="D131:D132"/>
    <mergeCell ref="D56:D61"/>
    <mergeCell ref="D65:D72"/>
    <mergeCell ref="D76:D87"/>
    <mergeCell ref="D91:D103"/>
    <mergeCell ref="D107:D118"/>
    <mergeCell ref="D122:D12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7"/>
  <sheetViews>
    <sheetView topLeftCell="A64" zoomScale="130" zoomScaleNormal="130" workbookViewId="0">
      <selection activeCell="B16" sqref="B16"/>
    </sheetView>
  </sheetViews>
  <sheetFormatPr baseColWidth="10" defaultRowHeight="12" x14ac:dyDescent="0.2"/>
  <cols>
    <col min="1" max="1" width="22.85546875" style="169" customWidth="1"/>
    <col min="2" max="2" width="27" customWidth="1"/>
  </cols>
  <sheetData>
    <row r="1" spans="1:7" x14ac:dyDescent="0.2">
      <c r="A1" s="168" t="s">
        <v>286</v>
      </c>
      <c r="B1" s="165" t="s">
        <v>287</v>
      </c>
    </row>
    <row r="2" spans="1:7" x14ac:dyDescent="0.2">
      <c r="A2" s="171">
        <v>25</v>
      </c>
      <c r="B2" s="164" t="s">
        <v>288</v>
      </c>
    </row>
    <row r="3" spans="1:7" x14ac:dyDescent="0.2">
      <c r="A3" s="171">
        <v>39</v>
      </c>
      <c r="B3" s="164" t="s">
        <v>288</v>
      </c>
      <c r="G3" s="163"/>
    </row>
    <row r="4" spans="1:7" x14ac:dyDescent="0.2">
      <c r="A4" s="171">
        <v>70</v>
      </c>
      <c r="B4" s="164" t="s">
        <v>288</v>
      </c>
    </row>
    <row r="5" spans="1:7" x14ac:dyDescent="0.2">
      <c r="A5" s="171">
        <v>21</v>
      </c>
      <c r="B5" s="164" t="s">
        <v>288</v>
      </c>
    </row>
    <row r="6" spans="1:7" x14ac:dyDescent="0.2">
      <c r="A6" s="171">
        <v>71</v>
      </c>
      <c r="B6" s="164" t="s">
        <v>288</v>
      </c>
    </row>
    <row r="7" spans="1:7" x14ac:dyDescent="0.2">
      <c r="A7" s="171">
        <v>90</v>
      </c>
      <c r="B7" s="164" t="s">
        <v>288</v>
      </c>
    </row>
    <row r="8" spans="1:7" x14ac:dyDescent="0.2">
      <c r="A8" s="171">
        <v>67</v>
      </c>
      <c r="B8" s="164" t="s">
        <v>288</v>
      </c>
    </row>
    <row r="9" spans="1:7" x14ac:dyDescent="0.2">
      <c r="A9" s="171">
        <v>68</v>
      </c>
      <c r="B9" s="164" t="s">
        <v>288</v>
      </c>
    </row>
    <row r="10" spans="1:7" x14ac:dyDescent="0.2">
      <c r="A10" s="171">
        <v>54</v>
      </c>
      <c r="B10" s="164" t="s">
        <v>288</v>
      </c>
    </row>
    <row r="11" spans="1:7" x14ac:dyDescent="0.2">
      <c r="A11" s="171">
        <v>52</v>
      </c>
      <c r="B11" s="164" t="s">
        <v>288</v>
      </c>
    </row>
    <row r="12" spans="1:7" x14ac:dyDescent="0.2">
      <c r="A12" s="171">
        <v>57</v>
      </c>
      <c r="B12" s="164" t="s">
        <v>288</v>
      </c>
    </row>
    <row r="13" spans="1:7" x14ac:dyDescent="0.2">
      <c r="A13" s="171">
        <v>88</v>
      </c>
      <c r="B13" s="164" t="s">
        <v>288</v>
      </c>
    </row>
    <row r="14" spans="1:7" x14ac:dyDescent="0.2">
      <c r="A14" s="171">
        <v>55</v>
      </c>
      <c r="B14" s="164" t="s">
        <v>288</v>
      </c>
    </row>
    <row r="15" spans="1:7" x14ac:dyDescent="0.2">
      <c r="A15" s="170">
        <v>34</v>
      </c>
      <c r="B15" s="167" t="s">
        <v>295</v>
      </c>
    </row>
    <row r="16" spans="1:7" x14ac:dyDescent="0.2">
      <c r="A16" s="170">
        <v>30</v>
      </c>
      <c r="B16" s="167" t="s">
        <v>289</v>
      </c>
    </row>
    <row r="17" spans="1:2" x14ac:dyDescent="0.2">
      <c r="A17" s="170">
        <v>13</v>
      </c>
      <c r="B17" s="167" t="s">
        <v>289</v>
      </c>
    </row>
    <row r="18" spans="1:2" x14ac:dyDescent="0.2">
      <c r="A18" s="170">
        <v>83</v>
      </c>
      <c r="B18" s="167" t="s">
        <v>289</v>
      </c>
    </row>
    <row r="19" spans="1:2" x14ac:dyDescent="0.2">
      <c r="A19" s="170">
        <v>6</v>
      </c>
      <c r="B19" s="167" t="s">
        <v>289</v>
      </c>
    </row>
    <row r="20" spans="1:2" x14ac:dyDescent="0.2">
      <c r="A20" s="170">
        <v>4</v>
      </c>
      <c r="B20" s="167" t="s">
        <v>289</v>
      </c>
    </row>
    <row r="21" spans="1:2" x14ac:dyDescent="0.2">
      <c r="A21" s="170">
        <v>84</v>
      </c>
      <c r="B21" s="167" t="s">
        <v>289</v>
      </c>
    </row>
    <row r="22" spans="1:2" x14ac:dyDescent="0.2">
      <c r="A22" s="170">
        <v>5</v>
      </c>
      <c r="B22" s="167" t="s">
        <v>289</v>
      </c>
    </row>
    <row r="23" spans="1:2" x14ac:dyDescent="0.2">
      <c r="A23" s="170">
        <v>20</v>
      </c>
      <c r="B23" s="167" t="s">
        <v>289</v>
      </c>
    </row>
    <row r="24" spans="1:2" x14ac:dyDescent="0.2">
      <c r="A24" s="170">
        <v>3</v>
      </c>
      <c r="B24" s="167" t="s">
        <v>289</v>
      </c>
    </row>
    <row r="25" spans="1:2" x14ac:dyDescent="0.2">
      <c r="A25" s="170">
        <v>63</v>
      </c>
      <c r="B25" s="167" t="s">
        <v>289</v>
      </c>
    </row>
    <row r="26" spans="1:2" x14ac:dyDescent="0.2">
      <c r="A26" s="170">
        <v>43</v>
      </c>
      <c r="B26" s="167" t="s">
        <v>289</v>
      </c>
    </row>
    <row r="27" spans="1:2" x14ac:dyDescent="0.2">
      <c r="A27" s="170">
        <v>7</v>
      </c>
      <c r="B27" s="167" t="s">
        <v>289</v>
      </c>
    </row>
    <row r="28" spans="1:2" x14ac:dyDescent="0.2">
      <c r="A28" s="170">
        <v>26</v>
      </c>
      <c r="B28" s="167" t="s">
        <v>289</v>
      </c>
    </row>
    <row r="29" spans="1:2" x14ac:dyDescent="0.2">
      <c r="A29" s="170">
        <v>38</v>
      </c>
      <c r="B29" s="167" t="s">
        <v>289</v>
      </c>
    </row>
    <row r="30" spans="1:2" x14ac:dyDescent="0.2">
      <c r="A30" s="170">
        <v>73</v>
      </c>
      <c r="B30" s="167" t="s">
        <v>289</v>
      </c>
    </row>
    <row r="31" spans="1:2" x14ac:dyDescent="0.2">
      <c r="A31" s="170">
        <v>74</v>
      </c>
      <c r="B31" s="167" t="s">
        <v>289</v>
      </c>
    </row>
    <row r="32" spans="1:2" x14ac:dyDescent="0.2">
      <c r="A32" s="170">
        <v>1</v>
      </c>
      <c r="B32" s="167" t="s">
        <v>289</v>
      </c>
    </row>
    <row r="33" spans="1:2" x14ac:dyDescent="0.2">
      <c r="A33" s="170">
        <v>69</v>
      </c>
      <c r="B33" s="167" t="s">
        <v>289</v>
      </c>
    </row>
    <row r="34" spans="1:2" x14ac:dyDescent="0.2">
      <c r="A34" s="170">
        <v>42</v>
      </c>
      <c r="B34" s="167" t="s">
        <v>289</v>
      </c>
    </row>
    <row r="35" spans="1:2" x14ac:dyDescent="0.2">
      <c r="A35" s="172">
        <v>16</v>
      </c>
      <c r="B35" s="166" t="s">
        <v>290</v>
      </c>
    </row>
    <row r="36" spans="1:2" x14ac:dyDescent="0.2">
      <c r="A36" s="172">
        <v>24</v>
      </c>
      <c r="B36" s="166" t="s">
        <v>290</v>
      </c>
    </row>
    <row r="37" spans="1:2" x14ac:dyDescent="0.2">
      <c r="A37" s="172">
        <v>46</v>
      </c>
      <c r="B37" s="166" t="s">
        <v>290</v>
      </c>
    </row>
    <row r="38" spans="1:2" x14ac:dyDescent="0.2">
      <c r="A38" s="172">
        <v>15</v>
      </c>
      <c r="B38" s="166" t="s">
        <v>290</v>
      </c>
    </row>
    <row r="39" spans="1:2" x14ac:dyDescent="0.2">
      <c r="A39" s="172">
        <v>19</v>
      </c>
      <c r="B39" s="166" t="s">
        <v>290</v>
      </c>
    </row>
    <row r="40" spans="1:2" x14ac:dyDescent="0.2">
      <c r="A40" s="172">
        <v>87</v>
      </c>
      <c r="B40" s="166" t="s">
        <v>290</v>
      </c>
    </row>
    <row r="41" spans="1:2" x14ac:dyDescent="0.2">
      <c r="A41" s="172">
        <v>23</v>
      </c>
      <c r="B41" s="166" t="s">
        <v>290</v>
      </c>
    </row>
    <row r="42" spans="1:2" x14ac:dyDescent="0.2">
      <c r="A42" s="172">
        <v>47</v>
      </c>
      <c r="B42" s="166" t="s">
        <v>290</v>
      </c>
    </row>
    <row r="43" spans="1:2" x14ac:dyDescent="0.2">
      <c r="A43" s="172">
        <v>33</v>
      </c>
      <c r="B43" s="166" t="s">
        <v>290</v>
      </c>
    </row>
    <row r="44" spans="1:2" x14ac:dyDescent="0.2">
      <c r="A44" s="172">
        <v>40</v>
      </c>
      <c r="B44" s="166" t="s">
        <v>290</v>
      </c>
    </row>
    <row r="45" spans="1:2" x14ac:dyDescent="0.2">
      <c r="A45" s="172">
        <v>64</v>
      </c>
      <c r="B45" s="166" t="s">
        <v>290</v>
      </c>
    </row>
    <row r="46" spans="1:2" x14ac:dyDescent="0.2">
      <c r="A46" s="172">
        <v>48</v>
      </c>
      <c r="B46" s="166" t="s">
        <v>290</v>
      </c>
    </row>
    <row r="47" spans="1:2" x14ac:dyDescent="0.2">
      <c r="A47" s="172">
        <v>12</v>
      </c>
      <c r="B47" s="166" t="s">
        <v>290</v>
      </c>
    </row>
    <row r="48" spans="1:2" x14ac:dyDescent="0.2">
      <c r="A48" s="172">
        <v>81</v>
      </c>
      <c r="B48" s="166" t="s">
        <v>290</v>
      </c>
    </row>
    <row r="49" spans="1:5" x14ac:dyDescent="0.2">
      <c r="A49" s="172">
        <v>82</v>
      </c>
      <c r="B49" s="166" t="s">
        <v>290</v>
      </c>
    </row>
    <row r="50" spans="1:5" x14ac:dyDescent="0.2">
      <c r="A50" s="172">
        <v>11</v>
      </c>
      <c r="B50" s="166" t="s">
        <v>290</v>
      </c>
    </row>
    <row r="51" spans="1:5" x14ac:dyDescent="0.2">
      <c r="A51" s="172">
        <v>31</v>
      </c>
      <c r="B51" s="166" t="s">
        <v>290</v>
      </c>
    </row>
    <row r="52" spans="1:5" x14ac:dyDescent="0.2">
      <c r="A52" s="172">
        <v>32</v>
      </c>
      <c r="B52" s="166" t="s">
        <v>290</v>
      </c>
    </row>
    <row r="53" spans="1:5" x14ac:dyDescent="0.2">
      <c r="A53" s="172">
        <v>65</v>
      </c>
      <c r="B53" s="166" t="s">
        <v>290</v>
      </c>
    </row>
    <row r="54" spans="1:5" x14ac:dyDescent="0.2">
      <c r="A54" s="172">
        <v>9</v>
      </c>
      <c r="B54" s="166" t="s">
        <v>290</v>
      </c>
    </row>
    <row r="55" spans="1:5" x14ac:dyDescent="0.2">
      <c r="A55" s="172">
        <v>66</v>
      </c>
      <c r="B55" s="166" t="s">
        <v>290</v>
      </c>
    </row>
    <row r="56" spans="1:5" x14ac:dyDescent="0.2">
      <c r="A56" s="174">
        <v>10</v>
      </c>
      <c r="B56" s="175" t="s">
        <v>291</v>
      </c>
    </row>
    <row r="57" spans="1:5" x14ac:dyDescent="0.2">
      <c r="A57" s="174">
        <v>18</v>
      </c>
      <c r="B57" s="175" t="s">
        <v>291</v>
      </c>
    </row>
    <row r="58" spans="1:5" x14ac:dyDescent="0.2">
      <c r="A58" s="174">
        <v>28</v>
      </c>
      <c r="B58" s="175" t="s">
        <v>291</v>
      </c>
    </row>
    <row r="59" spans="1:5" ht="14.25" x14ac:dyDescent="0.2">
      <c r="A59" s="174">
        <v>36</v>
      </c>
      <c r="B59" s="175" t="s">
        <v>291</v>
      </c>
      <c r="E59" s="173"/>
    </row>
    <row r="60" spans="1:5" x14ac:dyDescent="0.2">
      <c r="A60" s="174">
        <v>41</v>
      </c>
      <c r="B60" s="175" t="s">
        <v>291</v>
      </c>
    </row>
    <row r="61" spans="1:5" x14ac:dyDescent="0.2">
      <c r="A61" s="174">
        <v>45</v>
      </c>
      <c r="B61" s="175" t="s">
        <v>291</v>
      </c>
    </row>
    <row r="62" spans="1:5" x14ac:dyDescent="0.2">
      <c r="A62" s="174">
        <v>58</v>
      </c>
      <c r="B62" s="175" t="s">
        <v>291</v>
      </c>
    </row>
    <row r="63" spans="1:5" x14ac:dyDescent="0.2">
      <c r="A63" s="174">
        <v>75</v>
      </c>
      <c r="B63" s="175" t="s">
        <v>291</v>
      </c>
    </row>
    <row r="64" spans="1:5" x14ac:dyDescent="0.2">
      <c r="A64" s="174">
        <v>77</v>
      </c>
      <c r="B64" s="175" t="s">
        <v>291</v>
      </c>
    </row>
    <row r="65" spans="1:2" x14ac:dyDescent="0.2">
      <c r="A65" s="174">
        <v>78</v>
      </c>
      <c r="B65" s="175" t="s">
        <v>291</v>
      </c>
    </row>
    <row r="66" spans="1:2" x14ac:dyDescent="0.2">
      <c r="A66" s="174">
        <v>89</v>
      </c>
      <c r="B66" s="175" t="s">
        <v>291</v>
      </c>
    </row>
    <row r="67" spans="1:2" x14ac:dyDescent="0.2">
      <c r="A67" s="174">
        <v>91</v>
      </c>
      <c r="B67" s="175" t="s">
        <v>291</v>
      </c>
    </row>
    <row r="68" spans="1:2" x14ac:dyDescent="0.2">
      <c r="A68" s="174">
        <v>92</v>
      </c>
      <c r="B68" s="175" t="s">
        <v>291</v>
      </c>
    </row>
    <row r="69" spans="1:2" x14ac:dyDescent="0.2">
      <c r="A69" s="174">
        <v>93</v>
      </c>
      <c r="B69" s="175" t="s">
        <v>291</v>
      </c>
    </row>
    <row r="70" spans="1:2" x14ac:dyDescent="0.2">
      <c r="A70" s="174">
        <v>94</v>
      </c>
      <c r="B70" s="175" t="s">
        <v>291</v>
      </c>
    </row>
    <row r="71" spans="1:2" x14ac:dyDescent="0.2">
      <c r="A71" s="174">
        <v>95</v>
      </c>
      <c r="B71" s="175" t="s">
        <v>291</v>
      </c>
    </row>
    <row r="72" spans="1:2" x14ac:dyDescent="0.2">
      <c r="A72" s="174">
        <v>2</v>
      </c>
      <c r="B72" s="175" t="s">
        <v>291</v>
      </c>
    </row>
    <row r="73" spans="1:2" x14ac:dyDescent="0.2">
      <c r="A73" s="174">
        <v>8</v>
      </c>
      <c r="B73" s="175" t="s">
        <v>291</v>
      </c>
    </row>
    <row r="74" spans="1:2" x14ac:dyDescent="0.2">
      <c r="A74" s="174">
        <v>27</v>
      </c>
      <c r="B74" s="175" t="s">
        <v>291</v>
      </c>
    </row>
    <row r="75" spans="1:2" x14ac:dyDescent="0.2">
      <c r="A75" s="174">
        <v>51</v>
      </c>
      <c r="B75" s="175" t="s">
        <v>291</v>
      </c>
    </row>
    <row r="76" spans="1:2" x14ac:dyDescent="0.2">
      <c r="A76" s="174">
        <v>59</v>
      </c>
      <c r="B76" s="175" t="s">
        <v>291</v>
      </c>
    </row>
    <row r="77" spans="1:2" x14ac:dyDescent="0.2">
      <c r="A77" s="174">
        <v>60</v>
      </c>
      <c r="B77" s="175" t="s">
        <v>291</v>
      </c>
    </row>
    <row r="78" spans="1:2" x14ac:dyDescent="0.2">
      <c r="A78" s="174">
        <v>62</v>
      </c>
      <c r="B78" s="175" t="s">
        <v>291</v>
      </c>
    </row>
    <row r="79" spans="1:2" x14ac:dyDescent="0.2">
      <c r="A79" s="174">
        <v>76</v>
      </c>
      <c r="B79" s="175" t="s">
        <v>291</v>
      </c>
    </row>
    <row r="80" spans="1:2" x14ac:dyDescent="0.2">
      <c r="A80" s="174">
        <v>80</v>
      </c>
      <c r="B80" s="175" t="s">
        <v>291</v>
      </c>
    </row>
    <row r="81" spans="1:4" x14ac:dyDescent="0.2">
      <c r="A81" s="177" t="s">
        <v>292</v>
      </c>
      <c r="B81" s="176" t="s">
        <v>292</v>
      </c>
    </row>
    <row r="82" spans="1:4" x14ac:dyDescent="0.2">
      <c r="A82" s="178">
        <v>14</v>
      </c>
      <c r="B82" s="179" t="s">
        <v>293</v>
      </c>
    </row>
    <row r="83" spans="1:4" x14ac:dyDescent="0.2">
      <c r="A83" s="178">
        <v>17</v>
      </c>
      <c r="B83" s="179" t="s">
        <v>294</v>
      </c>
      <c r="D83" s="163"/>
    </row>
    <row r="84" spans="1:4" x14ac:dyDescent="0.2">
      <c r="A84" s="178">
        <v>22</v>
      </c>
      <c r="B84" s="179" t="s">
        <v>293</v>
      </c>
    </row>
    <row r="85" spans="1:4" x14ac:dyDescent="0.2">
      <c r="A85" s="178">
        <v>29</v>
      </c>
      <c r="B85" s="179" t="s">
        <v>293</v>
      </c>
    </row>
    <row r="86" spans="1:4" x14ac:dyDescent="0.2">
      <c r="A86" s="178">
        <v>35</v>
      </c>
      <c r="B86" s="179" t="s">
        <v>293</v>
      </c>
    </row>
    <row r="87" spans="1:4" x14ac:dyDescent="0.2">
      <c r="A87" s="178">
        <v>37</v>
      </c>
      <c r="B87" s="179" t="s">
        <v>293</v>
      </c>
    </row>
    <row r="88" spans="1:4" x14ac:dyDescent="0.2">
      <c r="A88" s="178">
        <v>44</v>
      </c>
      <c r="B88" s="179" t="s">
        <v>293</v>
      </c>
    </row>
    <row r="89" spans="1:4" x14ac:dyDescent="0.2">
      <c r="A89" s="178">
        <v>49</v>
      </c>
      <c r="B89" s="179" t="s">
        <v>293</v>
      </c>
    </row>
    <row r="90" spans="1:4" x14ac:dyDescent="0.2">
      <c r="A90" s="178">
        <v>50</v>
      </c>
      <c r="B90" s="179" t="s">
        <v>293</v>
      </c>
    </row>
    <row r="91" spans="1:4" x14ac:dyDescent="0.2">
      <c r="A91" s="178">
        <v>53</v>
      </c>
      <c r="B91" s="179" t="s">
        <v>293</v>
      </c>
    </row>
    <row r="92" spans="1:4" x14ac:dyDescent="0.2">
      <c r="A92" s="178">
        <v>56</v>
      </c>
      <c r="B92" s="179" t="s">
        <v>293</v>
      </c>
    </row>
    <row r="93" spans="1:4" x14ac:dyDescent="0.2">
      <c r="A93" s="178">
        <v>61</v>
      </c>
      <c r="B93" s="179" t="s">
        <v>293</v>
      </c>
    </row>
    <row r="94" spans="1:4" x14ac:dyDescent="0.2">
      <c r="A94" s="178">
        <v>72</v>
      </c>
      <c r="B94" s="179" t="s">
        <v>293</v>
      </c>
    </row>
    <row r="95" spans="1:4" x14ac:dyDescent="0.2">
      <c r="A95" s="178">
        <v>79</v>
      </c>
      <c r="B95" s="179" t="s">
        <v>293</v>
      </c>
    </row>
    <row r="96" spans="1:4" x14ac:dyDescent="0.2">
      <c r="A96" s="178">
        <v>85</v>
      </c>
      <c r="B96" s="179" t="s">
        <v>293</v>
      </c>
    </row>
    <row r="97" spans="1:2" x14ac:dyDescent="0.2">
      <c r="A97" s="178">
        <v>86</v>
      </c>
      <c r="B97" s="179" t="s">
        <v>293</v>
      </c>
    </row>
  </sheetData>
  <conditionalFormatting sqref="A6">
    <cfRule type="duplicateValues" dxfId="82" priority="2"/>
  </conditionalFormatting>
  <conditionalFormatting sqref="A2:A97">
    <cfRule type="duplicateValues" dxfId="81" priority="4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/>
  </sheetPr>
  <dimension ref="B1:T121"/>
  <sheetViews>
    <sheetView showGridLines="0" tabSelected="1" topLeftCell="C4" zoomScaleNormal="100" workbookViewId="0">
      <selection activeCell="T117" sqref="T117"/>
    </sheetView>
  </sheetViews>
  <sheetFormatPr baseColWidth="10" defaultColWidth="9.140625" defaultRowHeight="19.5" customHeight="1" x14ac:dyDescent="0.2"/>
  <cols>
    <col min="1" max="1" width="9.140625" style="5"/>
    <col min="2" max="2" width="26.7109375" style="5" customWidth="1"/>
    <col min="3" max="3" width="17" style="5" customWidth="1"/>
    <col min="4" max="4" width="13.5703125" style="5" customWidth="1"/>
    <col min="5" max="5" width="13" customWidth="1"/>
    <col min="6" max="6" width="7.140625" style="5" customWidth="1"/>
    <col min="7" max="14" width="14.42578125" style="5" customWidth="1"/>
    <col min="15" max="15" width="14.85546875" style="39" customWidth="1"/>
    <col min="16" max="17" width="14.42578125" style="5" customWidth="1"/>
    <col min="18" max="18" width="14.42578125" style="158" customWidth="1"/>
    <col min="19" max="19" width="15.140625" style="5" customWidth="1"/>
    <col min="20" max="20" width="13.5703125" style="5" customWidth="1"/>
    <col min="21" max="16384" width="9.140625" style="5"/>
  </cols>
  <sheetData>
    <row r="1" spans="2:20" customFormat="1" ht="9" customHeight="1" x14ac:dyDescent="0.2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138"/>
      <c r="P1" s="3"/>
      <c r="Q1" s="3"/>
      <c r="R1" s="149"/>
      <c r="S1" s="149"/>
    </row>
    <row r="2" spans="2:20" customFormat="1" ht="22.5" customHeight="1" x14ac:dyDescent="0.3">
      <c r="B2" s="23"/>
      <c r="C2" s="1"/>
      <c r="D2" s="1"/>
      <c r="E2" s="1"/>
      <c r="F2" s="1"/>
      <c r="G2" s="6"/>
      <c r="H2" s="6"/>
      <c r="I2" s="6"/>
      <c r="J2" s="6"/>
      <c r="K2" s="6"/>
      <c r="L2" s="6"/>
      <c r="M2" s="6"/>
      <c r="N2" s="6"/>
      <c r="O2" s="139"/>
      <c r="P2" s="6"/>
      <c r="Q2" s="6"/>
      <c r="R2" s="150"/>
      <c r="S2" s="150"/>
    </row>
    <row r="3" spans="2:20" customFormat="1" ht="36" customHeight="1" x14ac:dyDescent="0.8">
      <c r="B3" s="7" t="s">
        <v>75</v>
      </c>
      <c r="C3" s="1"/>
      <c r="D3" s="1"/>
      <c r="E3" s="1"/>
      <c r="F3" s="1"/>
      <c r="G3" s="4"/>
      <c r="H3" s="4"/>
      <c r="I3" s="4"/>
      <c r="J3" s="4"/>
      <c r="K3" s="4"/>
      <c r="L3" s="4"/>
      <c r="M3" s="4"/>
      <c r="N3" s="4"/>
      <c r="O3" s="140"/>
      <c r="P3" s="4"/>
      <c r="Q3" s="4"/>
      <c r="R3" s="151"/>
      <c r="S3" s="151"/>
    </row>
    <row r="4" spans="2:20" customFormat="1" ht="9" customHeight="1" x14ac:dyDescent="0.2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138"/>
      <c r="P4" s="3"/>
      <c r="Q4" s="3"/>
      <c r="R4" s="149"/>
      <c r="S4" s="149"/>
    </row>
    <row r="5" spans="2:20" customFormat="1" ht="19.5" customHeight="1" x14ac:dyDescent="0.2">
      <c r="O5" s="141"/>
      <c r="R5" s="152"/>
    </row>
    <row r="6" spans="2:20" customFormat="1" ht="19.5" customHeight="1" x14ac:dyDescent="0.2">
      <c r="O6" s="141"/>
      <c r="R6" s="152"/>
    </row>
    <row r="7" spans="2:20" customFormat="1" ht="19.5" customHeight="1" x14ac:dyDescent="0.2">
      <c r="O7" s="141"/>
      <c r="R7" s="152"/>
    </row>
    <row r="8" spans="2:20" customFormat="1" ht="19.5" customHeight="1" x14ac:dyDescent="0.2">
      <c r="B8" s="162" t="s">
        <v>284</v>
      </c>
      <c r="C8" s="159"/>
      <c r="O8" s="141"/>
      <c r="Q8" s="5"/>
      <c r="R8" s="152"/>
    </row>
    <row r="9" spans="2:20" customFormat="1" ht="19.5" customHeight="1" x14ac:dyDescent="0.2">
      <c r="B9" s="160" t="s">
        <v>283</v>
      </c>
      <c r="C9" s="161">
        <v>101</v>
      </c>
      <c r="O9" s="141"/>
      <c r="R9" s="152"/>
    </row>
    <row r="10" spans="2:20" customFormat="1" ht="19.5" customHeight="1" x14ac:dyDescent="0.2">
      <c r="B10" s="160" t="s">
        <v>282</v>
      </c>
      <c r="C10" s="161">
        <v>2</v>
      </c>
      <c r="O10" s="141"/>
      <c r="R10" s="152"/>
    </row>
    <row r="11" spans="2:20" customFormat="1" ht="19.5" customHeight="1" x14ac:dyDescent="0.2">
      <c r="B11" s="160" t="s">
        <v>281</v>
      </c>
      <c r="C11" s="161">
        <v>96</v>
      </c>
      <c r="O11" s="141"/>
      <c r="R11" s="152"/>
    </row>
    <row r="12" spans="2:20" customFormat="1" ht="19.5" customHeight="1" x14ac:dyDescent="0.2">
      <c r="B12" s="160" t="s">
        <v>104</v>
      </c>
      <c r="C12" s="161">
        <v>3</v>
      </c>
      <c r="O12" s="141"/>
      <c r="R12" s="152"/>
    </row>
    <row r="13" spans="2:20" customFormat="1" ht="19.5" customHeight="1" x14ac:dyDescent="0.2">
      <c r="O13" s="141"/>
      <c r="R13" s="152"/>
    </row>
    <row r="14" spans="2:20" customFormat="1" ht="19.5" customHeight="1" x14ac:dyDescent="0.2">
      <c r="B14" s="25" t="s">
        <v>76</v>
      </c>
      <c r="C14" s="25" t="s">
        <v>77</v>
      </c>
      <c r="D14" s="25" t="s">
        <v>86</v>
      </c>
      <c r="E14" s="40" t="s">
        <v>89</v>
      </c>
      <c r="F14" s="25" t="s">
        <v>78</v>
      </c>
      <c r="G14" s="25" t="s">
        <v>279</v>
      </c>
      <c r="H14" s="25" t="s">
        <v>79</v>
      </c>
      <c r="I14" s="25" t="s">
        <v>276</v>
      </c>
      <c r="J14" s="25" t="s">
        <v>80</v>
      </c>
      <c r="K14" s="25" t="s">
        <v>81</v>
      </c>
      <c r="L14" s="25" t="s">
        <v>82</v>
      </c>
      <c r="M14" s="25" t="s">
        <v>2</v>
      </c>
      <c r="N14" s="25" t="s">
        <v>8</v>
      </c>
      <c r="O14" s="25" t="s">
        <v>13</v>
      </c>
      <c r="P14" s="25" t="s">
        <v>84</v>
      </c>
      <c r="Q14" s="25" t="s">
        <v>10</v>
      </c>
      <c r="R14" s="153" t="s">
        <v>85</v>
      </c>
      <c r="S14" s="25" t="s">
        <v>280</v>
      </c>
      <c r="T14" s="40" t="s">
        <v>285</v>
      </c>
    </row>
    <row r="15" spans="2:20" s="180" customFormat="1" ht="19.5" customHeight="1" x14ac:dyDescent="0.2">
      <c r="B15" s="31" t="s">
        <v>296</v>
      </c>
      <c r="C15" s="181">
        <v>1</v>
      </c>
      <c r="D15" s="182">
        <v>43096</v>
      </c>
      <c r="E15" s="39" t="s">
        <v>16</v>
      </c>
      <c r="F15" s="41"/>
      <c r="G15" s="183" t="s">
        <v>298</v>
      </c>
      <c r="H15" s="31"/>
      <c r="I15" s="31"/>
      <c r="J15" s="31" t="s">
        <v>115</v>
      </c>
      <c r="K15" s="31" t="s">
        <v>120</v>
      </c>
      <c r="L15" s="31" t="s">
        <v>126</v>
      </c>
      <c r="M15" s="31"/>
      <c r="N15" s="31"/>
      <c r="O15" s="146" t="s">
        <v>292</v>
      </c>
      <c r="P15" s="184"/>
      <c r="Q15" s="185" t="s">
        <v>20</v>
      </c>
      <c r="R15" s="186"/>
      <c r="S15" s="187" t="s">
        <v>281</v>
      </c>
      <c r="T15" s="187" t="s">
        <v>292</v>
      </c>
    </row>
    <row r="16" spans="2:20" customFormat="1" ht="19.5" customHeight="1" x14ac:dyDescent="0.2">
      <c r="B16" s="31" t="s">
        <v>296</v>
      </c>
      <c r="C16" s="181">
        <v>1</v>
      </c>
      <c r="D16" s="34">
        <v>43089</v>
      </c>
      <c r="E16" s="39" t="s">
        <v>16</v>
      </c>
      <c r="F16" s="28" t="s">
        <v>90</v>
      </c>
      <c r="G16" s="183" t="s">
        <v>298</v>
      </c>
      <c r="H16" s="28"/>
      <c r="I16" s="28"/>
      <c r="J16" s="28" t="s">
        <v>93</v>
      </c>
      <c r="K16" s="28" t="s">
        <v>94</v>
      </c>
      <c r="L16" s="28" t="s">
        <v>93</v>
      </c>
      <c r="M16" s="43"/>
      <c r="N16" s="28"/>
      <c r="O16" s="142" t="s">
        <v>292</v>
      </c>
      <c r="P16" s="26"/>
      <c r="Q16" s="28" t="s">
        <v>262</v>
      </c>
      <c r="R16" s="154" t="s">
        <v>264</v>
      </c>
      <c r="S16" s="24" t="s">
        <v>281</v>
      </c>
      <c r="T16" s="24" t="s">
        <v>292</v>
      </c>
    </row>
    <row r="17" spans="2:20" ht="19.5" customHeight="1" x14ac:dyDescent="0.2">
      <c r="B17" s="31" t="s">
        <v>296</v>
      </c>
      <c r="C17" s="181">
        <v>1</v>
      </c>
      <c r="D17" s="34">
        <v>43098</v>
      </c>
      <c r="E17" s="39" t="s">
        <v>16</v>
      </c>
      <c r="F17" s="28" t="s">
        <v>90</v>
      </c>
      <c r="G17" s="183" t="s">
        <v>298</v>
      </c>
      <c r="H17" s="28"/>
      <c r="I17" s="28"/>
      <c r="J17" s="28" t="s">
        <v>95</v>
      </c>
      <c r="K17" s="28" t="s">
        <v>96</v>
      </c>
      <c r="L17" s="28" t="s">
        <v>122</v>
      </c>
      <c r="M17" s="43"/>
      <c r="N17" s="28"/>
      <c r="O17" s="142" t="s">
        <v>292</v>
      </c>
      <c r="P17" s="26"/>
      <c r="Q17" s="28" t="s">
        <v>263</v>
      </c>
      <c r="R17" s="154" t="s">
        <v>265</v>
      </c>
      <c r="S17" s="24" t="s">
        <v>281</v>
      </c>
      <c r="T17" s="24" t="s">
        <v>292</v>
      </c>
    </row>
    <row r="18" spans="2:20" ht="19.5" customHeight="1" x14ac:dyDescent="0.2">
      <c r="B18" s="31" t="s">
        <v>296</v>
      </c>
      <c r="C18" s="181">
        <v>1</v>
      </c>
      <c r="D18" s="34">
        <v>43098</v>
      </c>
      <c r="E18" s="39" t="s">
        <v>16</v>
      </c>
      <c r="F18" s="28" t="s">
        <v>90</v>
      </c>
      <c r="G18" s="183" t="s">
        <v>298</v>
      </c>
      <c r="H18" s="28"/>
      <c r="I18" s="28"/>
      <c r="J18" s="28" t="s">
        <v>95</v>
      </c>
      <c r="K18" s="28" t="s">
        <v>96</v>
      </c>
      <c r="L18" s="28" t="s">
        <v>122</v>
      </c>
      <c r="M18" s="43"/>
      <c r="N18" s="28"/>
      <c r="O18" s="142" t="s">
        <v>292</v>
      </c>
      <c r="P18" s="26"/>
      <c r="Q18" s="28" t="s">
        <v>263</v>
      </c>
      <c r="R18" s="154" t="s">
        <v>93</v>
      </c>
      <c r="S18" s="24" t="s">
        <v>281</v>
      </c>
      <c r="T18" s="24" t="s">
        <v>292</v>
      </c>
    </row>
    <row r="19" spans="2:20" ht="19.5" customHeight="1" x14ac:dyDescent="0.2">
      <c r="B19" s="31" t="s">
        <v>296</v>
      </c>
      <c r="C19" s="181">
        <v>1</v>
      </c>
      <c r="D19" s="34">
        <v>43098</v>
      </c>
      <c r="E19" s="39" t="s">
        <v>16</v>
      </c>
      <c r="F19" s="28" t="s">
        <v>90</v>
      </c>
      <c r="G19" s="183" t="s">
        <v>298</v>
      </c>
      <c r="H19" s="28"/>
      <c r="I19" s="28"/>
      <c r="J19" s="28" t="s">
        <v>95</v>
      </c>
      <c r="K19" s="28" t="s">
        <v>96</v>
      </c>
      <c r="L19" s="28" t="s">
        <v>122</v>
      </c>
      <c r="M19" s="43"/>
      <c r="N19" s="28"/>
      <c r="O19" s="142" t="s">
        <v>292</v>
      </c>
      <c r="P19" s="26"/>
      <c r="Q19" s="28" t="s">
        <v>263</v>
      </c>
      <c r="R19" s="154" t="s">
        <v>93</v>
      </c>
      <c r="S19" s="24" t="s">
        <v>281</v>
      </c>
      <c r="T19" s="24" t="s">
        <v>292</v>
      </c>
    </row>
    <row r="20" spans="2:20" ht="19.5" customHeight="1" x14ac:dyDescent="0.2">
      <c r="B20" s="31" t="s">
        <v>296</v>
      </c>
      <c r="C20" s="181">
        <v>1</v>
      </c>
      <c r="D20" s="34">
        <v>43085</v>
      </c>
      <c r="E20" s="39" t="s">
        <v>16</v>
      </c>
      <c r="F20" s="28" t="s">
        <v>90</v>
      </c>
      <c r="G20" s="183" t="s">
        <v>298</v>
      </c>
      <c r="H20" s="28"/>
      <c r="I20" s="28"/>
      <c r="J20" s="28" t="s">
        <v>95</v>
      </c>
      <c r="K20" s="28" t="s">
        <v>97</v>
      </c>
      <c r="L20" s="28" t="s">
        <v>122</v>
      </c>
      <c r="M20" s="43"/>
      <c r="N20" s="28"/>
      <c r="O20" s="143">
        <v>34</v>
      </c>
      <c r="P20" s="26" t="str">
        <f>VLOOKUP(O:O,'Région &amp; Département'!A:C,3,FALSE)</f>
        <v>Languedoc-Roussillon</v>
      </c>
      <c r="Q20" s="26" t="s">
        <v>20</v>
      </c>
      <c r="R20" s="154" t="s">
        <v>93</v>
      </c>
      <c r="S20" s="24" t="s">
        <v>281</v>
      </c>
      <c r="T20" s="24" t="s">
        <v>300</v>
      </c>
    </row>
    <row r="21" spans="2:20" ht="19.5" customHeight="1" x14ac:dyDescent="0.2">
      <c r="B21" s="31" t="s">
        <v>296</v>
      </c>
      <c r="C21" s="181">
        <v>1</v>
      </c>
      <c r="D21" s="34">
        <v>43085</v>
      </c>
      <c r="E21" s="39" t="s">
        <v>16</v>
      </c>
      <c r="F21" s="28" t="s">
        <v>90</v>
      </c>
      <c r="G21" s="183" t="s">
        <v>298</v>
      </c>
      <c r="H21" s="28"/>
      <c r="I21" s="28"/>
      <c r="J21" s="28" t="s">
        <v>95</v>
      </c>
      <c r="K21" s="28" t="s">
        <v>97</v>
      </c>
      <c r="L21" s="28" t="s">
        <v>122</v>
      </c>
      <c r="M21" s="43"/>
      <c r="N21" s="28"/>
      <c r="O21" s="143">
        <v>34</v>
      </c>
      <c r="P21" s="26" t="str">
        <f>VLOOKUP(O:O,'Région &amp; Département'!A:C,3,FALSE)</f>
        <v>Languedoc-Roussillon</v>
      </c>
      <c r="Q21" s="26" t="s">
        <v>20</v>
      </c>
      <c r="R21" s="154" t="s">
        <v>93</v>
      </c>
      <c r="S21" s="24" t="s">
        <v>281</v>
      </c>
      <c r="T21" s="24" t="s">
        <v>300</v>
      </c>
    </row>
    <row r="22" spans="2:20" ht="19.5" customHeight="1" x14ac:dyDescent="0.2">
      <c r="B22" s="31" t="s">
        <v>296</v>
      </c>
      <c r="C22" s="181">
        <v>1</v>
      </c>
      <c r="D22" s="34">
        <v>43085</v>
      </c>
      <c r="E22" s="39" t="s">
        <v>16</v>
      </c>
      <c r="F22" s="28" t="s">
        <v>90</v>
      </c>
      <c r="G22" s="183" t="s">
        <v>298</v>
      </c>
      <c r="H22" s="28"/>
      <c r="I22" s="28"/>
      <c r="J22" s="28" t="s">
        <v>95</v>
      </c>
      <c r="K22" s="28" t="s">
        <v>97</v>
      </c>
      <c r="L22" s="28" t="s">
        <v>122</v>
      </c>
      <c r="M22" s="43"/>
      <c r="N22" s="28"/>
      <c r="O22" s="143">
        <v>34</v>
      </c>
      <c r="P22" s="26" t="str">
        <f>VLOOKUP(O:O,'Région &amp; Département'!A:C,3,FALSE)</f>
        <v>Languedoc-Roussillon</v>
      </c>
      <c r="Q22" s="26" t="s">
        <v>20</v>
      </c>
      <c r="R22" s="154" t="s">
        <v>93</v>
      </c>
      <c r="S22" s="24" t="s">
        <v>281</v>
      </c>
      <c r="T22" s="24" t="s">
        <v>300</v>
      </c>
    </row>
    <row r="23" spans="2:20" ht="19.5" customHeight="1" x14ac:dyDescent="0.2">
      <c r="B23" s="31" t="s">
        <v>296</v>
      </c>
      <c r="C23" s="181">
        <v>1</v>
      </c>
      <c r="D23" s="34">
        <v>43085</v>
      </c>
      <c r="E23" s="39" t="s">
        <v>16</v>
      </c>
      <c r="F23" s="28" t="s">
        <v>90</v>
      </c>
      <c r="G23" s="183" t="s">
        <v>298</v>
      </c>
      <c r="H23" s="28"/>
      <c r="I23" s="28"/>
      <c r="J23" s="28" t="s">
        <v>98</v>
      </c>
      <c r="K23" s="28" t="s">
        <v>99</v>
      </c>
      <c r="L23" s="28" t="s">
        <v>123</v>
      </c>
      <c r="M23" s="43"/>
      <c r="N23" s="28"/>
      <c r="O23" s="143">
        <v>62</v>
      </c>
      <c r="P23" s="26" t="str">
        <f>VLOOKUP(O:O,'Région &amp; Département'!A:C,3,FALSE)</f>
        <v>Nord-Pas-de-Calais</v>
      </c>
      <c r="Q23" s="26" t="s">
        <v>20</v>
      </c>
      <c r="R23" s="154" t="s">
        <v>266</v>
      </c>
      <c r="S23" s="24" t="s">
        <v>281</v>
      </c>
      <c r="T23" s="24" t="s">
        <v>301</v>
      </c>
    </row>
    <row r="24" spans="2:20" ht="19.5" customHeight="1" x14ac:dyDescent="0.2">
      <c r="B24" s="31" t="s">
        <v>296</v>
      </c>
      <c r="C24" s="181">
        <v>1</v>
      </c>
      <c r="D24" s="34">
        <v>43085</v>
      </c>
      <c r="E24" s="39" t="s">
        <v>16</v>
      </c>
      <c r="F24" s="28" t="s">
        <v>90</v>
      </c>
      <c r="G24" s="183" t="s">
        <v>298</v>
      </c>
      <c r="H24" s="28"/>
      <c r="I24" s="28"/>
      <c r="J24" s="28" t="s">
        <v>100</v>
      </c>
      <c r="K24" s="28" t="s">
        <v>101</v>
      </c>
      <c r="L24" s="28" t="s">
        <v>122</v>
      </c>
      <c r="M24" s="43"/>
      <c r="N24" s="28"/>
      <c r="O24" s="143">
        <v>81</v>
      </c>
      <c r="P24" s="26" t="str">
        <f>VLOOKUP(O:O,'Région &amp; Département'!A:C,3,FALSE)</f>
        <v>Midi-Pyrénées</v>
      </c>
      <c r="Q24" s="26" t="s">
        <v>20</v>
      </c>
      <c r="R24" s="154" t="s">
        <v>93</v>
      </c>
      <c r="S24" s="24" t="s">
        <v>281</v>
      </c>
      <c r="T24" s="24" t="s">
        <v>302</v>
      </c>
    </row>
    <row r="25" spans="2:20" ht="19.5" customHeight="1" x14ac:dyDescent="0.2">
      <c r="B25" s="31" t="s">
        <v>296</v>
      </c>
      <c r="C25" s="181">
        <v>1</v>
      </c>
      <c r="D25" s="34">
        <v>43085</v>
      </c>
      <c r="E25" s="39" t="s">
        <v>16</v>
      </c>
      <c r="F25" s="28" t="s">
        <v>90</v>
      </c>
      <c r="G25" s="183" t="s">
        <v>298</v>
      </c>
      <c r="H25" s="28"/>
      <c r="I25" s="28"/>
      <c r="J25" s="28" t="s">
        <v>100</v>
      </c>
      <c r="K25" s="28" t="s">
        <v>101</v>
      </c>
      <c r="L25" s="28" t="s">
        <v>122</v>
      </c>
      <c r="M25" s="43"/>
      <c r="N25" s="28"/>
      <c r="O25" s="143">
        <v>81</v>
      </c>
      <c r="P25" s="26" t="str">
        <f>VLOOKUP(O:O,'Région &amp; Département'!A:C,3,FALSE)</f>
        <v>Midi-Pyrénées</v>
      </c>
      <c r="Q25" s="26" t="s">
        <v>20</v>
      </c>
      <c r="R25" s="154" t="s">
        <v>93</v>
      </c>
      <c r="S25" s="24" t="s">
        <v>281</v>
      </c>
      <c r="T25" s="24" t="s">
        <v>302</v>
      </c>
    </row>
    <row r="26" spans="2:20" ht="19.5" customHeight="1" x14ac:dyDescent="0.2">
      <c r="B26" s="31" t="s">
        <v>296</v>
      </c>
      <c r="C26" s="181">
        <v>1</v>
      </c>
      <c r="D26" s="34">
        <v>43085</v>
      </c>
      <c r="E26" s="39" t="s">
        <v>16</v>
      </c>
      <c r="F26" s="28" t="s">
        <v>90</v>
      </c>
      <c r="G26" s="183" t="s">
        <v>298</v>
      </c>
      <c r="H26" s="28"/>
      <c r="I26" s="28"/>
      <c r="J26" s="28" t="s">
        <v>95</v>
      </c>
      <c r="K26" s="28" t="s">
        <v>99</v>
      </c>
      <c r="L26" s="28" t="s">
        <v>122</v>
      </c>
      <c r="M26" s="43"/>
      <c r="N26" s="28"/>
      <c r="O26" s="143">
        <v>31</v>
      </c>
      <c r="P26" s="26" t="str">
        <f>VLOOKUP(O:O,'Région &amp; Département'!A:C,3,FALSE)</f>
        <v>Midi-Pyrénées</v>
      </c>
      <c r="Q26" s="26" t="s">
        <v>20</v>
      </c>
      <c r="R26" s="154" t="s">
        <v>93</v>
      </c>
      <c r="S26" s="24" t="s">
        <v>281</v>
      </c>
      <c r="T26" s="24" t="s">
        <v>302</v>
      </c>
    </row>
    <row r="27" spans="2:20" ht="19.5" customHeight="1" x14ac:dyDescent="0.2">
      <c r="B27" s="31" t="s">
        <v>296</v>
      </c>
      <c r="C27" s="181">
        <v>1</v>
      </c>
      <c r="D27" s="34">
        <v>43085</v>
      </c>
      <c r="E27" s="39" t="s">
        <v>16</v>
      </c>
      <c r="F27" s="28" t="s">
        <v>90</v>
      </c>
      <c r="G27" s="183" t="s">
        <v>298</v>
      </c>
      <c r="H27" s="28"/>
      <c r="I27" s="28"/>
      <c r="J27" s="28" t="s">
        <v>95</v>
      </c>
      <c r="K27" s="28" t="s">
        <v>99</v>
      </c>
      <c r="L27" s="28" t="s">
        <v>122</v>
      </c>
      <c r="M27" s="43"/>
      <c r="N27" s="28"/>
      <c r="O27" s="143">
        <v>31</v>
      </c>
      <c r="P27" s="26" t="str">
        <f>VLOOKUP(O:O,'Région &amp; Département'!A:C,3,FALSE)</f>
        <v>Midi-Pyrénées</v>
      </c>
      <c r="Q27" s="26" t="s">
        <v>20</v>
      </c>
      <c r="R27" s="154" t="s">
        <v>93</v>
      </c>
      <c r="S27" s="24" t="s">
        <v>281</v>
      </c>
      <c r="T27" s="24" t="s">
        <v>302</v>
      </c>
    </row>
    <row r="28" spans="2:20" ht="19.5" customHeight="1" x14ac:dyDescent="0.2">
      <c r="B28" s="31" t="s">
        <v>296</v>
      </c>
      <c r="C28" s="181">
        <v>1</v>
      </c>
      <c r="D28" s="34">
        <v>43085</v>
      </c>
      <c r="E28" s="39" t="s">
        <v>16</v>
      </c>
      <c r="F28" s="28" t="s">
        <v>90</v>
      </c>
      <c r="G28" s="183" t="s">
        <v>298</v>
      </c>
      <c r="H28" s="28"/>
      <c r="I28" s="28"/>
      <c r="J28" s="28" t="s">
        <v>95</v>
      </c>
      <c r="K28" s="28" t="s">
        <v>99</v>
      </c>
      <c r="L28" s="28" t="s">
        <v>122</v>
      </c>
      <c r="M28" s="43"/>
      <c r="N28" s="28"/>
      <c r="O28" s="143">
        <v>31</v>
      </c>
      <c r="P28" s="26" t="str">
        <f>VLOOKUP(O:O,'Région &amp; Département'!A:C,3,FALSE)</f>
        <v>Midi-Pyrénées</v>
      </c>
      <c r="Q28" s="26" t="s">
        <v>20</v>
      </c>
      <c r="R28" s="154" t="s">
        <v>93</v>
      </c>
      <c r="S28" s="24" t="s">
        <v>281</v>
      </c>
      <c r="T28" s="24" t="s">
        <v>302</v>
      </c>
    </row>
    <row r="29" spans="2:20" ht="19.5" customHeight="1" x14ac:dyDescent="0.2">
      <c r="B29" s="31" t="s">
        <v>296</v>
      </c>
      <c r="C29" s="181">
        <v>1</v>
      </c>
      <c r="D29" s="34">
        <v>43085</v>
      </c>
      <c r="E29" s="39" t="s">
        <v>16</v>
      </c>
      <c r="F29" s="28" t="s">
        <v>90</v>
      </c>
      <c r="G29" s="183" t="s">
        <v>298</v>
      </c>
      <c r="H29" s="28"/>
      <c r="I29" s="28"/>
      <c r="J29" s="28" t="s">
        <v>95</v>
      </c>
      <c r="K29" s="28" t="s">
        <v>99</v>
      </c>
      <c r="L29" s="28" t="s">
        <v>122</v>
      </c>
      <c r="M29" s="43"/>
      <c r="N29" s="28"/>
      <c r="O29" s="143">
        <v>31</v>
      </c>
      <c r="P29" s="26" t="str">
        <f>VLOOKUP(O:O,'Région &amp; Département'!A:C,3,FALSE)</f>
        <v>Midi-Pyrénées</v>
      </c>
      <c r="Q29" s="26" t="s">
        <v>20</v>
      </c>
      <c r="R29" s="154" t="s">
        <v>93</v>
      </c>
      <c r="S29" s="24" t="s">
        <v>281</v>
      </c>
      <c r="T29" s="24" t="s">
        <v>302</v>
      </c>
    </row>
    <row r="30" spans="2:20" ht="19.5" customHeight="1" x14ac:dyDescent="0.2">
      <c r="B30" s="31" t="s">
        <v>296</v>
      </c>
      <c r="C30" s="181">
        <v>1</v>
      </c>
      <c r="D30" s="34">
        <v>43085</v>
      </c>
      <c r="E30" s="39" t="s">
        <v>16</v>
      </c>
      <c r="F30" s="28" t="s">
        <v>90</v>
      </c>
      <c r="G30" s="183" t="s">
        <v>298</v>
      </c>
      <c r="H30" s="28"/>
      <c r="I30" s="28"/>
      <c r="J30" s="28" t="s">
        <v>95</v>
      </c>
      <c r="K30" s="28" t="s">
        <v>99</v>
      </c>
      <c r="L30" s="28" t="s">
        <v>122</v>
      </c>
      <c r="M30" s="43"/>
      <c r="N30" s="28"/>
      <c r="O30" s="143">
        <v>31</v>
      </c>
      <c r="P30" s="26" t="str">
        <f>VLOOKUP(O:O,'Région &amp; Département'!A:C,3,FALSE)</f>
        <v>Midi-Pyrénées</v>
      </c>
      <c r="Q30" s="26" t="s">
        <v>20</v>
      </c>
      <c r="R30" s="154" t="s">
        <v>93</v>
      </c>
      <c r="S30" s="24" t="s">
        <v>281</v>
      </c>
      <c r="T30" s="24" t="s">
        <v>302</v>
      </c>
    </row>
    <row r="31" spans="2:20" ht="19.5" customHeight="1" x14ac:dyDescent="0.2">
      <c r="B31" s="31" t="s">
        <v>296</v>
      </c>
      <c r="C31" s="181">
        <v>1</v>
      </c>
      <c r="D31" s="34">
        <v>43085</v>
      </c>
      <c r="E31" s="39" t="s">
        <v>16</v>
      </c>
      <c r="F31" s="28" t="s">
        <v>90</v>
      </c>
      <c r="G31" s="183" t="s">
        <v>298</v>
      </c>
      <c r="H31" s="28"/>
      <c r="I31" s="28"/>
      <c r="J31" s="28" t="s">
        <v>95</v>
      </c>
      <c r="K31" s="28" t="s">
        <v>99</v>
      </c>
      <c r="L31" s="28" t="s">
        <v>122</v>
      </c>
      <c r="M31" s="43"/>
      <c r="N31" s="28"/>
      <c r="O31" s="143">
        <v>31</v>
      </c>
      <c r="P31" s="26" t="str">
        <f>VLOOKUP(O:O,'Région &amp; Département'!A:C,3,FALSE)</f>
        <v>Midi-Pyrénées</v>
      </c>
      <c r="Q31" s="26" t="s">
        <v>20</v>
      </c>
      <c r="R31" s="154" t="s">
        <v>93</v>
      </c>
      <c r="S31" s="24" t="s">
        <v>281</v>
      </c>
      <c r="T31" s="24" t="s">
        <v>302</v>
      </c>
    </row>
    <row r="32" spans="2:20" ht="19.5" customHeight="1" x14ac:dyDescent="0.2">
      <c r="B32" s="31" t="s">
        <v>296</v>
      </c>
      <c r="C32" s="181">
        <v>1</v>
      </c>
      <c r="D32" s="34">
        <v>43085</v>
      </c>
      <c r="E32" s="39" t="s">
        <v>16</v>
      </c>
      <c r="F32" s="28" t="s">
        <v>90</v>
      </c>
      <c r="G32" s="183" t="s">
        <v>298</v>
      </c>
      <c r="H32" s="28"/>
      <c r="I32" s="28"/>
      <c r="J32" s="28" t="s">
        <v>95</v>
      </c>
      <c r="K32" s="28" t="s">
        <v>99</v>
      </c>
      <c r="L32" s="28" t="s">
        <v>122</v>
      </c>
      <c r="M32" s="43"/>
      <c r="N32" s="28"/>
      <c r="O32" s="143">
        <v>31</v>
      </c>
      <c r="P32" s="26" t="str">
        <f>VLOOKUP(O:O,'Région &amp; Département'!A:C,3,FALSE)</f>
        <v>Midi-Pyrénées</v>
      </c>
      <c r="Q32" s="26" t="s">
        <v>20</v>
      </c>
      <c r="R32" s="154" t="s">
        <v>93</v>
      </c>
      <c r="S32" s="24" t="s">
        <v>281</v>
      </c>
      <c r="T32" s="24" t="s">
        <v>302</v>
      </c>
    </row>
    <row r="33" spans="2:20" ht="19.5" customHeight="1" x14ac:dyDescent="0.2">
      <c r="B33" s="31" t="s">
        <v>296</v>
      </c>
      <c r="C33" s="181">
        <v>1</v>
      </c>
      <c r="D33" s="34">
        <v>43086</v>
      </c>
      <c r="E33" s="39" t="s">
        <v>16</v>
      </c>
      <c r="F33" s="28" t="s">
        <v>90</v>
      </c>
      <c r="G33" s="183" t="s">
        <v>298</v>
      </c>
      <c r="H33" s="28"/>
      <c r="I33" s="28"/>
      <c r="J33" s="28" t="s">
        <v>95</v>
      </c>
      <c r="K33" s="28" t="s">
        <v>102</v>
      </c>
      <c r="L33" s="28" t="s">
        <v>122</v>
      </c>
      <c r="M33" s="43"/>
      <c r="N33" s="28"/>
      <c r="O33" s="143">
        <v>59</v>
      </c>
      <c r="P33" s="26" t="str">
        <f>VLOOKUP(O:O,'Région &amp; Département'!A:C,3,FALSE)</f>
        <v>Nord-Pas-de-Calais</v>
      </c>
      <c r="Q33" s="26" t="s">
        <v>20</v>
      </c>
      <c r="R33" s="154" t="s">
        <v>93</v>
      </c>
      <c r="S33" s="24" t="s">
        <v>281</v>
      </c>
      <c r="T33" s="24" t="s">
        <v>301</v>
      </c>
    </row>
    <row r="34" spans="2:20" ht="19.5" customHeight="1" x14ac:dyDescent="0.2">
      <c r="B34" s="31" t="s">
        <v>296</v>
      </c>
      <c r="C34" s="181">
        <v>1</v>
      </c>
      <c r="D34" s="34">
        <v>43087</v>
      </c>
      <c r="E34" s="39" t="s">
        <v>16</v>
      </c>
      <c r="F34" s="28" t="s">
        <v>90</v>
      </c>
      <c r="G34" s="183" t="s">
        <v>298</v>
      </c>
      <c r="H34" s="28"/>
      <c r="I34" s="28"/>
      <c r="J34" s="28" t="s">
        <v>98</v>
      </c>
      <c r="K34" s="28" t="s">
        <v>97</v>
      </c>
      <c r="L34" s="28" t="s">
        <v>124</v>
      </c>
      <c r="M34" s="43"/>
      <c r="N34" s="28"/>
      <c r="O34" s="143">
        <v>95</v>
      </c>
      <c r="P34" s="26" t="str">
        <f>VLOOKUP(O:O,'Région &amp; Département'!A:C,3,FALSE)</f>
        <v>Île-de-France</v>
      </c>
      <c r="Q34" s="26" t="s">
        <v>20</v>
      </c>
      <c r="R34" s="154" t="s">
        <v>93</v>
      </c>
      <c r="S34" s="24" t="s">
        <v>281</v>
      </c>
      <c r="T34" s="24" t="s">
        <v>301</v>
      </c>
    </row>
    <row r="35" spans="2:20" ht="19.5" customHeight="1" x14ac:dyDescent="0.2">
      <c r="B35" s="31" t="s">
        <v>296</v>
      </c>
      <c r="C35" s="181">
        <v>1</v>
      </c>
      <c r="D35" s="34">
        <v>43088</v>
      </c>
      <c r="E35" s="39" t="s">
        <v>16</v>
      </c>
      <c r="F35" s="28" t="s">
        <v>90</v>
      </c>
      <c r="G35" s="183" t="s">
        <v>298</v>
      </c>
      <c r="H35" s="28"/>
      <c r="I35" s="28"/>
      <c r="J35" s="28" t="s">
        <v>95</v>
      </c>
      <c r="K35" s="28" t="s">
        <v>94</v>
      </c>
      <c r="L35" s="28" t="s">
        <v>122</v>
      </c>
      <c r="M35" s="43"/>
      <c r="N35" s="28"/>
      <c r="O35" s="143">
        <v>42</v>
      </c>
      <c r="P35" s="26" t="str">
        <f>VLOOKUP(O:O,'Région &amp; Département'!A:C,3,FALSE)</f>
        <v>Rhône-Alpes</v>
      </c>
      <c r="Q35" s="26" t="s">
        <v>20</v>
      </c>
      <c r="R35" s="154" t="s">
        <v>93</v>
      </c>
      <c r="S35" s="24" t="s">
        <v>281</v>
      </c>
      <c r="T35" s="24" t="s">
        <v>303</v>
      </c>
    </row>
    <row r="36" spans="2:20" ht="19.5" customHeight="1" x14ac:dyDescent="0.2">
      <c r="B36" s="31" t="s">
        <v>296</v>
      </c>
      <c r="C36" s="181">
        <v>1</v>
      </c>
      <c r="D36" s="34">
        <v>43088</v>
      </c>
      <c r="E36" s="39" t="s">
        <v>16</v>
      </c>
      <c r="F36" s="28" t="s">
        <v>90</v>
      </c>
      <c r="G36" s="183" t="s">
        <v>298</v>
      </c>
      <c r="H36" s="28"/>
      <c r="I36" s="28"/>
      <c r="J36" s="28" t="s">
        <v>95</v>
      </c>
      <c r="K36" s="28" t="s">
        <v>94</v>
      </c>
      <c r="L36" s="28" t="s">
        <v>122</v>
      </c>
      <c r="M36" s="43"/>
      <c r="N36" s="28"/>
      <c r="O36" s="143">
        <v>42</v>
      </c>
      <c r="P36" s="26" t="str">
        <f>VLOOKUP(O:O,'Région &amp; Département'!A:C,3,FALSE)</f>
        <v>Rhône-Alpes</v>
      </c>
      <c r="Q36" s="26" t="s">
        <v>20</v>
      </c>
      <c r="R36" s="154" t="s">
        <v>93</v>
      </c>
      <c r="S36" s="24" t="s">
        <v>281</v>
      </c>
      <c r="T36" s="24" t="s">
        <v>303</v>
      </c>
    </row>
    <row r="37" spans="2:20" ht="19.5" customHeight="1" x14ac:dyDescent="0.2">
      <c r="B37" s="31" t="s">
        <v>296</v>
      </c>
      <c r="C37" s="181">
        <v>1</v>
      </c>
      <c r="D37" s="34">
        <v>43088</v>
      </c>
      <c r="E37" s="39" t="s">
        <v>16</v>
      </c>
      <c r="F37" s="28" t="s">
        <v>90</v>
      </c>
      <c r="G37" s="183" t="s">
        <v>298</v>
      </c>
      <c r="H37" s="28"/>
      <c r="I37" s="28"/>
      <c r="J37" s="28" t="s">
        <v>95</v>
      </c>
      <c r="K37" s="28" t="s">
        <v>94</v>
      </c>
      <c r="L37" s="28" t="s">
        <v>122</v>
      </c>
      <c r="M37" s="43"/>
      <c r="N37" s="28"/>
      <c r="O37" s="143">
        <v>42</v>
      </c>
      <c r="P37" s="27" t="str">
        <f>VLOOKUP(O:O,'Région &amp; Département'!A:C,3,FALSE)</f>
        <v>Rhône-Alpes</v>
      </c>
      <c r="Q37" s="26" t="s">
        <v>20</v>
      </c>
      <c r="R37" s="154" t="s">
        <v>93</v>
      </c>
      <c r="S37" s="24" t="s">
        <v>281</v>
      </c>
      <c r="T37" s="24" t="s">
        <v>303</v>
      </c>
    </row>
    <row r="38" spans="2:20" ht="19.5" customHeight="1" x14ac:dyDescent="0.2">
      <c r="B38" s="31" t="s">
        <v>296</v>
      </c>
      <c r="C38" s="181">
        <v>1</v>
      </c>
      <c r="D38" s="34">
        <v>43088</v>
      </c>
      <c r="E38" s="39" t="s">
        <v>16</v>
      </c>
      <c r="F38" s="28" t="s">
        <v>90</v>
      </c>
      <c r="G38" s="183" t="s">
        <v>298</v>
      </c>
      <c r="H38" s="28"/>
      <c r="I38" s="28"/>
      <c r="J38" s="28" t="s">
        <v>95</v>
      </c>
      <c r="K38" s="28" t="s">
        <v>94</v>
      </c>
      <c r="L38" s="28" t="s">
        <v>122</v>
      </c>
      <c r="M38" s="43"/>
      <c r="N38" s="28"/>
      <c r="O38" s="143">
        <v>42</v>
      </c>
      <c r="P38" s="9" t="str">
        <f>VLOOKUP(O:O,'Région &amp; Département'!A:C,3,FALSE)</f>
        <v>Rhône-Alpes</v>
      </c>
      <c r="Q38" s="26" t="s">
        <v>20</v>
      </c>
      <c r="R38" s="154" t="s">
        <v>93</v>
      </c>
      <c r="S38" s="24" t="s">
        <v>281</v>
      </c>
      <c r="T38" s="24" t="s">
        <v>303</v>
      </c>
    </row>
    <row r="39" spans="2:20" ht="19.5" customHeight="1" x14ac:dyDescent="0.2">
      <c r="B39" s="31" t="s">
        <v>296</v>
      </c>
      <c r="C39" s="181">
        <v>1</v>
      </c>
      <c r="D39" s="34">
        <v>43088</v>
      </c>
      <c r="E39" s="39" t="s">
        <v>16</v>
      </c>
      <c r="F39" s="28" t="s">
        <v>90</v>
      </c>
      <c r="G39" s="183" t="s">
        <v>298</v>
      </c>
      <c r="H39" s="28"/>
      <c r="I39" s="28"/>
      <c r="J39" s="28" t="s">
        <v>95</v>
      </c>
      <c r="K39" s="28" t="s">
        <v>94</v>
      </c>
      <c r="L39" s="28" t="s">
        <v>122</v>
      </c>
      <c r="M39" s="43"/>
      <c r="N39" s="28"/>
      <c r="O39" s="143">
        <v>42</v>
      </c>
      <c r="P39" s="9" t="str">
        <f>VLOOKUP(O:O,'Région &amp; Département'!A:C,3,FALSE)</f>
        <v>Rhône-Alpes</v>
      </c>
      <c r="Q39" s="26" t="s">
        <v>20</v>
      </c>
      <c r="R39" s="154" t="s">
        <v>93</v>
      </c>
      <c r="S39" s="24" t="s">
        <v>281</v>
      </c>
      <c r="T39" s="24" t="s">
        <v>303</v>
      </c>
    </row>
    <row r="40" spans="2:20" ht="19.5" customHeight="1" x14ac:dyDescent="0.2">
      <c r="B40" s="31" t="s">
        <v>296</v>
      </c>
      <c r="C40" s="181">
        <v>1</v>
      </c>
      <c r="D40" s="34">
        <v>43088</v>
      </c>
      <c r="E40" s="39" t="s">
        <v>16</v>
      </c>
      <c r="F40" s="28" t="s">
        <v>90</v>
      </c>
      <c r="G40" s="183" t="s">
        <v>298</v>
      </c>
      <c r="H40" s="28"/>
      <c r="I40" s="28"/>
      <c r="J40" s="28" t="s">
        <v>95</v>
      </c>
      <c r="K40" s="28" t="s">
        <v>94</v>
      </c>
      <c r="L40" s="28" t="s">
        <v>122</v>
      </c>
      <c r="M40" s="43"/>
      <c r="N40" s="28"/>
      <c r="O40" s="143">
        <v>42</v>
      </c>
      <c r="P40" s="9" t="str">
        <f>VLOOKUP(O:O,'Région &amp; Département'!A:C,3,FALSE)</f>
        <v>Rhône-Alpes</v>
      </c>
      <c r="Q40" s="26" t="s">
        <v>20</v>
      </c>
      <c r="R40" s="154" t="s">
        <v>93</v>
      </c>
      <c r="S40" s="24" t="s">
        <v>281</v>
      </c>
      <c r="T40" s="24" t="s">
        <v>303</v>
      </c>
    </row>
    <row r="41" spans="2:20" ht="19.5" customHeight="1" x14ac:dyDescent="0.2">
      <c r="B41" s="31" t="s">
        <v>296</v>
      </c>
      <c r="C41" s="181">
        <v>1</v>
      </c>
      <c r="D41" s="34">
        <v>43088</v>
      </c>
      <c r="E41" s="39" t="s">
        <v>16</v>
      </c>
      <c r="F41" s="28" t="s">
        <v>90</v>
      </c>
      <c r="G41" s="183" t="s">
        <v>298</v>
      </c>
      <c r="H41" s="28"/>
      <c r="I41" s="28"/>
      <c r="J41" s="28" t="s">
        <v>98</v>
      </c>
      <c r="K41" s="28" t="s">
        <v>103</v>
      </c>
      <c r="L41" s="28" t="s">
        <v>123</v>
      </c>
      <c r="M41" s="43"/>
      <c r="N41" s="28"/>
      <c r="O41" s="143">
        <v>44</v>
      </c>
      <c r="P41" s="9" t="str">
        <f>VLOOKUP(O:O,'Région &amp; Département'!A:C,3,FALSE)</f>
        <v>Pays de la Loire</v>
      </c>
      <c r="Q41" s="26" t="s">
        <v>20</v>
      </c>
      <c r="R41" s="154" t="s">
        <v>93</v>
      </c>
      <c r="S41" s="24" t="s">
        <v>281</v>
      </c>
      <c r="T41" s="24" t="s">
        <v>304</v>
      </c>
    </row>
    <row r="42" spans="2:20" ht="19.5" customHeight="1" x14ac:dyDescent="0.2">
      <c r="B42" s="31" t="s">
        <v>296</v>
      </c>
      <c r="C42" s="181">
        <v>1</v>
      </c>
      <c r="D42" s="34">
        <v>43088</v>
      </c>
      <c r="E42" s="39" t="s">
        <v>16</v>
      </c>
      <c r="F42" s="28" t="s">
        <v>90</v>
      </c>
      <c r="G42" s="183" t="s">
        <v>298</v>
      </c>
      <c r="H42" s="28"/>
      <c r="I42" s="28"/>
      <c r="J42" s="28" t="s">
        <v>98</v>
      </c>
      <c r="K42" s="28" t="s">
        <v>103</v>
      </c>
      <c r="L42" s="28" t="s">
        <v>123</v>
      </c>
      <c r="M42" s="43"/>
      <c r="N42" s="28"/>
      <c r="O42" s="143">
        <v>44</v>
      </c>
      <c r="P42" s="9" t="str">
        <f>VLOOKUP(O:O,'Région &amp; Département'!A:C,3,FALSE)</f>
        <v>Pays de la Loire</v>
      </c>
      <c r="Q42" s="26" t="s">
        <v>20</v>
      </c>
      <c r="R42" s="154" t="s">
        <v>93</v>
      </c>
      <c r="S42" s="24" t="s">
        <v>281</v>
      </c>
      <c r="T42" s="24" t="s">
        <v>304</v>
      </c>
    </row>
    <row r="43" spans="2:20" ht="19.5" customHeight="1" x14ac:dyDescent="0.2">
      <c r="B43" s="31" t="s">
        <v>296</v>
      </c>
      <c r="C43" s="181">
        <v>1</v>
      </c>
      <c r="D43" s="34">
        <v>43088</v>
      </c>
      <c r="E43" s="39" t="s">
        <v>16</v>
      </c>
      <c r="F43" s="28" t="s">
        <v>90</v>
      </c>
      <c r="G43" s="183" t="s">
        <v>298</v>
      </c>
      <c r="H43" s="28"/>
      <c r="I43" s="28"/>
      <c r="J43" s="28" t="s">
        <v>98</v>
      </c>
      <c r="K43" s="28" t="s">
        <v>103</v>
      </c>
      <c r="L43" s="28" t="s">
        <v>123</v>
      </c>
      <c r="M43" s="43"/>
      <c r="N43" s="28"/>
      <c r="O43" s="143">
        <v>44</v>
      </c>
      <c r="P43" s="9" t="str">
        <f>VLOOKUP(O:O,'Région &amp; Département'!A:C,3,FALSE)</f>
        <v>Pays de la Loire</v>
      </c>
      <c r="Q43" s="26" t="s">
        <v>20</v>
      </c>
      <c r="R43" s="154" t="s">
        <v>93</v>
      </c>
      <c r="S43" s="24" t="s">
        <v>281</v>
      </c>
      <c r="T43" s="24" t="s">
        <v>304</v>
      </c>
    </row>
    <row r="44" spans="2:20" ht="19.5" customHeight="1" x14ac:dyDescent="0.2">
      <c r="B44" s="31" t="s">
        <v>296</v>
      </c>
      <c r="C44" s="181">
        <v>1</v>
      </c>
      <c r="D44" s="34">
        <v>43088</v>
      </c>
      <c r="E44" s="39" t="s">
        <v>16</v>
      </c>
      <c r="F44" s="28" t="s">
        <v>90</v>
      </c>
      <c r="G44" s="183" t="s">
        <v>298</v>
      </c>
      <c r="H44" s="28"/>
      <c r="I44" s="28"/>
      <c r="J44" s="28" t="s">
        <v>98</v>
      </c>
      <c r="K44" s="28" t="s">
        <v>103</v>
      </c>
      <c r="L44" s="28" t="s">
        <v>123</v>
      </c>
      <c r="M44" s="43"/>
      <c r="N44" s="28"/>
      <c r="O44" s="143">
        <v>44</v>
      </c>
      <c r="P44" s="9" t="str">
        <f>VLOOKUP(O:O,'Région &amp; Département'!A:C,3,FALSE)</f>
        <v>Pays de la Loire</v>
      </c>
      <c r="Q44" s="26" t="s">
        <v>20</v>
      </c>
      <c r="R44" s="154" t="s">
        <v>93</v>
      </c>
      <c r="S44" s="24" t="s">
        <v>281</v>
      </c>
      <c r="T44" s="24" t="s">
        <v>304</v>
      </c>
    </row>
    <row r="45" spans="2:20" ht="19.5" customHeight="1" x14ac:dyDescent="0.2">
      <c r="B45" s="31" t="s">
        <v>296</v>
      </c>
      <c r="C45" s="181">
        <v>1</v>
      </c>
      <c r="D45" s="34">
        <v>43088</v>
      </c>
      <c r="E45" s="39" t="s">
        <v>16</v>
      </c>
      <c r="F45" s="28" t="s">
        <v>90</v>
      </c>
      <c r="G45" s="183" t="s">
        <v>298</v>
      </c>
      <c r="H45" s="28"/>
      <c r="I45" s="28"/>
      <c r="J45" s="28" t="s">
        <v>98</v>
      </c>
      <c r="K45" s="28" t="s">
        <v>103</v>
      </c>
      <c r="L45" s="28" t="s">
        <v>123</v>
      </c>
      <c r="M45" s="43"/>
      <c r="N45" s="28"/>
      <c r="O45" s="143">
        <v>44</v>
      </c>
      <c r="P45" s="9" t="str">
        <f>VLOOKUP(O:O,'Région &amp; Département'!A:C,3,FALSE)</f>
        <v>Pays de la Loire</v>
      </c>
      <c r="Q45" s="26" t="s">
        <v>20</v>
      </c>
      <c r="R45" s="154" t="s">
        <v>93</v>
      </c>
      <c r="S45" s="24" t="s">
        <v>281</v>
      </c>
      <c r="T45" s="24" t="s">
        <v>304</v>
      </c>
    </row>
    <row r="46" spans="2:20" ht="19.5" customHeight="1" x14ac:dyDescent="0.2">
      <c r="B46" s="31" t="s">
        <v>296</v>
      </c>
      <c r="C46" s="181">
        <v>1</v>
      </c>
      <c r="D46" s="34">
        <v>43088</v>
      </c>
      <c r="E46" s="39" t="s">
        <v>16</v>
      </c>
      <c r="F46" s="28" t="s">
        <v>90</v>
      </c>
      <c r="G46" s="183" t="s">
        <v>298</v>
      </c>
      <c r="H46" s="28"/>
      <c r="I46" s="28"/>
      <c r="J46" s="28" t="s">
        <v>98</v>
      </c>
      <c r="K46" s="28" t="s">
        <v>103</v>
      </c>
      <c r="L46" s="28" t="s">
        <v>123</v>
      </c>
      <c r="M46" s="43"/>
      <c r="N46" s="28"/>
      <c r="O46" s="143">
        <v>44</v>
      </c>
      <c r="P46" s="9" t="str">
        <f>VLOOKUP(O:O,'Région &amp; Département'!A:C,3,FALSE)</f>
        <v>Pays de la Loire</v>
      </c>
      <c r="Q46" s="26" t="s">
        <v>20</v>
      </c>
      <c r="R46" s="154" t="s">
        <v>93</v>
      </c>
      <c r="S46" s="24" t="s">
        <v>281</v>
      </c>
      <c r="T46" s="24" t="s">
        <v>304</v>
      </c>
    </row>
    <row r="47" spans="2:20" ht="19.5" customHeight="1" x14ac:dyDescent="0.2">
      <c r="B47" s="31" t="s">
        <v>296</v>
      </c>
      <c r="C47" s="181">
        <v>1</v>
      </c>
      <c r="D47" s="34">
        <v>43088</v>
      </c>
      <c r="E47" s="39" t="s">
        <v>16</v>
      </c>
      <c r="F47" s="28" t="s">
        <v>90</v>
      </c>
      <c r="G47" s="183" t="s">
        <v>298</v>
      </c>
      <c r="H47" s="28"/>
      <c r="I47" s="28"/>
      <c r="J47" s="28" t="s">
        <v>98</v>
      </c>
      <c r="K47" s="28" t="s">
        <v>103</v>
      </c>
      <c r="L47" s="28" t="s">
        <v>123</v>
      </c>
      <c r="M47" s="43"/>
      <c r="N47" s="28"/>
      <c r="O47" s="143">
        <v>44</v>
      </c>
      <c r="P47" s="9" t="str">
        <f>VLOOKUP(O:O,'Région &amp; Département'!A:C,3,FALSE)</f>
        <v>Pays de la Loire</v>
      </c>
      <c r="Q47" s="26" t="s">
        <v>20</v>
      </c>
      <c r="R47" s="154" t="s">
        <v>93</v>
      </c>
      <c r="S47" s="24" t="s">
        <v>281</v>
      </c>
      <c r="T47" s="24" t="s">
        <v>304</v>
      </c>
    </row>
    <row r="48" spans="2:20" ht="19.5" customHeight="1" x14ac:dyDescent="0.2">
      <c r="B48" s="31" t="s">
        <v>296</v>
      </c>
      <c r="C48" s="181">
        <v>1</v>
      </c>
      <c r="D48" s="34">
        <v>43088</v>
      </c>
      <c r="E48" s="39" t="s">
        <v>16</v>
      </c>
      <c r="F48" s="28" t="s">
        <v>90</v>
      </c>
      <c r="G48" s="183" t="s">
        <v>298</v>
      </c>
      <c r="H48" s="28"/>
      <c r="I48" s="28"/>
      <c r="J48" s="28" t="s">
        <v>95</v>
      </c>
      <c r="K48" s="28" t="s">
        <v>104</v>
      </c>
      <c r="L48" s="28" t="s">
        <v>122</v>
      </c>
      <c r="M48" s="43"/>
      <c r="N48" s="28"/>
      <c r="O48" s="143">
        <v>45</v>
      </c>
      <c r="P48" s="9" t="str">
        <f>VLOOKUP(O:O,'Région &amp; Département'!A:C,3,FALSE)</f>
        <v>Centre</v>
      </c>
      <c r="Q48" s="26" t="s">
        <v>20</v>
      </c>
      <c r="R48" s="154" t="s">
        <v>267</v>
      </c>
      <c r="S48" s="24" t="s">
        <v>281</v>
      </c>
      <c r="T48" s="24" t="s">
        <v>301</v>
      </c>
    </row>
    <row r="49" spans="2:20" ht="19.5" customHeight="1" x14ac:dyDescent="0.2">
      <c r="B49" s="31" t="s">
        <v>296</v>
      </c>
      <c r="C49" s="181">
        <v>1</v>
      </c>
      <c r="D49" s="34">
        <v>43088</v>
      </c>
      <c r="E49" s="39" t="s">
        <v>16</v>
      </c>
      <c r="F49" s="28" t="s">
        <v>90</v>
      </c>
      <c r="G49" s="183" t="s">
        <v>298</v>
      </c>
      <c r="H49" s="28"/>
      <c r="I49" s="28"/>
      <c r="J49" s="28" t="s">
        <v>95</v>
      </c>
      <c r="K49" s="28" t="s">
        <v>94</v>
      </c>
      <c r="L49" s="28" t="s">
        <v>122</v>
      </c>
      <c r="M49" s="43"/>
      <c r="N49" s="28"/>
      <c r="O49" s="143">
        <v>42</v>
      </c>
      <c r="P49" s="9" t="str">
        <f>VLOOKUP(O:O,'Région &amp; Département'!A:C,3,FALSE)</f>
        <v>Rhône-Alpes</v>
      </c>
      <c r="Q49" s="26" t="s">
        <v>20</v>
      </c>
      <c r="R49" s="154" t="s">
        <v>93</v>
      </c>
      <c r="S49" s="24" t="s">
        <v>281</v>
      </c>
      <c r="T49" s="24" t="s">
        <v>303</v>
      </c>
    </row>
    <row r="50" spans="2:20" ht="19.5" customHeight="1" x14ac:dyDescent="0.2">
      <c r="B50" s="31" t="s">
        <v>296</v>
      </c>
      <c r="C50" s="181">
        <v>1</v>
      </c>
      <c r="D50" s="34">
        <v>43091</v>
      </c>
      <c r="E50" s="39" t="s">
        <v>16</v>
      </c>
      <c r="F50" s="28" t="s">
        <v>90</v>
      </c>
      <c r="G50" s="183" t="s">
        <v>298</v>
      </c>
      <c r="H50" s="28"/>
      <c r="I50" s="28"/>
      <c r="J50" s="28" t="s">
        <v>93</v>
      </c>
      <c r="K50" s="28" t="s">
        <v>105</v>
      </c>
      <c r="L50" s="28" t="s">
        <v>93</v>
      </c>
      <c r="M50" s="43"/>
      <c r="N50" s="28"/>
      <c r="O50" s="143">
        <v>17</v>
      </c>
      <c r="P50" s="9" t="str">
        <f>VLOOKUP(O:O,'Région &amp; Département'!A:C,3,FALSE)</f>
        <v>Poitou-Charentes</v>
      </c>
      <c r="Q50" s="26" t="s">
        <v>20</v>
      </c>
      <c r="R50" s="154" t="s">
        <v>268</v>
      </c>
      <c r="S50" s="24" t="s">
        <v>281</v>
      </c>
      <c r="T50" s="24" t="s">
        <v>305</v>
      </c>
    </row>
    <row r="51" spans="2:20" ht="19.5" customHeight="1" x14ac:dyDescent="0.2">
      <c r="B51" s="31" t="s">
        <v>296</v>
      </c>
      <c r="C51" s="181">
        <v>1</v>
      </c>
      <c r="D51" s="34">
        <v>43092</v>
      </c>
      <c r="E51" s="39" t="s">
        <v>16</v>
      </c>
      <c r="F51" s="28" t="s">
        <v>90</v>
      </c>
      <c r="G51" s="183" t="s">
        <v>298</v>
      </c>
      <c r="H51" s="28"/>
      <c r="I51" s="28"/>
      <c r="J51" s="28" t="s">
        <v>98</v>
      </c>
      <c r="K51" s="28" t="s">
        <v>96</v>
      </c>
      <c r="L51" s="28" t="s">
        <v>122</v>
      </c>
      <c r="M51" s="43"/>
      <c r="N51" s="28"/>
      <c r="O51" s="143">
        <v>78</v>
      </c>
      <c r="P51" s="9" t="str">
        <f>VLOOKUP(O:O,'Région &amp; Département'!A:C,3,FALSE)</f>
        <v>Île-de-France</v>
      </c>
      <c r="Q51" s="26" t="s">
        <v>20</v>
      </c>
      <c r="R51" s="154" t="s">
        <v>93</v>
      </c>
      <c r="S51" s="24" t="s">
        <v>281</v>
      </c>
      <c r="T51" s="24" t="s">
        <v>306</v>
      </c>
    </row>
    <row r="52" spans="2:20" ht="19.5" customHeight="1" x14ac:dyDescent="0.2">
      <c r="B52" s="31" t="s">
        <v>296</v>
      </c>
      <c r="C52" s="181">
        <v>1</v>
      </c>
      <c r="D52" s="34">
        <v>43092</v>
      </c>
      <c r="E52" s="39" t="s">
        <v>16</v>
      </c>
      <c r="F52" s="28" t="s">
        <v>90</v>
      </c>
      <c r="G52" s="183" t="s">
        <v>298</v>
      </c>
      <c r="H52" s="28"/>
      <c r="I52" s="28"/>
      <c r="J52" s="28" t="s">
        <v>98</v>
      </c>
      <c r="K52" s="28" t="s">
        <v>96</v>
      </c>
      <c r="L52" s="28" t="s">
        <v>122</v>
      </c>
      <c r="M52" s="43"/>
      <c r="N52" s="28"/>
      <c r="O52" s="143">
        <v>78</v>
      </c>
      <c r="P52" s="9" t="str">
        <f>VLOOKUP(O:O,'Région &amp; Département'!A:C,3,FALSE)</f>
        <v>Île-de-France</v>
      </c>
      <c r="Q52" s="26" t="s">
        <v>20</v>
      </c>
      <c r="R52" s="154" t="s">
        <v>93</v>
      </c>
      <c r="S52" s="24" t="s">
        <v>281</v>
      </c>
      <c r="T52" s="24" t="s">
        <v>306</v>
      </c>
    </row>
    <row r="53" spans="2:20" ht="19.5" customHeight="1" x14ac:dyDescent="0.2">
      <c r="B53" s="31" t="s">
        <v>296</v>
      </c>
      <c r="C53" s="181">
        <v>1</v>
      </c>
      <c r="D53" s="34">
        <v>43092</v>
      </c>
      <c r="E53" s="39" t="s">
        <v>16</v>
      </c>
      <c r="F53" s="28" t="s">
        <v>90</v>
      </c>
      <c r="G53" s="183" t="s">
        <v>298</v>
      </c>
      <c r="H53" s="28"/>
      <c r="I53" s="28"/>
      <c r="J53" s="28" t="s">
        <v>98</v>
      </c>
      <c r="K53" s="28" t="s">
        <v>96</v>
      </c>
      <c r="L53" s="28" t="s">
        <v>122</v>
      </c>
      <c r="M53" s="43"/>
      <c r="N53" s="28"/>
      <c r="O53" s="143">
        <v>78</v>
      </c>
      <c r="P53" s="9" t="str">
        <f>VLOOKUP(O:O,'Région &amp; Département'!A:C,3,FALSE)</f>
        <v>Île-de-France</v>
      </c>
      <c r="Q53" s="26" t="s">
        <v>20</v>
      </c>
      <c r="R53" s="154" t="s">
        <v>93</v>
      </c>
      <c r="S53" s="24" t="s">
        <v>281</v>
      </c>
      <c r="T53" s="24" t="s">
        <v>306</v>
      </c>
    </row>
    <row r="54" spans="2:20" ht="19.5" customHeight="1" x14ac:dyDescent="0.2">
      <c r="B54" s="31" t="s">
        <v>296</v>
      </c>
      <c r="C54" s="181">
        <v>1</v>
      </c>
      <c r="D54" s="34">
        <v>43092</v>
      </c>
      <c r="E54" s="39" t="s">
        <v>16</v>
      </c>
      <c r="F54" s="28" t="s">
        <v>90</v>
      </c>
      <c r="G54" s="183" t="s">
        <v>298</v>
      </c>
      <c r="H54" s="28"/>
      <c r="I54" s="28"/>
      <c r="J54" s="28" t="s">
        <v>98</v>
      </c>
      <c r="K54" s="28" t="s">
        <v>96</v>
      </c>
      <c r="L54" s="28" t="s">
        <v>122</v>
      </c>
      <c r="M54" s="43"/>
      <c r="N54" s="28"/>
      <c r="O54" s="143">
        <v>78</v>
      </c>
      <c r="P54" s="9" t="str">
        <f>VLOOKUP(O:O,'Région &amp; Département'!A:C,3,FALSE)</f>
        <v>Île-de-France</v>
      </c>
      <c r="Q54" s="26" t="s">
        <v>20</v>
      </c>
      <c r="R54" s="154" t="s">
        <v>93</v>
      </c>
      <c r="S54" s="24" t="s">
        <v>281</v>
      </c>
      <c r="T54" s="24" t="s">
        <v>306</v>
      </c>
    </row>
    <row r="55" spans="2:20" ht="19.5" customHeight="1" x14ac:dyDescent="0.2">
      <c r="B55" s="31" t="s">
        <v>296</v>
      </c>
      <c r="C55" s="181">
        <v>1</v>
      </c>
      <c r="D55" s="34">
        <v>43093</v>
      </c>
      <c r="E55" s="39" t="s">
        <v>278</v>
      </c>
      <c r="F55" s="28" t="s">
        <v>90</v>
      </c>
      <c r="G55" s="183" t="s">
        <v>298</v>
      </c>
      <c r="H55" s="28"/>
      <c r="I55" s="46"/>
      <c r="J55" s="28" t="s">
        <v>100</v>
      </c>
      <c r="K55" s="28" t="s">
        <v>106</v>
      </c>
      <c r="L55" s="28" t="s">
        <v>123</v>
      </c>
      <c r="M55" s="43"/>
      <c r="N55" s="28"/>
      <c r="O55" s="143">
        <v>83</v>
      </c>
      <c r="P55" s="9" t="str">
        <f>VLOOKUP(O:O,'Région &amp; Département'!A:C,3,FALSE)</f>
        <v>Provence-Alpes-Côte-d'Azur</v>
      </c>
      <c r="Q55" s="26" t="s">
        <v>20</v>
      </c>
      <c r="R55" s="154" t="s">
        <v>93</v>
      </c>
      <c r="S55" s="24" t="s">
        <v>281</v>
      </c>
      <c r="T55" s="24" t="s">
        <v>303</v>
      </c>
    </row>
    <row r="56" spans="2:20" ht="19.5" customHeight="1" x14ac:dyDescent="0.2">
      <c r="B56" s="31" t="s">
        <v>296</v>
      </c>
      <c r="C56" s="181">
        <v>1</v>
      </c>
      <c r="D56" s="34">
        <v>43093</v>
      </c>
      <c r="E56" s="39" t="s">
        <v>278</v>
      </c>
      <c r="F56" s="28" t="s">
        <v>90</v>
      </c>
      <c r="G56" s="183" t="s">
        <v>298</v>
      </c>
      <c r="H56" s="28"/>
      <c r="I56" s="46"/>
      <c r="J56" s="28" t="s">
        <v>100</v>
      </c>
      <c r="K56" s="28" t="s">
        <v>106</v>
      </c>
      <c r="L56" s="28" t="s">
        <v>123</v>
      </c>
      <c r="M56" s="43"/>
      <c r="N56" s="28"/>
      <c r="O56" s="143">
        <v>83</v>
      </c>
      <c r="P56" s="9" t="str">
        <f>VLOOKUP(O:O,'Région &amp; Département'!A:C,3,FALSE)</f>
        <v>Provence-Alpes-Côte-d'Azur</v>
      </c>
      <c r="Q56" s="26" t="s">
        <v>20</v>
      </c>
      <c r="R56" s="154" t="s">
        <v>93</v>
      </c>
      <c r="S56" s="24" t="s">
        <v>281</v>
      </c>
      <c r="T56" s="24" t="s">
        <v>303</v>
      </c>
    </row>
    <row r="57" spans="2:20" ht="19.5" customHeight="1" x14ac:dyDescent="0.2">
      <c r="B57" s="31" t="s">
        <v>296</v>
      </c>
      <c r="C57" s="181">
        <v>1</v>
      </c>
      <c r="D57" s="34">
        <v>43093</v>
      </c>
      <c r="E57" s="39" t="s">
        <v>278</v>
      </c>
      <c r="F57" s="28" t="s">
        <v>90</v>
      </c>
      <c r="G57" s="183" t="s">
        <v>298</v>
      </c>
      <c r="H57" s="28"/>
      <c r="I57" s="46"/>
      <c r="J57" s="28" t="s">
        <v>100</v>
      </c>
      <c r="K57" s="28" t="s">
        <v>106</v>
      </c>
      <c r="L57" s="28" t="s">
        <v>123</v>
      </c>
      <c r="M57" s="43"/>
      <c r="N57" s="28"/>
      <c r="O57" s="143">
        <v>83</v>
      </c>
      <c r="P57" s="9" t="str">
        <f>VLOOKUP(O:O,'Région &amp; Département'!A:C,3,FALSE)</f>
        <v>Provence-Alpes-Côte-d'Azur</v>
      </c>
      <c r="Q57" s="26" t="s">
        <v>20</v>
      </c>
      <c r="R57" s="154" t="s">
        <v>93</v>
      </c>
      <c r="S57" s="24" t="s">
        <v>281</v>
      </c>
      <c r="T57" s="24" t="s">
        <v>303</v>
      </c>
    </row>
    <row r="58" spans="2:20" ht="19.5" customHeight="1" x14ac:dyDescent="0.2">
      <c r="B58" s="31" t="s">
        <v>296</v>
      </c>
      <c r="C58" s="181">
        <v>1</v>
      </c>
      <c r="D58" s="34">
        <v>43093</v>
      </c>
      <c r="E58" s="39" t="s">
        <v>278</v>
      </c>
      <c r="F58" s="28" t="s">
        <v>90</v>
      </c>
      <c r="G58" s="183" t="s">
        <v>298</v>
      </c>
      <c r="H58" s="28"/>
      <c r="I58" s="46"/>
      <c r="J58" s="28" t="s">
        <v>100</v>
      </c>
      <c r="K58" s="28" t="s">
        <v>106</v>
      </c>
      <c r="L58" s="28" t="s">
        <v>123</v>
      </c>
      <c r="M58" s="43"/>
      <c r="N58" s="28"/>
      <c r="O58" s="143">
        <v>83</v>
      </c>
      <c r="P58" s="9" t="str">
        <f>VLOOKUP(O:O,'Région &amp; Département'!A:C,3,FALSE)</f>
        <v>Provence-Alpes-Côte-d'Azur</v>
      </c>
      <c r="Q58" s="26" t="s">
        <v>20</v>
      </c>
      <c r="R58" s="154" t="s">
        <v>93</v>
      </c>
      <c r="S58" s="24" t="s">
        <v>281</v>
      </c>
      <c r="T58" s="24" t="s">
        <v>303</v>
      </c>
    </row>
    <row r="59" spans="2:20" ht="19.5" customHeight="1" x14ac:dyDescent="0.2">
      <c r="B59" s="31" t="s">
        <v>296</v>
      </c>
      <c r="C59" s="181">
        <v>1</v>
      </c>
      <c r="D59" s="34">
        <v>43093</v>
      </c>
      <c r="E59" s="39" t="s">
        <v>278</v>
      </c>
      <c r="F59" s="28" t="s">
        <v>90</v>
      </c>
      <c r="G59" s="183" t="s">
        <v>298</v>
      </c>
      <c r="H59" s="28"/>
      <c r="I59" s="46"/>
      <c r="J59" s="28" t="s">
        <v>100</v>
      </c>
      <c r="K59" s="28" t="s">
        <v>106</v>
      </c>
      <c r="L59" s="28" t="s">
        <v>123</v>
      </c>
      <c r="M59" s="43"/>
      <c r="N59" s="28"/>
      <c r="O59" s="143">
        <v>83</v>
      </c>
      <c r="P59" s="9" t="str">
        <f>VLOOKUP(O:O,'Région &amp; Département'!A:C,3,FALSE)</f>
        <v>Provence-Alpes-Côte-d'Azur</v>
      </c>
      <c r="Q59" s="26" t="s">
        <v>20</v>
      </c>
      <c r="R59" s="154" t="s">
        <v>93</v>
      </c>
      <c r="S59" s="24" t="s">
        <v>281</v>
      </c>
      <c r="T59" s="24" t="s">
        <v>303</v>
      </c>
    </row>
    <row r="60" spans="2:20" ht="19.5" customHeight="1" x14ac:dyDescent="0.2">
      <c r="B60" s="31" t="s">
        <v>296</v>
      </c>
      <c r="C60" s="181">
        <v>1</v>
      </c>
      <c r="D60" s="34">
        <v>43093</v>
      </c>
      <c r="E60" s="39" t="s">
        <v>278</v>
      </c>
      <c r="F60" s="28" t="s">
        <v>90</v>
      </c>
      <c r="G60" s="183" t="s">
        <v>298</v>
      </c>
      <c r="H60" s="28"/>
      <c r="I60" s="46"/>
      <c r="J60" s="28" t="s">
        <v>100</v>
      </c>
      <c r="K60" s="28" t="s">
        <v>106</v>
      </c>
      <c r="L60" s="28" t="s">
        <v>123</v>
      </c>
      <c r="M60" s="43"/>
      <c r="N60" s="28"/>
      <c r="O60" s="143">
        <v>83</v>
      </c>
      <c r="P60" s="9" t="str">
        <f>VLOOKUP(O:O,'Région &amp; Département'!A:C,3,FALSE)</f>
        <v>Provence-Alpes-Côte-d'Azur</v>
      </c>
      <c r="Q60" s="26" t="s">
        <v>20</v>
      </c>
      <c r="R60" s="154" t="s">
        <v>93</v>
      </c>
      <c r="S60" s="24" t="s">
        <v>281</v>
      </c>
      <c r="T60" s="24" t="s">
        <v>303</v>
      </c>
    </row>
    <row r="61" spans="2:20" ht="19.5" customHeight="1" x14ac:dyDescent="0.2">
      <c r="B61" s="31" t="s">
        <v>296</v>
      </c>
      <c r="C61" s="181">
        <v>1</v>
      </c>
      <c r="D61" s="34">
        <v>43095</v>
      </c>
      <c r="E61" s="39" t="s">
        <v>16</v>
      </c>
      <c r="F61" s="28" t="s">
        <v>90</v>
      </c>
      <c r="G61" s="183" t="s">
        <v>298</v>
      </c>
      <c r="H61" s="28"/>
      <c r="I61" s="28"/>
      <c r="J61" s="28" t="s">
        <v>107</v>
      </c>
      <c r="K61" s="28" t="s">
        <v>102</v>
      </c>
      <c r="L61" s="28" t="s">
        <v>122</v>
      </c>
      <c r="M61" s="43"/>
      <c r="N61" s="28"/>
      <c r="O61" s="143">
        <v>25</v>
      </c>
      <c r="P61" s="9" t="str">
        <f>VLOOKUP(O:O,'Région &amp; Département'!A:C,3,FALSE)</f>
        <v>Franche-Comté</v>
      </c>
      <c r="Q61" s="26" t="s">
        <v>20</v>
      </c>
      <c r="R61" s="154" t="s">
        <v>269</v>
      </c>
      <c r="S61" s="24" t="s">
        <v>281</v>
      </c>
      <c r="T61" s="24" t="s">
        <v>307</v>
      </c>
    </row>
    <row r="62" spans="2:20" ht="19.5" customHeight="1" x14ac:dyDescent="0.2">
      <c r="B62" s="31" t="s">
        <v>296</v>
      </c>
      <c r="C62" s="181">
        <v>2</v>
      </c>
      <c r="D62" s="34">
        <v>43096</v>
      </c>
      <c r="E62" s="39" t="s">
        <v>16</v>
      </c>
      <c r="F62" s="28" t="s">
        <v>90</v>
      </c>
      <c r="G62" s="183" t="s">
        <v>298</v>
      </c>
      <c r="H62" s="28"/>
      <c r="I62" s="28"/>
      <c r="J62" s="28" t="s">
        <v>93</v>
      </c>
      <c r="K62" s="28" t="s">
        <v>108</v>
      </c>
      <c r="L62" s="28" t="s">
        <v>93</v>
      </c>
      <c r="M62" s="43"/>
      <c r="N62" s="28"/>
      <c r="O62" s="143">
        <v>51</v>
      </c>
      <c r="P62" s="9" t="str">
        <f>VLOOKUP(O:O,'Région &amp; Département'!A:C,3,FALSE)</f>
        <v>Champagne-Ardenne</v>
      </c>
      <c r="Q62" s="26" t="s">
        <v>20</v>
      </c>
      <c r="R62" s="154" t="s">
        <v>270</v>
      </c>
      <c r="S62" s="24" t="s">
        <v>281</v>
      </c>
      <c r="T62" s="24" t="s">
        <v>301</v>
      </c>
    </row>
    <row r="63" spans="2:20" ht="19.5" customHeight="1" x14ac:dyDescent="0.2">
      <c r="B63" s="31" t="s">
        <v>296</v>
      </c>
      <c r="C63" s="181">
        <v>2</v>
      </c>
      <c r="D63" s="34">
        <v>43097</v>
      </c>
      <c r="E63" s="39" t="s">
        <v>16</v>
      </c>
      <c r="F63" s="28" t="s">
        <v>90</v>
      </c>
      <c r="G63" s="183" t="s">
        <v>298</v>
      </c>
      <c r="H63" s="28"/>
      <c r="I63" s="28"/>
      <c r="J63" s="28" t="s">
        <v>95</v>
      </c>
      <c r="K63" s="28" t="s">
        <v>99</v>
      </c>
      <c r="L63" s="28" t="s">
        <v>122</v>
      </c>
      <c r="M63" s="43"/>
      <c r="N63" s="28"/>
      <c r="O63" s="143">
        <v>61</v>
      </c>
      <c r="P63" s="9" t="str">
        <f>VLOOKUP(O:O,'Région &amp; Département'!A:C,3,FALSE)</f>
        <v>Basse-Normandie</v>
      </c>
      <c r="Q63" s="26" t="s">
        <v>20</v>
      </c>
      <c r="R63" s="154" t="s">
        <v>93</v>
      </c>
      <c r="S63" s="24" t="s">
        <v>281</v>
      </c>
      <c r="T63" s="24" t="s">
        <v>304</v>
      </c>
    </row>
    <row r="64" spans="2:20" ht="19.5" customHeight="1" x14ac:dyDescent="0.2">
      <c r="B64" s="31" t="s">
        <v>296</v>
      </c>
      <c r="C64" s="181">
        <v>2</v>
      </c>
      <c r="D64" s="34">
        <v>43097</v>
      </c>
      <c r="E64" s="39" t="s">
        <v>16</v>
      </c>
      <c r="F64" s="28" t="s">
        <v>90</v>
      </c>
      <c r="G64" s="183" t="s">
        <v>298</v>
      </c>
      <c r="H64" s="28"/>
      <c r="I64" s="28"/>
      <c r="J64" s="28" t="s">
        <v>95</v>
      </c>
      <c r="K64" s="28" t="s">
        <v>99</v>
      </c>
      <c r="L64" s="28" t="s">
        <v>122</v>
      </c>
      <c r="M64" s="43"/>
      <c r="N64" s="28"/>
      <c r="O64" s="143">
        <v>61</v>
      </c>
      <c r="P64" s="9" t="str">
        <f>VLOOKUP(O:O,'Région &amp; Département'!A:C,3,FALSE)</f>
        <v>Basse-Normandie</v>
      </c>
      <c r="Q64" s="26" t="s">
        <v>20</v>
      </c>
      <c r="R64" s="154" t="s">
        <v>93</v>
      </c>
      <c r="S64" s="24" t="s">
        <v>281</v>
      </c>
      <c r="T64" s="24" t="s">
        <v>304</v>
      </c>
    </row>
    <row r="65" spans="2:20" ht="19.5" customHeight="1" x14ac:dyDescent="0.2">
      <c r="B65" s="31" t="s">
        <v>296</v>
      </c>
      <c r="C65" s="181">
        <v>2</v>
      </c>
      <c r="D65" s="34">
        <v>43097</v>
      </c>
      <c r="E65" s="39" t="s">
        <v>16</v>
      </c>
      <c r="F65" s="28" t="s">
        <v>90</v>
      </c>
      <c r="G65" s="183" t="s">
        <v>298</v>
      </c>
      <c r="H65" s="28"/>
      <c r="I65" s="28"/>
      <c r="J65" s="28" t="s">
        <v>95</v>
      </c>
      <c r="K65" s="28" t="s">
        <v>99</v>
      </c>
      <c r="L65" s="28" t="s">
        <v>122</v>
      </c>
      <c r="M65" s="43"/>
      <c r="N65" s="28"/>
      <c r="O65" s="143">
        <v>61</v>
      </c>
      <c r="P65" s="9" t="str">
        <f>VLOOKUP(O:O,'Région &amp; Département'!A:C,3,FALSE)</f>
        <v>Basse-Normandie</v>
      </c>
      <c r="Q65" s="26" t="s">
        <v>20</v>
      </c>
      <c r="R65" s="154" t="s">
        <v>93</v>
      </c>
      <c r="S65" s="24" t="s">
        <v>281</v>
      </c>
      <c r="T65" s="24" t="s">
        <v>304</v>
      </c>
    </row>
    <row r="66" spans="2:20" ht="19.5" customHeight="1" x14ac:dyDescent="0.2">
      <c r="B66" s="31" t="s">
        <v>296</v>
      </c>
      <c r="C66" s="181">
        <v>2</v>
      </c>
      <c r="D66" s="34">
        <v>43097</v>
      </c>
      <c r="E66" s="39" t="s">
        <v>16</v>
      </c>
      <c r="F66" s="28" t="s">
        <v>90</v>
      </c>
      <c r="G66" s="183" t="s">
        <v>298</v>
      </c>
      <c r="H66" s="28"/>
      <c r="I66" s="28"/>
      <c r="J66" s="28" t="s">
        <v>95</v>
      </c>
      <c r="K66" s="28" t="s">
        <v>99</v>
      </c>
      <c r="L66" s="28" t="s">
        <v>122</v>
      </c>
      <c r="M66" s="43"/>
      <c r="N66" s="28"/>
      <c r="O66" s="143">
        <v>61</v>
      </c>
      <c r="P66" s="9" t="str">
        <f>VLOOKUP(O:O,'Région &amp; Département'!A:C,3,FALSE)</f>
        <v>Basse-Normandie</v>
      </c>
      <c r="Q66" s="26" t="s">
        <v>20</v>
      </c>
      <c r="R66" s="154" t="s">
        <v>93</v>
      </c>
      <c r="S66" s="24" t="s">
        <v>281</v>
      </c>
      <c r="T66" s="24" t="s">
        <v>304</v>
      </c>
    </row>
    <row r="67" spans="2:20" ht="19.5" customHeight="1" x14ac:dyDescent="0.2">
      <c r="B67" s="31" t="s">
        <v>296</v>
      </c>
      <c r="C67" s="181">
        <v>2</v>
      </c>
      <c r="D67" s="34">
        <v>43098</v>
      </c>
      <c r="E67" s="39" t="s">
        <v>16</v>
      </c>
      <c r="F67" s="28" t="s">
        <v>90</v>
      </c>
      <c r="G67" s="183" t="s">
        <v>298</v>
      </c>
      <c r="H67" s="28"/>
      <c r="I67" s="28"/>
      <c r="J67" s="28" t="s">
        <v>95</v>
      </c>
      <c r="K67" s="28" t="s">
        <v>97</v>
      </c>
      <c r="L67" s="28" t="s">
        <v>122</v>
      </c>
      <c r="M67" s="43"/>
      <c r="N67" s="28"/>
      <c r="O67" s="143">
        <v>59</v>
      </c>
      <c r="P67" s="9" t="str">
        <f>VLOOKUP(O:O,'Région &amp; Département'!A:C,3,FALSE)</f>
        <v>Nord-Pas-de-Calais</v>
      </c>
      <c r="Q67" s="26" t="s">
        <v>20</v>
      </c>
      <c r="R67" s="154" t="s">
        <v>93</v>
      </c>
      <c r="S67" s="24" t="s">
        <v>281</v>
      </c>
      <c r="T67" s="24" t="s">
        <v>301</v>
      </c>
    </row>
    <row r="68" spans="2:20" ht="19.5" customHeight="1" x14ac:dyDescent="0.2">
      <c r="B68" s="31" t="s">
        <v>296</v>
      </c>
      <c r="C68" s="181">
        <v>2</v>
      </c>
      <c r="D68" s="34">
        <v>43098</v>
      </c>
      <c r="E68" s="39" t="s">
        <v>16</v>
      </c>
      <c r="F68" s="28" t="s">
        <v>90</v>
      </c>
      <c r="G68" s="183" t="s">
        <v>298</v>
      </c>
      <c r="H68" s="28"/>
      <c r="I68" s="28"/>
      <c r="J68" s="28" t="s">
        <v>95</v>
      </c>
      <c r="K68" s="28" t="s">
        <v>97</v>
      </c>
      <c r="L68" s="28" t="s">
        <v>122</v>
      </c>
      <c r="M68" s="43"/>
      <c r="N68" s="28"/>
      <c r="O68" s="143">
        <v>59</v>
      </c>
      <c r="P68" s="9" t="str">
        <f>VLOOKUP(O:O,'Région &amp; Département'!A:C,3,FALSE)</f>
        <v>Nord-Pas-de-Calais</v>
      </c>
      <c r="Q68" s="26" t="s">
        <v>20</v>
      </c>
      <c r="R68" s="154" t="s">
        <v>93</v>
      </c>
      <c r="S68" s="24" t="s">
        <v>281</v>
      </c>
      <c r="T68" s="24" t="s">
        <v>301</v>
      </c>
    </row>
    <row r="69" spans="2:20" ht="19.5" customHeight="1" x14ac:dyDescent="0.2">
      <c r="B69" s="31" t="s">
        <v>296</v>
      </c>
      <c r="C69" s="181">
        <v>2</v>
      </c>
      <c r="D69" s="34">
        <v>43098</v>
      </c>
      <c r="E69" s="39" t="s">
        <v>16</v>
      </c>
      <c r="F69" s="28" t="s">
        <v>90</v>
      </c>
      <c r="G69" s="183" t="s">
        <v>298</v>
      </c>
      <c r="H69" s="28"/>
      <c r="I69" s="28"/>
      <c r="J69" s="28" t="s">
        <v>95</v>
      </c>
      <c r="K69" s="28" t="s">
        <v>97</v>
      </c>
      <c r="L69" s="28" t="s">
        <v>122</v>
      </c>
      <c r="M69" s="43"/>
      <c r="N69" s="28"/>
      <c r="O69" s="143">
        <v>59</v>
      </c>
      <c r="P69" s="9" t="str">
        <f>VLOOKUP(O:O,'Région &amp; Département'!A:C,3,FALSE)</f>
        <v>Nord-Pas-de-Calais</v>
      </c>
      <c r="Q69" s="26" t="s">
        <v>20</v>
      </c>
      <c r="R69" s="154" t="s">
        <v>93</v>
      </c>
      <c r="S69" s="24" t="s">
        <v>281</v>
      </c>
      <c r="T69" s="24" t="s">
        <v>301</v>
      </c>
    </row>
    <row r="70" spans="2:20" ht="19.5" customHeight="1" x14ac:dyDescent="0.2">
      <c r="B70" s="31" t="s">
        <v>296</v>
      </c>
      <c r="C70" s="181">
        <v>2</v>
      </c>
      <c r="D70" s="34">
        <v>43098</v>
      </c>
      <c r="E70" s="39" t="s">
        <v>16</v>
      </c>
      <c r="F70" s="28" t="s">
        <v>90</v>
      </c>
      <c r="G70" s="183" t="s">
        <v>298</v>
      </c>
      <c r="H70" s="28"/>
      <c r="I70" s="28"/>
      <c r="J70" s="28" t="s">
        <v>95</v>
      </c>
      <c r="K70" s="28" t="s">
        <v>97</v>
      </c>
      <c r="L70" s="28" t="s">
        <v>122</v>
      </c>
      <c r="M70" s="43"/>
      <c r="N70" s="28"/>
      <c r="O70" s="143">
        <v>59</v>
      </c>
      <c r="P70" s="9" t="str">
        <f>VLOOKUP(O:O,'Région &amp; Département'!A:C,3,FALSE)</f>
        <v>Nord-Pas-de-Calais</v>
      </c>
      <c r="Q70" s="26" t="s">
        <v>20</v>
      </c>
      <c r="R70" s="154" t="s">
        <v>93</v>
      </c>
      <c r="S70" s="24" t="s">
        <v>281</v>
      </c>
      <c r="T70" s="24" t="s">
        <v>301</v>
      </c>
    </row>
    <row r="71" spans="2:20" ht="19.5" customHeight="1" x14ac:dyDescent="0.2">
      <c r="B71" s="31" t="s">
        <v>296</v>
      </c>
      <c r="C71" s="181">
        <v>2</v>
      </c>
      <c r="D71" s="34">
        <v>43098</v>
      </c>
      <c r="E71" s="39" t="s">
        <v>16</v>
      </c>
      <c r="F71" s="28" t="s">
        <v>90</v>
      </c>
      <c r="G71" s="183" t="s">
        <v>298</v>
      </c>
      <c r="H71" s="28"/>
      <c r="I71" s="28"/>
      <c r="J71" s="28" t="s">
        <v>95</v>
      </c>
      <c r="K71" s="28" t="s">
        <v>97</v>
      </c>
      <c r="L71" s="28" t="s">
        <v>122</v>
      </c>
      <c r="M71" s="43"/>
      <c r="N71" s="28"/>
      <c r="O71" s="143">
        <v>59</v>
      </c>
      <c r="P71" s="9" t="str">
        <f>VLOOKUP(O:O,'Région &amp; Département'!A:C,3,FALSE)</f>
        <v>Nord-Pas-de-Calais</v>
      </c>
      <c r="Q71" s="26" t="s">
        <v>20</v>
      </c>
      <c r="R71" s="154" t="s">
        <v>93</v>
      </c>
      <c r="S71" s="24" t="s">
        <v>281</v>
      </c>
      <c r="T71" s="24" t="s">
        <v>301</v>
      </c>
    </row>
    <row r="72" spans="2:20" ht="19.5" customHeight="1" x14ac:dyDescent="0.2">
      <c r="B72" s="31" t="s">
        <v>296</v>
      </c>
      <c r="C72" s="181">
        <v>2</v>
      </c>
      <c r="D72" s="34">
        <v>43098</v>
      </c>
      <c r="E72" s="39" t="s">
        <v>16</v>
      </c>
      <c r="F72" s="28" t="s">
        <v>90</v>
      </c>
      <c r="G72" s="183" t="s">
        <v>298</v>
      </c>
      <c r="H72" s="28"/>
      <c r="I72" s="28"/>
      <c r="J72" s="28" t="s">
        <v>95</v>
      </c>
      <c r="K72" s="28" t="s">
        <v>97</v>
      </c>
      <c r="L72" s="28" t="s">
        <v>122</v>
      </c>
      <c r="M72" s="43"/>
      <c r="N72" s="28"/>
      <c r="O72" s="143">
        <v>59</v>
      </c>
      <c r="P72" s="9" t="str">
        <f>VLOOKUP(O:O,'Région &amp; Département'!A:C,3,FALSE)</f>
        <v>Nord-Pas-de-Calais</v>
      </c>
      <c r="Q72" s="26" t="s">
        <v>20</v>
      </c>
      <c r="R72" s="154" t="s">
        <v>93</v>
      </c>
      <c r="S72" s="24" t="s">
        <v>281</v>
      </c>
      <c r="T72" s="24" t="s">
        <v>301</v>
      </c>
    </row>
    <row r="73" spans="2:20" ht="19.5" customHeight="1" x14ac:dyDescent="0.2">
      <c r="B73" s="31" t="s">
        <v>296</v>
      </c>
      <c r="C73" s="181">
        <v>2</v>
      </c>
      <c r="D73" s="34">
        <v>43098</v>
      </c>
      <c r="E73" s="39" t="s">
        <v>16</v>
      </c>
      <c r="F73" s="28" t="s">
        <v>90</v>
      </c>
      <c r="G73" s="183" t="s">
        <v>298</v>
      </c>
      <c r="H73" s="28"/>
      <c r="I73" s="28"/>
      <c r="J73" s="28" t="s">
        <v>95</v>
      </c>
      <c r="K73" s="28" t="s">
        <v>97</v>
      </c>
      <c r="L73" s="28" t="s">
        <v>122</v>
      </c>
      <c r="M73" s="43"/>
      <c r="N73" s="28"/>
      <c r="O73" s="143">
        <v>59</v>
      </c>
      <c r="P73" s="9" t="str">
        <f>VLOOKUP(O:O,'Région &amp; Département'!A:C,3,FALSE)</f>
        <v>Nord-Pas-de-Calais</v>
      </c>
      <c r="Q73" s="26" t="s">
        <v>20</v>
      </c>
      <c r="R73" s="154" t="s">
        <v>93</v>
      </c>
      <c r="S73" s="24" t="s">
        <v>281</v>
      </c>
      <c r="T73" s="24" t="s">
        <v>301</v>
      </c>
    </row>
    <row r="74" spans="2:20" ht="19.5" customHeight="1" x14ac:dyDescent="0.2">
      <c r="B74" s="31" t="s">
        <v>296</v>
      </c>
      <c r="C74" s="181">
        <v>2</v>
      </c>
      <c r="D74" s="34">
        <v>43098</v>
      </c>
      <c r="E74" s="39" t="s">
        <v>16</v>
      </c>
      <c r="F74" s="28" t="s">
        <v>90</v>
      </c>
      <c r="G74" s="183" t="s">
        <v>298</v>
      </c>
      <c r="H74" s="28"/>
      <c r="I74" s="28"/>
      <c r="J74" s="28" t="s">
        <v>95</v>
      </c>
      <c r="K74" s="28" t="s">
        <v>102</v>
      </c>
      <c r="L74" s="28" t="s">
        <v>122</v>
      </c>
      <c r="M74" s="43"/>
      <c r="N74" s="28"/>
      <c r="O74" s="143">
        <v>69</v>
      </c>
      <c r="P74" s="9" t="str">
        <f>VLOOKUP(O:O,'Région &amp; Département'!A:C,3,FALSE)</f>
        <v>Rhône-Alpes</v>
      </c>
      <c r="Q74" s="26" t="s">
        <v>20</v>
      </c>
      <c r="R74" s="154" t="s">
        <v>93</v>
      </c>
      <c r="S74" s="24" t="s">
        <v>281</v>
      </c>
      <c r="T74" s="24" t="s">
        <v>303</v>
      </c>
    </row>
    <row r="75" spans="2:20" ht="19.5" customHeight="1" x14ac:dyDescent="0.2">
      <c r="B75" s="31" t="s">
        <v>296</v>
      </c>
      <c r="C75" s="181">
        <v>2</v>
      </c>
      <c r="D75" s="34">
        <v>43098</v>
      </c>
      <c r="E75" s="39" t="s">
        <v>16</v>
      </c>
      <c r="F75" s="28" t="s">
        <v>90</v>
      </c>
      <c r="G75" s="183" t="s">
        <v>298</v>
      </c>
      <c r="H75" s="28"/>
      <c r="I75" s="28"/>
      <c r="J75" s="28" t="s">
        <v>104</v>
      </c>
      <c r="K75" s="28" t="s">
        <v>97</v>
      </c>
      <c r="L75" s="28" t="s">
        <v>122</v>
      </c>
      <c r="M75" s="43"/>
      <c r="N75" s="28"/>
      <c r="O75" s="143">
        <v>83</v>
      </c>
      <c r="P75" s="9" t="str">
        <f>VLOOKUP(O:O,'Région &amp; Département'!A:C,3,FALSE)</f>
        <v>Provence-Alpes-Côte-d'Azur</v>
      </c>
      <c r="Q75" s="26" t="s">
        <v>20</v>
      </c>
      <c r="R75" s="154" t="s">
        <v>93</v>
      </c>
      <c r="S75" s="24" t="s">
        <v>281</v>
      </c>
      <c r="T75" s="24" t="s">
        <v>303</v>
      </c>
    </row>
    <row r="76" spans="2:20" ht="19.5" customHeight="1" x14ac:dyDescent="0.2">
      <c r="B76" s="31" t="s">
        <v>296</v>
      </c>
      <c r="C76" s="181">
        <v>2</v>
      </c>
      <c r="D76" s="34">
        <v>43098</v>
      </c>
      <c r="E76" s="39" t="s">
        <v>16</v>
      </c>
      <c r="F76" s="28" t="s">
        <v>90</v>
      </c>
      <c r="G76" s="183" t="s">
        <v>298</v>
      </c>
      <c r="H76" s="28"/>
      <c r="I76" s="28"/>
      <c r="J76" s="28" t="s">
        <v>95</v>
      </c>
      <c r="K76" s="28" t="s">
        <v>104</v>
      </c>
      <c r="L76" s="28" t="s">
        <v>122</v>
      </c>
      <c r="M76" s="43"/>
      <c r="N76" s="28"/>
      <c r="O76" s="143">
        <v>26</v>
      </c>
      <c r="P76" s="9" t="str">
        <f>VLOOKUP(O:O,'Région &amp; Département'!A:C,3,FALSE)</f>
        <v>Rhône-Alpes</v>
      </c>
      <c r="Q76" s="26" t="s">
        <v>20</v>
      </c>
      <c r="R76" s="154" t="s">
        <v>271</v>
      </c>
      <c r="S76" s="24" t="s">
        <v>104</v>
      </c>
      <c r="T76" s="24" t="s">
        <v>303</v>
      </c>
    </row>
    <row r="77" spans="2:20" ht="19.5" customHeight="1" x14ac:dyDescent="0.2">
      <c r="B77" s="31" t="s">
        <v>296</v>
      </c>
      <c r="C77" s="181">
        <v>2</v>
      </c>
      <c r="D77" s="34">
        <v>43098</v>
      </c>
      <c r="E77" s="39" t="s">
        <v>16</v>
      </c>
      <c r="F77" s="28" t="s">
        <v>90</v>
      </c>
      <c r="G77" s="183" t="s">
        <v>298</v>
      </c>
      <c r="H77" s="28"/>
      <c r="I77" s="28"/>
      <c r="J77" s="28" t="s">
        <v>98</v>
      </c>
      <c r="K77" s="28" t="s">
        <v>109</v>
      </c>
      <c r="L77" s="28" t="s">
        <v>122</v>
      </c>
      <c r="M77" s="43"/>
      <c r="N77" s="28"/>
      <c r="O77" s="143">
        <v>92</v>
      </c>
      <c r="P77" s="9" t="str">
        <f>VLOOKUP(O:O,'Région &amp; Département'!A:C,3,FALSE)</f>
        <v>Île-de-France</v>
      </c>
      <c r="Q77" s="26" t="s">
        <v>20</v>
      </c>
      <c r="R77" s="154" t="s">
        <v>93</v>
      </c>
      <c r="S77" s="24" t="s">
        <v>281</v>
      </c>
      <c r="T77" s="24" t="s">
        <v>301</v>
      </c>
    </row>
    <row r="78" spans="2:20" ht="19.5" customHeight="1" x14ac:dyDescent="0.2">
      <c r="B78" s="31" t="s">
        <v>296</v>
      </c>
      <c r="C78" s="181">
        <v>2</v>
      </c>
      <c r="D78" s="34">
        <v>43098</v>
      </c>
      <c r="E78" s="39" t="s">
        <v>16</v>
      </c>
      <c r="F78" s="28" t="s">
        <v>90</v>
      </c>
      <c r="G78" s="183" t="s">
        <v>298</v>
      </c>
      <c r="H78" s="28"/>
      <c r="I78" s="28"/>
      <c r="J78" s="28" t="s">
        <v>98</v>
      </c>
      <c r="K78" s="28" t="s">
        <v>109</v>
      </c>
      <c r="L78" s="28" t="s">
        <v>122</v>
      </c>
      <c r="M78" s="43"/>
      <c r="N78" s="28"/>
      <c r="O78" s="143">
        <v>92</v>
      </c>
      <c r="P78" s="9" t="str">
        <f>VLOOKUP(O:O,'Région &amp; Département'!A:C,3,FALSE)</f>
        <v>Île-de-France</v>
      </c>
      <c r="Q78" s="26" t="s">
        <v>20</v>
      </c>
      <c r="R78" s="154" t="s">
        <v>93</v>
      </c>
      <c r="S78" s="24" t="s">
        <v>281</v>
      </c>
      <c r="T78" s="24" t="s">
        <v>301</v>
      </c>
    </row>
    <row r="79" spans="2:20" ht="19.5" customHeight="1" x14ac:dyDescent="0.2">
      <c r="B79" s="31" t="s">
        <v>296</v>
      </c>
      <c r="C79" s="181">
        <v>2</v>
      </c>
      <c r="D79" s="34">
        <v>43098</v>
      </c>
      <c r="E79" s="39" t="s">
        <v>16</v>
      </c>
      <c r="F79" s="28" t="s">
        <v>90</v>
      </c>
      <c r="G79" s="183" t="s">
        <v>298</v>
      </c>
      <c r="H79" s="28"/>
      <c r="I79" s="28"/>
      <c r="J79" s="28" t="s">
        <v>98</v>
      </c>
      <c r="K79" s="28" t="s">
        <v>109</v>
      </c>
      <c r="L79" s="28" t="s">
        <v>122</v>
      </c>
      <c r="M79" s="43"/>
      <c r="N79" s="28"/>
      <c r="O79" s="143">
        <v>92</v>
      </c>
      <c r="P79" s="9" t="str">
        <f>VLOOKUP(O:O,'Région &amp; Département'!A:C,3,FALSE)</f>
        <v>Île-de-France</v>
      </c>
      <c r="Q79" s="26" t="s">
        <v>20</v>
      </c>
      <c r="R79" s="154" t="s">
        <v>93</v>
      </c>
      <c r="S79" s="24" t="s">
        <v>281</v>
      </c>
      <c r="T79" s="24" t="s">
        <v>301</v>
      </c>
    </row>
    <row r="80" spans="2:20" ht="19.5" customHeight="1" x14ac:dyDescent="0.2">
      <c r="B80" s="31" t="s">
        <v>296</v>
      </c>
      <c r="C80" s="181">
        <v>2</v>
      </c>
      <c r="D80" s="34">
        <v>43098</v>
      </c>
      <c r="E80" s="39" t="s">
        <v>16</v>
      </c>
      <c r="F80" s="28" t="s">
        <v>90</v>
      </c>
      <c r="G80" s="183" t="s">
        <v>298</v>
      </c>
      <c r="H80" s="28"/>
      <c r="I80" s="28"/>
      <c r="J80" s="28" t="s">
        <v>98</v>
      </c>
      <c r="K80" s="28" t="s">
        <v>109</v>
      </c>
      <c r="L80" s="28" t="s">
        <v>122</v>
      </c>
      <c r="M80" s="43"/>
      <c r="N80" s="28"/>
      <c r="O80" s="143">
        <v>92</v>
      </c>
      <c r="P80" s="9" t="str">
        <f>VLOOKUP(O:O,'Région &amp; Département'!A:C,3,FALSE)</f>
        <v>Île-de-France</v>
      </c>
      <c r="Q80" s="26" t="s">
        <v>20</v>
      </c>
      <c r="R80" s="154" t="s">
        <v>93</v>
      </c>
      <c r="S80" s="24" t="s">
        <v>281</v>
      </c>
      <c r="T80" s="24" t="s">
        <v>301</v>
      </c>
    </row>
    <row r="81" spans="2:20" ht="19.5" customHeight="1" x14ac:dyDescent="0.2">
      <c r="B81" s="31" t="s">
        <v>296</v>
      </c>
      <c r="C81" s="181">
        <v>2</v>
      </c>
      <c r="D81" s="34">
        <v>43103</v>
      </c>
      <c r="E81" s="39" t="s">
        <v>16</v>
      </c>
      <c r="F81" s="28" t="s">
        <v>91</v>
      </c>
      <c r="G81" s="183" t="s">
        <v>298</v>
      </c>
      <c r="H81" s="28"/>
      <c r="I81" s="28"/>
      <c r="J81" s="28" t="s">
        <v>98</v>
      </c>
      <c r="K81" s="28" t="s">
        <v>99</v>
      </c>
      <c r="L81" s="28" t="s">
        <v>123</v>
      </c>
      <c r="M81" s="43"/>
      <c r="N81" s="28"/>
      <c r="O81" s="143">
        <v>78</v>
      </c>
      <c r="P81" s="9" t="str">
        <f>VLOOKUP(O:O,'Région &amp; Département'!A:C,3,FALSE)</f>
        <v>Île-de-France</v>
      </c>
      <c r="Q81" s="26" t="s">
        <v>20</v>
      </c>
      <c r="R81" s="154" t="s">
        <v>93</v>
      </c>
      <c r="S81" s="24" t="s">
        <v>281</v>
      </c>
      <c r="T81" s="24" t="s">
        <v>301</v>
      </c>
    </row>
    <row r="82" spans="2:20" ht="19.5" customHeight="1" x14ac:dyDescent="0.2">
      <c r="B82" s="31" t="s">
        <v>296</v>
      </c>
      <c r="C82" s="181">
        <v>2</v>
      </c>
      <c r="D82" s="34">
        <v>43103</v>
      </c>
      <c r="E82" s="39" t="s">
        <v>16</v>
      </c>
      <c r="F82" s="28" t="s">
        <v>91</v>
      </c>
      <c r="G82" s="183" t="s">
        <v>298</v>
      </c>
      <c r="H82" s="28"/>
      <c r="I82" s="28"/>
      <c r="J82" s="28" t="s">
        <v>98</v>
      </c>
      <c r="K82" s="28" t="s">
        <v>99</v>
      </c>
      <c r="L82" s="28" t="s">
        <v>123</v>
      </c>
      <c r="M82" s="43"/>
      <c r="N82" s="28"/>
      <c r="O82" s="143">
        <v>78</v>
      </c>
      <c r="P82" s="9" t="str">
        <f>VLOOKUP(O:O,'Région &amp; Département'!A:C,3,FALSE)</f>
        <v>Île-de-France</v>
      </c>
      <c r="Q82" s="26" t="s">
        <v>20</v>
      </c>
      <c r="R82" s="154" t="s">
        <v>93</v>
      </c>
      <c r="S82" s="24" t="s">
        <v>281</v>
      </c>
      <c r="T82" s="24" t="s">
        <v>301</v>
      </c>
    </row>
    <row r="83" spans="2:20" ht="19.5" customHeight="1" x14ac:dyDescent="0.2">
      <c r="B83" s="31" t="s">
        <v>296</v>
      </c>
      <c r="C83" s="181">
        <v>2</v>
      </c>
      <c r="D83" s="34">
        <v>43104</v>
      </c>
      <c r="E83" s="39" t="s">
        <v>16</v>
      </c>
      <c r="F83" s="28" t="s">
        <v>90</v>
      </c>
      <c r="G83" s="183" t="s">
        <v>298</v>
      </c>
      <c r="H83" s="28"/>
      <c r="I83" s="28"/>
      <c r="J83" s="28" t="s">
        <v>95</v>
      </c>
      <c r="K83" s="28" t="s">
        <v>110</v>
      </c>
      <c r="L83" s="28" t="s">
        <v>122</v>
      </c>
      <c r="M83" s="43"/>
      <c r="N83" s="28"/>
      <c r="O83" s="143">
        <v>50</v>
      </c>
      <c r="P83" s="9" t="str">
        <f>VLOOKUP(O:O,'Région &amp; Département'!A:C,3,FALSE)</f>
        <v>Basse-Normandie</v>
      </c>
      <c r="Q83" s="26" t="s">
        <v>20</v>
      </c>
      <c r="R83" s="154" t="s">
        <v>269</v>
      </c>
      <c r="S83" s="24" t="s">
        <v>281</v>
      </c>
      <c r="T83" s="24" t="s">
        <v>304</v>
      </c>
    </row>
    <row r="84" spans="2:20" ht="19.5" customHeight="1" x14ac:dyDescent="0.2">
      <c r="B84" s="31" t="s">
        <v>296</v>
      </c>
      <c r="C84" s="181">
        <v>2</v>
      </c>
      <c r="D84" s="34">
        <v>43104</v>
      </c>
      <c r="E84" s="39" t="s">
        <v>16</v>
      </c>
      <c r="F84" s="28" t="s">
        <v>90</v>
      </c>
      <c r="G84" s="183" t="s">
        <v>298</v>
      </c>
      <c r="H84" s="28"/>
      <c r="I84" s="28"/>
      <c r="J84" s="28" t="s">
        <v>95</v>
      </c>
      <c r="K84" s="28" t="s">
        <v>111</v>
      </c>
      <c r="L84" s="28" t="s">
        <v>122</v>
      </c>
      <c r="M84" s="43"/>
      <c r="N84" s="28"/>
      <c r="O84" s="143">
        <v>59</v>
      </c>
      <c r="P84" s="9" t="str">
        <f>VLOOKUP(O:O,'Région &amp; Département'!A:C,3,FALSE)</f>
        <v>Nord-Pas-de-Calais</v>
      </c>
      <c r="Q84" s="26" t="s">
        <v>20</v>
      </c>
      <c r="R84" s="154" t="s">
        <v>93</v>
      </c>
      <c r="S84" s="24" t="s">
        <v>281</v>
      </c>
      <c r="T84" s="24" t="s">
        <v>301</v>
      </c>
    </row>
    <row r="85" spans="2:20" ht="19.5" customHeight="1" x14ac:dyDescent="0.2">
      <c r="B85" s="31" t="s">
        <v>296</v>
      </c>
      <c r="C85" s="181">
        <v>2</v>
      </c>
      <c r="D85" s="34">
        <v>43104</v>
      </c>
      <c r="E85" s="39" t="s">
        <v>16</v>
      </c>
      <c r="F85" s="28" t="s">
        <v>90</v>
      </c>
      <c r="G85" s="28" t="s">
        <v>299</v>
      </c>
      <c r="H85" s="28"/>
      <c r="I85" s="28"/>
      <c r="J85" s="28" t="s">
        <v>95</v>
      </c>
      <c r="K85" s="28" t="s">
        <v>109</v>
      </c>
      <c r="L85" s="28" t="s">
        <v>122</v>
      </c>
      <c r="M85" s="43"/>
      <c r="N85" s="28"/>
      <c r="O85" s="143">
        <v>59</v>
      </c>
      <c r="P85" s="9" t="str">
        <f>VLOOKUP(O:O,'Région &amp; Département'!A:C,3,FALSE)</f>
        <v>Nord-Pas-de-Calais</v>
      </c>
      <c r="Q85" s="26" t="s">
        <v>20</v>
      </c>
      <c r="R85" s="154" t="s">
        <v>93</v>
      </c>
      <c r="S85" s="24" t="s">
        <v>281</v>
      </c>
      <c r="T85" s="24" t="s">
        <v>301</v>
      </c>
    </row>
    <row r="86" spans="2:20" ht="19.5" customHeight="1" x14ac:dyDescent="0.2">
      <c r="B86" s="31" t="s">
        <v>296</v>
      </c>
      <c r="C86" s="181">
        <v>2</v>
      </c>
      <c r="D86" s="34">
        <v>43104</v>
      </c>
      <c r="E86" s="39" t="s">
        <v>16</v>
      </c>
      <c r="F86" s="28" t="s">
        <v>90</v>
      </c>
      <c r="G86" s="28" t="s">
        <v>299</v>
      </c>
      <c r="H86" s="28"/>
      <c r="I86" s="28"/>
      <c r="J86" s="28" t="s">
        <v>95</v>
      </c>
      <c r="K86" s="28" t="s">
        <v>109</v>
      </c>
      <c r="L86" s="28" t="s">
        <v>122</v>
      </c>
      <c r="M86" s="43"/>
      <c r="N86" s="28"/>
      <c r="O86" s="143">
        <v>59</v>
      </c>
      <c r="P86" s="9" t="str">
        <f>VLOOKUP(O:O,'Région &amp; Département'!A:C,3,FALSE)</f>
        <v>Nord-Pas-de-Calais</v>
      </c>
      <c r="Q86" s="26" t="s">
        <v>20</v>
      </c>
      <c r="R86" s="154" t="s">
        <v>93</v>
      </c>
      <c r="S86" s="24" t="s">
        <v>281</v>
      </c>
      <c r="T86" s="24" t="s">
        <v>301</v>
      </c>
    </row>
    <row r="87" spans="2:20" ht="19.5" customHeight="1" x14ac:dyDescent="0.2">
      <c r="B87" s="31" t="s">
        <v>296</v>
      </c>
      <c r="C87" s="181">
        <v>2</v>
      </c>
      <c r="D87" s="34">
        <v>43104</v>
      </c>
      <c r="E87" s="39" t="s">
        <v>16</v>
      </c>
      <c r="F87" s="28" t="s">
        <v>90</v>
      </c>
      <c r="G87" s="28" t="s">
        <v>299</v>
      </c>
      <c r="H87" s="28"/>
      <c r="I87" s="28"/>
      <c r="J87" s="28" t="s">
        <v>95</v>
      </c>
      <c r="K87" s="28" t="s">
        <v>109</v>
      </c>
      <c r="L87" s="28" t="s">
        <v>122</v>
      </c>
      <c r="M87" s="43"/>
      <c r="N87" s="28"/>
      <c r="O87" s="143">
        <v>59</v>
      </c>
      <c r="P87" s="9" t="str">
        <f>VLOOKUP(O:O,'Région &amp; Département'!A:C,3,FALSE)</f>
        <v>Nord-Pas-de-Calais</v>
      </c>
      <c r="Q87" s="26" t="s">
        <v>20</v>
      </c>
      <c r="R87" s="154" t="s">
        <v>93</v>
      </c>
      <c r="S87" s="24" t="s">
        <v>281</v>
      </c>
      <c r="T87" s="24" t="s">
        <v>301</v>
      </c>
    </row>
    <row r="88" spans="2:20" ht="19.5" customHeight="1" x14ac:dyDescent="0.2">
      <c r="B88" s="31" t="s">
        <v>296</v>
      </c>
      <c r="C88" s="181">
        <v>2</v>
      </c>
      <c r="D88" s="34">
        <v>43104</v>
      </c>
      <c r="E88" s="39" t="s">
        <v>16</v>
      </c>
      <c r="F88" s="28" t="s">
        <v>90</v>
      </c>
      <c r="G88" s="28" t="s">
        <v>299</v>
      </c>
      <c r="H88" s="28"/>
      <c r="I88" s="28"/>
      <c r="J88" s="28" t="s">
        <v>95</v>
      </c>
      <c r="K88" s="28" t="s">
        <v>109</v>
      </c>
      <c r="L88" s="28" t="s">
        <v>122</v>
      </c>
      <c r="M88" s="43"/>
      <c r="N88" s="28"/>
      <c r="O88" s="143">
        <v>59</v>
      </c>
      <c r="P88" s="9" t="str">
        <f>VLOOKUP(O:O,'Région &amp; Département'!A:C,3,FALSE)</f>
        <v>Nord-Pas-de-Calais</v>
      </c>
      <c r="Q88" s="26" t="s">
        <v>20</v>
      </c>
      <c r="R88" s="154" t="s">
        <v>93</v>
      </c>
      <c r="S88" s="24" t="s">
        <v>281</v>
      </c>
      <c r="T88" s="24" t="s">
        <v>301</v>
      </c>
    </row>
    <row r="89" spans="2:20" ht="19.5" customHeight="1" x14ac:dyDescent="0.2">
      <c r="B89" s="31" t="s">
        <v>296</v>
      </c>
      <c r="C89" s="181">
        <v>2</v>
      </c>
      <c r="D89" s="34">
        <v>43104</v>
      </c>
      <c r="E89" s="39" t="s">
        <v>16</v>
      </c>
      <c r="F89" s="28" t="s">
        <v>90</v>
      </c>
      <c r="G89" s="28" t="s">
        <v>299</v>
      </c>
      <c r="H89" s="28"/>
      <c r="I89" s="28"/>
      <c r="J89" s="28" t="s">
        <v>112</v>
      </c>
      <c r="K89" s="28" t="s">
        <v>103</v>
      </c>
      <c r="L89" s="28" t="s">
        <v>122</v>
      </c>
      <c r="M89" s="43"/>
      <c r="N89" s="28"/>
      <c r="O89" s="143">
        <v>75</v>
      </c>
      <c r="P89" s="9" t="str">
        <f>VLOOKUP(O:O,'Région &amp; Département'!A:C,3,FALSE)</f>
        <v>Île-de-France</v>
      </c>
      <c r="Q89" s="26" t="s">
        <v>20</v>
      </c>
      <c r="R89" s="154" t="s">
        <v>93</v>
      </c>
      <c r="S89" s="24" t="s">
        <v>281</v>
      </c>
      <c r="T89" s="24" t="s">
        <v>301</v>
      </c>
    </row>
    <row r="90" spans="2:20" ht="19.5" customHeight="1" x14ac:dyDescent="0.2">
      <c r="B90" s="31" t="s">
        <v>296</v>
      </c>
      <c r="C90" s="181">
        <v>2</v>
      </c>
      <c r="D90" s="34">
        <v>43105</v>
      </c>
      <c r="E90" s="39" t="s">
        <v>16</v>
      </c>
      <c r="F90" s="28" t="s">
        <v>90</v>
      </c>
      <c r="G90" s="28" t="s">
        <v>299</v>
      </c>
      <c r="H90" s="28"/>
      <c r="I90" s="28"/>
      <c r="J90" s="28" t="s">
        <v>104</v>
      </c>
      <c r="K90" s="28" t="s">
        <v>113</v>
      </c>
      <c r="L90" s="28" t="s">
        <v>122</v>
      </c>
      <c r="M90" s="43"/>
      <c r="N90" s="28"/>
      <c r="O90" s="143">
        <v>33</v>
      </c>
      <c r="P90" s="9" t="str">
        <f>VLOOKUP(O:O,'Région &amp; Département'!A:C,3,FALSE)</f>
        <v>Aquitaine</v>
      </c>
      <c r="Q90" s="26" t="s">
        <v>20</v>
      </c>
      <c r="R90" s="154" t="s">
        <v>93</v>
      </c>
      <c r="S90" s="24" t="s">
        <v>281</v>
      </c>
      <c r="T90" s="24" t="s">
        <v>302</v>
      </c>
    </row>
    <row r="91" spans="2:20" ht="19.5" customHeight="1" x14ac:dyDescent="0.2">
      <c r="B91" s="31" t="s">
        <v>296</v>
      </c>
      <c r="C91" s="181">
        <v>2</v>
      </c>
      <c r="D91" s="34">
        <v>43105</v>
      </c>
      <c r="E91" s="39" t="s">
        <v>16</v>
      </c>
      <c r="F91" s="28" t="s">
        <v>90</v>
      </c>
      <c r="G91" s="28" t="s">
        <v>299</v>
      </c>
      <c r="H91" s="28"/>
      <c r="I91" s="28"/>
      <c r="J91" s="28" t="s">
        <v>95</v>
      </c>
      <c r="K91" s="28" t="s">
        <v>102</v>
      </c>
      <c r="L91" s="28" t="s">
        <v>122</v>
      </c>
      <c r="M91" s="43"/>
      <c r="N91" s="28"/>
      <c r="O91" s="143">
        <v>77</v>
      </c>
      <c r="P91" s="9" t="str">
        <f>VLOOKUP(O:O,'Région &amp; Département'!A:C,3,FALSE)</f>
        <v>Île-de-France</v>
      </c>
      <c r="Q91" s="26" t="s">
        <v>20</v>
      </c>
      <c r="R91" s="154" t="s">
        <v>272</v>
      </c>
      <c r="S91" s="24" t="s">
        <v>104</v>
      </c>
      <c r="T91" s="24" t="s">
        <v>301</v>
      </c>
    </row>
    <row r="92" spans="2:20" ht="19.5" customHeight="1" x14ac:dyDescent="0.2">
      <c r="B92" s="31" t="s">
        <v>296</v>
      </c>
      <c r="C92" s="181">
        <v>2</v>
      </c>
      <c r="D92" s="34">
        <v>43105</v>
      </c>
      <c r="E92" s="39" t="s">
        <v>16</v>
      </c>
      <c r="F92" s="28" t="s">
        <v>90</v>
      </c>
      <c r="G92" s="28" t="s">
        <v>299</v>
      </c>
      <c r="H92" s="28"/>
      <c r="I92" s="28"/>
      <c r="J92" s="28" t="s">
        <v>104</v>
      </c>
      <c r="K92" s="28" t="s">
        <v>114</v>
      </c>
      <c r="L92" s="28" t="s">
        <v>122</v>
      </c>
      <c r="M92" s="43"/>
      <c r="N92" s="28"/>
      <c r="O92" s="143">
        <v>38</v>
      </c>
      <c r="P92" s="9" t="str">
        <f>VLOOKUP(O:O,'Région &amp; Département'!A:C,3,FALSE)</f>
        <v>Rhône-Alpes</v>
      </c>
      <c r="Q92" s="26" t="s">
        <v>20</v>
      </c>
      <c r="R92" s="154" t="s">
        <v>273</v>
      </c>
      <c r="S92" s="24" t="s">
        <v>281</v>
      </c>
      <c r="T92" s="24" t="s">
        <v>303</v>
      </c>
    </row>
    <row r="93" spans="2:20" ht="19.5" customHeight="1" x14ac:dyDescent="0.2">
      <c r="B93" s="31" t="s">
        <v>296</v>
      </c>
      <c r="C93" s="181">
        <v>2</v>
      </c>
      <c r="D93" s="34">
        <v>43106</v>
      </c>
      <c r="E93" s="39" t="s">
        <v>16</v>
      </c>
      <c r="F93" s="29" t="s">
        <v>90</v>
      </c>
      <c r="G93" s="28" t="s">
        <v>299</v>
      </c>
      <c r="H93" s="29"/>
      <c r="I93" s="29"/>
      <c r="J93" s="29" t="s">
        <v>98</v>
      </c>
      <c r="K93" s="29" t="s">
        <v>99</v>
      </c>
      <c r="L93" s="28"/>
      <c r="M93" s="44"/>
      <c r="N93" s="29"/>
      <c r="O93" s="144">
        <v>31</v>
      </c>
      <c r="P93" s="9" t="str">
        <f>VLOOKUP(O:O,'Région &amp; Département'!A:C,3,FALSE)</f>
        <v>Midi-Pyrénées</v>
      </c>
      <c r="Q93" s="26" t="s">
        <v>20</v>
      </c>
      <c r="R93" s="154"/>
      <c r="S93" s="24" t="s">
        <v>281</v>
      </c>
      <c r="T93" s="24" t="s">
        <v>302</v>
      </c>
    </row>
    <row r="94" spans="2:20" ht="19.5" customHeight="1" x14ac:dyDescent="0.2">
      <c r="B94" s="31" t="s">
        <v>296</v>
      </c>
      <c r="C94" s="181">
        <v>2</v>
      </c>
      <c r="D94" s="34">
        <v>43107</v>
      </c>
      <c r="E94" s="39" t="s">
        <v>16</v>
      </c>
      <c r="F94" s="29" t="s">
        <v>91</v>
      </c>
      <c r="G94" s="28" t="s">
        <v>299</v>
      </c>
      <c r="H94" s="29"/>
      <c r="I94" s="29"/>
      <c r="J94" s="29" t="s">
        <v>95</v>
      </c>
      <c r="K94" s="29" t="s">
        <v>99</v>
      </c>
      <c r="L94" s="28"/>
      <c r="M94" s="44"/>
      <c r="N94" s="29"/>
      <c r="O94" s="144">
        <v>69</v>
      </c>
      <c r="P94" s="9" t="str">
        <f>VLOOKUP(O:O,'Région &amp; Département'!A:C,3,FALSE)</f>
        <v>Rhône-Alpes</v>
      </c>
      <c r="Q94" s="26" t="s">
        <v>20</v>
      </c>
      <c r="R94" s="154"/>
      <c r="S94" s="24" t="s">
        <v>281</v>
      </c>
      <c r="T94" s="24" t="s">
        <v>303</v>
      </c>
    </row>
    <row r="95" spans="2:20" ht="19.5" customHeight="1" x14ac:dyDescent="0.2">
      <c r="B95" s="31" t="s">
        <v>296</v>
      </c>
      <c r="C95" s="181">
        <v>2</v>
      </c>
      <c r="D95" s="34">
        <v>43087</v>
      </c>
      <c r="E95" s="39" t="s">
        <v>277</v>
      </c>
      <c r="F95" s="28" t="s">
        <v>90</v>
      </c>
      <c r="G95" s="28" t="s">
        <v>299</v>
      </c>
      <c r="H95" s="28"/>
      <c r="I95" s="28"/>
      <c r="J95" s="28"/>
      <c r="K95" s="28"/>
      <c r="L95" s="28"/>
      <c r="M95" s="43"/>
      <c r="N95" s="28"/>
      <c r="O95" s="142"/>
      <c r="P95" s="9" t="e">
        <f>VLOOKUP(O:O,'Région &amp; Département'!A:C,3,FALSE)</f>
        <v>#N/A</v>
      </c>
      <c r="Q95" s="26" t="s">
        <v>20</v>
      </c>
      <c r="R95" s="154" t="s">
        <v>274</v>
      </c>
      <c r="S95" s="24" t="s">
        <v>282</v>
      </c>
      <c r="T95" s="24"/>
    </row>
    <row r="96" spans="2:20" ht="19.5" customHeight="1" x14ac:dyDescent="0.2">
      <c r="B96" s="31" t="s">
        <v>296</v>
      </c>
      <c r="C96" s="181">
        <v>2</v>
      </c>
      <c r="D96" s="35">
        <v>43088</v>
      </c>
      <c r="E96" s="39" t="s">
        <v>278</v>
      </c>
      <c r="F96" s="30" t="s">
        <v>90</v>
      </c>
      <c r="G96" s="28" t="s">
        <v>299</v>
      </c>
      <c r="H96" s="30"/>
      <c r="I96" s="30"/>
      <c r="J96" s="30"/>
      <c r="K96" s="30"/>
      <c r="L96" s="30"/>
      <c r="M96" s="45"/>
      <c r="N96" s="30"/>
      <c r="O96" s="145"/>
      <c r="P96" s="9" t="e">
        <f>VLOOKUP(O:O,'Région &amp; Département'!A:C,3,FALSE)</f>
        <v>#N/A</v>
      </c>
      <c r="Q96" s="26" t="s">
        <v>20</v>
      </c>
      <c r="R96" s="155" t="s">
        <v>274</v>
      </c>
      <c r="S96" s="24" t="s">
        <v>282</v>
      </c>
      <c r="T96" s="24"/>
    </row>
    <row r="97" spans="2:20" ht="19.5" customHeight="1" x14ac:dyDescent="0.2">
      <c r="B97" s="31" t="s">
        <v>296</v>
      </c>
      <c r="C97" s="181">
        <v>2</v>
      </c>
      <c r="D97" s="36">
        <v>43088</v>
      </c>
      <c r="E97" s="39" t="s">
        <v>16</v>
      </c>
      <c r="F97" s="41" t="s">
        <v>92</v>
      </c>
      <c r="G97" s="28" t="s">
        <v>299</v>
      </c>
      <c r="H97" s="31"/>
      <c r="I97" s="31"/>
      <c r="J97" s="31" t="s">
        <v>115</v>
      </c>
      <c r="K97" s="31" t="s">
        <v>116</v>
      </c>
      <c r="L97" s="31" t="s">
        <v>125</v>
      </c>
      <c r="M97" s="31"/>
      <c r="N97" s="31"/>
      <c r="O97" s="146">
        <v>38</v>
      </c>
      <c r="P97" s="9" t="str">
        <f>VLOOKUP(O:O,'Région &amp; Département'!A:C,3,FALSE)</f>
        <v>Rhône-Alpes</v>
      </c>
      <c r="Q97" s="26" t="s">
        <v>20</v>
      </c>
      <c r="R97" s="156" t="s">
        <v>275</v>
      </c>
      <c r="S97" s="24" t="s">
        <v>104</v>
      </c>
      <c r="T97" s="24" t="s">
        <v>303</v>
      </c>
    </row>
    <row r="98" spans="2:20" ht="19.5" customHeight="1" x14ac:dyDescent="0.2">
      <c r="B98" s="31" t="s">
        <v>297</v>
      </c>
      <c r="C98" s="181">
        <v>2</v>
      </c>
      <c r="D98" s="36">
        <v>43088</v>
      </c>
      <c r="E98" s="39" t="s">
        <v>16</v>
      </c>
      <c r="F98" s="41" t="s">
        <v>92</v>
      </c>
      <c r="G98" s="28" t="s">
        <v>299</v>
      </c>
      <c r="H98" s="31"/>
      <c r="I98" s="31"/>
      <c r="J98" s="31" t="s">
        <v>115</v>
      </c>
      <c r="K98" s="31" t="s">
        <v>116</v>
      </c>
      <c r="L98" s="31" t="s">
        <v>125</v>
      </c>
      <c r="M98" s="31"/>
      <c r="N98" s="31"/>
      <c r="O98" s="146">
        <v>38</v>
      </c>
      <c r="P98" s="9" t="str">
        <f>VLOOKUP(O:O,'Région &amp; Département'!A:C,3,FALSE)</f>
        <v>Rhône-Alpes</v>
      </c>
      <c r="Q98" s="26" t="s">
        <v>20</v>
      </c>
      <c r="R98" s="155"/>
      <c r="S98" s="24" t="s">
        <v>281</v>
      </c>
      <c r="T98" s="24" t="s">
        <v>303</v>
      </c>
    </row>
    <row r="99" spans="2:20" ht="19.5" customHeight="1" x14ac:dyDescent="0.2">
      <c r="B99" s="31" t="s">
        <v>297</v>
      </c>
      <c r="C99" s="181">
        <v>2</v>
      </c>
      <c r="D99" s="36">
        <v>43091</v>
      </c>
      <c r="E99" s="39" t="s">
        <v>16</v>
      </c>
      <c r="F99" s="41" t="s">
        <v>92</v>
      </c>
      <c r="G99" s="28" t="s">
        <v>299</v>
      </c>
      <c r="H99" s="31"/>
      <c r="I99" s="31"/>
      <c r="J99" s="31" t="s">
        <v>115</v>
      </c>
      <c r="K99" s="31" t="s">
        <v>117</v>
      </c>
      <c r="L99" s="31" t="s">
        <v>125</v>
      </c>
      <c r="M99" s="31"/>
      <c r="N99" s="31"/>
      <c r="O99" s="146">
        <v>50</v>
      </c>
      <c r="P99" s="9" t="str">
        <f>VLOOKUP(O:O,'Région &amp; Département'!A:C,3,FALSE)</f>
        <v>Basse-Normandie</v>
      </c>
      <c r="Q99" s="26" t="s">
        <v>20</v>
      </c>
      <c r="R99" s="155"/>
      <c r="S99" s="24" t="s">
        <v>281</v>
      </c>
      <c r="T99" s="24" t="s">
        <v>304</v>
      </c>
    </row>
    <row r="100" spans="2:20" ht="19.5" customHeight="1" x14ac:dyDescent="0.2">
      <c r="B100" s="31" t="s">
        <v>297</v>
      </c>
      <c r="C100" s="181">
        <v>2</v>
      </c>
      <c r="D100" s="36">
        <v>43092</v>
      </c>
      <c r="E100" s="39" t="s">
        <v>16</v>
      </c>
      <c r="F100" s="41" t="s">
        <v>92</v>
      </c>
      <c r="G100" s="28" t="s">
        <v>299</v>
      </c>
      <c r="H100" s="31"/>
      <c r="I100" s="31"/>
      <c r="J100" s="31" t="s">
        <v>104</v>
      </c>
      <c r="K100" s="31" t="s">
        <v>118</v>
      </c>
      <c r="L100" s="31" t="s">
        <v>125</v>
      </c>
      <c r="M100" s="31"/>
      <c r="N100" s="31"/>
      <c r="O100" s="146">
        <v>94</v>
      </c>
      <c r="P100" s="9" t="str">
        <f>VLOOKUP(O:O,'Région &amp; Département'!A:C,3,FALSE)</f>
        <v>Île-de-France</v>
      </c>
      <c r="Q100" s="26" t="s">
        <v>20</v>
      </c>
      <c r="R100" s="155"/>
      <c r="S100" s="24" t="s">
        <v>281</v>
      </c>
      <c r="T100" s="24" t="s">
        <v>301</v>
      </c>
    </row>
    <row r="101" spans="2:20" ht="19.5" customHeight="1" x14ac:dyDescent="0.2">
      <c r="B101" s="31" t="s">
        <v>297</v>
      </c>
      <c r="C101" s="181">
        <v>2</v>
      </c>
      <c r="D101" s="36">
        <v>43092</v>
      </c>
      <c r="E101" s="39" t="s">
        <v>16</v>
      </c>
      <c r="F101" s="41" t="s">
        <v>92</v>
      </c>
      <c r="G101" s="28" t="s">
        <v>299</v>
      </c>
      <c r="H101" s="31"/>
      <c r="I101" s="31"/>
      <c r="J101" s="31" t="s">
        <v>104</v>
      </c>
      <c r="K101" s="31" t="s">
        <v>118</v>
      </c>
      <c r="L101" s="31" t="s">
        <v>125</v>
      </c>
      <c r="M101" s="31"/>
      <c r="N101" s="31"/>
      <c r="O101" s="146">
        <v>94</v>
      </c>
      <c r="P101" s="9" t="str">
        <f>VLOOKUP(O:O,'Région &amp; Département'!A:C,3,FALSE)</f>
        <v>Île-de-France</v>
      </c>
      <c r="Q101" s="26" t="s">
        <v>20</v>
      </c>
      <c r="R101" s="155"/>
      <c r="S101" s="24" t="s">
        <v>281</v>
      </c>
      <c r="T101" s="24" t="s">
        <v>301</v>
      </c>
    </row>
    <row r="102" spans="2:20" ht="19.5" customHeight="1" x14ac:dyDescent="0.2">
      <c r="B102" s="31" t="s">
        <v>297</v>
      </c>
      <c r="C102" s="181">
        <v>2</v>
      </c>
      <c r="D102" s="36">
        <v>43095</v>
      </c>
      <c r="E102" s="39" t="s">
        <v>16</v>
      </c>
      <c r="F102" s="41" t="s">
        <v>92</v>
      </c>
      <c r="G102" s="28" t="s">
        <v>299</v>
      </c>
      <c r="H102" s="31"/>
      <c r="I102" s="31"/>
      <c r="J102" s="31" t="s">
        <v>115</v>
      </c>
      <c r="K102" s="31" t="s">
        <v>119</v>
      </c>
      <c r="L102" s="31" t="s">
        <v>125</v>
      </c>
      <c r="M102" s="31"/>
      <c r="N102" s="31"/>
      <c r="O102" s="146">
        <v>84</v>
      </c>
      <c r="P102" s="9" t="str">
        <f>VLOOKUP(O:O,'Région &amp; Département'!A:C,3,FALSE)</f>
        <v>Provence-Alpes-Côte-d'Azur</v>
      </c>
      <c r="Q102" s="26" t="s">
        <v>20</v>
      </c>
      <c r="R102" s="155"/>
      <c r="S102" s="24" t="s">
        <v>281</v>
      </c>
      <c r="T102" s="24" t="s">
        <v>303</v>
      </c>
    </row>
    <row r="103" spans="2:20" ht="19.5" customHeight="1" x14ac:dyDescent="0.2">
      <c r="B103" s="31" t="s">
        <v>297</v>
      </c>
      <c r="C103" s="181">
        <v>2</v>
      </c>
      <c r="D103" s="36">
        <v>43095</v>
      </c>
      <c r="E103" s="39" t="s">
        <v>16</v>
      </c>
      <c r="F103" s="41" t="s">
        <v>92</v>
      </c>
      <c r="G103" s="28" t="s">
        <v>299</v>
      </c>
      <c r="H103" s="31"/>
      <c r="I103" s="31"/>
      <c r="J103" s="31" t="s">
        <v>115</v>
      </c>
      <c r="K103" s="31" t="s">
        <v>119</v>
      </c>
      <c r="L103" s="31" t="s">
        <v>125</v>
      </c>
      <c r="M103" s="31"/>
      <c r="N103" s="31"/>
      <c r="O103" s="146">
        <v>84</v>
      </c>
      <c r="P103" s="9" t="str">
        <f>VLOOKUP(O:O,'Région &amp; Département'!A:C,3,FALSE)</f>
        <v>Provence-Alpes-Côte-d'Azur</v>
      </c>
      <c r="Q103" s="26" t="s">
        <v>20</v>
      </c>
      <c r="R103" s="155"/>
      <c r="S103" s="24" t="s">
        <v>281</v>
      </c>
      <c r="T103" s="24" t="s">
        <v>303</v>
      </c>
    </row>
    <row r="104" spans="2:20" ht="19.5" customHeight="1" x14ac:dyDescent="0.2">
      <c r="B104" s="31" t="s">
        <v>297</v>
      </c>
      <c r="C104" s="181">
        <v>2</v>
      </c>
      <c r="D104" s="36">
        <v>43095</v>
      </c>
      <c r="E104" s="39" t="s">
        <v>16</v>
      </c>
      <c r="F104" s="41" t="s">
        <v>92</v>
      </c>
      <c r="G104" s="28" t="s">
        <v>299</v>
      </c>
      <c r="H104" s="31"/>
      <c r="I104" s="31"/>
      <c r="J104" s="31" t="s">
        <v>115</v>
      </c>
      <c r="K104" s="31" t="s">
        <v>120</v>
      </c>
      <c r="L104" s="31" t="s">
        <v>125</v>
      </c>
      <c r="M104" s="31"/>
      <c r="N104" s="31"/>
      <c r="O104" s="146">
        <v>83</v>
      </c>
      <c r="P104" s="9" t="str">
        <f>VLOOKUP(O:O,'Région &amp; Département'!A:C,3,FALSE)</f>
        <v>Provence-Alpes-Côte-d'Azur</v>
      </c>
      <c r="Q104" s="26" t="s">
        <v>20</v>
      </c>
      <c r="R104" s="155"/>
      <c r="S104" s="24" t="s">
        <v>281</v>
      </c>
      <c r="T104" s="24" t="s">
        <v>303</v>
      </c>
    </row>
    <row r="105" spans="2:20" ht="19.5" customHeight="1" x14ac:dyDescent="0.2">
      <c r="B105" s="31" t="s">
        <v>297</v>
      </c>
      <c r="C105" s="181">
        <v>2</v>
      </c>
      <c r="D105" s="36">
        <v>43095</v>
      </c>
      <c r="E105" s="39" t="s">
        <v>16</v>
      </c>
      <c r="F105" s="41" t="s">
        <v>92</v>
      </c>
      <c r="G105" s="28" t="s">
        <v>299</v>
      </c>
      <c r="H105" s="31"/>
      <c r="I105" s="31"/>
      <c r="J105" s="31" t="s">
        <v>115</v>
      </c>
      <c r="K105" s="31" t="s">
        <v>120</v>
      </c>
      <c r="L105" s="31" t="s">
        <v>125</v>
      </c>
      <c r="M105" s="31"/>
      <c r="N105" s="31"/>
      <c r="O105" s="146">
        <v>83</v>
      </c>
      <c r="P105" s="9" t="str">
        <f>VLOOKUP(O:O,'Région &amp; Département'!A:C,3,FALSE)</f>
        <v>Provence-Alpes-Côte-d'Azur</v>
      </c>
      <c r="Q105" s="26" t="s">
        <v>20</v>
      </c>
      <c r="R105" s="155"/>
      <c r="S105" s="24" t="s">
        <v>281</v>
      </c>
      <c r="T105" s="24" t="s">
        <v>303</v>
      </c>
    </row>
    <row r="106" spans="2:20" ht="19.5" customHeight="1" x14ac:dyDescent="0.2">
      <c r="B106" s="31" t="s">
        <v>297</v>
      </c>
      <c r="C106" s="181">
        <v>2</v>
      </c>
      <c r="D106" s="36">
        <v>43095</v>
      </c>
      <c r="E106" s="39" t="s">
        <v>16</v>
      </c>
      <c r="F106" s="41" t="s">
        <v>92</v>
      </c>
      <c r="G106" s="28" t="s">
        <v>299</v>
      </c>
      <c r="H106" s="31"/>
      <c r="I106" s="31"/>
      <c r="J106" s="31" t="s">
        <v>115</v>
      </c>
      <c r="K106" s="31" t="s">
        <v>120</v>
      </c>
      <c r="L106" s="31" t="s">
        <v>125</v>
      </c>
      <c r="M106" s="31"/>
      <c r="N106" s="31"/>
      <c r="O106" s="146">
        <v>83</v>
      </c>
      <c r="P106" s="9" t="str">
        <f>VLOOKUP(O:O,'Région &amp; Département'!A:C,3,FALSE)</f>
        <v>Provence-Alpes-Côte-d'Azur</v>
      </c>
      <c r="Q106" s="26" t="s">
        <v>20</v>
      </c>
      <c r="R106" s="155"/>
      <c r="S106" s="24" t="s">
        <v>281</v>
      </c>
      <c r="T106" s="24" t="s">
        <v>303</v>
      </c>
    </row>
    <row r="107" spans="2:20" ht="19.5" customHeight="1" x14ac:dyDescent="0.2">
      <c r="B107" s="31" t="s">
        <v>297</v>
      </c>
      <c r="C107" s="181">
        <v>2</v>
      </c>
      <c r="D107" s="36">
        <v>43095</v>
      </c>
      <c r="E107" s="39" t="s">
        <v>16</v>
      </c>
      <c r="F107" s="41" t="s">
        <v>92</v>
      </c>
      <c r="G107" s="28" t="s">
        <v>299</v>
      </c>
      <c r="H107" s="31"/>
      <c r="I107" s="31"/>
      <c r="J107" s="31" t="s">
        <v>115</v>
      </c>
      <c r="K107" s="31" t="s">
        <v>120</v>
      </c>
      <c r="L107" s="31" t="s">
        <v>125</v>
      </c>
      <c r="M107" s="31"/>
      <c r="N107" s="31"/>
      <c r="O107" s="146">
        <v>83</v>
      </c>
      <c r="P107" s="9" t="str">
        <f>VLOOKUP(O:O,'Région &amp; Département'!A:C,3,FALSE)</f>
        <v>Provence-Alpes-Côte-d'Azur</v>
      </c>
      <c r="Q107" s="26" t="s">
        <v>20</v>
      </c>
      <c r="R107" s="155"/>
      <c r="S107" s="24" t="s">
        <v>281</v>
      </c>
      <c r="T107" s="24" t="s">
        <v>303</v>
      </c>
    </row>
    <row r="108" spans="2:20" ht="19.5" customHeight="1" x14ac:dyDescent="0.2">
      <c r="B108" s="31" t="s">
        <v>297</v>
      </c>
      <c r="C108" s="181">
        <v>2</v>
      </c>
      <c r="D108" s="36">
        <v>43095</v>
      </c>
      <c r="E108" s="39" t="s">
        <v>16</v>
      </c>
      <c r="F108" s="41" t="s">
        <v>92</v>
      </c>
      <c r="G108" s="28" t="s">
        <v>299</v>
      </c>
      <c r="H108" s="31"/>
      <c r="I108" s="31"/>
      <c r="J108" s="31" t="s">
        <v>115</v>
      </c>
      <c r="K108" s="31" t="s">
        <v>120</v>
      </c>
      <c r="L108" s="31" t="s">
        <v>125</v>
      </c>
      <c r="M108" s="31"/>
      <c r="N108" s="31"/>
      <c r="O108" s="146">
        <v>83</v>
      </c>
      <c r="P108" s="9" t="str">
        <f>VLOOKUP(O:O,'Région &amp; Département'!A:C,3,FALSE)</f>
        <v>Provence-Alpes-Côte-d'Azur</v>
      </c>
      <c r="Q108" s="26" t="s">
        <v>20</v>
      </c>
      <c r="R108" s="155"/>
      <c r="S108" s="24" t="s">
        <v>281</v>
      </c>
      <c r="T108" s="24" t="s">
        <v>303</v>
      </c>
    </row>
    <row r="109" spans="2:20" ht="19.5" customHeight="1" x14ac:dyDescent="0.2">
      <c r="B109" s="31" t="s">
        <v>297</v>
      </c>
      <c r="C109" s="181">
        <v>2</v>
      </c>
      <c r="D109" s="36">
        <v>43095</v>
      </c>
      <c r="E109" s="39" t="s">
        <v>16</v>
      </c>
      <c r="F109" s="41" t="s">
        <v>92</v>
      </c>
      <c r="G109" s="28" t="s">
        <v>299</v>
      </c>
      <c r="H109" s="31"/>
      <c r="I109" s="31"/>
      <c r="J109" s="31" t="s">
        <v>115</v>
      </c>
      <c r="K109" s="31" t="s">
        <v>120</v>
      </c>
      <c r="L109" s="31" t="s">
        <v>125</v>
      </c>
      <c r="M109" s="31"/>
      <c r="N109" s="31"/>
      <c r="O109" s="146">
        <v>83</v>
      </c>
      <c r="P109" s="9" t="str">
        <f>VLOOKUP(O:O,'Région &amp; Département'!A:C,3,FALSE)</f>
        <v>Provence-Alpes-Côte-d'Azur</v>
      </c>
      <c r="Q109" s="26" t="s">
        <v>20</v>
      </c>
      <c r="R109" s="155"/>
      <c r="S109" s="24" t="s">
        <v>281</v>
      </c>
      <c r="T109" s="24" t="s">
        <v>303</v>
      </c>
    </row>
    <row r="110" spans="2:20" ht="19.5" customHeight="1" x14ac:dyDescent="0.2">
      <c r="B110" s="31" t="s">
        <v>297</v>
      </c>
      <c r="C110" s="181">
        <v>2</v>
      </c>
      <c r="D110" s="36">
        <v>43095</v>
      </c>
      <c r="E110" s="39" t="s">
        <v>16</v>
      </c>
      <c r="F110" s="41" t="s">
        <v>92</v>
      </c>
      <c r="G110" s="28" t="s">
        <v>299</v>
      </c>
      <c r="H110" s="31"/>
      <c r="I110" s="31"/>
      <c r="J110" s="31" t="s">
        <v>115</v>
      </c>
      <c r="K110" s="31" t="s">
        <v>120</v>
      </c>
      <c r="L110" s="31" t="s">
        <v>125</v>
      </c>
      <c r="M110" s="31"/>
      <c r="N110" s="31"/>
      <c r="O110" s="146">
        <v>83</v>
      </c>
      <c r="P110" s="9" t="str">
        <f>VLOOKUP(O:O,'Région &amp; Département'!A:C,3,FALSE)</f>
        <v>Provence-Alpes-Côte-d'Azur</v>
      </c>
      <c r="Q110" s="26" t="s">
        <v>20</v>
      </c>
      <c r="R110" s="155"/>
      <c r="S110" s="24" t="s">
        <v>281</v>
      </c>
      <c r="T110" s="24" t="s">
        <v>303</v>
      </c>
    </row>
    <row r="111" spans="2:20" ht="19.5" customHeight="1" x14ac:dyDescent="0.2">
      <c r="B111" s="31" t="s">
        <v>297</v>
      </c>
      <c r="C111" s="181">
        <v>2</v>
      </c>
      <c r="D111" s="36">
        <v>43095</v>
      </c>
      <c r="E111" s="39" t="s">
        <v>16</v>
      </c>
      <c r="F111" s="41" t="s">
        <v>92</v>
      </c>
      <c r="G111" s="28" t="s">
        <v>299</v>
      </c>
      <c r="H111" s="31"/>
      <c r="I111" s="31"/>
      <c r="J111" s="31" t="s">
        <v>115</v>
      </c>
      <c r="K111" s="31" t="s">
        <v>120</v>
      </c>
      <c r="L111" s="31" t="s">
        <v>125</v>
      </c>
      <c r="M111" s="31"/>
      <c r="N111" s="31"/>
      <c r="O111" s="146">
        <v>83</v>
      </c>
      <c r="P111" s="9" t="str">
        <f>VLOOKUP(O:O,'Région &amp; Département'!A:C,3,FALSE)</f>
        <v>Provence-Alpes-Côte-d'Azur</v>
      </c>
      <c r="Q111" s="26" t="s">
        <v>20</v>
      </c>
      <c r="R111" s="155"/>
      <c r="S111" s="24" t="s">
        <v>281</v>
      </c>
      <c r="T111" s="24" t="s">
        <v>303</v>
      </c>
    </row>
    <row r="112" spans="2:20" ht="19.5" customHeight="1" x14ac:dyDescent="0.2">
      <c r="B112" s="31" t="s">
        <v>297</v>
      </c>
      <c r="C112" s="181">
        <v>2</v>
      </c>
      <c r="D112" s="37">
        <v>43098</v>
      </c>
      <c r="E112" s="39" t="s">
        <v>277</v>
      </c>
      <c r="F112" s="42" t="s">
        <v>92</v>
      </c>
      <c r="G112" s="28" t="s">
        <v>299</v>
      </c>
      <c r="H112" s="32"/>
      <c r="I112" s="32"/>
      <c r="J112" s="32" t="s">
        <v>104</v>
      </c>
      <c r="K112" s="32" t="s">
        <v>104</v>
      </c>
      <c r="L112" s="32" t="s">
        <v>125</v>
      </c>
      <c r="M112" s="32"/>
      <c r="N112" s="32"/>
      <c r="O112" s="147">
        <v>91</v>
      </c>
      <c r="P112" s="9" t="str">
        <f>VLOOKUP(O:O,'Région &amp; Département'!A:C,3,FALSE)</f>
        <v>Île-de-France</v>
      </c>
      <c r="Q112" s="26" t="s">
        <v>20</v>
      </c>
      <c r="R112" s="154"/>
      <c r="S112" s="24" t="s">
        <v>281</v>
      </c>
      <c r="T112" s="24" t="s">
        <v>301</v>
      </c>
    </row>
    <row r="113" spans="2:20" ht="19.5" customHeight="1" x14ac:dyDescent="0.2">
      <c r="B113" s="31" t="s">
        <v>297</v>
      </c>
      <c r="C113" s="181">
        <v>2</v>
      </c>
      <c r="D113" s="38" t="s">
        <v>87</v>
      </c>
      <c r="E113" s="39" t="s">
        <v>16</v>
      </c>
      <c r="F113" s="33" t="s">
        <v>92</v>
      </c>
      <c r="G113" s="28" t="s">
        <v>299</v>
      </c>
      <c r="H113" s="33"/>
      <c r="I113" s="33"/>
      <c r="J113" s="33" t="s">
        <v>115</v>
      </c>
      <c r="K113" s="33" t="s">
        <v>119</v>
      </c>
      <c r="L113" s="33" t="s">
        <v>125</v>
      </c>
      <c r="M113" s="33"/>
      <c r="N113" s="33"/>
      <c r="O113" s="148">
        <v>12</v>
      </c>
      <c r="P113" s="9" t="str">
        <f>VLOOKUP(O:O,'Région &amp; Département'!A:C,3,FALSE)</f>
        <v>Midi-Pyrénées</v>
      </c>
      <c r="Q113" s="26" t="s">
        <v>20</v>
      </c>
      <c r="R113" s="157"/>
      <c r="S113" s="24" t="s">
        <v>281</v>
      </c>
      <c r="T113" s="24" t="s">
        <v>302</v>
      </c>
    </row>
    <row r="114" spans="2:20" ht="19.5" customHeight="1" x14ac:dyDescent="0.2">
      <c r="B114" s="31" t="s">
        <v>297</v>
      </c>
      <c r="C114" s="181">
        <v>2</v>
      </c>
      <c r="D114" s="38" t="s">
        <v>87</v>
      </c>
      <c r="E114" s="39" t="s">
        <v>16</v>
      </c>
      <c r="F114" s="33" t="s">
        <v>92</v>
      </c>
      <c r="G114" s="28" t="s">
        <v>299</v>
      </c>
      <c r="H114" s="33"/>
      <c r="I114" s="33"/>
      <c r="J114" s="33" t="s">
        <v>115</v>
      </c>
      <c r="K114" s="33" t="s">
        <v>119</v>
      </c>
      <c r="L114" s="33" t="s">
        <v>125</v>
      </c>
      <c r="M114" s="33"/>
      <c r="N114" s="33"/>
      <c r="O114" s="148">
        <v>12</v>
      </c>
      <c r="P114" s="9" t="str">
        <f>VLOOKUP(O:O,'Région &amp; Département'!A:C,3,FALSE)</f>
        <v>Midi-Pyrénées</v>
      </c>
      <c r="Q114" s="26" t="s">
        <v>20</v>
      </c>
      <c r="R114" s="157"/>
      <c r="S114" s="24" t="s">
        <v>281</v>
      </c>
      <c r="T114" s="24" t="s">
        <v>302</v>
      </c>
    </row>
    <row r="115" spans="2:20" ht="19.5" customHeight="1" x14ac:dyDescent="0.2">
      <c r="B115" s="31" t="s">
        <v>297</v>
      </c>
      <c r="C115" s="181">
        <v>2</v>
      </c>
      <c r="D115" s="38" t="s">
        <v>88</v>
      </c>
      <c r="E115" s="39" t="s">
        <v>16</v>
      </c>
      <c r="F115" s="33" t="s">
        <v>91</v>
      </c>
      <c r="G115" s="28" t="s">
        <v>299</v>
      </c>
      <c r="H115" s="33"/>
      <c r="I115" s="33"/>
      <c r="J115" s="33" t="s">
        <v>115</v>
      </c>
      <c r="K115" s="33" t="s">
        <v>121</v>
      </c>
      <c r="L115" s="33" t="s">
        <v>125</v>
      </c>
      <c r="M115" s="33"/>
      <c r="N115" s="33"/>
      <c r="O115" s="148">
        <v>49</v>
      </c>
      <c r="P115" s="9" t="str">
        <f>VLOOKUP(O:O,'Région &amp; Département'!A:C,3,FALSE)</f>
        <v>Pays de la Loire</v>
      </c>
      <c r="Q115" s="26" t="s">
        <v>20</v>
      </c>
      <c r="R115" s="157"/>
      <c r="S115" s="24" t="s">
        <v>281</v>
      </c>
      <c r="T115" s="24" t="s">
        <v>304</v>
      </c>
    </row>
    <row r="116" spans="2:20" ht="19.5" customHeight="1" x14ac:dyDescent="0.2">
      <c r="E116" s="5"/>
    </row>
    <row r="117" spans="2:20" ht="19.5" customHeight="1" x14ac:dyDescent="0.2">
      <c r="E117" s="5"/>
    </row>
    <row r="118" spans="2:20" ht="19.5" customHeight="1" x14ac:dyDescent="0.2">
      <c r="E118" s="5"/>
    </row>
    <row r="119" spans="2:20" ht="19.5" customHeight="1" x14ac:dyDescent="0.2">
      <c r="E119" s="5"/>
    </row>
    <row r="120" spans="2:20" ht="19.5" customHeight="1" x14ac:dyDescent="0.2">
      <c r="E120" s="5"/>
    </row>
    <row r="121" spans="2:20" ht="19.5" customHeight="1" x14ac:dyDescent="0.2">
      <c r="E121" s="5"/>
    </row>
  </sheetData>
  <pageMargins left="0.5" right="0.5" top="0.5" bottom="0.5" header="0" footer="0"/>
  <pageSetup scale="55" fitToWidth="2" fitToHeight="0" orientation="landscape" r:id="rId1"/>
  <headerFooter>
    <oddHeader>&amp;L&amp;"+,Regular"&amp;16&amp;K04+035Customer&amp;"-,Regular"&amp;K01+000 Contacts</oddHeader>
    <oddFooter>Page &amp;P of &amp;N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12" sqref="C12"/>
    </sheetView>
  </sheetViews>
  <sheetFormatPr baseColWidth="10" defaultRowHeight="12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22" sqref="G22"/>
    </sheetView>
  </sheetViews>
  <sheetFormatPr baseColWidth="10" defaultRowHeight="12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</sheetPr>
  <dimension ref="B1:W29"/>
  <sheetViews>
    <sheetView showGridLines="0" topLeftCell="K1" workbookViewId="0">
      <selection activeCell="B29" sqref="B29:U29"/>
    </sheetView>
  </sheetViews>
  <sheetFormatPr baseColWidth="10" defaultColWidth="9.140625" defaultRowHeight="19.5" customHeight="1" x14ac:dyDescent="0.2"/>
  <cols>
    <col min="1" max="1" width="2.140625" customWidth="1"/>
    <col min="2" max="2" width="16.85546875" style="17" customWidth="1"/>
    <col min="3" max="3" width="15.5703125" style="17" customWidth="1"/>
    <col min="4" max="8" width="14.42578125" style="17" customWidth="1"/>
    <col min="9" max="9" width="20.42578125" style="17" customWidth="1"/>
    <col min="10" max="11" width="16.5703125" style="17" customWidth="1"/>
    <col min="12" max="12" width="16.42578125" style="17" customWidth="1"/>
    <col min="13" max="13" width="18.5703125" style="17" customWidth="1"/>
    <col min="14" max="14" width="17.85546875" style="17" customWidth="1"/>
    <col min="15" max="15" width="11.85546875" style="17" customWidth="1"/>
    <col min="16" max="16" width="9.140625" style="17" customWidth="1"/>
    <col min="17" max="17" width="8.7109375" style="17" customWidth="1"/>
    <col min="18" max="18" width="12.42578125" style="17" customWidth="1"/>
    <col min="19" max="19" width="11.42578125" style="17" customWidth="1"/>
    <col min="20" max="20" width="12.85546875" style="17" customWidth="1"/>
    <col min="21" max="21" width="18.42578125" style="17" customWidth="1"/>
  </cols>
  <sheetData>
    <row r="1" spans="2:23" ht="18" customHeight="1" x14ac:dyDescent="0.2">
      <c r="B1" s="12" t="s">
        <v>57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W1" t="e">
        <f>NomSociété &amp; " CUSTOMER"</f>
        <v>#REF!</v>
      </c>
    </row>
    <row r="2" spans="2:23" ht="22.5" customHeight="1" x14ac:dyDescent="0.2">
      <c r="B2" s="14" t="e">
        <f>NomSociété</f>
        <v>#REF!</v>
      </c>
      <c r="C2" s="15"/>
      <c r="D2" s="15"/>
      <c r="E2" s="15"/>
      <c r="F2" s="15"/>
      <c r="G2" s="16"/>
      <c r="H2" s="16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2:23" ht="36" customHeight="1" x14ac:dyDescent="0.2">
      <c r="B3" s="4" t="s">
        <v>56</v>
      </c>
      <c r="C3" s="15"/>
      <c r="D3" s="15"/>
      <c r="E3" s="15"/>
      <c r="F3" s="15"/>
      <c r="G3" s="4"/>
      <c r="H3" s="4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</row>
    <row r="4" spans="2:23" ht="9" customHeight="1" x14ac:dyDescent="0.2"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6" spans="2:23" ht="19.5" customHeight="1" x14ac:dyDescent="0.2">
      <c r="B6" s="8" t="s">
        <v>18</v>
      </c>
      <c r="C6" s="8" t="s">
        <v>0</v>
      </c>
      <c r="D6" s="8" t="s">
        <v>1</v>
      </c>
      <c r="E6" s="8" t="s">
        <v>14</v>
      </c>
      <c r="F6" s="8" t="s">
        <v>2</v>
      </c>
      <c r="G6" s="8" t="s">
        <v>5</v>
      </c>
      <c r="H6" s="8" t="s">
        <v>72</v>
      </c>
      <c r="I6" s="8" t="s">
        <v>58</v>
      </c>
      <c r="J6" s="8" t="s">
        <v>6</v>
      </c>
      <c r="K6" s="8" t="s">
        <v>7</v>
      </c>
      <c r="L6" s="8" t="s">
        <v>15</v>
      </c>
      <c r="M6" s="8" t="s">
        <v>59</v>
      </c>
      <c r="N6" s="8" t="s">
        <v>8</v>
      </c>
      <c r="O6" s="8" t="s">
        <v>9</v>
      </c>
      <c r="P6" s="8" t="s">
        <v>10</v>
      </c>
      <c r="Q6" s="8" t="s">
        <v>13</v>
      </c>
      <c r="R6" s="8" t="s">
        <v>74</v>
      </c>
      <c r="S6" s="8" t="s">
        <v>17</v>
      </c>
      <c r="T6" s="8" t="s">
        <v>11</v>
      </c>
      <c r="U6" s="8" t="s">
        <v>12</v>
      </c>
    </row>
    <row r="7" spans="2:23" ht="19.5" customHeight="1" x14ac:dyDescent="0.2">
      <c r="B7" s="8" t="s">
        <v>19</v>
      </c>
      <c r="C7" s="8" t="s">
        <v>28</v>
      </c>
      <c r="D7" s="8" t="s">
        <v>60</v>
      </c>
      <c r="E7" s="8" t="s">
        <v>73</v>
      </c>
      <c r="F7" s="9">
        <v>1235550123</v>
      </c>
      <c r="G7" s="9">
        <v>1235550131</v>
      </c>
      <c r="H7" s="9">
        <v>1235550139</v>
      </c>
      <c r="I7" s="10" t="s">
        <v>61</v>
      </c>
      <c r="J7" s="11" t="s">
        <v>63</v>
      </c>
      <c r="K7" s="10" t="s">
        <v>62</v>
      </c>
      <c r="L7" s="10" t="s">
        <v>64</v>
      </c>
      <c r="M7" s="10" t="s">
        <v>65</v>
      </c>
      <c r="N7" s="10" t="s">
        <v>68</v>
      </c>
      <c r="O7" s="8" t="s">
        <v>69</v>
      </c>
      <c r="P7" s="8" t="s">
        <v>70</v>
      </c>
      <c r="Q7" s="8">
        <v>98052</v>
      </c>
      <c r="R7" s="8" t="s">
        <v>71</v>
      </c>
      <c r="S7" s="10"/>
      <c r="T7" s="8"/>
      <c r="U7" s="8"/>
    </row>
    <row r="8" spans="2:23" ht="19.5" customHeight="1" x14ac:dyDescent="0.2">
      <c r="B8" s="8" t="s">
        <v>21</v>
      </c>
      <c r="C8" s="8" t="s">
        <v>41</v>
      </c>
      <c r="D8" s="8" t="s">
        <v>47</v>
      </c>
      <c r="E8" s="8" t="s">
        <v>16</v>
      </c>
      <c r="F8" s="9">
        <v>1235550124</v>
      </c>
      <c r="G8" s="9">
        <v>1235550132</v>
      </c>
      <c r="H8" s="9">
        <v>1235550140</v>
      </c>
      <c r="I8" s="10" t="s">
        <v>49</v>
      </c>
      <c r="J8" s="11"/>
      <c r="K8" s="10"/>
      <c r="L8" s="10"/>
      <c r="M8" s="10"/>
      <c r="N8" s="10"/>
      <c r="O8" s="8"/>
      <c r="P8" s="8"/>
      <c r="Q8" s="8"/>
      <c r="R8" s="8"/>
      <c r="S8" s="10"/>
      <c r="T8" s="8"/>
      <c r="U8" s="8"/>
    </row>
    <row r="9" spans="2:23" ht="19.5" customHeight="1" x14ac:dyDescent="0.2">
      <c r="B9" s="8" t="s">
        <v>22</v>
      </c>
      <c r="C9" s="8" t="s">
        <v>29</v>
      </c>
      <c r="D9" s="8" t="s">
        <v>35</v>
      </c>
      <c r="E9" s="8" t="s">
        <v>73</v>
      </c>
      <c r="F9" s="9">
        <v>1235550125</v>
      </c>
      <c r="G9" s="9">
        <v>1235550133</v>
      </c>
      <c r="H9" s="9">
        <v>1235550141</v>
      </c>
      <c r="I9" s="10" t="s">
        <v>50</v>
      </c>
      <c r="J9" s="11"/>
      <c r="K9" s="10"/>
      <c r="L9" s="10"/>
      <c r="M9" s="10"/>
      <c r="N9" s="10"/>
      <c r="O9" s="8"/>
      <c r="P9" s="8"/>
      <c r="Q9" s="8"/>
      <c r="R9" s="8"/>
      <c r="S9" s="10"/>
      <c r="T9" s="8"/>
      <c r="U9" s="8"/>
    </row>
    <row r="10" spans="2:23" ht="19.5" customHeight="1" x14ac:dyDescent="0.2">
      <c r="B10" s="8" t="s">
        <v>23</v>
      </c>
      <c r="C10" s="8" t="s">
        <v>30</v>
      </c>
      <c r="D10" s="8" t="s">
        <v>36</v>
      </c>
      <c r="E10" s="8" t="s">
        <v>16</v>
      </c>
      <c r="F10" s="9">
        <v>1235550126</v>
      </c>
      <c r="G10" s="9">
        <v>1235550134</v>
      </c>
      <c r="H10" s="9">
        <v>1235550142</v>
      </c>
      <c r="I10" s="10" t="s">
        <v>51</v>
      </c>
      <c r="J10" s="11"/>
      <c r="K10" s="10"/>
      <c r="L10" s="10"/>
      <c r="M10" s="10"/>
      <c r="N10" s="10"/>
      <c r="O10" s="8"/>
      <c r="P10" s="8"/>
      <c r="Q10" s="8"/>
      <c r="R10" s="8"/>
      <c r="S10" s="10"/>
      <c r="T10" s="8"/>
      <c r="U10" s="8"/>
    </row>
    <row r="11" spans="2:23" ht="19.5" customHeight="1" x14ac:dyDescent="0.2">
      <c r="B11" s="8" t="s">
        <v>24</v>
      </c>
      <c r="C11" s="8" t="s">
        <v>31</v>
      </c>
      <c r="D11" s="8" t="s">
        <v>37</v>
      </c>
      <c r="E11" s="8" t="s">
        <v>16</v>
      </c>
      <c r="F11" s="9" t="s">
        <v>43</v>
      </c>
      <c r="G11" s="9">
        <v>1235550135</v>
      </c>
      <c r="H11" s="9">
        <v>1235550143</v>
      </c>
      <c r="I11" s="10" t="s">
        <v>52</v>
      </c>
      <c r="J11" s="11"/>
      <c r="K11" s="10"/>
      <c r="L11" s="10"/>
      <c r="M11" s="10"/>
      <c r="N11" s="10"/>
      <c r="O11" s="8"/>
      <c r="P11" s="8"/>
      <c r="Q11" s="8"/>
      <c r="R11" s="8"/>
      <c r="S11" s="10"/>
      <c r="T11" s="8"/>
      <c r="U11" s="8"/>
    </row>
    <row r="12" spans="2:23" ht="19.5" customHeight="1" x14ac:dyDescent="0.2">
      <c r="B12" s="8" t="s">
        <v>25</v>
      </c>
      <c r="C12" s="8" t="s">
        <v>32</v>
      </c>
      <c r="D12" s="8" t="s">
        <v>38</v>
      </c>
      <c r="E12" s="8" t="s">
        <v>16</v>
      </c>
      <c r="F12" s="9" t="s">
        <v>44</v>
      </c>
      <c r="G12" s="9">
        <v>1235550136</v>
      </c>
      <c r="H12" s="9">
        <v>1235550144</v>
      </c>
      <c r="I12" s="10" t="s">
        <v>53</v>
      </c>
      <c r="J12" s="11"/>
      <c r="K12" s="10"/>
      <c r="L12" s="10"/>
      <c r="M12" s="10"/>
      <c r="N12" s="10"/>
      <c r="O12" s="8"/>
      <c r="P12" s="8"/>
      <c r="Q12" s="8"/>
      <c r="R12" s="8"/>
      <c r="S12" s="10"/>
      <c r="T12" s="8"/>
      <c r="U12" s="8"/>
    </row>
    <row r="13" spans="2:23" ht="19.5" customHeight="1" x14ac:dyDescent="0.2">
      <c r="B13" s="8" t="s">
        <v>26</v>
      </c>
      <c r="C13" s="8" t="s">
        <v>33</v>
      </c>
      <c r="D13" s="8" t="s">
        <v>48</v>
      </c>
      <c r="E13" s="8" t="s">
        <v>16</v>
      </c>
      <c r="F13" s="9" t="s">
        <v>45</v>
      </c>
      <c r="G13" s="9">
        <v>1235550137</v>
      </c>
      <c r="H13" s="9">
        <v>1235550145</v>
      </c>
      <c r="I13" s="10" t="s">
        <v>54</v>
      </c>
      <c r="J13" s="11"/>
      <c r="K13" s="10"/>
      <c r="L13" s="10"/>
      <c r="M13" s="10"/>
      <c r="N13" s="10"/>
      <c r="O13" s="8"/>
      <c r="P13" s="8"/>
      <c r="Q13" s="8"/>
      <c r="R13" s="8"/>
      <c r="S13" s="10"/>
      <c r="T13" s="8"/>
      <c r="U13" s="8"/>
    </row>
    <row r="14" spans="2:23" ht="19.5" customHeight="1" x14ac:dyDescent="0.2">
      <c r="B14" s="8" t="s">
        <v>27</v>
      </c>
      <c r="C14" s="8" t="s">
        <v>34</v>
      </c>
      <c r="D14" s="8" t="s">
        <v>39</v>
      </c>
      <c r="E14" s="8" t="s">
        <v>16</v>
      </c>
      <c r="F14" s="9" t="s">
        <v>46</v>
      </c>
      <c r="G14" s="9">
        <v>1235550138</v>
      </c>
      <c r="H14" s="9">
        <v>1235550146</v>
      </c>
      <c r="I14" s="10" t="s">
        <v>55</v>
      </c>
      <c r="J14" s="11"/>
      <c r="K14" s="10"/>
      <c r="L14" s="10"/>
      <c r="M14" s="10"/>
      <c r="N14" s="10"/>
      <c r="O14" s="8"/>
      <c r="P14" s="8"/>
      <c r="Q14" s="8"/>
      <c r="R14" s="8"/>
      <c r="S14" s="10"/>
      <c r="T14" s="8"/>
      <c r="U14" s="8"/>
    </row>
    <row r="15" spans="2:23" ht="19.5" customHeight="1" x14ac:dyDescent="0.2">
      <c r="J15" s="18"/>
    </row>
    <row r="26" spans="2:21" ht="19.5" customHeight="1" x14ac:dyDescent="0.2">
      <c r="B26" s="17" t="s">
        <v>40</v>
      </c>
    </row>
    <row r="28" spans="2:21" ht="19.5" customHeight="1" x14ac:dyDescent="0.2">
      <c r="B28" s="8" t="s">
        <v>18</v>
      </c>
      <c r="C28" s="8" t="s">
        <v>0</v>
      </c>
      <c r="D28" s="8" t="s">
        <v>1</v>
      </c>
      <c r="E28" s="8" t="s">
        <v>14</v>
      </c>
      <c r="F28" s="8" t="s">
        <v>2</v>
      </c>
      <c r="G28" s="8" t="s">
        <v>5</v>
      </c>
      <c r="H28" s="8" t="s">
        <v>3</v>
      </c>
      <c r="I28" s="8" t="s">
        <v>4</v>
      </c>
      <c r="J28" s="8" t="s">
        <v>6</v>
      </c>
      <c r="K28" s="8" t="s">
        <v>7</v>
      </c>
      <c r="L28" s="8" t="s">
        <v>15</v>
      </c>
      <c r="M28" s="8" t="s">
        <v>59</v>
      </c>
      <c r="N28" s="8" t="s">
        <v>8</v>
      </c>
      <c r="O28" s="8" t="s">
        <v>9</v>
      </c>
      <c r="P28" s="8" t="s">
        <v>10</v>
      </c>
      <c r="Q28" s="8" t="s">
        <v>13</v>
      </c>
      <c r="R28" s="8" t="s">
        <v>74</v>
      </c>
      <c r="S28" s="8" t="s">
        <v>17</v>
      </c>
      <c r="T28" s="8" t="s">
        <v>11</v>
      </c>
      <c r="U28" s="8" t="s">
        <v>12</v>
      </c>
    </row>
    <row r="29" spans="2:21" ht="19.5" customHeight="1" x14ac:dyDescent="0.2">
      <c r="B29" s="19" t="s">
        <v>66</v>
      </c>
      <c r="C29" s="19" t="s">
        <v>67</v>
      </c>
      <c r="D29" s="19"/>
      <c r="E29" s="19"/>
      <c r="F29" s="20"/>
      <c r="G29" s="20"/>
      <c r="H29" s="20"/>
      <c r="I29" s="21"/>
      <c r="J29" s="22"/>
      <c r="K29" s="21"/>
      <c r="L29" s="21"/>
      <c r="M29" s="21"/>
      <c r="N29" s="21"/>
      <c r="O29" s="19"/>
      <c r="P29" s="19"/>
      <c r="Q29" s="19"/>
      <c r="R29" s="19"/>
      <c r="S29" s="21"/>
      <c r="T29" s="19"/>
      <c r="U29" s="19"/>
    </row>
  </sheetData>
  <dataValidations count="9">
    <dataValidation allowBlank="1" showInputMessage="1" showErrorMessage="1" promptTitle="Twitter Address" prompt="_x000a_@xxx" sqref="J29"/>
    <dataValidation allowBlank="1" showInputMessage="1" showErrorMessage="1" promptTitle="LinkedIn Public Profile Address" prompt="_x000a_Just enter the unique portion._x000a__x000a_www.linkedin.com/     _x000a__x000a_will be added for you." sqref="L29"/>
    <dataValidation allowBlank="1" showInputMessage="1" showErrorMessage="1" promptTitle="Website" prompt="_x000a_xxxx.xxx" sqref="M29"/>
    <dataValidation allowBlank="1" showInputMessage="1" showErrorMessage="1" promptTitle="Facebook Address" prompt="Just enter the unique portion._x000a__x000a_www.facebook.com/     will be added for you." sqref="K7:K14 K29"/>
    <dataValidation allowBlank="1" showInputMessage="1" showErrorMessage="1" promptTitle="Email Address" prompt="_x000a_xxx@xxx.xxx" sqref="I29"/>
    <dataValidation allowBlank="1" showInputMessage="1" showErrorMessage="1" promptTitle="Twitter Address" prompt="_x000a_xxx_x000a__x000a__x000a_Note: the &quot;@&quot; will be added for you." sqref="J7:J14"/>
    <dataValidation allowBlank="1" showInputMessage="1" showErrorMessage="1" promptTitle="Website" prompt="xxxx.xxx" sqref="M7:M14"/>
    <dataValidation allowBlank="1" showInputMessage="1" promptTitle="Email Address" prompt="xxx@xxx.xxx" sqref="I7:I14"/>
    <dataValidation allowBlank="1" showInputMessage="1" showErrorMessage="1" promptTitle="LinkedIn Public Profile Address" prompt="_x000a_Just enter the unique portion._x000a__x000a_www.linkedin.com/in/    _x000a__x000a_will be added for you." sqref="L7:L14"/>
  </dataValidations>
  <hyperlinks>
    <hyperlink ref="I9" r:id="rId1"/>
    <hyperlink ref="I10" r:id="rId2"/>
    <hyperlink ref="I11" r:id="rId3"/>
    <hyperlink ref="I12" r:id="rId4"/>
    <hyperlink ref="I13" r:id="rId5"/>
    <hyperlink ref="I14" r:id="rId6"/>
    <hyperlink ref="I8" r:id="rId7"/>
    <hyperlink ref="I7" r:id="rId8"/>
    <hyperlink ref="J7" r:id="rId9"/>
    <hyperlink ref="M7" r:id="rId10"/>
    <hyperlink ref="L7" r:id="rId11"/>
    <hyperlink ref="N7" r:id="rId12"/>
    <hyperlink ref="K7" r:id="rId13"/>
  </hyperlinks>
  <pageMargins left="0.7" right="0.7" top="0.75" bottom="0.75" header="0.3" footer="0.3"/>
  <pageSetup orientation="portrait" r:id="rId14"/>
  <tableParts count="2"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064DEC1-D1DD-4D6E-84FD-C42E574FBE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Région &amp; Département</vt:lpstr>
      <vt:lpstr>Filiale</vt:lpstr>
      <vt:lpstr>Contacts</vt:lpstr>
      <vt:lpstr>Ouest</vt:lpstr>
      <vt:lpstr>Est</vt:lpstr>
      <vt:lpstr>Échantillon de données</vt:lpstr>
      <vt:lpstr>EnTêteContactsSociété</vt:lpstr>
      <vt:lpstr>Contacts!Impression_des_titres</vt:lpstr>
      <vt:lpstr>Contacts!Zone_d_impression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mougelb</dc:creator>
  <cp:keywords/>
  <cp:lastModifiedBy>mougelb</cp:lastModifiedBy>
  <dcterms:created xsi:type="dcterms:W3CDTF">2018-01-18T14:33:06Z</dcterms:created>
  <dcterms:modified xsi:type="dcterms:W3CDTF">2018-01-19T12:26:21Z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TC029301029991</vt:lpwstr>
  </property>
</Properties>
</file>