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45" windowWidth="10905" windowHeight="11580" activeTab="2"/>
  </bookViews>
  <sheets>
    <sheet name="Med" sheetId="1" r:id="rId1"/>
    <sheet name="Feuil1" sheetId="2" r:id="rId2"/>
    <sheet name="Feuil2" sheetId="3" r:id="rId3"/>
  </sheets>
  <definedNames>
    <definedName name="_xlnm._FilterDatabase" localSheetId="0" hidden="1">Med!#REF!</definedName>
    <definedName name="_xlnm.Criteria" localSheetId="0">Med!#REF!</definedName>
    <definedName name="somme">Med!$D$45</definedName>
    <definedName name="Z_29B76663_7912_4444_A99E_F830E733C5DC_.wvu.PrintArea" localSheetId="0" hidden="1">Med!$A$7:$G$300</definedName>
    <definedName name="_xlnm.Print_Area" localSheetId="0">Med!$A$6:$G$302</definedName>
  </definedNames>
  <calcPr calcId="145621"/>
  <customWorkbookViews>
    <customWorkbookView name="hpc_atlas - Affichage personnalisé" guid="{29B76663-7912-4444-A99E-F830E733C5DC}" mergeInterval="0" personalView="1" maximized="1" windowWidth="1276" windowHeight="799" activeSheetId="1"/>
  </customWorkbookViews>
</workbook>
</file>

<file path=xl/calcChain.xml><?xml version="1.0" encoding="utf-8"?>
<calcChain xmlns="http://schemas.openxmlformats.org/spreadsheetml/2006/main">
  <c r="E168" i="3" l="1"/>
  <c r="E169" i="3"/>
  <c r="E170" i="3"/>
  <c r="E171" i="3"/>
  <c r="E172" i="3"/>
  <c r="E173" i="3"/>
  <c r="C6" i="3" l="1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" i="3"/>
  <c r="B1" i="3" s="1"/>
  <c r="D18" i="1"/>
  <c r="C4" i="3" l="1"/>
  <c r="B5" i="3"/>
  <c r="B3" i="3"/>
  <c r="B2" i="3"/>
  <c r="B4" i="3" l="1"/>
  <c r="C7" i="1" l="1"/>
  <c r="D8" i="1"/>
  <c r="D9" i="1"/>
  <c r="D10" i="1"/>
  <c r="D11" i="1"/>
  <c r="D12" i="1"/>
  <c r="D13" i="1"/>
  <c r="D14" i="1"/>
  <c r="D15" i="1"/>
  <c r="D16" i="1"/>
  <c r="D17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 l="1"/>
  <c r="B2" i="1" s="1"/>
  <c r="B1" i="1" l="1"/>
  <c r="B5" i="1"/>
  <c r="B6" i="1"/>
  <c r="B3" i="1"/>
  <c r="B4" i="1"/>
</calcChain>
</file>

<file path=xl/sharedStrings.xml><?xml version="1.0" encoding="utf-8"?>
<sst xmlns="http://schemas.openxmlformats.org/spreadsheetml/2006/main" count="1044" uniqueCount="201">
  <si>
    <t xml:space="preserve"> </t>
  </si>
  <si>
    <t>ans</t>
  </si>
  <si>
    <t>nombre de passage adulte</t>
  </si>
  <si>
    <t>nombre de passage enfant moins de 1 an</t>
  </si>
  <si>
    <t>nombre de passage total</t>
  </si>
  <si>
    <t>nombre de passage plus de 75 ans</t>
  </si>
  <si>
    <t>Nombre de passage mineur</t>
  </si>
  <si>
    <t>nombre de passage enfant (moins de 15 ans et 3 mois )</t>
  </si>
  <si>
    <t>M</t>
  </si>
  <si>
    <t>E</t>
  </si>
  <si>
    <t>x</t>
  </si>
  <si>
    <t>H</t>
  </si>
  <si>
    <t>T</t>
  </si>
  <si>
    <t>Nombre de patients : 166</t>
  </si>
  <si>
    <t>Nombre de patients : 18</t>
  </si>
  <si>
    <t>Pédiatrie USC</t>
  </si>
  <si>
    <t>F</t>
  </si>
  <si>
    <t>Chirurgie  Enfant</t>
  </si>
  <si>
    <t>Pédiatrie C</t>
  </si>
  <si>
    <t>Neuro : USINV</t>
  </si>
  <si>
    <t>PUSSIN CS</t>
  </si>
  <si>
    <t>SOREZ MEDECINE</t>
  </si>
  <si>
    <t>Chirurgie B</t>
  </si>
  <si>
    <t>Deleval Marie louise</t>
  </si>
  <si>
    <t>Médecine polyvalente</t>
  </si>
  <si>
    <t>Franco Oceane</t>
  </si>
  <si>
    <t>Gérontologie</t>
  </si>
  <si>
    <t>** Incomplet **</t>
  </si>
  <si>
    <t>Cardio U 2</t>
  </si>
  <si>
    <t>Chirurgie E</t>
  </si>
  <si>
    <t>Amand Lyah</t>
  </si>
  <si>
    <t>Bahlil Ilyana</t>
  </si>
  <si>
    <t>Benbelkacem Sohane</t>
  </si>
  <si>
    <t>Benoit Axelle</t>
  </si>
  <si>
    <t>Billiau Thibault</t>
  </si>
  <si>
    <t>Bouchendhomme Evan</t>
  </si>
  <si>
    <t>Bouzian Julie</t>
  </si>
  <si>
    <t>Capliez Ezio</t>
  </si>
  <si>
    <t>Catry Henzo</t>
  </si>
  <si>
    <t>Clemens Lucas</t>
  </si>
  <si>
    <t>Dacheville Mila</t>
  </si>
  <si>
    <t>Degreaux Lola</t>
  </si>
  <si>
    <t>Dekeirel Cloe</t>
  </si>
  <si>
    <t>Delahaye Nathann</t>
  </si>
  <si>
    <t>Delbois Apoline</t>
  </si>
  <si>
    <t>Desquiens Evangeline</t>
  </si>
  <si>
    <t>Diers Maxence</t>
  </si>
  <si>
    <t>Faouzi Hiba</t>
  </si>
  <si>
    <t>Haeyaert Gabriel</t>
  </si>
  <si>
    <t>Hage guette Gabriel</t>
  </si>
  <si>
    <t>Jacquart Lorenzo</t>
  </si>
  <si>
    <t>Jacques Kerrian</t>
  </si>
  <si>
    <t>Kodar Tayny</t>
  </si>
  <si>
    <t>Lacroix Lenna</t>
  </si>
  <si>
    <t>Lagarde Kevin</t>
  </si>
  <si>
    <t>Lesert Titouan</t>
  </si>
  <si>
    <t>Louh Ahmed</t>
  </si>
  <si>
    <t>Loyez Ruben</t>
  </si>
  <si>
    <t>Moulai hadj Maissaa</t>
  </si>
  <si>
    <t>Parol Tom</t>
  </si>
  <si>
    <t>Pawlowski Elisa</t>
  </si>
  <si>
    <t>Reant Jade</t>
  </si>
  <si>
    <t>Rezigat Shymen</t>
  </si>
  <si>
    <t>Richard Lucas</t>
  </si>
  <si>
    <t>Rolland Timothy</t>
  </si>
  <si>
    <t>Sart Kerian</t>
  </si>
  <si>
    <t>Talandier Manon</t>
  </si>
  <si>
    <t>Thumerel Shanna</t>
  </si>
  <si>
    <t>Tramcourt Juliette</t>
  </si>
  <si>
    <t>Vlerick Kalvin</t>
  </si>
  <si>
    <t>Youb Rayan</t>
  </si>
  <si>
    <t>Abdesselam-tani Fredera</t>
  </si>
  <si>
    <t>Alexandre Jacques</t>
  </si>
  <si>
    <t>Audant Daisy</t>
  </si>
  <si>
    <t>Bagard Andre</t>
  </si>
  <si>
    <t>Bailly Eric</t>
  </si>
  <si>
    <t>Bardiau Christopher</t>
  </si>
  <si>
    <t>Belmokhtar Sara</t>
  </si>
  <si>
    <t>Ben si ali Said</t>
  </si>
  <si>
    <t>Berlizg Thomas</t>
  </si>
  <si>
    <t>Bertiaux Nolan</t>
  </si>
  <si>
    <t>Bialas Jacky</t>
  </si>
  <si>
    <t>Blondel Kelly</t>
  </si>
  <si>
    <t>Bohadlo Stefania</t>
  </si>
  <si>
    <t>Bois Jean claude</t>
  </si>
  <si>
    <t>Boyer Michel</t>
  </si>
  <si>
    <t>Bruyelle Magali</t>
  </si>
  <si>
    <t>Callens Gilles</t>
  </si>
  <si>
    <t>Caron Paul</t>
  </si>
  <si>
    <t>Charles Kevin</t>
  </si>
  <si>
    <t>Chevalier Philippe</t>
  </si>
  <si>
    <t>Chevry Melanie</t>
  </si>
  <si>
    <t>Chwicko Wanda</t>
  </si>
  <si>
    <t>Coudre Hinanui</t>
  </si>
  <si>
    <t>Cousin Henri</t>
  </si>
  <si>
    <t>Cuvelliez Maurice</t>
  </si>
  <si>
    <t>Cygler Julien</t>
  </si>
  <si>
    <t>Dantin Francine</t>
  </si>
  <si>
    <t>Dehaffreingue Raphael</t>
  </si>
  <si>
    <t>Dehondt Gisele</t>
  </si>
  <si>
    <t>Deledique Oceane</t>
  </si>
  <si>
    <t>Delporte Dylan</t>
  </si>
  <si>
    <t>Denys Anthony</t>
  </si>
  <si>
    <t>Despres Christiane</t>
  </si>
  <si>
    <t>Destrees Laurent</t>
  </si>
  <si>
    <t>Devloo Jean philippe</t>
  </si>
  <si>
    <t>Dhersin Marie dominique</t>
  </si>
  <si>
    <t>Di vincenzo Gauthier</t>
  </si>
  <si>
    <t>Dieval Mathis</t>
  </si>
  <si>
    <t>Djellaya Jamila</t>
  </si>
  <si>
    <t>Dreux Louis</t>
  </si>
  <si>
    <t>Drucke Claude</t>
  </si>
  <si>
    <t>Druelle Jimmy</t>
  </si>
  <si>
    <t>Duchateau Michael</t>
  </si>
  <si>
    <t>Ducrocq Amandine</t>
  </si>
  <si>
    <t>Duczmal Fabrice</t>
  </si>
  <si>
    <t>Duhaut Jean-michel</t>
  </si>
  <si>
    <t>Dupire Patricia</t>
  </si>
  <si>
    <t>Dupont Gaston</t>
  </si>
  <si>
    <t>Dupontreue Christian</t>
  </si>
  <si>
    <t>Duquesnoy Charline</t>
  </si>
  <si>
    <t>El youssoufi Moulay</t>
  </si>
  <si>
    <t>Esquelisse Loic</t>
  </si>
  <si>
    <t>Foucalet Fabrice</t>
  </si>
  <si>
    <t>Fourmanoit Laura</t>
  </si>
  <si>
    <t>Gastroentérologie</t>
  </si>
  <si>
    <t>Freville Jean claude</t>
  </si>
  <si>
    <t>Gabon Veronique</t>
  </si>
  <si>
    <t>Garret Michelle</t>
  </si>
  <si>
    <t>Gorgibus Marceau</t>
  </si>
  <si>
    <t>Gosse Ingrid</t>
  </si>
  <si>
    <t>Gozzo Elisabeth</t>
  </si>
  <si>
    <t>Hamaad Siham</t>
  </si>
  <si>
    <t>Hego Alexandre</t>
  </si>
  <si>
    <t>Hennache Mauricette</t>
  </si>
  <si>
    <t>Hennion Tom</t>
  </si>
  <si>
    <t>Hervillard Florence</t>
  </si>
  <si>
    <t>Hocquette Bertrand</t>
  </si>
  <si>
    <t>Hue Hugo</t>
  </si>
  <si>
    <t>Humery Marc</t>
  </si>
  <si>
    <t>Jesiak David</t>
  </si>
  <si>
    <t>Juif Franck</t>
  </si>
  <si>
    <t>Laforgue Pierre</t>
  </si>
  <si>
    <t>Lamand Alexandra</t>
  </si>
  <si>
    <t>Lecornet Angela</t>
  </si>
  <si>
    <t>Lefevre dupont Jean paul</t>
  </si>
  <si>
    <t>Lefraire Maxime</t>
  </si>
  <si>
    <t>Leroy Elsa</t>
  </si>
  <si>
    <t>Maeght Sophie</t>
  </si>
  <si>
    <t>Maik Monique</t>
  </si>
  <si>
    <t>Makowski Amandine</t>
  </si>
  <si>
    <t>Marcy Aurelie</t>
  </si>
  <si>
    <t>Margez Arthur</t>
  </si>
  <si>
    <t>Martin Jayron</t>
  </si>
  <si>
    <t>Mayolle Xavier</t>
  </si>
  <si>
    <t>Meftah Amina</t>
  </si>
  <si>
    <t>Merlot Alexis</t>
  </si>
  <si>
    <t>Moudjeb Malick</t>
  </si>
  <si>
    <t>Olin Aristide</t>
  </si>
  <si>
    <t>Othmane Zine</t>
  </si>
  <si>
    <t>Ouahlima Khedidja</t>
  </si>
  <si>
    <t>Ouas Nordine</t>
  </si>
  <si>
    <t>Pellegrin Pascal</t>
  </si>
  <si>
    <t>Petit Rene</t>
  </si>
  <si>
    <t>Philippe Nadine</t>
  </si>
  <si>
    <t>Piedbois Gaston</t>
  </si>
  <si>
    <t>Pinabiaux Maurice</t>
  </si>
  <si>
    <t>Planque Francoise</t>
  </si>
  <si>
    <t>Podevin Carole</t>
  </si>
  <si>
    <t>Podraza Rebecca</t>
  </si>
  <si>
    <t>Pruvost Corentin</t>
  </si>
  <si>
    <t>Raison Josiane</t>
  </si>
  <si>
    <t>Rogozinski Christophe</t>
  </si>
  <si>
    <t>Roussel Jean marie</t>
  </si>
  <si>
    <t>Sagniez Maurice</t>
  </si>
  <si>
    <t>Sauvage Virginie</t>
  </si>
  <si>
    <t>Schuler Ryan</t>
  </si>
  <si>
    <t>Sergeant Kevin</t>
  </si>
  <si>
    <t>Simon Sylvain</t>
  </si>
  <si>
    <t>Soja Jean pierre</t>
  </si>
  <si>
    <t>Spino Ugo</t>
  </si>
  <si>
    <t>Stope Moise</t>
  </si>
  <si>
    <t>Sul Jacqueline</t>
  </si>
  <si>
    <t>Sulejmanovic Leonardo</t>
  </si>
  <si>
    <t>Taine Pauline</t>
  </si>
  <si>
    <t>Taubert Angelique</t>
  </si>
  <si>
    <t>Terrier Michel</t>
  </si>
  <si>
    <t>Testelin Camille</t>
  </si>
  <si>
    <t>Thuilliez Regine</t>
  </si>
  <si>
    <t>Vaccari Vittorio</t>
  </si>
  <si>
    <t>Van de wege Fanny</t>
  </si>
  <si>
    <t>Vanden-breeden Fabrice</t>
  </si>
  <si>
    <t>Vanneuville Nathalie</t>
  </si>
  <si>
    <t>Vantomme Philippe</t>
  </si>
  <si>
    <t>Verdiere Micheline</t>
  </si>
  <si>
    <t>Verschaeve Gwenaelle</t>
  </si>
  <si>
    <t>Verschoore Albert</t>
  </si>
  <si>
    <t>Vilela Alexis</t>
  </si>
  <si>
    <t>Vilela Lelio</t>
  </si>
  <si>
    <t>Wicart Christophe</t>
  </si>
  <si>
    <t>Zajac Therese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</si>
</sst>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100C]d/\ mmmm\ yyyy;@"/>
    <numFmt numFmtId="165" formatCode="[$-F800]dddd\,\ mmmm\ dd\,\ yyyy"/>
    <numFmt numFmtId="166" formatCode="dd/mm/yyyy;@"/>
    <numFmt numFmtId="167" formatCode="[$-100C]d\ mmm\ yy;@"/>
    <numFmt numFmtId="168" formatCode="0;[Red]0"/>
  </numFmts>
  <fonts count="30" x14ac:knownFonts="1">
    <font>
      <b/>
      <i/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sz val="14"/>
      <name val="Arial"/>
      <family val="2"/>
    </font>
    <font>
      <sz val="12"/>
      <name val="Arial"/>
      <family val="2"/>
    </font>
    <font>
      <b/>
      <i/>
      <sz val="10"/>
      <color indexed="12"/>
      <name val="Arial"/>
      <family val="2"/>
    </font>
    <font>
      <sz val="10"/>
      <name val="Arial"/>
      <family val="2"/>
    </font>
    <font>
      <sz val="14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10"/>
      <color indexed="63"/>
      <name val="Arial"/>
      <family val="2"/>
    </font>
    <font>
      <i/>
      <sz val="10"/>
      <name val="Arial"/>
      <family val="2"/>
    </font>
    <font>
      <b/>
      <i/>
      <sz val="10"/>
      <color indexed="12"/>
      <name val="Arial"/>
      <family val="2"/>
    </font>
    <font>
      <sz val="10"/>
      <color indexed="12"/>
      <name val="Arial"/>
      <family val="2"/>
    </font>
    <font>
      <u/>
      <sz val="10"/>
      <color indexed="22"/>
      <name val="Arial"/>
      <family val="2"/>
    </font>
    <font>
      <b/>
      <i/>
      <sz val="10"/>
      <name val="Arial"/>
      <family val="2"/>
    </font>
    <font>
      <i/>
      <sz val="9"/>
      <color indexed="19"/>
      <name val="Arial"/>
      <family val="2"/>
    </font>
    <font>
      <b/>
      <i/>
      <sz val="10"/>
      <color indexed="60"/>
      <name val="Arial"/>
      <family val="2"/>
    </font>
    <font>
      <b/>
      <i/>
      <sz val="9"/>
      <color indexed="60"/>
      <name val="Arial"/>
      <family val="2"/>
    </font>
    <font>
      <b/>
      <i/>
      <sz val="10"/>
      <color indexed="16"/>
      <name val="Arial"/>
      <family val="2"/>
    </font>
    <font>
      <i/>
      <sz val="9"/>
      <color indexed="60"/>
      <name val="Arial"/>
      <family val="2"/>
    </font>
    <font>
      <i/>
      <sz val="8"/>
      <color indexed="18"/>
      <name val="Arial"/>
      <family val="2"/>
    </font>
    <font>
      <b/>
      <i/>
      <sz val="11"/>
      <color indexed="8"/>
      <name val="Calibri"/>
      <family val="2"/>
    </font>
    <font>
      <b/>
      <i/>
      <sz val="11"/>
      <color indexed="12"/>
      <name val="Calibri"/>
      <family val="2"/>
    </font>
    <font>
      <i/>
      <sz val="10"/>
      <name val="Calibri"/>
      <family val="2"/>
    </font>
    <font>
      <sz val="11"/>
      <color theme="0"/>
      <name val="Calibri"/>
      <family val="2"/>
      <scheme val="minor"/>
    </font>
    <font>
      <sz val="9"/>
      <color theme="1"/>
      <name val="Courier New"/>
      <family val="3"/>
    </font>
    <font>
      <b/>
      <i/>
      <sz val="12"/>
      <name val="Times New Roman"/>
      <family val="1"/>
    </font>
    <font>
      <b/>
      <i/>
      <sz val="9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 applyNumberFormat="0">
      <alignment vertical="center"/>
    </xf>
    <xf numFmtId="0" fontId="12" fillId="0" borderId="0" applyNumberFormat="0" applyProtection="0">
      <alignment vertical="center"/>
    </xf>
    <xf numFmtId="164" fontId="7" fillId="0" borderId="0" applyNumberFormat="0" applyProtection="0">
      <alignment horizontal="center" vertical="center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11" fillId="0" borderId="0" applyNumberFormat="0" applyProtection="0">
      <alignment horizontal="center" vertical="center"/>
    </xf>
    <xf numFmtId="0" fontId="26" fillId="2" borderId="0" applyNumberFormat="0" applyBorder="0" applyAlignment="0" applyProtection="0"/>
  </cellStyleXfs>
  <cellXfs count="67">
    <xf numFmtId="0" fontId="0" fillId="0" borderId="0" xfId="0">
      <alignment vertical="center"/>
    </xf>
    <xf numFmtId="0" fontId="0" fillId="0" borderId="0" xfId="0" applyAlignment="1">
      <alignment horizontal="center"/>
    </xf>
    <xf numFmtId="0" fontId="0" fillId="0" borderId="0" xfId="0" applyBorder="1">
      <alignment vertical="center"/>
    </xf>
    <xf numFmtId="0" fontId="0" fillId="0" borderId="0" xfId="0" applyFill="1">
      <alignment vertical="center"/>
    </xf>
    <xf numFmtId="0" fontId="0" fillId="0" borderId="0" xfId="0" applyFill="1" applyBorder="1" applyAlignment="1"/>
    <xf numFmtId="0" fontId="0" fillId="0" borderId="0" xfId="0" applyFill="1" applyAlignment="1">
      <alignment horizontal="center"/>
    </xf>
    <xf numFmtId="0" fontId="3" fillId="0" borderId="0" xfId="0" applyFont="1" applyProtection="1">
      <alignment vertical="center"/>
      <protection locked="0"/>
    </xf>
    <xf numFmtId="164" fontId="0" fillId="0" borderId="0" xfId="0" applyNumberForma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 textRotation="30"/>
      <protection hidden="1"/>
    </xf>
    <xf numFmtId="0" fontId="4" fillId="0" borderId="0" xfId="0" applyFont="1" applyFill="1" applyBorder="1" applyAlignment="1" applyProtection="1">
      <alignment vertical="center" textRotation="30"/>
      <protection hidden="1"/>
    </xf>
    <xf numFmtId="0" fontId="3" fillId="0" borderId="0" xfId="0" applyFont="1">
      <alignment vertical="center"/>
    </xf>
    <xf numFmtId="0" fontId="8" fillId="0" borderId="0" xfId="0" applyFont="1" applyFill="1" applyBorder="1" applyAlignment="1" applyProtection="1">
      <alignment vertical="center" textRotation="30"/>
      <protection hidden="1"/>
    </xf>
    <xf numFmtId="0" fontId="11" fillId="0" borderId="0" xfId="4" applyFont="1">
      <alignment horizontal="center" vertical="center"/>
    </xf>
    <xf numFmtId="167" fontId="12" fillId="0" borderId="0" xfId="1" applyNumberFormat="1" applyProtection="1">
      <alignment vertical="center"/>
      <protection locked="0"/>
    </xf>
    <xf numFmtId="0" fontId="10" fillId="0" borderId="0" xfId="0" applyFont="1" applyProtection="1">
      <alignment vertical="center"/>
      <protection locked="0"/>
    </xf>
    <xf numFmtId="0" fontId="15" fillId="0" borderId="0" xfId="3" applyFont="1" applyFill="1" applyBorder="1" applyAlignment="1" applyProtection="1">
      <alignment horizontal="center"/>
    </xf>
    <xf numFmtId="167" fontId="9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166" fontId="14" fillId="0" borderId="0" xfId="2" applyNumberFormat="1" applyFo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1" fontId="18" fillId="0" borderId="0" xfId="0" applyNumberFormat="1" applyFont="1">
      <alignment vertical="center"/>
    </xf>
    <xf numFmtId="1" fontId="19" fillId="0" borderId="0" xfId="0" applyNumberFormat="1" applyFont="1">
      <alignment vertical="center"/>
    </xf>
    <xf numFmtId="168" fontId="20" fillId="0" borderId="0" xfId="0" applyNumberFormat="1" applyFont="1">
      <alignment vertical="center"/>
    </xf>
    <xf numFmtId="1" fontId="21" fillId="0" borderId="0" xfId="0" applyNumberFormat="1" applyFont="1">
      <alignment vertical="center"/>
    </xf>
    <xf numFmtId="0" fontId="9" fillId="0" borderId="0" xfId="0" applyFont="1">
      <alignment vertical="center"/>
    </xf>
    <xf numFmtId="0" fontId="22" fillId="0" borderId="0" xfId="0" applyFont="1">
      <alignment vertical="center"/>
    </xf>
    <xf numFmtId="0" fontId="22" fillId="0" borderId="0" xfId="0" applyFont="1" applyFill="1" applyBorder="1" applyAlignment="1">
      <alignment horizontal="left"/>
    </xf>
    <xf numFmtId="166" fontId="23" fillId="0" borderId="0" xfId="0" applyNumberFormat="1" applyFont="1" applyAlignment="1" applyProtection="1">
      <alignment horizontal="center"/>
      <protection hidden="1"/>
    </xf>
    <xf numFmtId="0" fontId="24" fillId="0" borderId="0" xfId="0" applyFont="1" applyBorder="1" applyAlignment="1">
      <alignment horizontal="center"/>
    </xf>
    <xf numFmtId="164" fontId="24" fillId="0" borderId="0" xfId="0" applyNumberFormat="1" applyFont="1" applyBorder="1" applyAlignment="1">
      <alignment horizontal="center"/>
    </xf>
    <xf numFmtId="0" fontId="16" fillId="0" borderId="0" xfId="0" applyFont="1">
      <alignment vertical="center"/>
    </xf>
    <xf numFmtId="0" fontId="10" fillId="0" borderId="0" xfId="0" applyFont="1">
      <alignment vertical="center"/>
    </xf>
    <xf numFmtId="165" fontId="23" fillId="0" borderId="0" xfId="0" applyNumberFormat="1" applyFont="1" applyAlignment="1" applyProtection="1">
      <protection hidden="1"/>
    </xf>
    <xf numFmtId="164" fontId="23" fillId="0" borderId="0" xfId="0" applyNumberFormat="1" applyFont="1" applyAlignment="1" applyProtection="1">
      <alignment horizontal="center"/>
      <protection hidden="1"/>
    </xf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164" fontId="9" fillId="0" borderId="0" xfId="0" applyNumberFormat="1" applyFont="1" applyAlignment="1">
      <alignment horizontal="center"/>
    </xf>
    <xf numFmtId="164" fontId="25" fillId="0" borderId="0" xfId="0" applyNumberFormat="1" applyFont="1" applyAlignment="1">
      <alignment horizontal="center"/>
    </xf>
    <xf numFmtId="164" fontId="17" fillId="0" borderId="0" xfId="0" applyNumberFormat="1" applyFont="1" applyAlignment="1">
      <alignment horizontal="left"/>
    </xf>
    <xf numFmtId="168" fontId="26" fillId="2" borderId="0" xfId="5" applyNumberFormat="1" applyAlignment="1">
      <alignment vertical="center"/>
    </xf>
    <xf numFmtId="168" fontId="26" fillId="4" borderId="0" xfId="5" applyNumberFormat="1" applyFill="1" applyAlignment="1">
      <alignment vertical="center"/>
    </xf>
    <xf numFmtId="168" fontId="26" fillId="3" borderId="1" xfId="5" applyNumberFormat="1" applyFill="1" applyBorder="1" applyAlignment="1">
      <alignment vertical="center"/>
    </xf>
    <xf numFmtId="168" fontId="26" fillId="3" borderId="2" xfId="5" applyNumberFormat="1" applyFill="1" applyBorder="1" applyAlignment="1">
      <alignment vertical="center"/>
    </xf>
    <xf numFmtId="168" fontId="26" fillId="3" borderId="3" xfId="5" applyNumberFormat="1" applyFill="1" applyBorder="1" applyAlignment="1" applyProtection="1">
      <alignment horizontal="left"/>
      <protection hidden="1"/>
    </xf>
    <xf numFmtId="164" fontId="10" fillId="0" borderId="0" xfId="0" applyNumberFormat="1" applyFont="1" applyAlignment="1"/>
    <xf numFmtId="0" fontId="27" fillId="0" borderId="0" xfId="0" applyFont="1" applyAlignment="1">
      <alignment horizontal="center" vertical="center"/>
    </xf>
    <xf numFmtId="0" fontId="0" fillId="3" borderId="0" xfId="0" applyFill="1" applyAlignment="1"/>
    <xf numFmtId="168" fontId="26" fillId="3" borderId="0" xfId="5" applyNumberFormat="1" applyFill="1" applyAlignment="1">
      <alignment vertical="center"/>
    </xf>
    <xf numFmtId="0" fontId="27" fillId="3" borderId="0" xfId="0" applyFont="1" applyFill="1" applyAlignment="1">
      <alignment horizontal="left" vertical="center" indent="15"/>
    </xf>
    <xf numFmtId="168" fontId="26" fillId="3" borderId="0" xfId="5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23" fillId="0" borderId="0" xfId="0" applyNumberFormat="1" applyFont="1" applyAlignment="1" applyProtection="1">
      <alignment horizontal="center"/>
      <protection hidden="1"/>
    </xf>
    <xf numFmtId="0" fontId="29" fillId="0" borderId="0" xfId="0" applyFont="1" applyAlignment="1">
      <alignment horizontal="left" vertical="center" indent="15"/>
    </xf>
    <xf numFmtId="14" fontId="29" fillId="0" borderId="0" xfId="0" applyNumberFormat="1" applyFont="1" applyAlignment="1">
      <alignment horizontal="left" vertical="center" indent="15"/>
    </xf>
    <xf numFmtId="22" fontId="29" fillId="0" borderId="0" xfId="0" applyNumberFormat="1" applyFont="1" applyAlignment="1">
      <alignment horizontal="left" vertical="center" indent="15"/>
    </xf>
    <xf numFmtId="0" fontId="28" fillId="0" borderId="0" xfId="0" applyFont="1" applyAlignment="1">
      <alignment horizontal="justify" vertical="center"/>
    </xf>
    <xf numFmtId="0" fontId="29" fillId="0" borderId="0" xfId="0" applyFont="1">
      <alignment vertical="center"/>
    </xf>
    <xf numFmtId="14" fontId="29" fillId="0" borderId="0" xfId="0" applyNumberFormat="1" applyFont="1">
      <alignment vertical="center"/>
    </xf>
    <xf numFmtId="22" fontId="29" fillId="0" borderId="0" xfId="0" applyNumberFormat="1" applyFont="1">
      <alignment vertical="center"/>
    </xf>
    <xf numFmtId="14" fontId="29" fillId="0" borderId="0" xfId="0" applyNumberFormat="1" applyFont="1" applyAlignment="1">
      <alignment horizontal="left" vertical="top"/>
    </xf>
    <xf numFmtId="14" fontId="29" fillId="0" borderId="0" xfId="0" applyNumberFormat="1" applyFont="1" applyAlignment="1">
      <alignment vertical="top"/>
    </xf>
    <xf numFmtId="1" fontId="0" fillId="0" borderId="0" xfId="0" applyNumberFormat="1" applyAlignment="1">
      <alignment horizontal="center" vertical="center"/>
    </xf>
    <xf numFmtId="164" fontId="23" fillId="0" borderId="0" xfId="0" applyNumberFormat="1" applyFont="1" applyAlignment="1" applyProtection="1">
      <alignment horizontal="center"/>
      <protection hidden="1"/>
    </xf>
    <xf numFmtId="0" fontId="0" fillId="0" borderId="0" xfId="0" applyAlignment="1">
      <alignment vertical="top"/>
    </xf>
  </cellXfs>
  <cellStyles count="6">
    <cellStyle name="Accent1" xfId="5" builtinId="29"/>
    <cellStyle name="Dates de Naissance" xfId="1"/>
    <cellStyle name="Dates d'entree Atlas" xfId="2"/>
    <cellStyle name="Lien hypertexte" xfId="3" builtinId="8"/>
    <cellStyle name="Médecins Atlas" xfId="4"/>
    <cellStyle name="Normal" xfId="0" builtinId="0"/>
  </cellStyles>
  <dxfs count="8">
    <dxf>
      <font>
        <condense val="0"/>
        <extend val="0"/>
        <color indexed="9"/>
      </font>
      <fill>
        <patternFill>
          <bgColor indexed="16"/>
        </patternFill>
      </fill>
      <border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condense val="0"/>
        <extend val="0"/>
        <color indexed="9"/>
      </font>
      <fill>
        <gradientFill degree="90">
          <stop position="0">
            <color theme="0"/>
          </stop>
          <stop position="0.5">
            <color theme="6" tint="-0.49803155613879818"/>
          </stop>
          <stop position="1">
            <color theme="0"/>
          </stop>
        </gradient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condense val="0"/>
        <extend val="0"/>
        <color indexed="9"/>
      </font>
      <fill>
        <gradientFill degree="90">
          <stop position="0">
            <color theme="0"/>
          </stop>
          <stop position="0.5">
            <color theme="5" tint="-0.25098422193060094"/>
          </stop>
          <stop position="1">
            <color theme="0"/>
          </stop>
        </gradient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condense val="0"/>
        <extend val="0"/>
        <color indexed="9"/>
      </font>
      <fill>
        <gradientFill degree="90">
          <stop position="0">
            <color theme="0"/>
          </stop>
          <stop position="0.5">
            <color theme="4" tint="-0.25098422193060094"/>
          </stop>
          <stop position="1">
            <color theme="0"/>
          </stop>
        </gradient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color auto="1"/>
      </font>
      <fill>
        <gradientFill degree="90">
          <stop position="0">
            <color theme="0" tint="-0.1490218817712943"/>
          </stop>
          <stop position="0.5">
            <color rgb="FFFFFF99"/>
          </stop>
          <stop position="1">
            <color theme="0" tint="-0.1490218817712943"/>
          </stop>
        </gradient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condense val="0"/>
        <extend val="0"/>
        <color indexed="9"/>
      </font>
      <fill>
        <patternFill>
          <bgColor indexed="60"/>
        </patternFill>
      </fill>
    </dxf>
    <dxf>
      <font>
        <condense val="0"/>
        <extend val="0"/>
        <color indexed="9"/>
      </font>
      <fill>
        <patternFill>
          <bgColor indexed="62"/>
        </patternFill>
      </fill>
    </dxf>
    <dxf>
      <font>
        <condense val="0"/>
        <extend val="0"/>
        <color indexed="12"/>
      </font>
      <fill>
        <patternFill>
          <bgColor indexed="5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CC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val="000000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val="000000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8"/>
  </sheetPr>
  <dimension ref="A1:L1378"/>
  <sheetViews>
    <sheetView topLeftCell="B1" zoomScaleNormal="100" workbookViewId="0">
      <pane ySplit="7" topLeftCell="A8" activePane="bottomLeft" state="frozen"/>
      <selection pane="bottomLeft" activeCell="C7" sqref="C7"/>
    </sheetView>
  </sheetViews>
  <sheetFormatPr baseColWidth="10" defaultColWidth="9.140625" defaultRowHeight="15" x14ac:dyDescent="0.2"/>
  <cols>
    <col min="1" max="1" width="51.85546875" customWidth="1"/>
    <col min="2" max="2" width="45.5703125" style="38" bestFit="1" customWidth="1"/>
    <col min="3" max="3" width="50.28515625" style="17" customWidth="1"/>
    <col min="4" max="4" width="26" style="42" customWidth="1"/>
    <col min="5" max="5" width="23.85546875" customWidth="1"/>
    <col min="6" max="6" width="13" customWidth="1"/>
    <col min="9" max="9" width="10.85546875" bestFit="1" customWidth="1"/>
  </cols>
  <sheetData>
    <row r="1" spans="1:12" x14ac:dyDescent="0.2">
      <c r="A1" s="47" t="s">
        <v>7</v>
      </c>
      <c r="B1" s="19">
        <f ca="1">COUNTIF(D8:D174,"&lt;15 ans, 3mois")</f>
        <v>22</v>
      </c>
      <c r="D1" s="44"/>
    </row>
    <row r="2" spans="1:12" x14ac:dyDescent="0.2">
      <c r="A2" s="37" t="s">
        <v>2</v>
      </c>
      <c r="B2" s="19">
        <f ca="1">COUNTIF(D8:D208,"&gt;=15 ans, 3 mois")</f>
        <v>145</v>
      </c>
      <c r="D2" s="45"/>
    </row>
    <row r="3" spans="1:12" x14ac:dyDescent="0.2">
      <c r="A3" s="37" t="s">
        <v>4</v>
      </c>
      <c r="B3" s="19">
        <f ca="1">COUNTIF(D8:D208,"&lt;&gt;=0 ans")</f>
        <v>201</v>
      </c>
      <c r="D3" s="45"/>
    </row>
    <row r="4" spans="1:12" x14ac:dyDescent="0.2">
      <c r="A4" s="47" t="s">
        <v>6</v>
      </c>
      <c r="B4" s="19">
        <f ca="1">COUNTIF(D8:D208,"&lt;18 ans")</f>
        <v>25</v>
      </c>
      <c r="D4" s="45"/>
    </row>
    <row r="5" spans="1:12" x14ac:dyDescent="0.2">
      <c r="A5" s="37" t="s">
        <v>3</v>
      </c>
      <c r="B5" s="19">
        <f ca="1">COUNTIF(D8:D208,"&lt;1 ans")</f>
        <v>3</v>
      </c>
      <c r="D5" s="45"/>
    </row>
    <row r="6" spans="1:12" x14ac:dyDescent="0.25">
      <c r="A6" s="37" t="s">
        <v>5</v>
      </c>
      <c r="B6" s="19">
        <f ca="1">COUNTIF(D8:D208,"&gt;=75 ans")</f>
        <v>36</v>
      </c>
      <c r="C6"/>
      <c r="D6" s="46"/>
    </row>
    <row r="7" spans="1:12" x14ac:dyDescent="0.25">
      <c r="A7" s="31"/>
      <c r="B7" s="32"/>
      <c r="C7" s="36">
        <f ca="1">NOW()-1</f>
        <v>42991.018520370373</v>
      </c>
      <c r="D7" s="65"/>
      <c r="E7" s="65"/>
      <c r="F7" s="35"/>
      <c r="G7" s="35"/>
    </row>
    <row r="8" spans="1:12" x14ac:dyDescent="0.2">
      <c r="A8" s="14"/>
      <c r="B8" s="56">
        <v>40520</v>
      </c>
      <c r="C8" s="48"/>
      <c r="D8" s="43" t="str">
        <f ca="1">DATEDIF(B8,TODAY(),"y")&amp;" ans, "&amp;DATEDIF(B8,TODAY(),"ym")&amp;" mois "&amp;DATEDIF(B8,TODAY(),"md")&amp;" jours"</f>
        <v>6 ans, 9 mois 6 jours</v>
      </c>
      <c r="E8" s="29" t="s">
        <v>1</v>
      </c>
      <c r="G8" s="9"/>
    </row>
    <row r="9" spans="1:12" x14ac:dyDescent="0.2">
      <c r="A9" s="14"/>
      <c r="B9" s="56">
        <v>39377</v>
      </c>
      <c r="C9" s="1"/>
      <c r="D9" s="43" t="str">
        <f t="shared" ref="D9:D72" ca="1" si="0">DATEDIF(B9,TODAY(),"y")&amp;" ans, "&amp;DATEDIF(B9,TODAY(),"ym")&amp;" mois "&amp;DATEDIF(B9,TODAY(),"md")&amp;" jours"</f>
        <v>9 ans, 10 mois 23 jours</v>
      </c>
      <c r="E9" s="29" t="s">
        <v>1</v>
      </c>
      <c r="F9" s="8"/>
    </row>
    <row r="10" spans="1:12" x14ac:dyDescent="0.2">
      <c r="A10" s="14"/>
      <c r="B10" s="56">
        <v>41957</v>
      </c>
      <c r="C10" s="48"/>
      <c r="D10" s="43" t="str">
        <f t="shared" ca="1" si="0"/>
        <v>2 ans, 10 mois 0 jours</v>
      </c>
      <c r="E10" s="29" t="s">
        <v>1</v>
      </c>
      <c r="F10" s="8"/>
      <c r="G10" s="11"/>
    </row>
    <row r="11" spans="1:12" x14ac:dyDescent="0.2">
      <c r="A11" s="14"/>
      <c r="B11" s="56">
        <v>39628</v>
      </c>
      <c r="C11" s="1"/>
      <c r="D11" s="43" t="str">
        <f t="shared" ca="1" si="0"/>
        <v>9 ans, 2 mois 16 jours</v>
      </c>
      <c r="E11" s="29" t="s">
        <v>1</v>
      </c>
      <c r="G11" s="9"/>
    </row>
    <row r="12" spans="1:12" x14ac:dyDescent="0.2">
      <c r="A12" s="14"/>
      <c r="B12" s="56">
        <v>41895</v>
      </c>
      <c r="C12" s="1"/>
      <c r="D12" s="43" t="str">
        <f t="shared" ca="1" si="0"/>
        <v>3 ans, 0 mois 1 jours</v>
      </c>
      <c r="E12" s="29" t="s">
        <v>1</v>
      </c>
      <c r="F12" s="8"/>
      <c r="G12" s="11"/>
    </row>
    <row r="13" spans="1:12" x14ac:dyDescent="0.2">
      <c r="B13" s="56">
        <v>42690</v>
      </c>
      <c r="C13" s="48"/>
      <c r="D13" s="43" t="str">
        <f t="shared" ca="1" si="0"/>
        <v>0 ans, 9 mois 29 jours</v>
      </c>
      <c r="E13" s="29" t="s">
        <v>1</v>
      </c>
      <c r="F13" s="8"/>
      <c r="G13" s="9"/>
      <c r="L13" t="s">
        <v>0</v>
      </c>
    </row>
    <row r="14" spans="1:12" x14ac:dyDescent="0.2">
      <c r="B14" s="56">
        <v>37741</v>
      </c>
      <c r="C14" s="1"/>
      <c r="D14" s="43" t="str">
        <f t="shared" ca="1" si="0"/>
        <v>14 ans, 4 mois 15 jours</v>
      </c>
      <c r="E14" s="29" t="s">
        <v>1</v>
      </c>
      <c r="F14" s="8"/>
      <c r="G14" s="9"/>
    </row>
    <row r="15" spans="1:12" x14ac:dyDescent="0.2">
      <c r="B15" s="56">
        <v>42488</v>
      </c>
      <c r="C15" s="1"/>
      <c r="D15" s="43" t="str">
        <f t="shared" ca="1" si="0"/>
        <v>1 ans, 4 mois 17 jours</v>
      </c>
      <c r="E15" s="29" t="s">
        <v>1</v>
      </c>
      <c r="G15" s="9"/>
    </row>
    <row r="16" spans="1:12" x14ac:dyDescent="0.2">
      <c r="B16" s="56">
        <v>42012</v>
      </c>
      <c r="C16" s="1"/>
      <c r="D16" s="43" t="str">
        <f t="shared" ca="1" si="0"/>
        <v>2 ans, 8 mois 6 jours</v>
      </c>
      <c r="E16" s="29" t="s">
        <v>1</v>
      </c>
      <c r="F16" s="8"/>
      <c r="G16" s="9"/>
    </row>
    <row r="17" spans="1:6" x14ac:dyDescent="0.2">
      <c r="A17" s="26"/>
      <c r="B17" s="56">
        <v>42201</v>
      </c>
      <c r="C17" s="1"/>
      <c r="D17" s="43" t="str">
        <f t="shared" ca="1" si="0"/>
        <v>2 ans, 1 mois 29 jours</v>
      </c>
      <c r="E17" s="29" t="s">
        <v>1</v>
      </c>
      <c r="F17" s="8"/>
    </row>
    <row r="18" spans="1:6" x14ac:dyDescent="0.2">
      <c r="B18" s="56">
        <v>39441</v>
      </c>
      <c r="C18" s="48"/>
      <c r="D18" s="43" t="str">
        <f t="shared" ca="1" si="0"/>
        <v>9 ans, 8 mois 20 jours</v>
      </c>
      <c r="E18" s="29" t="s">
        <v>1</v>
      </c>
    </row>
    <row r="19" spans="1:6" x14ac:dyDescent="0.2">
      <c r="B19" s="56">
        <v>38122</v>
      </c>
      <c r="C19" s="48"/>
      <c r="D19" s="43" t="str">
        <f t="shared" ca="1" si="0"/>
        <v>13 ans, 3 mois 30 jours</v>
      </c>
      <c r="E19" s="29" t="s">
        <v>1</v>
      </c>
    </row>
    <row r="20" spans="1:6" x14ac:dyDescent="0.2">
      <c r="B20" s="56">
        <v>41831</v>
      </c>
      <c r="C20" s="1"/>
      <c r="D20" s="43" t="str">
        <f t="shared" ca="1" si="0"/>
        <v>3 ans, 2 mois 3 jours</v>
      </c>
      <c r="E20" s="29" t="s">
        <v>1</v>
      </c>
    </row>
    <row r="21" spans="1:6" x14ac:dyDescent="0.2">
      <c r="B21" s="56">
        <v>39218</v>
      </c>
      <c r="C21" s="1"/>
      <c r="D21" s="43" t="str">
        <f t="shared" ca="1" si="0"/>
        <v>10 ans, 3 mois 29 jours</v>
      </c>
      <c r="E21" s="29" t="s">
        <v>1</v>
      </c>
    </row>
    <row r="22" spans="1:6" x14ac:dyDescent="0.2">
      <c r="B22" s="56">
        <v>41457</v>
      </c>
      <c r="C22" s="1"/>
      <c r="D22" s="43" t="str">
        <f t="shared" ca="1" si="0"/>
        <v>4 ans, 2 mois 12 jours</v>
      </c>
      <c r="E22" s="29" t="s">
        <v>1</v>
      </c>
    </row>
    <row r="23" spans="1:6" x14ac:dyDescent="0.2">
      <c r="B23" s="56">
        <v>38287</v>
      </c>
      <c r="C23" s="48"/>
      <c r="D23" s="43" t="str">
        <f t="shared" ca="1" si="0"/>
        <v>12 ans, 10 mois 18 jours</v>
      </c>
      <c r="E23" s="29" t="s">
        <v>1</v>
      </c>
    </row>
    <row r="24" spans="1:6" x14ac:dyDescent="0.2">
      <c r="A24" s="26"/>
      <c r="B24" s="56">
        <v>42306</v>
      </c>
      <c r="C24" s="48"/>
      <c r="D24" s="43" t="str">
        <f t="shared" ca="1" si="0"/>
        <v>1 ans, 10 mois 16 jours</v>
      </c>
      <c r="E24" s="29" t="s">
        <v>1</v>
      </c>
    </row>
    <row r="25" spans="1:6" x14ac:dyDescent="0.2">
      <c r="B25" s="56">
        <v>38514</v>
      </c>
      <c r="C25" s="48"/>
      <c r="D25" s="43" t="str">
        <f t="shared" ca="1" si="0"/>
        <v>12 ans, 3 mois 3 jours</v>
      </c>
      <c r="E25" s="29" t="s">
        <v>1</v>
      </c>
    </row>
    <row r="26" spans="1:6" x14ac:dyDescent="0.2">
      <c r="B26" s="56">
        <v>42841</v>
      </c>
      <c r="C26" s="48"/>
      <c r="D26" s="43" t="str">
        <f t="shared" ca="1" si="0"/>
        <v>0 ans, 4 mois 29 jours</v>
      </c>
      <c r="E26" s="29" t="s">
        <v>1</v>
      </c>
    </row>
    <row r="27" spans="1:6" x14ac:dyDescent="0.2">
      <c r="B27" s="56">
        <v>42205</v>
      </c>
      <c r="C27" s="1"/>
      <c r="D27" s="43" t="str">
        <f t="shared" ca="1" si="0"/>
        <v>2 ans, 1 mois 25 jours</v>
      </c>
      <c r="E27" s="29" t="s">
        <v>1</v>
      </c>
    </row>
    <row r="28" spans="1:6" x14ac:dyDescent="0.2">
      <c r="B28" s="56">
        <v>37694</v>
      </c>
      <c r="C28" s="1"/>
      <c r="D28" s="43" t="str">
        <f t="shared" ca="1" si="0"/>
        <v>14 ans, 6 mois 0 jours</v>
      </c>
      <c r="E28" s="29" t="s">
        <v>1</v>
      </c>
    </row>
    <row r="29" spans="1:6" x14ac:dyDescent="0.2">
      <c r="A29" s="6"/>
      <c r="B29" s="56">
        <v>42923</v>
      </c>
      <c r="C29" s="1"/>
      <c r="D29" s="43" t="str">
        <f t="shared" ca="1" si="0"/>
        <v>0 ans, 2 mois 7 jours</v>
      </c>
      <c r="E29" s="29" t="s">
        <v>1</v>
      </c>
    </row>
    <row r="30" spans="1:6" x14ac:dyDescent="0.2">
      <c r="B30" s="56">
        <v>38510</v>
      </c>
      <c r="C30" s="1"/>
      <c r="D30" s="43" t="str">
        <f t="shared" ca="1" si="0"/>
        <v>12 ans, 3 mois 7 jours</v>
      </c>
      <c r="E30" s="29" t="s">
        <v>1</v>
      </c>
    </row>
    <row r="31" spans="1:6" x14ac:dyDescent="0.2">
      <c r="B31" s="56">
        <v>39168</v>
      </c>
      <c r="C31" s="1"/>
      <c r="D31" s="43" t="str">
        <f t="shared" ca="1" si="0"/>
        <v>10 ans, 5 mois 18 jours</v>
      </c>
      <c r="E31" s="29" t="s">
        <v>1</v>
      </c>
    </row>
    <row r="32" spans="1:6" x14ac:dyDescent="0.2">
      <c r="A32" s="26"/>
      <c r="B32" s="56">
        <v>41002</v>
      </c>
      <c r="C32" s="1"/>
      <c r="D32" s="43" t="str">
        <f t="shared" ca="1" si="0"/>
        <v>5 ans, 5 mois 11 jours</v>
      </c>
      <c r="E32" s="29" t="s">
        <v>1</v>
      </c>
    </row>
    <row r="33" spans="1:5" x14ac:dyDescent="0.2">
      <c r="B33" s="56">
        <v>39819</v>
      </c>
      <c r="C33" s="1"/>
      <c r="D33" s="43" t="str">
        <f t="shared" ca="1" si="0"/>
        <v>8 ans, 8 mois 8 jours</v>
      </c>
      <c r="E33" s="29" t="s">
        <v>1</v>
      </c>
    </row>
    <row r="34" spans="1:5" x14ac:dyDescent="0.2">
      <c r="B34" s="56">
        <v>38392</v>
      </c>
      <c r="C34" s="1"/>
      <c r="D34" s="43" t="str">
        <f t="shared" ca="1" si="0"/>
        <v>12 ans, 7 mois 5 jours</v>
      </c>
      <c r="E34" s="29" t="s">
        <v>1</v>
      </c>
    </row>
    <row r="35" spans="1:5" x14ac:dyDescent="0.2">
      <c r="B35" s="56">
        <v>41114</v>
      </c>
      <c r="C35" s="1"/>
      <c r="D35" s="43" t="str">
        <f t="shared" ca="1" si="0"/>
        <v>5 ans, 1 mois 21 jours</v>
      </c>
      <c r="E35" s="29" t="s">
        <v>1</v>
      </c>
    </row>
    <row r="36" spans="1:5" x14ac:dyDescent="0.2">
      <c r="B36" s="56">
        <v>41612</v>
      </c>
      <c r="C36" s="1"/>
      <c r="D36" s="43" t="str">
        <f t="shared" ca="1" si="0"/>
        <v>3 ans, 9 mois 10 jours</v>
      </c>
      <c r="E36" s="29" t="s">
        <v>1</v>
      </c>
    </row>
    <row r="37" spans="1:5" x14ac:dyDescent="0.2">
      <c r="B37" s="56">
        <v>41955</v>
      </c>
      <c r="C37" s="1"/>
      <c r="D37" s="43" t="str">
        <f t="shared" ca="1" si="0"/>
        <v>2 ans, 10 mois 2 jours</v>
      </c>
      <c r="E37" s="29" t="s">
        <v>1</v>
      </c>
    </row>
    <row r="38" spans="1:5" x14ac:dyDescent="0.2">
      <c r="B38" s="56">
        <v>41914</v>
      </c>
      <c r="C38" s="1"/>
      <c r="D38" s="43" t="str">
        <f t="shared" ca="1" si="0"/>
        <v>2 ans, 11 mois 12 jours</v>
      </c>
      <c r="E38" s="29" t="s">
        <v>1</v>
      </c>
    </row>
    <row r="39" spans="1:5" x14ac:dyDescent="0.2">
      <c r="B39" s="56">
        <v>42185</v>
      </c>
      <c r="C39" s="1"/>
      <c r="D39" s="43" t="str">
        <f t="shared" ca="1" si="0"/>
        <v>2 ans, 2 mois 15 jours</v>
      </c>
      <c r="E39" s="29" t="s">
        <v>1</v>
      </c>
    </row>
    <row r="40" spans="1:5" x14ac:dyDescent="0.2">
      <c r="B40" s="56">
        <v>42450</v>
      </c>
      <c r="C40" s="1"/>
      <c r="D40" s="43" t="str">
        <f t="shared" ca="1" si="0"/>
        <v>1 ans, 5 mois 24 jours</v>
      </c>
      <c r="E40" s="29" t="s">
        <v>1</v>
      </c>
    </row>
    <row r="41" spans="1:5" x14ac:dyDescent="0.2">
      <c r="B41" s="60">
        <v>42140</v>
      </c>
      <c r="C41" s="48"/>
      <c r="D41" s="43" t="str">
        <f t="shared" ca="1" si="0"/>
        <v>2 ans, 3 mois 29 jours</v>
      </c>
      <c r="E41" s="29" t="s">
        <v>1</v>
      </c>
    </row>
    <row r="42" spans="1:5" x14ac:dyDescent="0.2">
      <c r="B42" s="56">
        <v>33422</v>
      </c>
      <c r="C42" s="1"/>
      <c r="D42" s="43" t="str">
        <f t="shared" ca="1" si="0"/>
        <v>26 ans, 2 mois 11 jours</v>
      </c>
      <c r="E42" s="29" t="s">
        <v>1</v>
      </c>
    </row>
    <row r="43" spans="1:5" x14ac:dyDescent="0.2">
      <c r="B43" s="56">
        <v>30486</v>
      </c>
      <c r="C43" s="48"/>
      <c r="D43" s="43" t="str">
        <f t="shared" ca="1" si="0"/>
        <v>34 ans, 2 mois 26 jours</v>
      </c>
      <c r="E43" s="29" t="s">
        <v>1</v>
      </c>
    </row>
    <row r="44" spans="1:5" x14ac:dyDescent="0.2">
      <c r="B44" s="56">
        <v>27132</v>
      </c>
      <c r="C44" s="1"/>
      <c r="D44" s="43" t="str">
        <f t="shared" ca="1" si="0"/>
        <v>43 ans, 5 mois 1 jours</v>
      </c>
      <c r="E44" s="29" t="s">
        <v>1</v>
      </c>
    </row>
    <row r="45" spans="1:5" x14ac:dyDescent="0.2">
      <c r="A45" s="26"/>
      <c r="B45" s="56">
        <v>35154</v>
      </c>
      <c r="C45" s="1"/>
      <c r="D45" s="43" t="str">
        <f t="shared" ca="1" si="0"/>
        <v>21 ans, 5 mois 15 jours</v>
      </c>
      <c r="E45" s="29" t="s">
        <v>1</v>
      </c>
    </row>
    <row r="46" spans="1:5" x14ac:dyDescent="0.2">
      <c r="B46" s="56">
        <v>14232</v>
      </c>
      <c r="C46" s="1"/>
      <c r="D46" s="43" t="str">
        <f t="shared" ca="1" si="0"/>
        <v>78 ans, 8 mois 27 jours</v>
      </c>
      <c r="E46" s="29" t="s">
        <v>1</v>
      </c>
    </row>
    <row r="47" spans="1:5" x14ac:dyDescent="0.2">
      <c r="B47" s="56">
        <v>17684</v>
      </c>
      <c r="C47" s="1"/>
      <c r="D47" s="43" t="str">
        <f t="shared" ca="1" si="0"/>
        <v>69 ans, 3 mois 14 jours</v>
      </c>
      <c r="E47" s="29" t="s">
        <v>1</v>
      </c>
    </row>
    <row r="48" spans="1:5" x14ac:dyDescent="0.2">
      <c r="B48" s="56">
        <v>15004</v>
      </c>
      <c r="C48" s="1"/>
      <c r="D48" s="43" t="str">
        <f t="shared" ca="1" si="0"/>
        <v>76 ans, 7 mois 17 jours</v>
      </c>
      <c r="E48" s="29" t="s">
        <v>1</v>
      </c>
    </row>
    <row r="49" spans="1:8" x14ac:dyDescent="0.2">
      <c r="B49" s="56">
        <v>41895</v>
      </c>
      <c r="C49" s="48"/>
      <c r="D49" s="43" t="str">
        <f t="shared" ca="1" si="0"/>
        <v>3 ans, 0 mois 1 jours</v>
      </c>
      <c r="E49" s="29" t="s">
        <v>1</v>
      </c>
    </row>
    <row r="50" spans="1:8" x14ac:dyDescent="0.2">
      <c r="B50" s="56">
        <v>32511</v>
      </c>
      <c r="C50" s="1"/>
      <c r="D50" s="43" t="str">
        <f t="shared" ca="1" si="0"/>
        <v>28 ans, 8 mois 11 jours</v>
      </c>
      <c r="E50" s="29" t="s">
        <v>1</v>
      </c>
    </row>
    <row r="51" spans="1:8" x14ac:dyDescent="0.2">
      <c r="B51" s="56">
        <v>14522</v>
      </c>
      <c r="C51" s="1"/>
      <c r="D51" s="43" t="str">
        <f t="shared" ca="1" si="0"/>
        <v>77 ans, 11 mois 10 jours</v>
      </c>
      <c r="E51" s="29" t="s">
        <v>1</v>
      </c>
    </row>
    <row r="52" spans="1:8" x14ac:dyDescent="0.2">
      <c r="B52" s="56">
        <v>13747</v>
      </c>
      <c r="C52" s="48"/>
      <c r="D52" s="43" t="str">
        <f t="shared" ca="1" si="0"/>
        <v>80 ans, 0 mois 25 jours</v>
      </c>
      <c r="E52" s="29" t="s">
        <v>1</v>
      </c>
    </row>
    <row r="53" spans="1:8" x14ac:dyDescent="0.2">
      <c r="A53" s="26"/>
      <c r="B53" s="56">
        <v>39723</v>
      </c>
      <c r="C53" s="48"/>
      <c r="D53" s="43" t="str">
        <f t="shared" ca="1" si="0"/>
        <v>8 ans, 11 mois 12 jours</v>
      </c>
      <c r="E53" s="29" t="s">
        <v>1</v>
      </c>
    </row>
    <row r="54" spans="1:8" x14ac:dyDescent="0.2">
      <c r="A54" t="s">
        <v>0</v>
      </c>
      <c r="B54" s="56">
        <v>21836</v>
      </c>
      <c r="C54" s="48"/>
      <c r="D54" s="43" t="str">
        <f t="shared" ca="1" si="0"/>
        <v>57 ans, 11 mois 1 jours</v>
      </c>
      <c r="E54" s="29" t="s">
        <v>1</v>
      </c>
    </row>
    <row r="55" spans="1:8" x14ac:dyDescent="0.2">
      <c r="B55" s="56">
        <v>17097</v>
      </c>
      <c r="C55" s="1"/>
      <c r="D55" s="43" t="str">
        <f t="shared" ca="1" si="0"/>
        <v>70 ans, 10 mois 23 jours</v>
      </c>
      <c r="E55" s="29" t="s">
        <v>1</v>
      </c>
    </row>
    <row r="56" spans="1:8" x14ac:dyDescent="0.2">
      <c r="B56" s="56">
        <v>18361</v>
      </c>
      <c r="C56" s="48"/>
      <c r="D56" s="43" t="str">
        <f t="shared" ca="1" si="0"/>
        <v>67 ans, 5 mois 6 jours</v>
      </c>
      <c r="E56" s="29" t="s">
        <v>1</v>
      </c>
    </row>
    <row r="57" spans="1:8" x14ac:dyDescent="0.2">
      <c r="B57" s="56">
        <v>15532</v>
      </c>
      <c r="C57" s="48"/>
      <c r="D57" s="43" t="str">
        <f t="shared" ca="1" si="0"/>
        <v>75 ans, 2 mois 4 jours</v>
      </c>
      <c r="E57" s="29" t="s">
        <v>1</v>
      </c>
    </row>
    <row r="58" spans="1:8" x14ac:dyDescent="0.2">
      <c r="B58" s="56">
        <v>11728</v>
      </c>
      <c r="C58" s="1"/>
      <c r="D58" s="43" t="str">
        <f t="shared" ca="1" si="0"/>
        <v>85 ans, 7 mois 5 jours</v>
      </c>
      <c r="E58" s="29" t="s">
        <v>1</v>
      </c>
    </row>
    <row r="59" spans="1:8" x14ac:dyDescent="0.2">
      <c r="B59" s="56">
        <v>29250</v>
      </c>
      <c r="C59" s="1"/>
      <c r="D59" s="43" t="str">
        <f t="shared" ca="1" si="0"/>
        <v>37 ans, 7 mois 15 jours</v>
      </c>
      <c r="E59" s="29" t="s">
        <v>1</v>
      </c>
    </row>
    <row r="60" spans="1:8" x14ac:dyDescent="0.2">
      <c r="B60" s="56">
        <v>22639</v>
      </c>
      <c r="C60" s="48"/>
      <c r="D60" s="43" t="str">
        <f t="shared" ca="1" si="0"/>
        <v>55 ans, 8 mois 21 jours</v>
      </c>
      <c r="E60" s="29" t="s">
        <v>1</v>
      </c>
    </row>
    <row r="61" spans="1:8" x14ac:dyDescent="0.25">
      <c r="A61" s="30"/>
      <c r="B61" s="56">
        <v>18181</v>
      </c>
      <c r="C61" s="1"/>
      <c r="D61" s="43" t="str">
        <f t="shared" ca="1" si="0"/>
        <v>67 ans, 11 mois 4 jours</v>
      </c>
      <c r="E61" s="29" t="s">
        <v>1</v>
      </c>
    </row>
    <row r="62" spans="1:8" x14ac:dyDescent="0.25">
      <c r="A62" s="30"/>
      <c r="B62" s="56">
        <v>29426</v>
      </c>
      <c r="C62" s="1"/>
      <c r="D62" s="43" t="str">
        <f t="shared" ca="1" si="0"/>
        <v>37 ans, 1 mois 21 jours</v>
      </c>
      <c r="E62" s="29" t="s">
        <v>1</v>
      </c>
    </row>
    <row r="63" spans="1:8" x14ac:dyDescent="0.2">
      <c r="B63" s="56">
        <v>17663</v>
      </c>
      <c r="C63" s="48"/>
      <c r="D63" s="43" t="str">
        <f t="shared" ca="1" si="0"/>
        <v>69 ans, 4 mois 4 jours</v>
      </c>
      <c r="E63" s="29" t="s">
        <v>1</v>
      </c>
    </row>
    <row r="64" spans="1:8" x14ac:dyDescent="0.2">
      <c r="B64" s="56">
        <v>40347</v>
      </c>
      <c r="C64" s="1"/>
      <c r="D64" s="43" t="str">
        <f t="shared" ca="1" si="0"/>
        <v>7 ans, 2 mois 27 jours</v>
      </c>
      <c r="E64" s="29" t="s">
        <v>1</v>
      </c>
      <c r="G64" s="5"/>
      <c r="H64" s="3"/>
    </row>
    <row r="65" spans="1:8" x14ac:dyDescent="0.2">
      <c r="B65" s="56">
        <v>29400</v>
      </c>
      <c r="C65" s="1"/>
      <c r="D65" s="43" t="str">
        <f t="shared" ca="1" si="0"/>
        <v>37 ans, 2 mois 17 jours</v>
      </c>
      <c r="E65" s="29" t="s">
        <v>1</v>
      </c>
      <c r="F65" s="4"/>
      <c r="G65" s="3"/>
      <c r="H65" s="3"/>
    </row>
    <row r="66" spans="1:8" x14ac:dyDescent="0.2">
      <c r="B66" s="56">
        <v>15549</v>
      </c>
      <c r="C66" s="1"/>
      <c r="D66" s="43" t="str">
        <f t="shared" ca="1" si="0"/>
        <v>75 ans, 1 mois 18 jours</v>
      </c>
      <c r="E66" s="29" t="s">
        <v>1</v>
      </c>
      <c r="F66" s="3"/>
      <c r="G66" s="4"/>
      <c r="H66" s="3"/>
    </row>
    <row r="67" spans="1:8" x14ac:dyDescent="0.2">
      <c r="B67" s="56">
        <v>36915</v>
      </c>
      <c r="C67" s="1"/>
      <c r="D67" s="43" t="str">
        <f t="shared" ca="1" si="0"/>
        <v>16 ans, 7 mois 21 jours</v>
      </c>
      <c r="E67" s="29" t="s">
        <v>1</v>
      </c>
      <c r="F67" s="4"/>
    </row>
    <row r="68" spans="1:8" x14ac:dyDescent="0.2">
      <c r="B68" s="56">
        <v>35714</v>
      </c>
      <c r="C68" s="48"/>
      <c r="D68" s="43" t="str">
        <f t="shared" ca="1" si="0"/>
        <v>19 ans, 11 mois 3 jours</v>
      </c>
      <c r="E68" s="29" t="s">
        <v>1</v>
      </c>
    </row>
    <row r="69" spans="1:8" x14ac:dyDescent="0.2">
      <c r="B69" s="56">
        <v>28817</v>
      </c>
      <c r="C69" s="1"/>
      <c r="D69" s="43" t="str">
        <f t="shared" ca="1" si="0"/>
        <v>38 ans, 9 mois 22 jours</v>
      </c>
      <c r="E69" s="29" t="s">
        <v>1</v>
      </c>
    </row>
    <row r="70" spans="1:8" x14ac:dyDescent="0.2">
      <c r="A70" s="26"/>
      <c r="B70" s="56">
        <v>18349</v>
      </c>
      <c r="C70" s="1"/>
      <c r="D70" s="43" t="str">
        <f t="shared" ca="1" si="0"/>
        <v>67 ans, 5 mois 18 jours</v>
      </c>
      <c r="E70" s="29" t="s">
        <v>1</v>
      </c>
    </row>
    <row r="71" spans="1:8" x14ac:dyDescent="0.2">
      <c r="A71" s="25"/>
      <c r="B71" s="56">
        <v>20431</v>
      </c>
      <c r="C71" s="48"/>
      <c r="D71" s="43" t="str">
        <f t="shared" ca="1" si="0"/>
        <v>61 ans, 9 mois 6 jours</v>
      </c>
      <c r="E71" s="29" t="s">
        <v>1</v>
      </c>
    </row>
    <row r="72" spans="1:8" x14ac:dyDescent="0.2">
      <c r="B72" s="56">
        <v>30033</v>
      </c>
      <c r="C72" s="48"/>
      <c r="D72" s="43" t="str">
        <f t="shared" ca="1" si="0"/>
        <v>35 ans, 5 mois 22 jours</v>
      </c>
      <c r="E72" s="29" t="s">
        <v>1</v>
      </c>
    </row>
    <row r="73" spans="1:8" x14ac:dyDescent="0.2">
      <c r="B73" s="56">
        <v>11359</v>
      </c>
      <c r="C73" s="1"/>
      <c r="D73" s="43" t="str">
        <f t="shared" ref="D73:D136" ca="1" si="1">DATEDIF(B73,TODAY(),"y")&amp;" ans, "&amp;DATEDIF(B73,TODAY(),"ym")&amp;" mois "&amp;DATEDIF(B73,TODAY(),"md")&amp;" jours"</f>
        <v>86 ans, 7 mois 9 jours</v>
      </c>
      <c r="E73" s="29" t="s">
        <v>1</v>
      </c>
    </row>
    <row r="74" spans="1:8" x14ac:dyDescent="0.2">
      <c r="B74" s="56">
        <v>31136</v>
      </c>
      <c r="C74" s="1"/>
      <c r="D74" s="43" t="str">
        <f t="shared" ca="1" si="1"/>
        <v>32 ans, 5 mois 15 jours</v>
      </c>
      <c r="E74" s="29" t="s">
        <v>1</v>
      </c>
    </row>
    <row r="75" spans="1:8" x14ac:dyDescent="0.2">
      <c r="B75" s="56">
        <v>40959</v>
      </c>
      <c r="C75" s="1"/>
      <c r="D75" s="43" t="str">
        <f t="shared" ca="1" si="1"/>
        <v>5 ans, 6 mois 25 jours</v>
      </c>
      <c r="E75" s="29" t="s">
        <v>1</v>
      </c>
    </row>
    <row r="76" spans="1:8" x14ac:dyDescent="0.2">
      <c r="B76" s="56">
        <v>8258</v>
      </c>
      <c r="C76" s="1"/>
      <c r="D76" s="43" t="str">
        <f t="shared" ca="1" si="1"/>
        <v>95 ans, 1 mois 4 jours</v>
      </c>
      <c r="E76" s="29" t="s">
        <v>1</v>
      </c>
    </row>
    <row r="77" spans="1:8" x14ac:dyDescent="0.2">
      <c r="B77" s="56">
        <v>41059</v>
      </c>
      <c r="C77" s="1"/>
      <c r="D77" s="43" t="str">
        <f t="shared" ca="1" si="1"/>
        <v>5 ans, 3 mois 15 jours</v>
      </c>
      <c r="E77" s="29" t="s">
        <v>1</v>
      </c>
      <c r="G77" s="16"/>
      <c r="H77" s="20"/>
    </row>
    <row r="78" spans="1:8" x14ac:dyDescent="0.2">
      <c r="B78" s="56">
        <v>17141</v>
      </c>
      <c r="C78" s="1"/>
      <c r="D78" s="43" t="str">
        <f t="shared" ca="1" si="1"/>
        <v>70 ans, 9 mois 9 jours</v>
      </c>
      <c r="E78" s="29" t="s">
        <v>1</v>
      </c>
      <c r="G78" s="1"/>
      <c r="H78" s="18"/>
    </row>
    <row r="79" spans="1:8" x14ac:dyDescent="0.2">
      <c r="A79" s="26"/>
      <c r="B79" s="56">
        <v>26369</v>
      </c>
      <c r="C79" s="1"/>
      <c r="D79" s="43" t="str">
        <f t="shared" ca="1" si="1"/>
        <v>45 ans, 6 mois 3 jours</v>
      </c>
      <c r="E79" s="29" t="s">
        <v>1</v>
      </c>
    </row>
    <row r="80" spans="1:8" x14ac:dyDescent="0.2">
      <c r="A80" s="23"/>
      <c r="B80" s="56">
        <v>34347</v>
      </c>
      <c r="C80" s="1"/>
      <c r="D80" s="43" t="str">
        <f t="shared" ca="1" si="1"/>
        <v>23 ans, 8 mois 1 jours</v>
      </c>
      <c r="E80" s="29" t="s">
        <v>1</v>
      </c>
    </row>
    <row r="81" spans="1:6" x14ac:dyDescent="0.2">
      <c r="B81" s="56">
        <v>32375</v>
      </c>
      <c r="C81" s="1"/>
      <c r="D81" s="43" t="str">
        <f t="shared" ca="1" si="1"/>
        <v>29 ans, 0 mois 25 jours</v>
      </c>
      <c r="E81" s="29" t="s">
        <v>1</v>
      </c>
    </row>
    <row r="82" spans="1:6" x14ac:dyDescent="0.2">
      <c r="B82" s="56">
        <v>30049</v>
      </c>
      <c r="C82" s="48"/>
      <c r="D82" s="43" t="str">
        <f t="shared" ca="1" si="1"/>
        <v>35 ans, 5 mois 6 jours</v>
      </c>
      <c r="E82" s="29" t="s">
        <v>1</v>
      </c>
    </row>
    <row r="83" spans="1:6" x14ac:dyDescent="0.2">
      <c r="B83" s="56">
        <v>11277</v>
      </c>
      <c r="C83" s="48"/>
      <c r="D83" s="43" t="str">
        <f t="shared" ca="1" si="1"/>
        <v>86 ans, 9 mois 30 jours</v>
      </c>
      <c r="E83" s="29" t="s">
        <v>1</v>
      </c>
    </row>
    <row r="84" spans="1:6" x14ac:dyDescent="0.2">
      <c r="B84" s="56">
        <v>17177</v>
      </c>
      <c r="C84" s="1"/>
      <c r="D84" s="43" t="str">
        <f t="shared" ca="1" si="1"/>
        <v>70 ans, 8 mois 4 jours</v>
      </c>
      <c r="E84" s="29" t="s">
        <v>1</v>
      </c>
    </row>
    <row r="85" spans="1:6" x14ac:dyDescent="0.2">
      <c r="B85" s="56">
        <v>8868</v>
      </c>
      <c r="C85" s="1"/>
      <c r="D85" s="43" t="str">
        <f t="shared" ca="1" si="1"/>
        <v>93 ans, 5 mois 3 jours</v>
      </c>
      <c r="E85" s="29" t="s">
        <v>1</v>
      </c>
    </row>
    <row r="86" spans="1:6" x14ac:dyDescent="0.2">
      <c r="B86" s="56">
        <v>38025</v>
      </c>
      <c r="C86" s="1"/>
      <c r="D86" s="43" t="str">
        <f t="shared" ca="1" si="1"/>
        <v>13 ans, 7 mois 6 jours</v>
      </c>
      <c r="E86" s="29" t="s">
        <v>1</v>
      </c>
    </row>
    <row r="87" spans="1:6" x14ac:dyDescent="0.2">
      <c r="B87" s="56">
        <v>41596</v>
      </c>
      <c r="C87" s="48"/>
      <c r="D87" s="43" t="str">
        <f t="shared" ca="1" si="1"/>
        <v>3 ans, 9 mois 27 jours</v>
      </c>
      <c r="E87" s="29" t="s">
        <v>1</v>
      </c>
      <c r="F87" s="7"/>
    </row>
    <row r="88" spans="1:6" x14ac:dyDescent="0.2">
      <c r="A88" s="26"/>
      <c r="B88" s="56">
        <v>12256</v>
      </c>
      <c r="C88" s="1"/>
      <c r="D88" s="43" t="str">
        <f t="shared" ca="1" si="1"/>
        <v>84 ans, 1 mois 24 jours</v>
      </c>
      <c r="E88" s="29" t="s">
        <v>1</v>
      </c>
    </row>
    <row r="89" spans="1:6" x14ac:dyDescent="0.2">
      <c r="A89" s="27"/>
      <c r="B89" s="56">
        <v>16859</v>
      </c>
      <c r="C89" s="1"/>
      <c r="D89" s="43" t="str">
        <f t="shared" ca="1" si="1"/>
        <v>71 ans, 6 mois 19 jours</v>
      </c>
      <c r="E89" s="29" t="s">
        <v>1</v>
      </c>
    </row>
    <row r="90" spans="1:6" x14ac:dyDescent="0.2">
      <c r="B90" s="56">
        <v>11558</v>
      </c>
      <c r="C90" s="1"/>
      <c r="D90" s="43" t="str">
        <f t="shared" ca="1" si="1"/>
        <v>86 ans, 0 mois 22 jours</v>
      </c>
      <c r="E90" s="29" t="s">
        <v>1</v>
      </c>
    </row>
    <row r="91" spans="1:6" x14ac:dyDescent="0.2">
      <c r="B91" s="56">
        <v>34874</v>
      </c>
      <c r="C91" s="1"/>
      <c r="D91" s="43" t="str">
        <f t="shared" ca="1" si="1"/>
        <v>22 ans, 2 mois 21 jours</v>
      </c>
      <c r="E91" s="29" t="s">
        <v>1</v>
      </c>
    </row>
    <row r="92" spans="1:6" x14ac:dyDescent="0.2">
      <c r="B92" s="56">
        <v>14800</v>
      </c>
      <c r="C92" s="1"/>
      <c r="D92" s="43" t="str">
        <f t="shared" ca="1" si="1"/>
        <v>77 ans, 2 mois 6 jours</v>
      </c>
      <c r="E92" s="29" t="s">
        <v>1</v>
      </c>
    </row>
    <row r="93" spans="1:6" x14ac:dyDescent="0.2">
      <c r="B93" s="56">
        <v>26300</v>
      </c>
      <c r="C93" s="1"/>
      <c r="D93" s="43" t="str">
        <f t="shared" ca="1" si="1"/>
        <v>45 ans, 8 mois 12 jours</v>
      </c>
      <c r="E93" s="29" t="s">
        <v>1</v>
      </c>
    </row>
    <row r="94" spans="1:6" x14ac:dyDescent="0.2">
      <c r="B94" s="56">
        <v>35659</v>
      </c>
      <c r="C94" s="48"/>
      <c r="D94" s="43" t="str">
        <f t="shared" ca="1" si="1"/>
        <v>20 ans, 0 mois 28 jours</v>
      </c>
      <c r="E94" s="29" t="s">
        <v>1</v>
      </c>
    </row>
    <row r="95" spans="1:6" x14ac:dyDescent="0.2">
      <c r="B95" s="56">
        <v>31492</v>
      </c>
      <c r="C95" s="1"/>
      <c r="D95" s="43" t="str">
        <f t="shared" ca="1" si="1"/>
        <v>31 ans, 5 mois 24 jours</v>
      </c>
      <c r="E95" s="29" t="s">
        <v>1</v>
      </c>
    </row>
    <row r="96" spans="1:6" x14ac:dyDescent="0.2">
      <c r="B96" s="56">
        <v>31940</v>
      </c>
      <c r="C96" s="1"/>
      <c r="D96" s="43" t="str">
        <f t="shared" ca="1" si="1"/>
        <v>30 ans, 3 mois 2 jours</v>
      </c>
      <c r="E96" s="29" t="s">
        <v>1</v>
      </c>
      <c r="F96" s="7"/>
    </row>
    <row r="97" spans="1:6" x14ac:dyDescent="0.2">
      <c r="A97" s="26"/>
      <c r="B97" s="56">
        <v>20796</v>
      </c>
      <c r="C97" s="48"/>
      <c r="D97" s="43" t="str">
        <f t="shared" ca="1" si="1"/>
        <v>60 ans, 9 mois 7 jours</v>
      </c>
      <c r="E97" s="29" t="s">
        <v>1</v>
      </c>
    </row>
    <row r="98" spans="1:6" x14ac:dyDescent="0.2">
      <c r="B98" s="56">
        <v>8063</v>
      </c>
      <c r="C98" s="48"/>
      <c r="D98" s="43" t="str">
        <f t="shared" ca="1" si="1"/>
        <v>95 ans, 7 mois 18 jours</v>
      </c>
      <c r="E98" s="29" t="s">
        <v>1</v>
      </c>
    </row>
    <row r="99" spans="1:6" x14ac:dyDescent="0.2">
      <c r="B99" s="56">
        <v>30732</v>
      </c>
      <c r="C99" s="1"/>
      <c r="D99" s="43" t="str">
        <f t="shared" ca="1" si="1"/>
        <v>33 ans, 6 mois 25 jours</v>
      </c>
      <c r="E99" s="29" t="s">
        <v>1</v>
      </c>
    </row>
    <row r="100" spans="1:6" x14ac:dyDescent="0.2">
      <c r="B100" s="56">
        <v>35486</v>
      </c>
      <c r="C100" s="1"/>
      <c r="D100" s="43" t="str">
        <f t="shared" ca="1" si="1"/>
        <v>20 ans, 6 mois 20 jours</v>
      </c>
      <c r="E100" s="29" t="s">
        <v>1</v>
      </c>
    </row>
    <row r="101" spans="1:6" x14ac:dyDescent="0.2">
      <c r="B101" s="56">
        <v>34545</v>
      </c>
      <c r="C101" s="1"/>
      <c r="D101" s="43" t="str">
        <f t="shared" ca="1" si="1"/>
        <v>23 ans, 1 mois 15 jours</v>
      </c>
      <c r="E101" s="29" t="s">
        <v>1</v>
      </c>
    </row>
    <row r="102" spans="1:6" x14ac:dyDescent="0.2">
      <c r="B102" s="56">
        <v>34424</v>
      </c>
      <c r="C102" s="1"/>
      <c r="D102" s="43" t="str">
        <f t="shared" ca="1" si="1"/>
        <v>23 ans, 5 mois 14 jours</v>
      </c>
      <c r="E102" s="29" t="s">
        <v>1</v>
      </c>
    </row>
    <row r="103" spans="1:6" x14ac:dyDescent="0.2">
      <c r="B103" s="56">
        <v>14127</v>
      </c>
      <c r="C103" s="1"/>
      <c r="D103" s="43" t="str">
        <f t="shared" ca="1" si="1"/>
        <v>79 ans, 0 mois 10 jours</v>
      </c>
      <c r="E103" s="29" t="s">
        <v>1</v>
      </c>
    </row>
    <row r="104" spans="1:6" x14ac:dyDescent="0.2">
      <c r="B104" s="56">
        <v>32735</v>
      </c>
      <c r="C104" s="1"/>
      <c r="D104" s="43" t="str">
        <f t="shared" ca="1" si="1"/>
        <v>28 ans, 0 mois 30 jours</v>
      </c>
      <c r="E104" s="29" t="s">
        <v>1</v>
      </c>
      <c r="F104" s="10"/>
    </row>
    <row r="105" spans="1:6" x14ac:dyDescent="0.2">
      <c r="A105" s="26"/>
      <c r="B105" s="56">
        <v>24780</v>
      </c>
      <c r="C105" s="1"/>
      <c r="D105" s="43" t="str">
        <f t="shared" ca="1" si="1"/>
        <v>49 ans, 10 mois 10 jours</v>
      </c>
      <c r="E105" s="29" t="s">
        <v>1</v>
      </c>
    </row>
    <row r="106" spans="1:6" x14ac:dyDescent="0.2">
      <c r="B106" s="56">
        <v>29616</v>
      </c>
      <c r="C106" s="48"/>
      <c r="D106" s="43" t="str">
        <f t="shared" ca="1" si="1"/>
        <v>36 ans, 7 mois 15 jours</v>
      </c>
      <c r="E106" s="29" t="s">
        <v>1</v>
      </c>
    </row>
    <row r="107" spans="1:6" x14ac:dyDescent="0.2">
      <c r="B107" s="56">
        <v>26298</v>
      </c>
      <c r="C107" s="48"/>
      <c r="D107" s="43" t="str">
        <f t="shared" ca="1" si="1"/>
        <v>45 ans, 8 mois 14 jours</v>
      </c>
      <c r="E107" s="29" t="s">
        <v>1</v>
      </c>
    </row>
    <row r="108" spans="1:6" x14ac:dyDescent="0.2">
      <c r="B108" s="56">
        <v>34700</v>
      </c>
      <c r="C108" s="1"/>
      <c r="D108" s="43" t="str">
        <f t="shared" ca="1" si="1"/>
        <v>22 ans, 8 mois 13 jours</v>
      </c>
      <c r="E108" s="29" t="s">
        <v>1</v>
      </c>
    </row>
    <row r="109" spans="1:6" x14ac:dyDescent="0.2">
      <c r="B109" s="56">
        <v>12072</v>
      </c>
      <c r="C109" s="1"/>
      <c r="D109" s="43" t="str">
        <f t="shared" ca="1" si="1"/>
        <v>84 ans, 7 mois 27 jours</v>
      </c>
      <c r="E109" s="29" t="s">
        <v>1</v>
      </c>
    </row>
    <row r="110" spans="1:6" x14ac:dyDescent="0.2">
      <c r="B110" s="56">
        <v>27254</v>
      </c>
      <c r="C110" s="1"/>
      <c r="D110" s="43" t="str">
        <f t="shared" ca="1" si="1"/>
        <v>43 ans, 1 mois 1 jours</v>
      </c>
      <c r="E110" s="29" t="s">
        <v>1</v>
      </c>
    </row>
    <row r="111" spans="1:6" x14ac:dyDescent="0.2">
      <c r="B111" s="56">
        <v>41089</v>
      </c>
      <c r="C111" s="1"/>
      <c r="D111" s="43" t="str">
        <f t="shared" ca="1" si="1"/>
        <v>5 ans, 2 mois 16 jours</v>
      </c>
      <c r="E111" s="29" t="s">
        <v>1</v>
      </c>
    </row>
    <row r="112" spans="1:6" x14ac:dyDescent="0.2">
      <c r="B112" s="56">
        <v>27741</v>
      </c>
      <c r="C112" s="48"/>
      <c r="D112" s="43" t="str">
        <f t="shared" ca="1" si="1"/>
        <v>41 ans, 9 mois 1 jours</v>
      </c>
      <c r="E112" s="29" t="s">
        <v>1</v>
      </c>
      <c r="F112" s="7"/>
    </row>
    <row r="113" spans="1:6" x14ac:dyDescent="0.2">
      <c r="A113" s="26"/>
      <c r="B113" s="56">
        <v>18287</v>
      </c>
      <c r="C113" s="1"/>
      <c r="D113" s="43" t="str">
        <f t="shared" ca="1" si="1"/>
        <v>67 ans, 7 mois 21 jours</v>
      </c>
      <c r="E113" s="29" t="s">
        <v>1</v>
      </c>
    </row>
    <row r="114" spans="1:6" x14ac:dyDescent="0.2">
      <c r="B114" s="56">
        <v>12528</v>
      </c>
      <c r="C114" s="1"/>
      <c r="D114" s="43" t="str">
        <f t="shared" ca="1" si="1"/>
        <v>83 ans, 4 mois 26 jours</v>
      </c>
      <c r="E114" s="29" t="s">
        <v>1</v>
      </c>
    </row>
    <row r="115" spans="1:6" x14ac:dyDescent="0.2">
      <c r="B115" s="56">
        <v>18377</v>
      </c>
      <c r="C115" s="1"/>
      <c r="D115" s="43" t="str">
        <f t="shared" ca="1" si="1"/>
        <v>67 ans, 4 mois 21 jours</v>
      </c>
      <c r="E115" s="29" t="s">
        <v>1</v>
      </c>
    </row>
    <row r="116" spans="1:6" x14ac:dyDescent="0.2">
      <c r="B116" s="56">
        <v>16638</v>
      </c>
      <c r="C116" s="48"/>
      <c r="D116" s="43" t="str">
        <f t="shared" ca="1" si="1"/>
        <v>72 ans, 1 mois 25 jours</v>
      </c>
      <c r="E116" s="29" t="s">
        <v>1</v>
      </c>
    </row>
    <row r="117" spans="1:6" x14ac:dyDescent="0.2">
      <c r="B117" s="56">
        <v>38538</v>
      </c>
      <c r="C117" s="1"/>
      <c r="D117" s="43" t="str">
        <f t="shared" ca="1" si="1"/>
        <v>12 ans, 2 mois 9 jours</v>
      </c>
      <c r="E117" s="29" t="s">
        <v>1</v>
      </c>
    </row>
    <row r="118" spans="1:6" x14ac:dyDescent="0.2">
      <c r="B118" s="56">
        <v>13812</v>
      </c>
      <c r="C118" s="1"/>
      <c r="D118" s="43" t="str">
        <f t="shared" ca="1" si="1"/>
        <v>79 ans, 10 mois 21 jours</v>
      </c>
      <c r="E118" s="29" t="s">
        <v>1</v>
      </c>
    </row>
    <row r="119" spans="1:6" x14ac:dyDescent="0.2">
      <c r="B119" s="56">
        <v>11133</v>
      </c>
      <c r="C119" s="48"/>
      <c r="D119" s="43" t="str">
        <f t="shared" ca="1" si="1"/>
        <v>87 ans, 2 mois 21 jours</v>
      </c>
      <c r="E119" s="29" t="s">
        <v>1</v>
      </c>
    </row>
    <row r="120" spans="1:6" x14ac:dyDescent="0.2">
      <c r="B120" s="56">
        <v>26465</v>
      </c>
      <c r="C120" s="1"/>
      <c r="D120" s="43" t="str">
        <f t="shared" ca="1" si="1"/>
        <v>45 ans, 2 mois 30 jours</v>
      </c>
      <c r="E120" s="29" t="s">
        <v>1</v>
      </c>
    </row>
    <row r="121" spans="1:6" x14ac:dyDescent="0.2">
      <c r="B121" s="56">
        <v>22353</v>
      </c>
      <c r="C121" s="1"/>
      <c r="D121" s="43" t="str">
        <f t="shared" ca="1" si="1"/>
        <v>56 ans, 6 mois 1 jours</v>
      </c>
      <c r="E121" s="29" t="s">
        <v>1</v>
      </c>
    </row>
    <row r="122" spans="1:6" x14ac:dyDescent="0.2">
      <c r="B122" s="56">
        <v>14514</v>
      </c>
      <c r="C122" s="1"/>
      <c r="D122" s="43" t="str">
        <f t="shared" ca="1" si="1"/>
        <v>77 ans, 11 mois 19 jours</v>
      </c>
      <c r="E122" s="29" t="s">
        <v>1</v>
      </c>
    </row>
    <row r="123" spans="1:6" x14ac:dyDescent="0.25">
      <c r="A123" s="30"/>
      <c r="B123" s="56">
        <v>10516</v>
      </c>
      <c r="C123" s="1"/>
      <c r="D123" s="43" t="str">
        <f t="shared" ca="1" si="1"/>
        <v>88 ans, 10 mois 30 jours</v>
      </c>
      <c r="E123" s="29" t="s">
        <v>1</v>
      </c>
    </row>
    <row r="124" spans="1:6" x14ac:dyDescent="0.25">
      <c r="A124" s="30"/>
      <c r="B124" s="56">
        <v>18284</v>
      </c>
      <c r="C124" s="1"/>
      <c r="D124" s="43" t="str">
        <f t="shared" ca="1" si="1"/>
        <v>67 ans, 7 mois 24 jours</v>
      </c>
      <c r="E124" s="29" t="s">
        <v>1</v>
      </c>
      <c r="F124" s="2"/>
    </row>
    <row r="125" spans="1:6" x14ac:dyDescent="0.2">
      <c r="B125" s="56">
        <v>14684</v>
      </c>
      <c r="C125" s="48"/>
      <c r="D125" s="43" t="str">
        <f t="shared" ca="1" si="1"/>
        <v>77 ans, 6 mois 0 jours</v>
      </c>
      <c r="E125" s="29" t="s">
        <v>1</v>
      </c>
    </row>
    <row r="126" spans="1:6" x14ac:dyDescent="0.2">
      <c r="B126" s="56">
        <v>24670</v>
      </c>
      <c r="C126" s="1"/>
      <c r="D126" s="43" t="str">
        <f t="shared" ca="1" si="1"/>
        <v>50 ans, 1 mois 28 jours</v>
      </c>
      <c r="E126" s="29" t="s">
        <v>1</v>
      </c>
    </row>
    <row r="127" spans="1:6" x14ac:dyDescent="0.2">
      <c r="B127" s="56">
        <v>40346</v>
      </c>
      <c r="C127" s="1"/>
      <c r="D127" s="43" t="str">
        <f t="shared" ca="1" si="1"/>
        <v>7 ans, 2 mois 28 jours</v>
      </c>
      <c r="E127" s="29" t="s">
        <v>1</v>
      </c>
    </row>
    <row r="128" spans="1:6" x14ac:dyDescent="0.2">
      <c r="B128" s="56">
        <v>42235</v>
      </c>
      <c r="C128" s="1"/>
      <c r="D128" s="43" t="str">
        <f t="shared" ca="1" si="1"/>
        <v>2 ans, 0 mois 26 jours</v>
      </c>
      <c r="E128" s="29" t="s">
        <v>1</v>
      </c>
      <c r="F128" s="7"/>
    </row>
    <row r="129" spans="1:6" x14ac:dyDescent="0.2">
      <c r="A129" s="26"/>
      <c r="B129" s="56">
        <v>14642</v>
      </c>
      <c r="C129" s="1"/>
      <c r="D129" s="43" t="str">
        <f t="shared" ca="1" si="1"/>
        <v>77 ans, 7 mois 13 jours</v>
      </c>
      <c r="E129" s="29" t="s">
        <v>1</v>
      </c>
    </row>
    <row r="130" spans="1:6" x14ac:dyDescent="0.2">
      <c r="B130" s="56">
        <v>9516</v>
      </c>
      <c r="C130" s="1"/>
      <c r="D130" s="43" t="str">
        <f t="shared" ca="1" si="1"/>
        <v>91 ans, 7 mois 26 jours</v>
      </c>
      <c r="E130" s="29" t="s">
        <v>1</v>
      </c>
    </row>
    <row r="131" spans="1:6" x14ac:dyDescent="0.2">
      <c r="B131" s="56">
        <v>31528</v>
      </c>
      <c r="C131" s="1"/>
      <c r="D131" s="43" t="str">
        <f t="shared" ca="1" si="1"/>
        <v>31 ans, 4 mois 19 jours</v>
      </c>
      <c r="E131" s="29" t="s">
        <v>1</v>
      </c>
    </row>
    <row r="132" spans="1:6" x14ac:dyDescent="0.2">
      <c r="B132" s="56">
        <v>33845</v>
      </c>
      <c r="C132" s="1"/>
      <c r="D132" s="43" t="str">
        <f t="shared" ca="1" si="1"/>
        <v>25 ans, 0 mois 16 jours</v>
      </c>
      <c r="E132" s="29" t="s">
        <v>1</v>
      </c>
    </row>
    <row r="133" spans="1:6" x14ac:dyDescent="0.2">
      <c r="B133" s="56">
        <v>31607</v>
      </c>
      <c r="C133" s="1"/>
      <c r="D133" s="43" t="str">
        <f t="shared" ca="1" si="1"/>
        <v>31 ans, 2 mois 0 jours</v>
      </c>
      <c r="E133" s="29" t="s">
        <v>1</v>
      </c>
    </row>
    <row r="134" spans="1:6" x14ac:dyDescent="0.2">
      <c r="B134" s="56">
        <v>38174</v>
      </c>
      <c r="C134" s="1"/>
      <c r="D134" s="43" t="str">
        <f t="shared" ca="1" si="1"/>
        <v>13 ans, 2 mois 8 jours</v>
      </c>
      <c r="E134" s="29" t="s">
        <v>1</v>
      </c>
    </row>
    <row r="135" spans="1:6" x14ac:dyDescent="0.2">
      <c r="B135" s="56">
        <v>28159</v>
      </c>
      <c r="C135" s="48"/>
      <c r="D135" s="43" t="str">
        <f t="shared" ca="1" si="1"/>
        <v>40 ans, 7 mois 11 jours</v>
      </c>
      <c r="E135" s="29" t="s">
        <v>1</v>
      </c>
    </row>
    <row r="136" spans="1:6" x14ac:dyDescent="0.2">
      <c r="B136" s="56">
        <v>19758</v>
      </c>
      <c r="C136" s="1"/>
      <c r="D136" s="43" t="str">
        <f t="shared" ca="1" si="1"/>
        <v>63 ans, 7 mois 11 jours</v>
      </c>
      <c r="E136" s="29" t="s">
        <v>1</v>
      </c>
    </row>
    <row r="137" spans="1:6" x14ac:dyDescent="0.2">
      <c r="B137" s="56">
        <v>31465</v>
      </c>
      <c r="C137" s="48"/>
      <c r="D137" s="43" t="str">
        <f t="shared" ref="D137:D174" ca="1" si="2">DATEDIF(B137,TODAY(),"y")&amp;" ans, "&amp;DATEDIF(B137,TODAY(),"ym")&amp;" mois "&amp;DATEDIF(B137,TODAY(),"md")&amp;" jours"</f>
        <v>31 ans, 6 mois 23 jours</v>
      </c>
      <c r="E137" s="29" t="s">
        <v>1</v>
      </c>
      <c r="F137" s="7"/>
    </row>
    <row r="138" spans="1:6" x14ac:dyDescent="0.2">
      <c r="A138" s="26"/>
      <c r="B138" s="56">
        <v>39885</v>
      </c>
      <c r="C138" s="48"/>
      <c r="D138" s="43" t="str">
        <f t="shared" ca="1" si="2"/>
        <v>8 ans, 6 mois 1 jours</v>
      </c>
      <c r="E138" s="29" t="s">
        <v>1</v>
      </c>
    </row>
    <row r="139" spans="1:6" x14ac:dyDescent="0.2">
      <c r="B139" s="56">
        <v>27354</v>
      </c>
      <c r="C139" s="48"/>
      <c r="D139" s="43" t="str">
        <f t="shared" ca="1" si="2"/>
        <v>42 ans, 9 mois 24 jours</v>
      </c>
      <c r="E139" s="29" t="s">
        <v>1</v>
      </c>
    </row>
    <row r="140" spans="1:6" x14ac:dyDescent="0.2">
      <c r="B140" s="56">
        <v>31053</v>
      </c>
      <c r="C140" s="48"/>
      <c r="D140" s="43" t="str">
        <f t="shared" ca="1" si="2"/>
        <v>32 ans, 8 mois 8 jours</v>
      </c>
      <c r="E140" s="29" t="s">
        <v>1</v>
      </c>
    </row>
    <row r="141" spans="1:6" x14ac:dyDescent="0.2">
      <c r="B141" s="56">
        <v>27353</v>
      </c>
      <c r="C141" s="48"/>
      <c r="D141" s="43" t="str">
        <f t="shared" ca="1" si="2"/>
        <v>42 ans, 9 mois 25 jours</v>
      </c>
      <c r="E141" s="29" t="s">
        <v>1</v>
      </c>
    </row>
    <row r="142" spans="1:6" x14ac:dyDescent="0.2">
      <c r="B142" s="56">
        <v>38327</v>
      </c>
      <c r="C142" s="48"/>
      <c r="D142" s="43" t="str">
        <f t="shared" ca="1" si="2"/>
        <v>12 ans, 9 mois 8 jours</v>
      </c>
      <c r="E142" s="29" t="s">
        <v>1</v>
      </c>
    </row>
    <row r="143" spans="1:6" x14ac:dyDescent="0.2">
      <c r="B143" s="56">
        <v>14359</v>
      </c>
      <c r="C143" s="48"/>
      <c r="D143" s="43" t="str">
        <f t="shared" ca="1" si="2"/>
        <v>78 ans, 4 mois 21 jours</v>
      </c>
      <c r="E143" s="29" t="s">
        <v>1</v>
      </c>
    </row>
    <row r="144" spans="1:6" x14ac:dyDescent="0.2">
      <c r="B144" s="56">
        <v>14974</v>
      </c>
      <c r="C144" s="48"/>
      <c r="D144" s="43" t="str">
        <f t="shared" ca="1" si="2"/>
        <v>76 ans, 8 mois 16 jours</v>
      </c>
      <c r="E144" s="29" t="s">
        <v>1</v>
      </c>
    </row>
    <row r="145" spans="1:6" x14ac:dyDescent="0.2">
      <c r="B145" s="56">
        <v>20635</v>
      </c>
      <c r="C145" s="48"/>
      <c r="D145" s="43" t="str">
        <f t="shared" ca="1" si="2"/>
        <v>61 ans, 2 mois 16 jours</v>
      </c>
      <c r="E145" s="29" t="s">
        <v>1</v>
      </c>
    </row>
    <row r="146" spans="1:6" x14ac:dyDescent="0.2">
      <c r="B146" s="56">
        <v>30808</v>
      </c>
      <c r="C146" s="1"/>
      <c r="D146" s="43" t="str">
        <f t="shared" ca="1" si="2"/>
        <v>33 ans, 4 mois 8 jours</v>
      </c>
      <c r="E146" s="29" t="s">
        <v>1</v>
      </c>
      <c r="F146" s="7"/>
    </row>
    <row r="147" spans="1:6" x14ac:dyDescent="0.2">
      <c r="A147" s="26"/>
      <c r="B147" s="56">
        <v>39268</v>
      </c>
      <c r="C147" s="48"/>
      <c r="D147" s="43" t="str">
        <f t="shared" ca="1" si="2"/>
        <v>10 ans, 2 mois 9 jours</v>
      </c>
      <c r="E147" s="29" t="s">
        <v>1</v>
      </c>
    </row>
    <row r="148" spans="1:6" x14ac:dyDescent="0.2">
      <c r="B148" s="56">
        <v>42282</v>
      </c>
      <c r="C148" s="1"/>
      <c r="D148" s="43" t="str">
        <f t="shared" ca="1" si="2"/>
        <v>1 ans, 11 mois 9 jours</v>
      </c>
      <c r="E148" s="29" t="s">
        <v>1</v>
      </c>
    </row>
    <row r="149" spans="1:6" x14ac:dyDescent="0.2">
      <c r="B149" s="56">
        <v>19393</v>
      </c>
      <c r="C149" s="1"/>
      <c r="D149" s="43" t="str">
        <f t="shared" ca="1" si="2"/>
        <v>64 ans, 7 mois 11 jours</v>
      </c>
      <c r="E149" s="29" t="s">
        <v>1</v>
      </c>
    </row>
    <row r="150" spans="1:6" x14ac:dyDescent="0.2">
      <c r="B150" s="56">
        <v>32648</v>
      </c>
      <c r="C150" s="1"/>
      <c r="D150" s="43" t="str">
        <f t="shared" ca="1" si="2"/>
        <v>28 ans, 3 mois 25 jours</v>
      </c>
      <c r="E150" s="29" t="s">
        <v>1</v>
      </c>
    </row>
    <row r="151" spans="1:6" x14ac:dyDescent="0.2">
      <c r="B151" s="56">
        <v>31631</v>
      </c>
      <c r="C151" s="1"/>
      <c r="D151" s="43" t="str">
        <f t="shared" ca="1" si="2"/>
        <v>31 ans, 1 mois 7 jours</v>
      </c>
      <c r="E151" s="29" t="s">
        <v>1</v>
      </c>
    </row>
    <row r="152" spans="1:6" x14ac:dyDescent="0.2">
      <c r="B152" s="56">
        <v>20257</v>
      </c>
      <c r="C152" s="1"/>
      <c r="D152" s="43" t="str">
        <f t="shared" ca="1" si="2"/>
        <v>62 ans, 2 mois 28 jours</v>
      </c>
      <c r="E152" s="29" t="s">
        <v>1</v>
      </c>
    </row>
    <row r="153" spans="1:6" x14ac:dyDescent="0.2">
      <c r="B153" s="56">
        <v>22230</v>
      </c>
      <c r="C153" s="48"/>
      <c r="D153" s="43" t="str">
        <f t="shared" ca="1" si="2"/>
        <v>56 ans, 10 mois 4 jours</v>
      </c>
      <c r="E153" s="29" t="s">
        <v>1</v>
      </c>
    </row>
    <row r="154" spans="1:6" x14ac:dyDescent="0.2">
      <c r="B154" s="56">
        <v>24971</v>
      </c>
      <c r="C154" s="1"/>
      <c r="D154" s="43" t="str">
        <f t="shared" ca="1" si="2"/>
        <v>49 ans, 4 mois 1 jours</v>
      </c>
      <c r="E154" s="29" t="s">
        <v>1</v>
      </c>
      <c r="F154" s="7"/>
    </row>
    <row r="155" spans="1:6" x14ac:dyDescent="0.2">
      <c r="A155" s="26"/>
      <c r="B155" s="56">
        <v>28509</v>
      </c>
      <c r="C155" s="48"/>
      <c r="D155" s="43" t="str">
        <f t="shared" ca="1" si="2"/>
        <v>39 ans, 7 mois 26 jours</v>
      </c>
      <c r="E155" s="29" t="s">
        <v>1</v>
      </c>
    </row>
    <row r="156" spans="1:6" x14ac:dyDescent="0.2">
      <c r="B156" s="56">
        <v>18238</v>
      </c>
      <c r="C156" s="1"/>
      <c r="D156" s="43" t="str">
        <f t="shared" ca="1" si="2"/>
        <v>67 ans, 9 mois 8 jours</v>
      </c>
      <c r="E156" s="29" t="s">
        <v>1</v>
      </c>
    </row>
    <row r="157" spans="1:6" x14ac:dyDescent="0.2">
      <c r="B157" s="56">
        <v>27183</v>
      </c>
      <c r="C157" s="1"/>
      <c r="D157" s="43" t="str">
        <f t="shared" ca="1" si="2"/>
        <v>43 ans, 3 mois 11 jours</v>
      </c>
      <c r="E157" s="29" t="s">
        <v>1</v>
      </c>
    </row>
    <row r="158" spans="1:6" x14ac:dyDescent="0.2">
      <c r="B158" s="56">
        <v>36150</v>
      </c>
      <c r="C158" s="1"/>
      <c r="D158" s="43" t="str">
        <f t="shared" ca="1" si="2"/>
        <v>18 ans, 8 mois 24 jours</v>
      </c>
      <c r="E158" s="29" t="s">
        <v>1</v>
      </c>
    </row>
    <row r="159" spans="1:6" x14ac:dyDescent="0.2">
      <c r="B159" s="56">
        <v>42161</v>
      </c>
      <c r="C159" s="48"/>
      <c r="D159" s="43" t="str">
        <f t="shared" ca="1" si="2"/>
        <v>2 ans, 3 mois 8 jours</v>
      </c>
      <c r="E159" s="29" t="s">
        <v>1</v>
      </c>
    </row>
    <row r="160" spans="1:6" x14ac:dyDescent="0.2">
      <c r="B160" s="56">
        <v>22691</v>
      </c>
      <c r="C160" s="1"/>
      <c r="D160" s="43" t="str">
        <f t="shared" ca="1" si="2"/>
        <v>55 ans, 7 mois 0 jours</v>
      </c>
      <c r="E160" s="29" t="s">
        <v>1</v>
      </c>
    </row>
    <row r="161" spans="1:6" x14ac:dyDescent="0.2">
      <c r="B161" s="56">
        <v>19185</v>
      </c>
      <c r="C161" s="1"/>
      <c r="D161" s="43" t="str">
        <f t="shared" ca="1" si="2"/>
        <v>65 ans, 2 mois 4 jours</v>
      </c>
      <c r="E161" s="29" t="s">
        <v>1</v>
      </c>
    </row>
    <row r="162" spans="1:6" x14ac:dyDescent="0.2">
      <c r="B162" s="56">
        <v>42273</v>
      </c>
      <c r="C162" s="1"/>
      <c r="D162" s="43" t="str">
        <f t="shared" ca="1" si="2"/>
        <v>1 ans, 11 mois 19 jours</v>
      </c>
      <c r="E162" s="29" t="s">
        <v>1</v>
      </c>
    </row>
    <row r="163" spans="1:6" x14ac:dyDescent="0.2">
      <c r="B163" s="56">
        <v>13172</v>
      </c>
      <c r="C163" s="48"/>
      <c r="D163" s="43" t="str">
        <f t="shared" ca="1" si="2"/>
        <v>81 ans, 7 mois 22 jours</v>
      </c>
      <c r="E163" s="29" t="s">
        <v>1</v>
      </c>
      <c r="F163" s="7"/>
    </row>
    <row r="164" spans="1:6" x14ac:dyDescent="0.2">
      <c r="A164" s="26"/>
      <c r="B164" s="56">
        <v>27520</v>
      </c>
      <c r="C164" s="1"/>
      <c r="D164" s="43" t="str">
        <f t="shared" ca="1" si="2"/>
        <v>42 ans, 4 mois 8 jours</v>
      </c>
      <c r="E164" s="29" t="s">
        <v>1</v>
      </c>
    </row>
    <row r="165" spans="1:6" x14ac:dyDescent="0.2">
      <c r="B165" s="56">
        <v>25516</v>
      </c>
      <c r="C165" s="1"/>
      <c r="D165" s="43" t="str">
        <f t="shared" ca="1" si="2"/>
        <v>47 ans, 10 mois 5 jours</v>
      </c>
      <c r="E165" s="29" t="s">
        <v>1</v>
      </c>
    </row>
    <row r="166" spans="1:6" x14ac:dyDescent="0.2">
      <c r="B166" s="56">
        <v>24159</v>
      </c>
      <c r="C166" s="48"/>
      <c r="D166" s="43" t="str">
        <f t="shared" ca="1" si="2"/>
        <v>51 ans, 6 mois 24 jours</v>
      </c>
      <c r="E166" s="29" t="s">
        <v>1</v>
      </c>
    </row>
    <row r="167" spans="1:6" x14ac:dyDescent="0.2">
      <c r="B167" s="56">
        <v>10206</v>
      </c>
      <c r="C167" s="48"/>
      <c r="D167" s="43" t="str">
        <f t="shared" ca="1" si="2"/>
        <v>89 ans, 9 mois 4 jours</v>
      </c>
      <c r="E167" s="29" t="s">
        <v>1</v>
      </c>
    </row>
    <row r="168" spans="1:6" x14ac:dyDescent="0.2">
      <c r="B168" s="56">
        <v>37237</v>
      </c>
      <c r="C168" s="1"/>
      <c r="D168" s="43" t="str">
        <f t="shared" ca="1" si="2"/>
        <v>15 ans, 9 mois 2 jours</v>
      </c>
      <c r="E168" s="29" t="s">
        <v>1</v>
      </c>
    </row>
    <row r="169" spans="1:6" x14ac:dyDescent="0.2">
      <c r="B169" s="56">
        <v>26794</v>
      </c>
      <c r="C169" s="48"/>
      <c r="D169" s="43" t="str">
        <f t="shared" ca="1" si="2"/>
        <v>44 ans, 4 mois 4 jours</v>
      </c>
      <c r="E169" s="29" t="s">
        <v>1</v>
      </c>
    </row>
    <row r="170" spans="1:6" x14ac:dyDescent="0.2">
      <c r="B170" s="56">
        <v>32732</v>
      </c>
      <c r="C170" s="1"/>
      <c r="D170" s="43" t="str">
        <f t="shared" ca="1" si="2"/>
        <v>28 ans, 1 mois 2 jours</v>
      </c>
      <c r="E170" s="29" t="s">
        <v>1</v>
      </c>
    </row>
    <row r="171" spans="1:6" x14ac:dyDescent="0.2">
      <c r="B171" s="56">
        <v>10834</v>
      </c>
      <c r="C171" s="48"/>
      <c r="D171" s="43" t="str">
        <f t="shared" ca="1" si="2"/>
        <v>88 ans, 0 mois 16 jours</v>
      </c>
      <c r="E171" s="29" t="s">
        <v>1</v>
      </c>
    </row>
    <row r="172" spans="1:6" x14ac:dyDescent="0.2">
      <c r="A172" s="34"/>
      <c r="B172" s="56">
        <v>32539</v>
      </c>
      <c r="C172" s="1"/>
      <c r="D172" s="43" t="str">
        <f t="shared" ca="1" si="2"/>
        <v>28 ans, 7 mois 14 jours</v>
      </c>
      <c r="E172" s="29" t="s">
        <v>1</v>
      </c>
    </row>
    <row r="173" spans="1:6" x14ac:dyDescent="0.2">
      <c r="A173" s="34"/>
      <c r="B173" s="56">
        <v>37329</v>
      </c>
      <c r="C173" s="48"/>
      <c r="D173" s="43" t="str">
        <f t="shared" ca="1" si="2"/>
        <v>15 ans, 6 mois 0 jours</v>
      </c>
      <c r="E173" s="29" t="s">
        <v>1</v>
      </c>
    </row>
    <row r="174" spans="1:6" x14ac:dyDescent="0.2">
      <c r="A174" s="26"/>
      <c r="B174" s="60">
        <v>26715</v>
      </c>
      <c r="C174" s="1"/>
      <c r="D174" s="43" t="str">
        <f t="shared" ca="1" si="2"/>
        <v>44 ans, 6 mois 25 jours</v>
      </c>
      <c r="E174" s="29" t="s">
        <v>1</v>
      </c>
    </row>
    <row r="175" spans="1:6" x14ac:dyDescent="0.2">
      <c r="B175" s="56"/>
      <c r="C175" s="49"/>
      <c r="D175" s="43"/>
    </row>
    <row r="176" spans="1:6" x14ac:dyDescent="0.2">
      <c r="B176" s="56"/>
      <c r="C176" s="49"/>
      <c r="D176" s="43"/>
    </row>
    <row r="177" spans="1:6" x14ac:dyDescent="0.2">
      <c r="B177" s="56"/>
      <c r="C177" s="49"/>
      <c r="D177" s="43"/>
    </row>
    <row r="178" spans="1:6" x14ac:dyDescent="0.2">
      <c r="B178" s="56"/>
      <c r="C178" s="49"/>
      <c r="D178" s="43"/>
    </row>
    <row r="179" spans="1:6" x14ac:dyDescent="0.2">
      <c r="B179" s="56"/>
      <c r="C179" s="51"/>
      <c r="D179" s="43"/>
    </row>
    <row r="180" spans="1:6" x14ac:dyDescent="0.2">
      <c r="B180" s="56"/>
      <c r="C180" s="49"/>
      <c r="D180" s="43"/>
    </row>
    <row r="181" spans="1:6" x14ac:dyDescent="0.2">
      <c r="B181" s="56"/>
      <c r="C181" s="49"/>
      <c r="D181" s="43"/>
    </row>
    <row r="182" spans="1:6" x14ac:dyDescent="0.2">
      <c r="B182" s="56"/>
      <c r="C182" s="49"/>
      <c r="D182" s="43"/>
    </row>
    <row r="183" spans="1:6" x14ac:dyDescent="0.2">
      <c r="B183" s="56"/>
      <c r="C183" s="51"/>
      <c r="D183" s="43"/>
    </row>
    <row r="184" spans="1:6" x14ac:dyDescent="0.2">
      <c r="B184" s="56"/>
      <c r="C184" s="49"/>
      <c r="D184" s="43"/>
      <c r="E184" s="33"/>
    </row>
    <row r="185" spans="1:6" x14ac:dyDescent="0.25">
      <c r="A185" s="30"/>
      <c r="B185" s="56"/>
      <c r="C185" s="49"/>
      <c r="D185" s="43"/>
      <c r="E185" s="15"/>
    </row>
    <row r="186" spans="1:6" x14ac:dyDescent="0.25">
      <c r="A186" s="30"/>
      <c r="B186" s="56"/>
      <c r="C186" s="51"/>
      <c r="D186" s="43"/>
      <c r="F186" s="2"/>
    </row>
    <row r="187" spans="1:6" x14ac:dyDescent="0.2">
      <c r="B187" s="56"/>
      <c r="C187" s="49"/>
      <c r="D187" s="43"/>
    </row>
    <row r="188" spans="1:6" x14ac:dyDescent="0.2">
      <c r="A188" s="34"/>
      <c r="B188" s="56"/>
      <c r="C188" s="49"/>
      <c r="D188" s="43"/>
      <c r="E188" s="28"/>
    </row>
    <row r="189" spans="1:6" x14ac:dyDescent="0.2">
      <c r="A189" s="34"/>
      <c r="B189" s="56"/>
      <c r="C189" s="49"/>
      <c r="D189" s="43"/>
    </row>
    <row r="190" spans="1:6" x14ac:dyDescent="0.2">
      <c r="A190" s="26"/>
      <c r="B190" s="56"/>
      <c r="C190" s="49"/>
      <c r="D190" s="43"/>
    </row>
    <row r="191" spans="1:6" x14ac:dyDescent="0.2">
      <c r="B191" s="56"/>
      <c r="C191" s="49"/>
      <c r="D191" s="43"/>
    </row>
    <row r="192" spans="1:6" x14ac:dyDescent="0.2">
      <c r="C192" s="51"/>
      <c r="D192" s="43"/>
    </row>
    <row r="193" spans="1:8" x14ac:dyDescent="0.2">
      <c r="C193" s="49"/>
      <c r="D193" s="43"/>
    </row>
    <row r="194" spans="1:8" x14ac:dyDescent="0.2">
      <c r="C194" s="49"/>
      <c r="D194" s="43"/>
    </row>
    <row r="195" spans="1:8" x14ac:dyDescent="0.2">
      <c r="C195" s="49"/>
      <c r="D195" s="43"/>
    </row>
    <row r="196" spans="1:8" x14ac:dyDescent="0.2">
      <c r="A196" s="34"/>
      <c r="B196" s="39"/>
      <c r="C196" s="49"/>
      <c r="D196" s="43"/>
      <c r="E196" s="28"/>
      <c r="G196" s="13"/>
      <c r="H196" s="21"/>
    </row>
    <row r="197" spans="1:8" ht="12.75" customHeight="1" x14ac:dyDescent="0.2">
      <c r="A197" s="34"/>
      <c r="B197" s="40"/>
      <c r="C197" s="49"/>
      <c r="D197" s="43"/>
      <c r="G197" s="12"/>
      <c r="H197" s="22"/>
    </row>
    <row r="198" spans="1:8" x14ac:dyDescent="0.2">
      <c r="A198" s="26"/>
      <c r="B198" s="41"/>
      <c r="C198" s="49"/>
      <c r="D198" s="43"/>
    </row>
    <row r="199" spans="1:8" x14ac:dyDescent="0.2">
      <c r="C199" s="49"/>
      <c r="D199" s="43"/>
    </row>
    <row r="200" spans="1:8" x14ac:dyDescent="0.2">
      <c r="C200" s="49"/>
      <c r="D200" s="43"/>
    </row>
    <row r="201" spans="1:8" x14ac:dyDescent="0.2">
      <c r="C201" s="49"/>
      <c r="D201" s="43"/>
    </row>
    <row r="202" spans="1:8" x14ac:dyDescent="0.2">
      <c r="C202" s="51"/>
      <c r="D202" s="43"/>
    </row>
    <row r="203" spans="1:8" x14ac:dyDescent="0.2">
      <c r="B203" s="39"/>
      <c r="C203" s="49"/>
      <c r="D203" s="43"/>
      <c r="E203" s="28"/>
    </row>
    <row r="204" spans="1:8" x14ac:dyDescent="0.2">
      <c r="B204" s="40"/>
      <c r="C204" s="51"/>
      <c r="D204" s="43"/>
    </row>
    <row r="205" spans="1:8" x14ac:dyDescent="0.2">
      <c r="A205" s="26"/>
      <c r="B205" s="41"/>
      <c r="C205" s="51"/>
      <c r="D205" s="43"/>
    </row>
    <row r="206" spans="1:8" x14ac:dyDescent="0.2">
      <c r="A206" s="24"/>
      <c r="B206" s="41"/>
      <c r="C206" s="51"/>
      <c r="D206" s="43"/>
    </row>
    <row r="207" spans="1:8" x14ac:dyDescent="0.2">
      <c r="C207" s="51"/>
      <c r="D207" s="43"/>
    </row>
    <row r="208" spans="1:8" x14ac:dyDescent="0.2">
      <c r="C208" s="51"/>
      <c r="D208" s="43"/>
    </row>
    <row r="209" spans="1:9" x14ac:dyDescent="0.2">
      <c r="C209" s="51"/>
      <c r="D209" s="50"/>
    </row>
    <row r="210" spans="1:9" x14ac:dyDescent="0.2">
      <c r="C210" s="51"/>
      <c r="D210" s="50"/>
    </row>
    <row r="211" spans="1:9" x14ac:dyDescent="0.2">
      <c r="B211" s="39"/>
      <c r="C211" s="51"/>
      <c r="D211" s="50"/>
      <c r="E211" s="28"/>
    </row>
    <row r="212" spans="1:9" x14ac:dyDescent="0.2">
      <c r="B212" s="40"/>
      <c r="C212" s="51"/>
      <c r="D212" s="52"/>
    </row>
    <row r="213" spans="1:9" x14ac:dyDescent="0.2">
      <c r="A213" s="26"/>
      <c r="B213" s="41"/>
      <c r="C213" s="49"/>
      <c r="D213" s="50"/>
    </row>
    <row r="214" spans="1:9" x14ac:dyDescent="0.2">
      <c r="C214" s="51"/>
      <c r="D214" s="52"/>
    </row>
    <row r="215" spans="1:9" ht="12.75" x14ac:dyDescent="0.2">
      <c r="A215" s="55"/>
      <c r="B215" s="55"/>
      <c r="C215" s="56">
        <v>39151</v>
      </c>
      <c r="D215" s="55"/>
      <c r="E215" s="57"/>
      <c r="F215" s="57"/>
      <c r="G215" s="55" t="s">
        <v>9</v>
      </c>
    </row>
    <row r="216" spans="1:9" ht="12.75" x14ac:dyDescent="0.2">
      <c r="A216" s="55"/>
      <c r="B216" s="55"/>
      <c r="C216" s="56">
        <v>34893</v>
      </c>
      <c r="D216" s="55"/>
      <c r="E216" s="57"/>
      <c r="F216" s="57"/>
      <c r="G216" s="55" t="s">
        <v>9</v>
      </c>
    </row>
    <row r="217" spans="1:9" ht="12.75" x14ac:dyDescent="0.2">
      <c r="A217" s="55"/>
      <c r="B217" s="55"/>
      <c r="C217" s="56">
        <v>31778</v>
      </c>
      <c r="D217" s="55"/>
      <c r="E217" s="57"/>
      <c r="F217" s="57"/>
      <c r="G217" s="55" t="s">
        <v>9</v>
      </c>
      <c r="H217" s="55" t="s">
        <v>10</v>
      </c>
    </row>
    <row r="218" spans="1:9" ht="12.75" x14ac:dyDescent="0.2">
      <c r="A218" s="55"/>
      <c r="B218" s="55"/>
      <c r="C218" s="56">
        <v>18633</v>
      </c>
      <c r="D218" s="55"/>
      <c r="E218" s="57"/>
      <c r="F218" s="57"/>
      <c r="G218" s="55" t="s">
        <v>9</v>
      </c>
      <c r="H218" s="55" t="s">
        <v>10</v>
      </c>
    </row>
    <row r="219" spans="1:9" ht="12.75" x14ac:dyDescent="0.2">
      <c r="A219" s="55"/>
      <c r="B219" s="55"/>
      <c r="C219" s="56">
        <v>23739</v>
      </c>
      <c r="D219" s="55"/>
      <c r="E219" s="57"/>
      <c r="F219" s="57"/>
      <c r="G219" s="55" t="s">
        <v>9</v>
      </c>
      <c r="H219" s="55" t="s">
        <v>10</v>
      </c>
    </row>
    <row r="220" spans="1:9" ht="12.75" x14ac:dyDescent="0.2">
      <c r="A220" s="55"/>
      <c r="B220" s="55"/>
      <c r="C220" s="56">
        <v>19455</v>
      </c>
      <c r="D220" s="55"/>
      <c r="E220" s="57"/>
      <c r="F220" s="57"/>
      <c r="G220" s="55" t="s">
        <v>9</v>
      </c>
    </row>
    <row r="221" spans="1:9" ht="12.75" x14ac:dyDescent="0.2">
      <c r="A221" s="55"/>
      <c r="B221" s="55"/>
      <c r="C221" s="56">
        <v>34161</v>
      </c>
      <c r="D221" s="55"/>
      <c r="E221" s="57"/>
      <c r="F221" s="57"/>
      <c r="G221" s="55" t="s">
        <v>9</v>
      </c>
      <c r="H221" s="55" t="s">
        <v>10</v>
      </c>
    </row>
    <row r="222" spans="1:9" ht="12.75" x14ac:dyDescent="0.2">
      <c r="A222" s="55"/>
      <c r="B222" s="55"/>
      <c r="C222" s="56">
        <v>28072</v>
      </c>
      <c r="D222" s="55"/>
      <c r="E222" s="57"/>
      <c r="I222" s="55"/>
    </row>
    <row r="223" spans="1:9" ht="12.75" x14ac:dyDescent="0.2">
      <c r="A223" s="55"/>
      <c r="B223" s="55"/>
      <c r="C223" s="56">
        <v>25133</v>
      </c>
      <c r="D223" s="55"/>
      <c r="E223" s="57"/>
      <c r="H223" s="55" t="s">
        <v>10</v>
      </c>
      <c r="I223" s="55"/>
    </row>
    <row r="224" spans="1:9" ht="12.75" x14ac:dyDescent="0.2">
      <c r="A224" s="55"/>
      <c r="B224" s="55"/>
      <c r="C224" s="56">
        <v>22775</v>
      </c>
      <c r="D224" s="55"/>
      <c r="E224" s="57"/>
      <c r="F224" s="57"/>
      <c r="G224" s="55" t="s">
        <v>8</v>
      </c>
      <c r="I224" s="55"/>
    </row>
    <row r="225" spans="1:9" ht="12.75" x14ac:dyDescent="0.2">
      <c r="A225" s="55"/>
      <c r="B225" s="55"/>
      <c r="C225" s="56">
        <v>35191</v>
      </c>
      <c r="D225" s="55"/>
      <c r="E225" s="57"/>
      <c r="F225" s="57"/>
      <c r="G225" s="55" t="s">
        <v>9</v>
      </c>
      <c r="H225" s="55" t="s">
        <v>10</v>
      </c>
    </row>
    <row r="226" spans="1:9" ht="12.75" x14ac:dyDescent="0.2">
      <c r="A226" s="55"/>
      <c r="B226" s="55"/>
      <c r="C226" s="56">
        <v>18177</v>
      </c>
      <c r="D226" s="55"/>
      <c r="E226" s="57"/>
      <c r="F226" s="57"/>
      <c r="G226" s="55" t="s">
        <v>11</v>
      </c>
      <c r="H226" s="55" t="s">
        <v>10</v>
      </c>
      <c r="I226" s="55"/>
    </row>
    <row r="227" spans="1:9" ht="12.75" x14ac:dyDescent="0.2">
      <c r="A227" s="55"/>
      <c r="B227" s="55"/>
      <c r="C227" s="56">
        <v>27733</v>
      </c>
      <c r="D227" s="55"/>
      <c r="E227" s="57"/>
      <c r="F227" s="57"/>
      <c r="G227" s="55" t="s">
        <v>9</v>
      </c>
    </row>
    <row r="228" spans="1:9" ht="12.75" x14ac:dyDescent="0.2">
      <c r="A228" s="55"/>
      <c r="B228" s="55"/>
      <c r="C228" s="56">
        <v>34551</v>
      </c>
      <c r="D228" s="55"/>
      <c r="E228" s="57"/>
      <c r="F228" s="57"/>
      <c r="G228" s="55" t="s">
        <v>9</v>
      </c>
    </row>
    <row r="229" spans="1:9" ht="12.75" x14ac:dyDescent="0.2">
      <c r="A229" s="55"/>
      <c r="B229" s="55"/>
      <c r="C229" s="56">
        <v>21926</v>
      </c>
      <c r="D229" s="55"/>
      <c r="E229" s="57"/>
      <c r="I229" s="55"/>
    </row>
    <row r="230" spans="1:9" ht="12.75" x14ac:dyDescent="0.2">
      <c r="A230" s="55"/>
      <c r="B230" s="55"/>
      <c r="C230" s="56">
        <v>42512</v>
      </c>
      <c r="D230" s="55"/>
      <c r="E230" s="57"/>
      <c r="F230" s="57"/>
      <c r="G230" s="55" t="s">
        <v>9</v>
      </c>
    </row>
    <row r="231" spans="1:9" ht="12.75" x14ac:dyDescent="0.2">
      <c r="A231" s="55"/>
      <c r="B231" s="55"/>
      <c r="C231" s="56">
        <v>24063</v>
      </c>
      <c r="D231" s="55"/>
      <c r="E231" s="57"/>
      <c r="F231" s="57"/>
      <c r="G231" s="55" t="s">
        <v>9</v>
      </c>
    </row>
    <row r="232" spans="1:9" ht="12.75" x14ac:dyDescent="0.2">
      <c r="A232" s="55"/>
      <c r="B232" s="55"/>
      <c r="C232" s="56">
        <v>30531</v>
      </c>
      <c r="D232" s="55"/>
      <c r="E232" s="57"/>
      <c r="F232" s="57"/>
      <c r="G232" s="55" t="s">
        <v>9</v>
      </c>
    </row>
    <row r="233" spans="1:9" ht="12.75" x14ac:dyDescent="0.2">
      <c r="A233" s="55"/>
      <c r="B233" s="55"/>
      <c r="C233" s="56">
        <v>9921</v>
      </c>
      <c r="D233" s="55"/>
      <c r="E233" s="57"/>
      <c r="H233" s="55" t="s">
        <v>10</v>
      </c>
      <c r="I233" s="55"/>
    </row>
    <row r="234" spans="1:9" ht="12.75" x14ac:dyDescent="0.2">
      <c r="A234" s="55"/>
      <c r="B234" s="55"/>
      <c r="C234" s="56">
        <v>10769</v>
      </c>
      <c r="D234" s="55"/>
      <c r="E234" s="57"/>
      <c r="F234" s="57"/>
      <c r="G234" s="55" t="s">
        <v>9</v>
      </c>
    </row>
    <row r="235" spans="1:9" ht="12.75" x14ac:dyDescent="0.2">
      <c r="A235" s="55"/>
      <c r="B235" s="55"/>
      <c r="C235" s="56">
        <v>29394</v>
      </c>
      <c r="D235" s="55"/>
      <c r="E235" s="57"/>
      <c r="F235" s="57"/>
      <c r="G235" s="55" t="s">
        <v>9</v>
      </c>
    </row>
    <row r="236" spans="1:9" ht="12.75" x14ac:dyDescent="0.2">
      <c r="A236" s="55"/>
      <c r="B236" s="55"/>
      <c r="C236" s="56">
        <v>29039</v>
      </c>
      <c r="D236" s="55"/>
      <c r="E236" s="57"/>
      <c r="I236" s="55"/>
    </row>
    <row r="237" spans="1:9" ht="12.75" x14ac:dyDescent="0.2">
      <c r="A237" s="55"/>
      <c r="B237" s="55"/>
      <c r="C237" s="56">
        <v>22769</v>
      </c>
      <c r="D237" s="55"/>
      <c r="E237" s="57"/>
      <c r="F237" s="57"/>
      <c r="G237" s="55" t="s">
        <v>9</v>
      </c>
    </row>
    <row r="238" spans="1:9" ht="12.75" x14ac:dyDescent="0.2">
      <c r="A238" s="55"/>
      <c r="B238" s="55"/>
      <c r="C238" s="56">
        <v>30789</v>
      </c>
      <c r="D238" s="55"/>
      <c r="E238" s="57"/>
      <c r="F238" s="57"/>
      <c r="G238" s="55" t="s">
        <v>9</v>
      </c>
    </row>
    <row r="239" spans="1:9" ht="12.75" x14ac:dyDescent="0.2">
      <c r="A239" s="55"/>
      <c r="B239" s="55"/>
      <c r="C239" s="56">
        <v>19147</v>
      </c>
      <c r="D239" s="55"/>
      <c r="E239" s="57"/>
      <c r="I239" s="55"/>
    </row>
    <row r="240" spans="1:9" ht="12.75" x14ac:dyDescent="0.2">
      <c r="A240" s="55"/>
      <c r="B240" s="55"/>
      <c r="C240" s="56">
        <v>17161</v>
      </c>
      <c r="D240" s="55"/>
      <c r="E240" s="57"/>
      <c r="F240" s="57"/>
      <c r="G240" s="55" t="s">
        <v>11</v>
      </c>
      <c r="H240" s="55" t="s">
        <v>10</v>
      </c>
      <c r="I240" s="55"/>
    </row>
    <row r="241" spans="1:9" ht="12.75" x14ac:dyDescent="0.2">
      <c r="A241" s="55"/>
      <c r="B241" s="55"/>
      <c r="C241" s="56">
        <v>15706</v>
      </c>
      <c r="D241" s="55"/>
      <c r="E241" s="57"/>
      <c r="F241" s="57"/>
      <c r="G241" s="55" t="s">
        <v>11</v>
      </c>
      <c r="I241" s="55"/>
    </row>
    <row r="242" spans="1:9" ht="12.75" x14ac:dyDescent="0.2">
      <c r="A242" s="55"/>
      <c r="B242" s="55"/>
      <c r="C242" s="56">
        <v>35405</v>
      </c>
      <c r="D242" s="55"/>
      <c r="E242" s="57"/>
      <c r="F242" s="57"/>
      <c r="G242" s="55" t="s">
        <v>9</v>
      </c>
      <c r="H242" s="55" t="s">
        <v>10</v>
      </c>
    </row>
    <row r="243" spans="1:9" ht="12.75" x14ac:dyDescent="0.2">
      <c r="A243" s="55"/>
      <c r="B243" s="55"/>
      <c r="C243" s="56">
        <v>22219</v>
      </c>
      <c r="D243" s="55"/>
      <c r="E243" s="57"/>
      <c r="F243" s="57"/>
      <c r="G243" s="55" t="s">
        <v>11</v>
      </c>
      <c r="H243" s="55" t="s">
        <v>10</v>
      </c>
      <c r="I243" s="55"/>
    </row>
    <row r="244" spans="1:9" ht="12.75" x14ac:dyDescent="0.2">
      <c r="A244" s="55"/>
      <c r="B244" s="55"/>
      <c r="C244" s="56">
        <v>33220</v>
      </c>
      <c r="D244" s="55"/>
      <c r="E244" s="57"/>
      <c r="F244" s="57"/>
      <c r="G244" s="55" t="s">
        <v>9</v>
      </c>
      <c r="H244" s="55" t="s">
        <v>10</v>
      </c>
    </row>
    <row r="245" spans="1:9" ht="12.75" x14ac:dyDescent="0.2">
      <c r="A245" s="55"/>
      <c r="B245" s="55"/>
      <c r="C245" s="56">
        <v>39606</v>
      </c>
      <c r="D245" s="55"/>
      <c r="E245" s="57"/>
      <c r="F245" s="57"/>
      <c r="G245" s="55" t="s">
        <v>9</v>
      </c>
      <c r="H245" s="55" t="s">
        <v>10</v>
      </c>
    </row>
    <row r="246" spans="1:9" ht="12.75" x14ac:dyDescent="0.2">
      <c r="A246" s="55"/>
      <c r="B246" s="55"/>
      <c r="C246" s="56">
        <v>35486</v>
      </c>
      <c r="D246" s="55"/>
      <c r="E246" s="57"/>
      <c r="F246" s="57"/>
      <c r="G246" s="55" t="s">
        <v>9</v>
      </c>
    </row>
    <row r="247" spans="1:9" ht="12.75" x14ac:dyDescent="0.2">
      <c r="A247" s="55"/>
      <c r="B247" s="55"/>
      <c r="C247" s="56">
        <v>27431</v>
      </c>
      <c r="D247" s="55"/>
      <c r="E247" s="57"/>
      <c r="F247" s="57"/>
      <c r="G247" s="55" t="s">
        <v>9</v>
      </c>
      <c r="H247" s="55" t="s">
        <v>10</v>
      </c>
    </row>
    <row r="248" spans="1:9" ht="12.75" x14ac:dyDescent="0.2">
      <c r="A248" s="55"/>
      <c r="B248" s="55"/>
      <c r="C248" s="56">
        <v>26151</v>
      </c>
      <c r="D248" s="55"/>
      <c r="E248" s="57"/>
      <c r="F248" s="57"/>
      <c r="G248" s="55" t="s">
        <v>9</v>
      </c>
    </row>
    <row r="249" spans="1:9" ht="12.75" x14ac:dyDescent="0.2">
      <c r="A249" s="55"/>
      <c r="B249" s="55"/>
      <c r="C249" s="56">
        <v>29696</v>
      </c>
      <c r="D249" s="55"/>
      <c r="E249" s="57"/>
      <c r="F249" s="57"/>
      <c r="G249" s="55" t="s">
        <v>9</v>
      </c>
    </row>
    <row r="250" spans="1:9" ht="12.75" x14ac:dyDescent="0.2">
      <c r="A250" s="55"/>
      <c r="B250" s="55"/>
      <c r="C250" s="56">
        <v>30033</v>
      </c>
      <c r="D250" s="55"/>
      <c r="E250" s="57"/>
      <c r="F250" s="57"/>
      <c r="G250" s="55" t="s">
        <v>9</v>
      </c>
    </row>
    <row r="251" spans="1:9" ht="12.75" x14ac:dyDescent="0.2">
      <c r="A251" s="55"/>
      <c r="B251" s="55"/>
      <c r="C251" s="56">
        <v>33979</v>
      </c>
      <c r="D251" s="55"/>
      <c r="E251" s="57"/>
      <c r="F251" s="57"/>
      <c r="G251" s="55" t="s">
        <v>9</v>
      </c>
    </row>
    <row r="252" spans="1:9" ht="12.75" x14ac:dyDescent="0.2">
      <c r="A252" s="55"/>
      <c r="B252" s="55"/>
      <c r="C252" s="56">
        <v>22641</v>
      </c>
      <c r="D252" s="55"/>
      <c r="E252" s="57"/>
      <c r="F252" s="57"/>
      <c r="G252" s="55" t="s">
        <v>9</v>
      </c>
    </row>
    <row r="253" spans="1:9" ht="12.75" x14ac:dyDescent="0.2">
      <c r="A253" s="55"/>
      <c r="B253" s="55"/>
      <c r="C253" s="56">
        <v>20193</v>
      </c>
      <c r="D253" s="55"/>
      <c r="E253" s="57"/>
      <c r="F253" s="57"/>
      <c r="G253" s="55" t="s">
        <v>11</v>
      </c>
      <c r="H253" s="55" t="s">
        <v>10</v>
      </c>
      <c r="I253" s="55"/>
    </row>
    <row r="254" spans="1:9" ht="12.75" x14ac:dyDescent="0.2">
      <c r="A254" s="55"/>
      <c r="B254" s="55"/>
      <c r="C254" s="56">
        <v>22519</v>
      </c>
      <c r="D254" s="55"/>
      <c r="E254" s="57"/>
      <c r="F254" s="57"/>
      <c r="G254" s="55" t="s">
        <v>9</v>
      </c>
      <c r="H254" s="55" t="s">
        <v>10</v>
      </c>
    </row>
    <row r="255" spans="1:9" ht="12.75" x14ac:dyDescent="0.2">
      <c r="A255" s="55"/>
      <c r="B255" s="55"/>
      <c r="C255" s="56">
        <v>11439</v>
      </c>
      <c r="D255" s="55"/>
      <c r="E255" s="57"/>
      <c r="F255" s="57"/>
      <c r="G255" s="55" t="s">
        <v>9</v>
      </c>
      <c r="H255" s="55" t="s">
        <v>10</v>
      </c>
    </row>
    <row r="256" spans="1:9" ht="12.75" x14ac:dyDescent="0.2">
      <c r="A256" s="55"/>
      <c r="B256" s="55"/>
      <c r="C256" s="56">
        <v>14908</v>
      </c>
      <c r="D256" s="55"/>
      <c r="E256" s="57"/>
      <c r="F256" s="57"/>
      <c r="G256" s="55" t="s">
        <v>9</v>
      </c>
    </row>
    <row r="257" spans="1:9" ht="12.75" x14ac:dyDescent="0.2">
      <c r="A257" s="55"/>
      <c r="B257" s="55"/>
      <c r="C257" s="56">
        <v>11407</v>
      </c>
      <c r="D257" s="55"/>
      <c r="E257" s="57"/>
      <c r="F257" s="57"/>
      <c r="G257" s="55" t="s">
        <v>8</v>
      </c>
      <c r="H257" s="55" t="s">
        <v>10</v>
      </c>
      <c r="I257" s="55"/>
    </row>
    <row r="258" spans="1:9" ht="12.75" x14ac:dyDescent="0.2">
      <c r="A258" s="55"/>
      <c r="B258" s="55"/>
      <c r="C258" s="56">
        <v>19837</v>
      </c>
      <c r="D258" s="55"/>
      <c r="E258" s="57"/>
      <c r="F258" s="57"/>
      <c r="G258" s="55" t="s">
        <v>11</v>
      </c>
      <c r="H258" s="55" t="s">
        <v>10</v>
      </c>
      <c r="I258" s="55"/>
    </row>
    <row r="259" spans="1:9" ht="12.75" x14ac:dyDescent="0.2">
      <c r="A259" s="55"/>
      <c r="B259" s="55"/>
      <c r="C259" s="56">
        <v>25078</v>
      </c>
      <c r="D259" s="55"/>
      <c r="E259" s="57"/>
      <c r="F259" s="57"/>
      <c r="G259" s="55" t="s">
        <v>9</v>
      </c>
      <c r="H259" s="55" t="s">
        <v>10</v>
      </c>
    </row>
    <row r="260" spans="1:9" ht="12.75" x14ac:dyDescent="0.2">
      <c r="A260" s="55"/>
      <c r="B260" s="55"/>
      <c r="C260" s="56">
        <v>10415</v>
      </c>
      <c r="D260" s="55"/>
      <c r="E260" s="57"/>
      <c r="F260" s="57"/>
      <c r="G260" s="55" t="s">
        <v>8</v>
      </c>
      <c r="H260" s="55" t="s">
        <v>10</v>
      </c>
      <c r="I260" s="55"/>
    </row>
    <row r="261" spans="1:9" ht="12.75" x14ac:dyDescent="0.2">
      <c r="A261" s="55"/>
      <c r="B261" s="55"/>
      <c r="C261" s="56">
        <v>36399</v>
      </c>
      <c r="D261" s="55"/>
      <c r="E261" s="57"/>
      <c r="F261" s="57"/>
      <c r="G261" s="55" t="s">
        <v>9</v>
      </c>
      <c r="H261" s="55" t="s">
        <v>10</v>
      </c>
    </row>
    <row r="262" spans="1:9" ht="12.75" x14ac:dyDescent="0.2">
      <c r="A262" s="55"/>
      <c r="B262" s="55"/>
      <c r="C262" s="56">
        <v>30950</v>
      </c>
      <c r="D262" s="55"/>
      <c r="E262" s="57"/>
      <c r="F262" s="57"/>
      <c r="G262" s="55" t="s">
        <v>9</v>
      </c>
      <c r="H262" s="55" t="s">
        <v>10</v>
      </c>
    </row>
    <row r="263" spans="1:9" ht="12.75" x14ac:dyDescent="0.2">
      <c r="A263" s="55"/>
      <c r="B263" s="55"/>
      <c r="C263" s="56">
        <v>33433</v>
      </c>
      <c r="D263" s="55"/>
      <c r="E263" s="57"/>
      <c r="I263" s="55"/>
    </row>
    <row r="264" spans="1:9" ht="12.75" x14ac:dyDescent="0.2">
      <c r="A264" s="55"/>
      <c r="B264" s="55"/>
      <c r="C264" s="56">
        <v>19423</v>
      </c>
      <c r="D264" s="55"/>
      <c r="E264" s="57"/>
      <c r="F264" s="57"/>
      <c r="G264" s="55" t="s">
        <v>11</v>
      </c>
      <c r="I264" s="55"/>
    </row>
    <row r="265" spans="1:9" ht="12.75" x14ac:dyDescent="0.2">
      <c r="A265" s="55"/>
      <c r="B265" s="55"/>
      <c r="C265" s="56">
        <v>31041</v>
      </c>
      <c r="D265" s="55"/>
      <c r="E265" s="57"/>
      <c r="F265" s="57"/>
      <c r="G265" s="55" t="s">
        <v>9</v>
      </c>
      <c r="H265" s="55" t="s">
        <v>10</v>
      </c>
    </row>
    <row r="266" spans="1:9" ht="12.75" x14ac:dyDescent="0.2">
      <c r="A266" s="55"/>
      <c r="B266" s="55"/>
      <c r="C266" s="56">
        <v>28933</v>
      </c>
      <c r="D266" s="55"/>
      <c r="E266" s="57"/>
      <c r="F266" s="57"/>
      <c r="G266" s="55" t="s">
        <v>9</v>
      </c>
    </row>
    <row r="267" spans="1:9" ht="12.75" x14ac:dyDescent="0.2">
      <c r="A267" s="55"/>
      <c r="B267" s="55"/>
      <c r="C267" s="56">
        <v>24608</v>
      </c>
      <c r="D267" s="55"/>
      <c r="E267" s="57"/>
      <c r="F267" s="57"/>
      <c r="G267" s="55" t="s">
        <v>9</v>
      </c>
      <c r="H267" s="55" t="s">
        <v>10</v>
      </c>
    </row>
    <row r="268" spans="1:9" ht="12.75" x14ac:dyDescent="0.2">
      <c r="A268" s="55"/>
      <c r="B268" s="55"/>
      <c r="C268" s="56">
        <v>25625</v>
      </c>
      <c r="D268" s="55"/>
      <c r="E268" s="57"/>
      <c r="I268" s="55"/>
    </row>
    <row r="269" spans="1:9" ht="12.75" x14ac:dyDescent="0.2">
      <c r="A269" s="55"/>
      <c r="B269" s="55"/>
      <c r="C269" s="56">
        <v>20089</v>
      </c>
      <c r="D269" s="55"/>
      <c r="E269" s="57"/>
      <c r="F269" s="57"/>
      <c r="G269" s="55" t="s">
        <v>9</v>
      </c>
    </row>
    <row r="270" spans="1:9" ht="12.75" x14ac:dyDescent="0.2">
      <c r="A270" s="55"/>
      <c r="B270" s="55"/>
      <c r="C270" s="56">
        <v>15900</v>
      </c>
      <c r="D270" s="55"/>
      <c r="E270" s="57"/>
      <c r="F270" s="57"/>
      <c r="G270" s="55" t="s">
        <v>11</v>
      </c>
      <c r="H270" s="55" t="s">
        <v>10</v>
      </c>
      <c r="I270" s="55"/>
    </row>
    <row r="271" spans="1:9" ht="12.75" x14ac:dyDescent="0.2">
      <c r="A271" s="55"/>
      <c r="B271" s="55"/>
      <c r="C271" s="56">
        <v>15085</v>
      </c>
      <c r="D271" s="55"/>
      <c r="E271" s="57"/>
      <c r="F271" s="57"/>
      <c r="G271" s="55" t="s">
        <v>9</v>
      </c>
    </row>
    <row r="272" spans="1:9" ht="12.75" x14ac:dyDescent="0.2">
      <c r="A272" s="55"/>
      <c r="B272" s="55"/>
      <c r="C272" s="56">
        <v>42252</v>
      </c>
      <c r="D272" s="55"/>
      <c r="E272" s="57"/>
      <c r="F272" s="57"/>
      <c r="G272" s="55" t="s">
        <v>9</v>
      </c>
    </row>
    <row r="273" spans="1:9" ht="12.75" x14ac:dyDescent="0.2">
      <c r="A273" s="55"/>
      <c r="B273" s="55"/>
      <c r="C273" s="56">
        <v>25610</v>
      </c>
      <c r="D273" s="55"/>
      <c r="E273" s="57"/>
      <c r="F273" s="57"/>
      <c r="G273" s="55" t="s">
        <v>9</v>
      </c>
    </row>
    <row r="274" spans="1:9" ht="12.75" x14ac:dyDescent="0.2">
      <c r="A274" s="55"/>
      <c r="B274" s="55"/>
      <c r="C274" s="56">
        <v>26186</v>
      </c>
      <c r="D274" s="55"/>
      <c r="E274" s="57"/>
      <c r="I274" s="55"/>
    </row>
    <row r="275" spans="1:9" ht="12.75" x14ac:dyDescent="0.2">
      <c r="A275" s="55"/>
      <c r="B275" s="55"/>
      <c r="C275" s="56">
        <v>38025</v>
      </c>
      <c r="D275" s="55"/>
      <c r="E275" s="57"/>
      <c r="F275" s="57"/>
      <c r="G275" s="55" t="s">
        <v>9</v>
      </c>
      <c r="H275" s="55" t="s">
        <v>10</v>
      </c>
    </row>
    <row r="276" spans="1:9" ht="12.75" x14ac:dyDescent="0.2">
      <c r="A276" s="55"/>
      <c r="B276" s="55"/>
      <c r="C276" s="56">
        <v>34005</v>
      </c>
      <c r="D276" s="55"/>
      <c r="E276" s="57"/>
      <c r="F276" s="57"/>
      <c r="G276" s="55" t="s">
        <v>9</v>
      </c>
    </row>
    <row r="277" spans="1:9" ht="12.75" x14ac:dyDescent="0.2">
      <c r="A277" s="55"/>
      <c r="B277" s="55"/>
      <c r="C277" s="56">
        <v>30517</v>
      </c>
      <c r="D277" s="55"/>
      <c r="E277" s="57"/>
      <c r="H277" s="55" t="s">
        <v>10</v>
      </c>
      <c r="I277" s="55"/>
    </row>
    <row r="278" spans="1:9" ht="12.75" x14ac:dyDescent="0.2">
      <c r="A278" s="55"/>
      <c r="B278" s="55"/>
      <c r="C278" s="56">
        <v>22156</v>
      </c>
      <c r="D278" s="55"/>
      <c r="E278" s="57"/>
      <c r="F278" s="57"/>
      <c r="G278" s="55" t="s">
        <v>9</v>
      </c>
      <c r="H278" s="55" t="s">
        <v>10</v>
      </c>
    </row>
    <row r="279" spans="1:9" ht="12.75" x14ac:dyDescent="0.2">
      <c r="A279" s="55"/>
      <c r="B279" s="55"/>
      <c r="C279" s="56">
        <v>33708</v>
      </c>
      <c r="D279" s="55"/>
      <c r="E279" s="57"/>
      <c r="F279" s="57"/>
      <c r="G279" s="55" t="s">
        <v>9</v>
      </c>
    </row>
    <row r="280" spans="1:9" ht="12.75" x14ac:dyDescent="0.2">
      <c r="A280" s="55"/>
      <c r="B280" s="55"/>
      <c r="C280" s="56">
        <v>25663</v>
      </c>
      <c r="D280" s="55"/>
      <c r="E280" s="57"/>
      <c r="F280" s="57"/>
      <c r="G280" s="55" t="s">
        <v>9</v>
      </c>
      <c r="H280" s="55" t="s">
        <v>10</v>
      </c>
    </row>
    <row r="281" spans="1:9" ht="12.75" x14ac:dyDescent="0.2">
      <c r="A281" s="55"/>
      <c r="B281" s="55"/>
      <c r="C281" s="56">
        <v>33532</v>
      </c>
      <c r="D281" s="55"/>
      <c r="E281" s="57"/>
      <c r="F281" s="57"/>
      <c r="G281" s="55" t="s">
        <v>9</v>
      </c>
      <c r="H281" s="55" t="s">
        <v>10</v>
      </c>
    </row>
    <row r="282" spans="1:9" ht="12.75" x14ac:dyDescent="0.2">
      <c r="A282" s="55"/>
      <c r="B282" s="55"/>
      <c r="C282" s="56">
        <v>35113</v>
      </c>
      <c r="D282" s="55"/>
      <c r="E282" s="57"/>
      <c r="F282" s="57"/>
      <c r="G282" s="55" t="s">
        <v>9</v>
      </c>
      <c r="H282" s="55" t="s">
        <v>10</v>
      </c>
    </row>
    <row r="283" spans="1:9" ht="12.75" x14ac:dyDescent="0.2">
      <c r="A283" s="55"/>
      <c r="B283" s="55"/>
      <c r="C283" s="56">
        <v>36287</v>
      </c>
      <c r="D283" s="55"/>
      <c r="E283" s="57"/>
      <c r="F283" s="57"/>
      <c r="G283" s="55" t="s">
        <v>9</v>
      </c>
      <c r="H283" s="55" t="s">
        <v>10</v>
      </c>
    </row>
    <row r="284" spans="1:9" ht="12.75" x14ac:dyDescent="0.2">
      <c r="A284" s="55"/>
      <c r="B284" s="55"/>
      <c r="C284" s="56">
        <v>33382</v>
      </c>
      <c r="D284" s="55"/>
      <c r="E284" s="57"/>
      <c r="F284" s="57"/>
      <c r="G284" s="55" t="s">
        <v>9</v>
      </c>
    </row>
    <row r="285" spans="1:9" ht="12.75" x14ac:dyDescent="0.2">
      <c r="A285" s="55"/>
      <c r="B285" s="55"/>
      <c r="C285" s="56">
        <v>33604</v>
      </c>
      <c r="D285" s="55"/>
      <c r="E285" s="57"/>
      <c r="F285" s="57"/>
      <c r="G285" s="55" t="s">
        <v>9</v>
      </c>
    </row>
    <row r="286" spans="1:9" ht="12.75" x14ac:dyDescent="0.2">
      <c r="A286" s="55"/>
      <c r="B286" s="55"/>
      <c r="C286" s="56">
        <v>12545</v>
      </c>
      <c r="D286" s="55"/>
      <c r="E286" s="57"/>
      <c r="F286" s="57"/>
      <c r="G286" s="55" t="s">
        <v>9</v>
      </c>
      <c r="H286" s="55" t="s">
        <v>10</v>
      </c>
    </row>
    <row r="287" spans="1:9" ht="12.75" x14ac:dyDescent="0.2">
      <c r="A287" s="55"/>
      <c r="B287" s="55"/>
      <c r="C287" s="56">
        <v>22100</v>
      </c>
      <c r="D287" s="55"/>
      <c r="E287" s="57"/>
      <c r="F287" s="57"/>
      <c r="G287" s="55" t="s">
        <v>9</v>
      </c>
    </row>
    <row r="288" spans="1:9" ht="12.75" x14ac:dyDescent="0.2">
      <c r="A288" s="55"/>
      <c r="B288" s="55"/>
      <c r="C288" s="56">
        <v>28331</v>
      </c>
      <c r="D288" s="55"/>
      <c r="E288" s="57"/>
      <c r="F288" s="57"/>
      <c r="G288" s="55" t="s">
        <v>9</v>
      </c>
    </row>
    <row r="289" spans="1:9" ht="12.75" x14ac:dyDescent="0.2">
      <c r="A289" s="55"/>
      <c r="B289" s="55"/>
      <c r="C289" s="56">
        <v>32224</v>
      </c>
      <c r="D289" s="55"/>
      <c r="E289" s="57"/>
      <c r="F289" s="57"/>
      <c r="G289" s="55" t="s">
        <v>9</v>
      </c>
    </row>
    <row r="290" spans="1:9" ht="12.75" x14ac:dyDescent="0.2">
      <c r="A290" s="55"/>
      <c r="B290" s="55"/>
      <c r="C290" s="56">
        <v>35967</v>
      </c>
      <c r="D290" s="55"/>
      <c r="E290" s="57"/>
      <c r="F290" s="57"/>
      <c r="G290" s="55" t="s">
        <v>9</v>
      </c>
    </row>
    <row r="291" spans="1:9" ht="12.75" x14ac:dyDescent="0.2">
      <c r="A291" s="55"/>
      <c r="B291" s="55"/>
      <c r="C291" s="56">
        <v>23007</v>
      </c>
      <c r="D291" s="55"/>
      <c r="E291" s="57"/>
      <c r="I291" s="55"/>
    </row>
    <row r="292" spans="1:9" ht="12.75" x14ac:dyDescent="0.2">
      <c r="A292" s="55"/>
      <c r="B292" s="55"/>
      <c r="C292" s="56">
        <v>34189</v>
      </c>
      <c r="D292" s="55"/>
      <c r="E292" s="57"/>
      <c r="F292" s="57"/>
      <c r="G292" s="55" t="s">
        <v>9</v>
      </c>
      <c r="H292" s="55" t="s">
        <v>10</v>
      </c>
    </row>
    <row r="293" spans="1:9" ht="12.75" x14ac:dyDescent="0.2">
      <c r="A293" s="55"/>
      <c r="B293" s="55"/>
      <c r="C293" s="56">
        <v>35017</v>
      </c>
      <c r="D293" s="55"/>
      <c r="E293" s="57"/>
      <c r="F293" s="57"/>
      <c r="G293" s="55" t="s">
        <v>9</v>
      </c>
      <c r="H293" s="55" t="s">
        <v>10</v>
      </c>
    </row>
    <row r="294" spans="1:9" ht="12.75" x14ac:dyDescent="0.2">
      <c r="A294" s="55"/>
      <c r="B294" s="55"/>
      <c r="C294" s="56">
        <v>16071</v>
      </c>
      <c r="D294" s="55"/>
      <c r="E294" s="57"/>
      <c r="F294" s="57"/>
      <c r="G294" s="55" t="s">
        <v>9</v>
      </c>
    </row>
    <row r="295" spans="1:9" ht="12.75" x14ac:dyDescent="0.2">
      <c r="A295" s="55"/>
      <c r="B295" s="55"/>
      <c r="C295" s="56">
        <v>40231</v>
      </c>
      <c r="D295" s="55"/>
      <c r="E295" s="57"/>
      <c r="F295" s="57"/>
      <c r="G295" s="55" t="s">
        <v>9</v>
      </c>
    </row>
    <row r="296" spans="1:9" ht="12.75" x14ac:dyDescent="0.2">
      <c r="A296" s="55"/>
      <c r="B296" s="55"/>
      <c r="C296" s="56">
        <v>34431</v>
      </c>
      <c r="D296" s="55"/>
      <c r="E296" s="57"/>
      <c r="F296" s="57"/>
      <c r="G296" s="55" t="s">
        <v>9</v>
      </c>
      <c r="H296" s="55" t="s">
        <v>10</v>
      </c>
    </row>
    <row r="297" spans="1:9" ht="12.75" x14ac:dyDescent="0.2">
      <c r="A297" s="55"/>
      <c r="B297" s="55"/>
      <c r="C297" s="56">
        <v>13327</v>
      </c>
      <c r="D297" s="55"/>
      <c r="E297" s="57"/>
      <c r="F297" s="57"/>
      <c r="G297" s="55" t="s">
        <v>8</v>
      </c>
      <c r="H297" s="55" t="s">
        <v>10</v>
      </c>
      <c r="I297" s="55"/>
    </row>
    <row r="298" spans="1:9" ht="12.75" x14ac:dyDescent="0.2">
      <c r="A298" s="55"/>
      <c r="B298" s="55"/>
      <c r="C298" s="56">
        <v>32810</v>
      </c>
      <c r="D298" s="55"/>
      <c r="E298" s="57"/>
      <c r="F298" s="57"/>
      <c r="G298" s="55" t="s">
        <v>9</v>
      </c>
      <c r="H298" s="55" t="s">
        <v>10</v>
      </c>
    </row>
    <row r="299" spans="1:9" ht="12.75" x14ac:dyDescent="0.2">
      <c r="A299" s="55"/>
      <c r="B299" s="55"/>
      <c r="C299" s="56">
        <v>18703</v>
      </c>
      <c r="D299" s="55"/>
      <c r="E299" s="57"/>
      <c r="F299" s="57"/>
      <c r="G299" s="55" t="s">
        <v>11</v>
      </c>
      <c r="H299" s="55" t="s">
        <v>10</v>
      </c>
      <c r="I299" s="55"/>
    </row>
    <row r="300" spans="1:9" ht="12.75" x14ac:dyDescent="0.2">
      <c r="A300" s="55"/>
      <c r="B300" s="55"/>
      <c r="C300" s="56">
        <v>41112</v>
      </c>
      <c r="D300" s="55"/>
      <c r="E300" s="57"/>
      <c r="F300" s="57"/>
      <c r="G300" s="55" t="s">
        <v>9</v>
      </c>
    </row>
    <row r="301" spans="1:9" ht="12.75" x14ac:dyDescent="0.2">
      <c r="A301" s="55"/>
      <c r="B301" s="55"/>
      <c r="C301" s="56">
        <v>30429</v>
      </c>
      <c r="D301" s="55"/>
      <c r="E301" s="57"/>
      <c r="F301" s="57"/>
      <c r="G301" s="55" t="s">
        <v>9</v>
      </c>
      <c r="H301" s="55" t="s">
        <v>10</v>
      </c>
    </row>
    <row r="302" spans="1:9" ht="12.75" x14ac:dyDescent="0.2">
      <c r="A302" s="55"/>
      <c r="B302" s="55"/>
      <c r="C302" s="56">
        <v>36152</v>
      </c>
      <c r="D302" s="55"/>
      <c r="E302" s="57"/>
      <c r="F302" s="57"/>
      <c r="G302" s="55" t="s">
        <v>9</v>
      </c>
      <c r="H302" s="55" t="s">
        <v>10</v>
      </c>
    </row>
    <row r="303" spans="1:9" ht="12.75" x14ac:dyDescent="0.2">
      <c r="A303" s="55"/>
      <c r="B303" s="55"/>
      <c r="C303" s="56">
        <v>21019</v>
      </c>
      <c r="D303" s="55"/>
      <c r="E303" s="57"/>
      <c r="F303" s="57"/>
      <c r="G303" s="55" t="s">
        <v>8</v>
      </c>
      <c r="H303" s="55" t="s">
        <v>10</v>
      </c>
      <c r="I303" s="55"/>
    </row>
    <row r="304" spans="1:9" ht="12.75" x14ac:dyDescent="0.2">
      <c r="A304" s="55"/>
      <c r="B304" s="55"/>
      <c r="C304" s="56">
        <v>36390</v>
      </c>
      <c r="D304" s="55"/>
      <c r="E304" s="57"/>
      <c r="F304" s="57"/>
      <c r="G304" s="55" t="s">
        <v>9</v>
      </c>
    </row>
    <row r="305" spans="1:9" ht="12.75" x14ac:dyDescent="0.2">
      <c r="A305" s="55"/>
      <c r="B305" s="55"/>
      <c r="C305" s="56">
        <v>39584</v>
      </c>
      <c r="D305" s="55"/>
      <c r="E305" s="57"/>
      <c r="F305" s="57"/>
      <c r="G305" s="55" t="s">
        <v>9</v>
      </c>
    </row>
    <row r="306" spans="1:9" ht="12.75" x14ac:dyDescent="0.2">
      <c r="A306" s="55"/>
      <c r="B306" s="55"/>
      <c r="C306" s="56">
        <v>35515</v>
      </c>
      <c r="D306" s="55"/>
      <c r="E306" s="57"/>
      <c r="F306" s="57"/>
      <c r="G306" s="55" t="s">
        <v>9</v>
      </c>
    </row>
    <row r="307" spans="1:9" ht="12.75" x14ac:dyDescent="0.2">
      <c r="A307" s="55"/>
      <c r="B307" s="55"/>
      <c r="C307" s="56">
        <v>34846</v>
      </c>
      <c r="D307" s="55"/>
      <c r="E307" s="57"/>
      <c r="F307" s="57"/>
      <c r="G307" s="55" t="s">
        <v>9</v>
      </c>
    </row>
    <row r="308" spans="1:9" ht="12.75" x14ac:dyDescent="0.2">
      <c r="A308" s="55"/>
      <c r="B308" s="55"/>
      <c r="C308" s="56">
        <v>36573</v>
      </c>
      <c r="D308" s="55"/>
      <c r="E308" s="57"/>
      <c r="F308" s="57"/>
      <c r="G308" s="55" t="s">
        <v>9</v>
      </c>
    </row>
    <row r="309" spans="1:9" ht="12.75" x14ac:dyDescent="0.2">
      <c r="A309" s="55"/>
      <c r="B309" s="55"/>
      <c r="C309" s="56">
        <v>20361</v>
      </c>
      <c r="D309" s="55"/>
      <c r="E309" s="57"/>
      <c r="F309" s="57"/>
      <c r="G309" s="55" t="s">
        <v>9</v>
      </c>
    </row>
    <row r="310" spans="1:9" ht="12.75" x14ac:dyDescent="0.2">
      <c r="A310" s="55"/>
      <c r="B310" s="55"/>
      <c r="C310" s="56">
        <v>11127</v>
      </c>
      <c r="D310" s="55"/>
      <c r="E310" s="57"/>
      <c r="H310" s="55" t="s">
        <v>10</v>
      </c>
      <c r="I310" s="55"/>
    </row>
    <row r="311" spans="1:9" ht="12.75" x14ac:dyDescent="0.2">
      <c r="A311" s="55"/>
      <c r="B311" s="55"/>
      <c r="C311" s="56">
        <v>19912</v>
      </c>
      <c r="D311" s="55"/>
      <c r="E311" s="57"/>
      <c r="F311" s="57"/>
      <c r="G311" s="55" t="s">
        <v>9</v>
      </c>
    </row>
    <row r="312" spans="1:9" ht="12.75" x14ac:dyDescent="0.2">
      <c r="A312" s="55"/>
      <c r="B312" s="55"/>
      <c r="C312" s="56">
        <v>38070</v>
      </c>
      <c r="D312" s="55"/>
      <c r="E312" s="57"/>
      <c r="F312" s="57"/>
      <c r="G312" s="55" t="s">
        <v>9</v>
      </c>
      <c r="H312" s="55" t="s">
        <v>10</v>
      </c>
    </row>
    <row r="313" spans="1:9" ht="12.75" x14ac:dyDescent="0.2">
      <c r="A313" s="55"/>
      <c r="B313" s="55"/>
      <c r="C313" s="56">
        <v>31614</v>
      </c>
      <c r="D313" s="55"/>
      <c r="E313" s="57"/>
      <c r="F313" s="57"/>
      <c r="G313" s="55" t="s">
        <v>9</v>
      </c>
    </row>
    <row r="314" spans="1:9" ht="12.75" x14ac:dyDescent="0.2">
      <c r="A314" s="55"/>
      <c r="B314" s="55"/>
      <c r="C314" s="56">
        <v>23497</v>
      </c>
      <c r="D314" s="55"/>
      <c r="E314" s="57"/>
      <c r="I314" s="55"/>
    </row>
    <row r="315" spans="1:9" ht="12.75" x14ac:dyDescent="0.2">
      <c r="A315" s="55"/>
      <c r="B315" s="55"/>
      <c r="C315" s="56">
        <v>8449</v>
      </c>
      <c r="D315" s="55"/>
      <c r="E315" s="57"/>
      <c r="H315" s="55" t="s">
        <v>10</v>
      </c>
      <c r="I315" s="55"/>
    </row>
    <row r="316" spans="1:9" ht="12.75" x14ac:dyDescent="0.2">
      <c r="A316" s="55"/>
      <c r="B316" s="55"/>
      <c r="C316" s="56">
        <v>28170</v>
      </c>
      <c r="D316" s="55"/>
      <c r="E316" s="57"/>
      <c r="F316" s="57"/>
      <c r="G316" s="55" t="s">
        <v>9</v>
      </c>
    </row>
    <row r="317" spans="1:9" ht="12.75" x14ac:dyDescent="0.2">
      <c r="A317" s="55"/>
      <c r="B317" s="55"/>
      <c r="C317" s="56">
        <v>30995</v>
      </c>
      <c r="D317" s="55"/>
      <c r="E317" s="57"/>
      <c r="F317" s="57"/>
      <c r="G317" s="55" t="s">
        <v>9</v>
      </c>
      <c r="H317" s="55" t="s">
        <v>10</v>
      </c>
    </row>
    <row r="318" spans="1:9" ht="12.75" x14ac:dyDescent="0.2">
      <c r="A318" s="55"/>
      <c r="B318" s="55"/>
      <c r="C318" s="56">
        <v>27485</v>
      </c>
      <c r="D318" s="55"/>
      <c r="E318" s="57"/>
      <c r="F318" s="57"/>
      <c r="G318" s="55" t="s">
        <v>9</v>
      </c>
    </row>
    <row r="319" spans="1:9" ht="12.75" x14ac:dyDescent="0.2">
      <c r="A319" s="55"/>
      <c r="B319" s="55"/>
      <c r="C319" s="56">
        <v>30515</v>
      </c>
      <c r="D319" s="55"/>
      <c r="E319" s="57"/>
      <c r="F319" s="57"/>
      <c r="G319" s="55" t="s">
        <v>9</v>
      </c>
      <c r="H319" s="55" t="s">
        <v>10</v>
      </c>
    </row>
    <row r="320" spans="1:9" ht="12.75" x14ac:dyDescent="0.2">
      <c r="A320" s="55"/>
      <c r="B320" s="55"/>
      <c r="C320" s="56">
        <v>30939</v>
      </c>
      <c r="D320" s="55"/>
      <c r="E320" s="57"/>
      <c r="F320" s="57"/>
      <c r="G320" s="55" t="s">
        <v>9</v>
      </c>
      <c r="H320" s="55" t="s">
        <v>10</v>
      </c>
    </row>
    <row r="321" spans="1:9" ht="12.75" x14ac:dyDescent="0.2">
      <c r="A321" s="55"/>
      <c r="B321" s="55"/>
      <c r="C321" s="56">
        <v>25342</v>
      </c>
      <c r="D321" s="55"/>
      <c r="E321" s="57"/>
      <c r="F321" s="57"/>
      <c r="G321" s="55" t="s">
        <v>9</v>
      </c>
      <c r="H321" s="55" t="s">
        <v>10</v>
      </c>
    </row>
    <row r="322" spans="1:9" ht="12.75" x14ac:dyDescent="0.2">
      <c r="A322" s="55"/>
      <c r="B322" s="55"/>
      <c r="C322" s="56">
        <v>39932</v>
      </c>
      <c r="D322" s="55"/>
      <c r="E322" s="57"/>
      <c r="F322" s="57"/>
      <c r="G322" s="55" t="s">
        <v>9</v>
      </c>
    </row>
    <row r="323" spans="1:9" ht="12.75" x14ac:dyDescent="0.2">
      <c r="A323" s="55"/>
      <c r="B323" s="55"/>
      <c r="C323" s="56">
        <v>29045</v>
      </c>
      <c r="D323" s="55"/>
      <c r="E323" s="57"/>
      <c r="F323" s="57"/>
      <c r="G323" s="55" t="s">
        <v>9</v>
      </c>
      <c r="H323" s="55" t="s">
        <v>10</v>
      </c>
    </row>
    <row r="324" spans="1:9" ht="12.75" x14ac:dyDescent="0.2">
      <c r="A324" s="55"/>
      <c r="B324" s="55"/>
      <c r="C324" s="56">
        <v>35130</v>
      </c>
      <c r="D324" s="55"/>
      <c r="E324" s="57"/>
      <c r="F324" s="57"/>
      <c r="G324" s="55" t="s">
        <v>9</v>
      </c>
    </row>
    <row r="325" spans="1:9" ht="12.75" x14ac:dyDescent="0.2">
      <c r="A325" s="55"/>
      <c r="B325" s="55"/>
      <c r="C325" s="56">
        <v>27490</v>
      </c>
      <c r="D325" s="55"/>
      <c r="E325" s="57"/>
      <c r="F325" s="57"/>
      <c r="G325" s="55" t="s">
        <v>11</v>
      </c>
      <c r="I325" s="55"/>
    </row>
    <row r="326" spans="1:9" ht="12.75" x14ac:dyDescent="0.2">
      <c r="A326" s="55"/>
      <c r="B326" s="55"/>
      <c r="C326" s="56">
        <v>24852</v>
      </c>
      <c r="D326" s="55"/>
      <c r="E326" s="57"/>
      <c r="F326" s="57"/>
      <c r="G326" s="55" t="s">
        <v>9</v>
      </c>
    </row>
    <row r="327" spans="1:9" ht="12.75" x14ac:dyDescent="0.2">
      <c r="A327" s="55"/>
      <c r="B327" s="55"/>
      <c r="C327" s="56">
        <v>19255</v>
      </c>
      <c r="D327" s="55"/>
      <c r="E327" s="57"/>
      <c r="F327" s="57"/>
      <c r="G327" s="55" t="s">
        <v>11</v>
      </c>
      <c r="H327" s="55" t="s">
        <v>10</v>
      </c>
      <c r="I327" s="55"/>
    </row>
    <row r="328" spans="1:9" ht="12.75" x14ac:dyDescent="0.2">
      <c r="A328" s="55"/>
      <c r="B328" s="55"/>
      <c r="C328" s="56">
        <v>39376</v>
      </c>
      <c r="D328" s="55"/>
      <c r="E328" s="57"/>
      <c r="F328" s="57"/>
      <c r="G328" s="55" t="s">
        <v>9</v>
      </c>
      <c r="H328" s="55" t="s">
        <v>10</v>
      </c>
    </row>
    <row r="329" spans="1:9" ht="12.75" x14ac:dyDescent="0.2">
      <c r="A329" s="55"/>
      <c r="B329" s="55"/>
      <c r="C329" s="56">
        <v>31070</v>
      </c>
      <c r="D329" s="55"/>
      <c r="E329" s="57"/>
      <c r="F329" s="57"/>
      <c r="G329" s="55" t="s">
        <v>9</v>
      </c>
    </row>
    <row r="330" spans="1:9" ht="12.75" x14ac:dyDescent="0.2">
      <c r="A330" s="55"/>
      <c r="B330" s="55"/>
      <c r="C330" s="56">
        <v>14291</v>
      </c>
      <c r="D330" s="55"/>
      <c r="E330" s="57"/>
      <c r="H330" s="55" t="s">
        <v>10</v>
      </c>
      <c r="I330" s="55"/>
    </row>
    <row r="331" spans="1:9" ht="12.75" x14ac:dyDescent="0.2">
      <c r="A331" s="55"/>
      <c r="B331" s="55"/>
      <c r="C331" s="56">
        <v>17852</v>
      </c>
      <c r="D331" s="55"/>
      <c r="E331" s="57"/>
      <c r="F331" s="57"/>
      <c r="G331" s="55" t="s">
        <v>9</v>
      </c>
    </row>
    <row r="332" spans="1:9" ht="12.75" x14ac:dyDescent="0.2">
      <c r="A332" s="55"/>
      <c r="B332" s="55"/>
      <c r="C332" s="56">
        <v>26007</v>
      </c>
      <c r="D332" s="55"/>
      <c r="E332" s="57"/>
      <c r="F332" s="57"/>
      <c r="G332" s="55" t="s">
        <v>9</v>
      </c>
      <c r="H332" s="55" t="s">
        <v>10</v>
      </c>
    </row>
    <row r="333" spans="1:9" ht="12.75" x14ac:dyDescent="0.2">
      <c r="A333" s="55"/>
      <c r="B333" s="55"/>
      <c r="C333" s="56">
        <v>26180</v>
      </c>
      <c r="D333" s="55"/>
      <c r="E333" s="57"/>
      <c r="F333" s="57"/>
      <c r="G333" s="55" t="s">
        <v>9</v>
      </c>
    </row>
    <row r="334" spans="1:9" ht="12.75" x14ac:dyDescent="0.2">
      <c r="A334" s="55"/>
      <c r="B334" s="55"/>
      <c r="C334" s="56">
        <v>15700</v>
      </c>
      <c r="D334" s="55"/>
      <c r="E334" s="57"/>
      <c r="H334" s="55" t="s">
        <v>10</v>
      </c>
      <c r="I334" s="55"/>
    </row>
    <row r="335" spans="1:9" ht="12.75" x14ac:dyDescent="0.2">
      <c r="A335" s="55"/>
      <c r="B335" s="55"/>
      <c r="C335" s="56">
        <v>36851</v>
      </c>
      <c r="D335" s="55"/>
      <c r="E335" s="57"/>
      <c r="F335" s="57"/>
      <c r="G335" s="55" t="s">
        <v>9</v>
      </c>
    </row>
    <row r="336" spans="1:9" ht="12.75" x14ac:dyDescent="0.2">
      <c r="A336" s="55"/>
      <c r="B336" s="55"/>
      <c r="C336" s="56">
        <v>11271</v>
      </c>
      <c r="D336" s="55"/>
      <c r="E336" s="57"/>
      <c r="F336" s="57"/>
      <c r="G336" s="55" t="s">
        <v>11</v>
      </c>
      <c r="H336" s="55" t="s">
        <v>10</v>
      </c>
      <c r="I336" s="55"/>
    </row>
    <row r="337" spans="1:9" ht="12.75" x14ac:dyDescent="0.2">
      <c r="A337" s="55"/>
      <c r="B337" s="55"/>
      <c r="C337" s="56">
        <v>30788</v>
      </c>
      <c r="D337" s="55"/>
      <c r="E337" s="57"/>
      <c r="F337" s="57"/>
      <c r="G337" s="55" t="s">
        <v>9</v>
      </c>
    </row>
    <row r="338" spans="1:9" ht="12.75" x14ac:dyDescent="0.2">
      <c r="A338" s="55"/>
      <c r="B338" s="55"/>
      <c r="C338" s="56">
        <v>18398</v>
      </c>
      <c r="D338" s="55"/>
      <c r="E338" s="57"/>
      <c r="I338" s="55"/>
    </row>
    <row r="339" spans="1:9" ht="12.75" x14ac:dyDescent="0.2">
      <c r="A339" s="55"/>
      <c r="B339" s="55"/>
      <c r="C339" s="56">
        <v>13488</v>
      </c>
      <c r="D339" s="55"/>
      <c r="E339" s="57"/>
      <c r="H339" s="55" t="s">
        <v>10</v>
      </c>
      <c r="I339" s="55"/>
    </row>
    <row r="340" spans="1:9" ht="12.75" x14ac:dyDescent="0.2">
      <c r="A340" s="55"/>
      <c r="B340" s="55"/>
      <c r="C340" s="56">
        <v>28783</v>
      </c>
      <c r="D340" s="55"/>
      <c r="E340" s="57"/>
      <c r="F340" s="57"/>
      <c r="G340" s="55" t="s">
        <v>9</v>
      </c>
    </row>
    <row r="341" spans="1:9" ht="12.75" x14ac:dyDescent="0.2">
      <c r="A341" s="55"/>
      <c r="B341" s="55"/>
      <c r="C341" s="56">
        <v>27917</v>
      </c>
      <c r="D341" s="55"/>
      <c r="E341" s="57"/>
      <c r="F341" s="57"/>
      <c r="G341" s="55" t="s">
        <v>9</v>
      </c>
    </row>
    <row r="342" spans="1:9" ht="12.75" x14ac:dyDescent="0.2">
      <c r="A342" s="55"/>
      <c r="B342" s="55"/>
      <c r="C342" s="56">
        <v>32245</v>
      </c>
      <c r="D342" s="55"/>
      <c r="E342" s="57"/>
      <c r="F342" s="57"/>
      <c r="G342" s="55" t="s">
        <v>9</v>
      </c>
    </row>
    <row r="343" spans="1:9" ht="12.75" x14ac:dyDescent="0.2">
      <c r="A343" s="55"/>
      <c r="B343" s="55"/>
      <c r="C343" s="56">
        <v>24277</v>
      </c>
      <c r="D343" s="55"/>
      <c r="E343" s="57"/>
      <c r="F343" s="57"/>
      <c r="G343" s="55" t="s">
        <v>9</v>
      </c>
    </row>
    <row r="344" spans="1:9" ht="12.75" x14ac:dyDescent="0.2">
      <c r="A344" s="55"/>
      <c r="B344" s="55"/>
      <c r="C344" s="56">
        <v>36865</v>
      </c>
      <c r="D344" s="55"/>
      <c r="E344" s="57"/>
      <c r="F344" s="57"/>
      <c r="G344" s="55" t="s">
        <v>9</v>
      </c>
      <c r="H344" s="55" t="s">
        <v>10</v>
      </c>
    </row>
    <row r="345" spans="1:9" ht="12.75" x14ac:dyDescent="0.2">
      <c r="A345" s="55"/>
      <c r="B345" s="55"/>
      <c r="C345" s="56">
        <v>30350</v>
      </c>
      <c r="D345" s="55"/>
      <c r="E345" s="57"/>
      <c r="F345" s="57"/>
      <c r="G345" s="55" t="s">
        <v>9</v>
      </c>
    </row>
    <row r="346" spans="1:9" ht="12.75" x14ac:dyDescent="0.2">
      <c r="A346" s="55"/>
      <c r="B346" s="55"/>
      <c r="C346" s="56">
        <v>35322</v>
      </c>
      <c r="D346" s="55"/>
      <c r="E346" s="57"/>
      <c r="I346" s="55"/>
    </row>
    <row r="347" spans="1:9" ht="12.75" x14ac:dyDescent="0.2">
      <c r="A347" s="55"/>
      <c r="B347" s="55"/>
      <c r="C347" s="56">
        <v>41884</v>
      </c>
      <c r="D347" s="55"/>
      <c r="E347" s="57"/>
      <c r="F347" s="57"/>
      <c r="G347" s="55" t="s">
        <v>9</v>
      </c>
      <c r="H347" s="55" t="s">
        <v>10</v>
      </c>
    </row>
    <row r="348" spans="1:9" ht="12.75" x14ac:dyDescent="0.2">
      <c r="A348" s="55"/>
      <c r="B348" s="55"/>
      <c r="C348" s="56">
        <v>38912</v>
      </c>
      <c r="D348" s="55"/>
      <c r="E348" s="57"/>
      <c r="F348" s="57"/>
      <c r="G348" s="55" t="s">
        <v>9</v>
      </c>
      <c r="H348" s="55" t="s">
        <v>10</v>
      </c>
    </row>
    <row r="349" spans="1:9" ht="12.75" x14ac:dyDescent="0.2">
      <c r="A349" s="55"/>
      <c r="B349" s="55"/>
      <c r="C349" s="56">
        <v>19095</v>
      </c>
      <c r="D349" s="55"/>
      <c r="E349" s="57"/>
      <c r="F349" s="57"/>
      <c r="G349" s="55" t="s">
        <v>9</v>
      </c>
    </row>
    <row r="350" spans="1:9" ht="12.75" x14ac:dyDescent="0.2">
      <c r="A350" s="55"/>
      <c r="B350" s="55"/>
      <c r="C350" s="56">
        <v>21570</v>
      </c>
      <c r="D350" s="55"/>
      <c r="E350" s="57"/>
      <c r="F350" s="57"/>
      <c r="G350" s="55" t="s">
        <v>8</v>
      </c>
      <c r="H350" s="55" t="s">
        <v>10</v>
      </c>
      <c r="I350" s="55"/>
    </row>
    <row r="351" spans="1:9" ht="12.75" x14ac:dyDescent="0.2">
      <c r="A351" s="55"/>
      <c r="B351" s="55"/>
      <c r="C351" s="56">
        <v>15737</v>
      </c>
      <c r="D351" s="55"/>
      <c r="E351" s="57"/>
      <c r="F351" s="57"/>
      <c r="G351" s="55" t="s">
        <v>12</v>
      </c>
      <c r="H351" s="55" t="s">
        <v>10</v>
      </c>
      <c r="I351" s="55"/>
    </row>
    <row r="352" spans="1:9" ht="12.75" x14ac:dyDescent="0.2">
      <c r="A352" s="55"/>
      <c r="B352" s="55"/>
      <c r="C352" s="56">
        <v>20281</v>
      </c>
      <c r="D352" s="55"/>
      <c r="E352" s="57"/>
      <c r="H352" s="55" t="s">
        <v>10</v>
      </c>
      <c r="I352" s="55"/>
    </row>
    <row r="353" spans="1:9" ht="12.75" x14ac:dyDescent="0.2">
      <c r="A353" s="55"/>
      <c r="B353" s="55"/>
      <c r="C353" s="56">
        <v>32375</v>
      </c>
      <c r="D353" s="55"/>
      <c r="E353" s="57"/>
      <c r="F353" s="57"/>
      <c r="G353" s="55" t="s">
        <v>9</v>
      </c>
    </row>
    <row r="354" spans="1:9" ht="12.75" x14ac:dyDescent="0.2">
      <c r="A354" s="55"/>
      <c r="B354" s="55"/>
      <c r="C354" s="56">
        <v>20789</v>
      </c>
      <c r="D354" s="55"/>
      <c r="E354" s="57"/>
      <c r="F354" s="57"/>
      <c r="G354" s="55" t="s">
        <v>9</v>
      </c>
    </row>
    <row r="355" spans="1:9" ht="12.75" x14ac:dyDescent="0.2">
      <c r="A355" s="55"/>
      <c r="B355" s="55"/>
      <c r="C355" s="56">
        <v>26665</v>
      </c>
      <c r="D355" s="55"/>
      <c r="E355" s="57"/>
      <c r="F355" s="57"/>
      <c r="G355" s="55" t="s">
        <v>9</v>
      </c>
      <c r="H355" s="55" t="s">
        <v>10</v>
      </c>
    </row>
    <row r="356" spans="1:9" ht="12.75" x14ac:dyDescent="0.2">
      <c r="A356" s="55"/>
      <c r="B356" s="55"/>
      <c r="C356" s="56">
        <v>34736</v>
      </c>
      <c r="D356" s="55"/>
      <c r="E356" s="57"/>
      <c r="F356" s="57"/>
      <c r="G356" s="55" t="s">
        <v>9</v>
      </c>
    </row>
    <row r="357" spans="1:9" ht="12.75" x14ac:dyDescent="0.2">
      <c r="A357" s="55"/>
      <c r="B357" s="55"/>
      <c r="C357" s="56">
        <v>24931</v>
      </c>
      <c r="D357" s="55"/>
      <c r="E357" s="57"/>
      <c r="F357" s="57"/>
      <c r="G357" s="55" t="s">
        <v>9</v>
      </c>
      <c r="H357" s="55" t="s">
        <v>10</v>
      </c>
    </row>
    <row r="358" spans="1:9" ht="12.75" x14ac:dyDescent="0.2">
      <c r="A358" s="55"/>
      <c r="B358" s="55"/>
      <c r="C358" s="56">
        <v>23348</v>
      </c>
      <c r="D358" s="55"/>
      <c r="E358" s="57"/>
      <c r="F358" s="57"/>
      <c r="G358" s="55" t="s">
        <v>9</v>
      </c>
    </row>
    <row r="359" spans="1:9" ht="12.75" x14ac:dyDescent="0.2">
      <c r="A359" s="55"/>
      <c r="B359" s="55"/>
      <c r="C359" s="56">
        <v>16129</v>
      </c>
      <c r="D359" s="55"/>
      <c r="E359" s="57"/>
      <c r="F359" s="57"/>
      <c r="G359" s="55" t="s">
        <v>11</v>
      </c>
      <c r="H359" s="55" t="s">
        <v>10</v>
      </c>
      <c r="I359" s="55"/>
    </row>
    <row r="360" spans="1:9" ht="12.75" x14ac:dyDescent="0.2">
      <c r="A360" s="55"/>
      <c r="B360" s="55"/>
      <c r="C360" s="56">
        <v>25201</v>
      </c>
      <c r="D360" s="55"/>
      <c r="E360" s="57"/>
      <c r="H360" s="55" t="s">
        <v>10</v>
      </c>
      <c r="I360" s="55"/>
    </row>
    <row r="361" spans="1:9" ht="12.75" x14ac:dyDescent="0.2">
      <c r="A361" s="55"/>
      <c r="B361" s="55"/>
      <c r="C361" s="56">
        <v>28714</v>
      </c>
      <c r="D361" s="55"/>
      <c r="E361" s="57"/>
      <c r="F361" s="57"/>
      <c r="G361" s="55" t="s">
        <v>9</v>
      </c>
    </row>
    <row r="362" spans="1:9" ht="12.75" x14ac:dyDescent="0.2">
      <c r="A362" s="55"/>
      <c r="B362" s="55"/>
      <c r="C362" s="56">
        <v>36667</v>
      </c>
      <c r="D362" s="55"/>
      <c r="E362" s="57"/>
      <c r="F362" s="57"/>
      <c r="G362" s="55" t="s">
        <v>8</v>
      </c>
      <c r="H362" s="55" t="s">
        <v>10</v>
      </c>
      <c r="I362" s="55"/>
    </row>
    <row r="363" spans="1:9" ht="12.75" x14ac:dyDescent="0.2">
      <c r="A363" s="55"/>
      <c r="B363" s="55"/>
      <c r="C363" s="56">
        <v>27910</v>
      </c>
      <c r="D363" s="55"/>
      <c r="E363" s="57"/>
      <c r="F363" s="57"/>
      <c r="G363" s="55" t="s">
        <v>9</v>
      </c>
      <c r="H363" s="55" t="s">
        <v>10</v>
      </c>
    </row>
    <row r="364" spans="1:9" ht="12.75" x14ac:dyDescent="0.2">
      <c r="A364" s="55"/>
      <c r="B364" s="55"/>
      <c r="C364" s="56">
        <v>23963</v>
      </c>
      <c r="D364" s="55"/>
      <c r="E364" s="57"/>
      <c r="H364" s="55" t="s">
        <v>10</v>
      </c>
      <c r="I364" s="55"/>
    </row>
    <row r="365" spans="1:9" ht="12.75" x14ac:dyDescent="0.2">
      <c r="A365" s="55"/>
      <c r="B365" s="55"/>
      <c r="C365" s="56">
        <v>23954</v>
      </c>
      <c r="D365" s="55"/>
      <c r="E365" s="57"/>
      <c r="F365" s="57"/>
      <c r="G365" s="55" t="s">
        <v>9</v>
      </c>
    </row>
    <row r="366" spans="1:9" ht="12.75" x14ac:dyDescent="0.2">
      <c r="A366" s="55"/>
      <c r="B366" s="55"/>
      <c r="C366" s="56">
        <v>19466</v>
      </c>
      <c r="D366" s="55"/>
      <c r="E366" s="57"/>
      <c r="F366" s="57"/>
      <c r="G366" s="55" t="s">
        <v>11</v>
      </c>
      <c r="H366" s="55" t="s">
        <v>10</v>
      </c>
      <c r="I366" s="55"/>
    </row>
    <row r="367" spans="1:9" ht="12.75" x14ac:dyDescent="0.2">
      <c r="A367" s="55"/>
      <c r="B367" s="55"/>
      <c r="C367" s="56">
        <v>28102</v>
      </c>
      <c r="D367" s="55"/>
      <c r="E367" s="57"/>
      <c r="F367" s="57"/>
      <c r="G367" s="55" t="s">
        <v>9</v>
      </c>
    </row>
    <row r="368" spans="1:9" ht="12.75" x14ac:dyDescent="0.2">
      <c r="A368" s="55"/>
      <c r="B368" s="55"/>
      <c r="C368" s="56">
        <v>41865</v>
      </c>
      <c r="D368" s="55"/>
      <c r="E368" s="57"/>
      <c r="F368" s="57"/>
      <c r="G368" s="55" t="s">
        <v>9</v>
      </c>
    </row>
    <row r="369" spans="1:9" ht="12.75" x14ac:dyDescent="0.2">
      <c r="A369" s="55"/>
      <c r="B369" s="55"/>
      <c r="C369" s="56">
        <v>40880</v>
      </c>
      <c r="D369" s="55"/>
      <c r="E369" s="57"/>
      <c r="F369" s="57"/>
      <c r="G369" s="55" t="s">
        <v>9</v>
      </c>
    </row>
    <row r="370" spans="1:9" ht="12.75" x14ac:dyDescent="0.2">
      <c r="A370" s="55"/>
      <c r="B370" s="55"/>
      <c r="C370" s="56">
        <v>33731</v>
      </c>
      <c r="D370" s="55"/>
      <c r="E370" s="57"/>
      <c r="F370" s="57"/>
      <c r="G370" s="55" t="s">
        <v>9</v>
      </c>
    </row>
    <row r="371" spans="1:9" ht="12.75" x14ac:dyDescent="0.2">
      <c r="A371" s="55"/>
      <c r="B371" s="55"/>
      <c r="C371" s="56">
        <v>27664</v>
      </c>
      <c r="D371" s="55"/>
      <c r="E371" s="57"/>
      <c r="F371" s="57"/>
      <c r="G371" s="55" t="s">
        <v>9</v>
      </c>
    </row>
    <row r="372" spans="1:9" ht="12.75" x14ac:dyDescent="0.2">
      <c r="A372" s="55"/>
      <c r="B372" s="55"/>
      <c r="C372" s="56">
        <v>19642</v>
      </c>
      <c r="D372" s="55"/>
      <c r="E372" s="57"/>
      <c r="F372" s="57"/>
      <c r="G372" s="55" t="s">
        <v>9</v>
      </c>
      <c r="H372" s="55" t="s">
        <v>10</v>
      </c>
    </row>
    <row r="373" spans="1:9" ht="12.75" x14ac:dyDescent="0.2">
      <c r="A373" s="55"/>
      <c r="B373" s="55"/>
      <c r="C373" s="56">
        <v>28916</v>
      </c>
      <c r="D373" s="55"/>
      <c r="E373" s="57"/>
      <c r="H373" s="55" t="s">
        <v>10</v>
      </c>
      <c r="I373" s="55"/>
    </row>
    <row r="374" spans="1:9" ht="12.75" x14ac:dyDescent="0.2">
      <c r="A374" s="55"/>
      <c r="B374" s="55"/>
      <c r="C374" s="56">
        <v>33715</v>
      </c>
      <c r="D374" s="55"/>
      <c r="E374" s="57"/>
      <c r="F374" s="57"/>
      <c r="G374" s="55" t="s">
        <v>9</v>
      </c>
    </row>
    <row r="375" spans="1:9" ht="12.75" x14ac:dyDescent="0.2">
      <c r="A375" s="55"/>
      <c r="B375" s="55"/>
      <c r="C375" s="56">
        <v>29215</v>
      </c>
      <c r="D375" s="55"/>
      <c r="E375" s="57"/>
      <c r="H375" s="55" t="s">
        <v>10</v>
      </c>
      <c r="I375" s="55"/>
    </row>
    <row r="376" spans="1:9" ht="12.75" x14ac:dyDescent="0.2">
      <c r="A376" s="55"/>
      <c r="B376" s="55"/>
      <c r="C376" s="56">
        <v>27239</v>
      </c>
      <c r="D376" s="55"/>
      <c r="E376" s="57"/>
      <c r="F376" s="57"/>
      <c r="G376" s="55" t="s">
        <v>9</v>
      </c>
    </row>
    <row r="377" spans="1:9" ht="12.75" x14ac:dyDescent="0.2">
      <c r="A377" s="55"/>
      <c r="B377" s="55"/>
      <c r="C377" s="56">
        <v>15144</v>
      </c>
      <c r="D377" s="55"/>
      <c r="E377" s="57"/>
      <c r="F377" s="57"/>
      <c r="G377" s="55" t="s">
        <v>9</v>
      </c>
      <c r="H377" s="55" t="s">
        <v>10</v>
      </c>
    </row>
    <row r="378" spans="1:9" ht="12.75" x14ac:dyDescent="0.2">
      <c r="A378" s="55"/>
      <c r="B378" s="55"/>
      <c r="C378" s="56">
        <v>13407</v>
      </c>
      <c r="D378" s="55"/>
      <c r="E378" s="57"/>
      <c r="H378" s="55" t="s">
        <v>10</v>
      </c>
      <c r="I378" s="55"/>
    </row>
    <row r="379" spans="1:9" ht="12.75" x14ac:dyDescent="0.2">
      <c r="A379" s="55"/>
      <c r="B379" s="55"/>
      <c r="C379" s="56">
        <v>25561</v>
      </c>
      <c r="D379" s="55"/>
      <c r="E379" s="57"/>
      <c r="H379" s="55" t="s">
        <v>10</v>
      </c>
      <c r="I379" s="55"/>
    </row>
    <row r="380" spans="1:9" ht="12.75" x14ac:dyDescent="0.2">
      <c r="A380" s="55"/>
      <c r="B380" s="55"/>
      <c r="C380" s="56">
        <v>10330</v>
      </c>
      <c r="D380" s="55"/>
      <c r="E380" s="57"/>
      <c r="F380" s="57"/>
      <c r="G380" s="55" t="s">
        <v>11</v>
      </c>
      <c r="H380" s="55" t="s">
        <v>10</v>
      </c>
      <c r="I380" s="55"/>
    </row>
    <row r="381" spans="1:9" ht="12.75" x14ac:dyDescent="0.2">
      <c r="A381" s="55"/>
      <c r="B381"/>
      <c r="C381"/>
      <c r="D381"/>
    </row>
    <row r="382" spans="1:9" ht="15.75" x14ac:dyDescent="0.2">
      <c r="B382"/>
      <c r="C382" s="58" t="s">
        <v>13</v>
      </c>
      <c r="D382"/>
    </row>
    <row r="383" spans="1:9" ht="12.75" x14ac:dyDescent="0.2">
      <c r="A383" s="55"/>
      <c r="B383" s="55"/>
      <c r="C383" s="56">
        <v>42390</v>
      </c>
      <c r="D383" s="55"/>
      <c r="E383" s="57"/>
      <c r="F383" s="57"/>
      <c r="G383" s="55" t="s">
        <v>9</v>
      </c>
      <c r="H383" s="55" t="s">
        <v>10</v>
      </c>
    </row>
    <row r="384" spans="1:9" ht="12.75" x14ac:dyDescent="0.2">
      <c r="A384" s="55"/>
      <c r="B384" s="55"/>
      <c r="C384" s="56">
        <v>41596</v>
      </c>
      <c r="D384" s="55"/>
      <c r="E384" s="57"/>
      <c r="F384" s="57"/>
      <c r="G384" s="55" t="s">
        <v>9</v>
      </c>
    </row>
    <row r="385" spans="1:9" ht="12.75" x14ac:dyDescent="0.2">
      <c r="A385" s="55"/>
      <c r="B385" s="55"/>
      <c r="C385" s="56">
        <v>39737</v>
      </c>
      <c r="D385" s="55"/>
      <c r="E385" s="57"/>
      <c r="F385" s="57"/>
      <c r="G385" s="55" t="s">
        <v>9</v>
      </c>
    </row>
    <row r="386" spans="1:9" ht="12.75" x14ac:dyDescent="0.2">
      <c r="A386" s="55"/>
      <c r="B386" s="55"/>
      <c r="C386" s="56">
        <v>38575</v>
      </c>
      <c r="D386" s="55"/>
      <c r="E386" s="57"/>
      <c r="F386" s="57"/>
      <c r="G386" s="55" t="s">
        <v>9</v>
      </c>
    </row>
    <row r="387" spans="1:9" ht="12.75" x14ac:dyDescent="0.2">
      <c r="A387" s="55"/>
      <c r="B387" s="55"/>
      <c r="C387" s="56">
        <v>42624</v>
      </c>
      <c r="D387" s="55"/>
      <c r="E387" s="57"/>
      <c r="F387" s="57"/>
      <c r="G387" s="55" t="s">
        <v>9</v>
      </c>
    </row>
    <row r="388" spans="1:9" ht="12.75" x14ac:dyDescent="0.2">
      <c r="A388" s="55"/>
      <c r="B388" s="55"/>
      <c r="C388" s="56">
        <v>38082</v>
      </c>
      <c r="D388" s="55"/>
      <c r="E388" s="57"/>
      <c r="F388" s="57"/>
      <c r="G388" s="55" t="s">
        <v>11</v>
      </c>
      <c r="H388" s="55" t="s">
        <v>10</v>
      </c>
      <c r="I388" s="55"/>
    </row>
    <row r="389" spans="1:9" ht="12.75" x14ac:dyDescent="0.2">
      <c r="A389" s="55"/>
      <c r="B389" s="55"/>
      <c r="C389" s="56">
        <v>41759</v>
      </c>
      <c r="D389" s="55"/>
      <c r="E389" s="57"/>
      <c r="F389" s="57"/>
      <c r="G389" s="55" t="s">
        <v>9</v>
      </c>
    </row>
    <row r="390" spans="1:9" ht="12.75" x14ac:dyDescent="0.2">
      <c r="A390" s="55"/>
      <c r="B390" s="55"/>
      <c r="C390" s="56">
        <v>42786</v>
      </c>
      <c r="D390" s="55"/>
      <c r="E390" s="57"/>
      <c r="F390" s="57"/>
      <c r="G390" s="55" t="s">
        <v>9</v>
      </c>
    </row>
    <row r="391" spans="1:9" ht="12.75" x14ac:dyDescent="0.2">
      <c r="A391" s="55"/>
      <c r="B391" s="55"/>
      <c r="C391" s="56">
        <v>42456</v>
      </c>
      <c r="D391" s="55"/>
      <c r="E391" s="57"/>
      <c r="F391" s="57"/>
      <c r="G391" s="55" t="s">
        <v>9</v>
      </c>
    </row>
    <row r="392" spans="1:9" ht="12.75" x14ac:dyDescent="0.2">
      <c r="A392" s="55"/>
      <c r="B392" s="55"/>
      <c r="C392" s="56">
        <v>40743</v>
      </c>
      <c r="D392" s="55"/>
      <c r="E392" s="57"/>
      <c r="F392" s="57"/>
      <c r="G392" s="55" t="s">
        <v>11</v>
      </c>
      <c r="I392" s="55"/>
    </row>
    <row r="393" spans="1:9" ht="12.75" x14ac:dyDescent="0.2">
      <c r="A393" s="55"/>
      <c r="B393" s="55"/>
      <c r="C393" s="56">
        <v>42285</v>
      </c>
      <c r="D393" s="55"/>
      <c r="E393" s="57"/>
      <c r="F393" s="57"/>
      <c r="G393" s="55" t="s">
        <v>9</v>
      </c>
    </row>
    <row r="394" spans="1:9" ht="12.75" x14ac:dyDescent="0.2">
      <c r="A394" s="55"/>
      <c r="B394" s="55"/>
      <c r="C394" s="56">
        <v>38845</v>
      </c>
      <c r="D394" s="55"/>
      <c r="E394" s="57"/>
      <c r="F394" s="57"/>
      <c r="G394" s="55" t="s">
        <v>9</v>
      </c>
    </row>
    <row r="395" spans="1:9" ht="12.75" x14ac:dyDescent="0.2">
      <c r="A395" s="55"/>
      <c r="B395" s="55"/>
      <c r="C395" s="56">
        <v>42018</v>
      </c>
      <c r="D395" s="55"/>
      <c r="E395" s="57"/>
      <c r="F395" s="57"/>
      <c r="G395" s="55" t="s">
        <v>9</v>
      </c>
    </row>
    <row r="396" spans="1:9" ht="12.75" x14ac:dyDescent="0.2">
      <c r="A396" s="55"/>
      <c r="B396" s="55"/>
      <c r="C396" s="56">
        <v>38146</v>
      </c>
      <c r="D396" s="55"/>
      <c r="E396" s="57"/>
      <c r="F396" s="57"/>
      <c r="G396" s="55" t="s">
        <v>11</v>
      </c>
      <c r="I396" s="55"/>
    </row>
    <row r="397" spans="1:9" ht="12.75" x14ac:dyDescent="0.2">
      <c r="A397" s="55"/>
      <c r="B397" s="55"/>
      <c r="C397" s="56">
        <v>41757</v>
      </c>
      <c r="D397" s="55"/>
      <c r="E397" s="57"/>
      <c r="F397" s="57"/>
      <c r="G397" s="55" t="s">
        <v>9</v>
      </c>
    </row>
    <row r="398" spans="1:9" ht="12.75" x14ac:dyDescent="0.2">
      <c r="A398" s="55"/>
      <c r="B398" s="55"/>
      <c r="C398" s="56">
        <v>42498</v>
      </c>
      <c r="D398" s="55"/>
      <c r="E398" s="57"/>
      <c r="F398" s="57"/>
      <c r="G398" s="55" t="s">
        <v>9</v>
      </c>
    </row>
    <row r="399" spans="1:9" ht="12.75" x14ac:dyDescent="0.2">
      <c r="A399" s="55"/>
      <c r="B399" s="55"/>
      <c r="C399" s="56">
        <v>39837</v>
      </c>
      <c r="D399" s="55"/>
      <c r="E399" s="57"/>
      <c r="F399" s="57"/>
      <c r="G399" s="55" t="s">
        <v>9</v>
      </c>
    </row>
    <row r="400" spans="1:9" ht="12.75" x14ac:dyDescent="0.2">
      <c r="A400" s="55"/>
      <c r="B400" s="55"/>
      <c r="C400" s="56">
        <v>38929</v>
      </c>
      <c r="D400" s="55"/>
      <c r="E400" s="57"/>
      <c r="F400" s="57"/>
      <c r="G400" s="55" t="s">
        <v>9</v>
      </c>
      <c r="H400" s="55" t="s">
        <v>10</v>
      </c>
    </row>
    <row r="401" spans="1:4" ht="12.75" x14ac:dyDescent="0.2">
      <c r="A401" s="55"/>
      <c r="B401"/>
      <c r="C401"/>
      <c r="D401"/>
    </row>
    <row r="402" spans="1:4" ht="15.75" x14ac:dyDescent="0.2">
      <c r="B402"/>
      <c r="C402" s="58" t="s">
        <v>14</v>
      </c>
      <c r="D402"/>
    </row>
    <row r="403" spans="1:4" x14ac:dyDescent="0.2">
      <c r="C403" s="53"/>
      <c r="D403" s="50"/>
    </row>
    <row r="404" spans="1:4" x14ac:dyDescent="0.2">
      <c r="C404" s="53"/>
      <c r="D404" s="50"/>
    </row>
    <row r="405" spans="1:4" x14ac:dyDescent="0.2">
      <c r="C405" s="53"/>
      <c r="D405" s="50"/>
    </row>
    <row r="406" spans="1:4" x14ac:dyDescent="0.2">
      <c r="C406" s="53"/>
      <c r="D406" s="50"/>
    </row>
    <row r="407" spans="1:4" x14ac:dyDescent="0.2">
      <c r="C407" s="53"/>
      <c r="D407" s="50"/>
    </row>
    <row r="408" spans="1:4" x14ac:dyDescent="0.2">
      <c r="C408" s="53"/>
      <c r="D408" s="50"/>
    </row>
    <row r="409" spans="1:4" x14ac:dyDescent="0.2">
      <c r="C409" s="53"/>
      <c r="D409" s="50"/>
    </row>
    <row r="410" spans="1:4" x14ac:dyDescent="0.2">
      <c r="C410" s="53"/>
      <c r="D410" s="50"/>
    </row>
    <row r="411" spans="1:4" x14ac:dyDescent="0.2">
      <c r="C411" s="53"/>
      <c r="D411" s="50"/>
    </row>
    <row r="412" spans="1:4" x14ac:dyDescent="0.2">
      <c r="C412" s="53"/>
      <c r="D412" s="50"/>
    </row>
    <row r="413" spans="1:4" x14ac:dyDescent="0.2">
      <c r="C413" s="53"/>
      <c r="D413" s="50"/>
    </row>
    <row r="414" spans="1:4" x14ac:dyDescent="0.2">
      <c r="C414" s="53"/>
      <c r="D414" s="50"/>
    </row>
    <row r="415" spans="1:4" x14ac:dyDescent="0.2">
      <c r="C415" s="53"/>
      <c r="D415" s="50"/>
    </row>
    <row r="416" spans="1:4" x14ac:dyDescent="0.2">
      <c r="C416" s="53"/>
      <c r="D416" s="50"/>
    </row>
    <row r="417" spans="3:4" x14ac:dyDescent="0.2">
      <c r="C417" s="53"/>
      <c r="D417" s="50"/>
    </row>
    <row r="418" spans="3:4" x14ac:dyDescent="0.2">
      <c r="C418" s="53"/>
      <c r="D418" s="50"/>
    </row>
    <row r="419" spans="3:4" x14ac:dyDescent="0.2">
      <c r="C419" s="53"/>
      <c r="D419" s="50"/>
    </row>
    <row r="420" spans="3:4" x14ac:dyDescent="0.2">
      <c r="C420" s="53"/>
      <c r="D420" s="50"/>
    </row>
    <row r="421" spans="3:4" x14ac:dyDescent="0.2">
      <c r="C421" s="53"/>
      <c r="D421" s="50"/>
    </row>
    <row r="422" spans="3:4" x14ac:dyDescent="0.2">
      <c r="C422" s="53"/>
      <c r="D422" s="50"/>
    </row>
    <row r="423" spans="3:4" x14ac:dyDescent="0.2">
      <c r="C423" s="53"/>
      <c r="D423" s="50"/>
    </row>
    <row r="424" spans="3:4" x14ac:dyDescent="0.2">
      <c r="C424" s="53"/>
      <c r="D424" s="50"/>
    </row>
    <row r="425" spans="3:4" x14ac:dyDescent="0.2">
      <c r="C425" s="53"/>
      <c r="D425" s="50"/>
    </row>
    <row r="426" spans="3:4" x14ac:dyDescent="0.2">
      <c r="C426" s="53"/>
      <c r="D426" s="50"/>
    </row>
    <row r="427" spans="3:4" x14ac:dyDescent="0.2">
      <c r="C427" s="53"/>
      <c r="D427" s="50"/>
    </row>
    <row r="428" spans="3:4" x14ac:dyDescent="0.2">
      <c r="C428" s="53"/>
      <c r="D428" s="50"/>
    </row>
    <row r="429" spans="3:4" x14ac:dyDescent="0.2">
      <c r="C429" s="53"/>
      <c r="D429" s="50"/>
    </row>
    <row r="430" spans="3:4" x14ac:dyDescent="0.2">
      <c r="C430" s="53"/>
      <c r="D430" s="50"/>
    </row>
    <row r="431" spans="3:4" x14ac:dyDescent="0.2">
      <c r="C431" s="53"/>
      <c r="D431" s="50"/>
    </row>
    <row r="432" spans="3:4" x14ac:dyDescent="0.2">
      <c r="C432" s="53"/>
      <c r="D432" s="50"/>
    </row>
    <row r="433" spans="3:4" x14ac:dyDescent="0.2">
      <c r="C433" s="53"/>
      <c r="D433" s="50"/>
    </row>
    <row r="434" spans="3:4" x14ac:dyDescent="0.2">
      <c r="C434" s="53"/>
      <c r="D434" s="50"/>
    </row>
    <row r="435" spans="3:4" x14ac:dyDescent="0.2">
      <c r="C435" s="53"/>
      <c r="D435" s="50"/>
    </row>
    <row r="436" spans="3:4" x14ac:dyDescent="0.2">
      <c r="C436" s="53"/>
      <c r="D436" s="50"/>
    </row>
    <row r="437" spans="3:4" x14ac:dyDescent="0.2">
      <c r="C437" s="53"/>
      <c r="D437" s="50"/>
    </row>
    <row r="438" spans="3:4" x14ac:dyDescent="0.2">
      <c r="C438" s="53"/>
      <c r="D438" s="50"/>
    </row>
    <row r="439" spans="3:4" x14ac:dyDescent="0.2">
      <c r="C439" s="53"/>
      <c r="D439" s="50"/>
    </row>
    <row r="440" spans="3:4" x14ac:dyDescent="0.2">
      <c r="C440" s="53"/>
      <c r="D440" s="50"/>
    </row>
    <row r="441" spans="3:4" x14ac:dyDescent="0.2">
      <c r="C441" s="53"/>
      <c r="D441" s="50"/>
    </row>
    <row r="442" spans="3:4" x14ac:dyDescent="0.2">
      <c r="C442" s="53"/>
      <c r="D442" s="50"/>
    </row>
    <row r="443" spans="3:4" x14ac:dyDescent="0.2">
      <c r="C443" s="53"/>
      <c r="D443" s="50"/>
    </row>
    <row r="444" spans="3:4" x14ac:dyDescent="0.2">
      <c r="C444" s="53"/>
      <c r="D444" s="50"/>
    </row>
    <row r="445" spans="3:4" x14ac:dyDescent="0.2">
      <c r="C445" s="53"/>
      <c r="D445" s="50"/>
    </row>
    <row r="446" spans="3:4" x14ac:dyDescent="0.2">
      <c r="C446" s="53"/>
      <c r="D446" s="50"/>
    </row>
    <row r="447" spans="3:4" x14ac:dyDescent="0.2">
      <c r="C447" s="53"/>
      <c r="D447" s="50"/>
    </row>
    <row r="448" spans="3:4" x14ac:dyDescent="0.2">
      <c r="C448" s="53"/>
      <c r="D448" s="50"/>
    </row>
    <row r="449" spans="3:4" x14ac:dyDescent="0.2">
      <c r="C449" s="53"/>
      <c r="D449" s="50"/>
    </row>
    <row r="450" spans="3:4" x14ac:dyDescent="0.2">
      <c r="C450" s="53"/>
      <c r="D450" s="50"/>
    </row>
    <row r="451" spans="3:4" x14ac:dyDescent="0.2">
      <c r="C451" s="53"/>
      <c r="D451" s="50"/>
    </row>
    <row r="452" spans="3:4" x14ac:dyDescent="0.2">
      <c r="C452" s="53"/>
      <c r="D452" s="50"/>
    </row>
    <row r="453" spans="3:4" x14ac:dyDescent="0.2">
      <c r="C453" s="53"/>
      <c r="D453" s="50"/>
    </row>
    <row r="454" spans="3:4" x14ac:dyDescent="0.2">
      <c r="C454" s="53"/>
      <c r="D454" s="50"/>
    </row>
    <row r="455" spans="3:4" x14ac:dyDescent="0.2">
      <c r="C455" s="53"/>
      <c r="D455" s="50"/>
    </row>
    <row r="456" spans="3:4" x14ac:dyDescent="0.2">
      <c r="C456" s="53"/>
      <c r="D456" s="50"/>
    </row>
    <row r="457" spans="3:4" x14ac:dyDescent="0.2">
      <c r="C457" s="53"/>
      <c r="D457" s="50"/>
    </row>
    <row r="458" spans="3:4" x14ac:dyDescent="0.2">
      <c r="C458" s="53"/>
      <c r="D458" s="50"/>
    </row>
    <row r="459" spans="3:4" x14ac:dyDescent="0.2">
      <c r="C459" s="53"/>
      <c r="D459" s="50"/>
    </row>
    <row r="460" spans="3:4" x14ac:dyDescent="0.2">
      <c r="C460" s="53"/>
      <c r="D460" s="50"/>
    </row>
    <row r="461" spans="3:4" x14ac:dyDescent="0.2">
      <c r="C461" s="53"/>
      <c r="D461" s="50"/>
    </row>
    <row r="462" spans="3:4" x14ac:dyDescent="0.2">
      <c r="C462" s="53"/>
      <c r="D462" s="50"/>
    </row>
    <row r="463" spans="3:4" x14ac:dyDescent="0.2">
      <c r="C463" s="53"/>
      <c r="D463" s="50"/>
    </row>
    <row r="464" spans="3:4" x14ac:dyDescent="0.2">
      <c r="C464" s="53"/>
      <c r="D464" s="50"/>
    </row>
    <row r="465" spans="3:4" x14ac:dyDescent="0.2">
      <c r="C465" s="53"/>
      <c r="D465" s="50"/>
    </row>
    <row r="466" spans="3:4" x14ac:dyDescent="0.2">
      <c r="C466" s="53"/>
      <c r="D466" s="50"/>
    </row>
    <row r="467" spans="3:4" x14ac:dyDescent="0.2">
      <c r="C467" s="53"/>
      <c r="D467" s="50"/>
    </row>
    <row r="468" spans="3:4" x14ac:dyDescent="0.2">
      <c r="C468" s="53"/>
      <c r="D468" s="50"/>
    </row>
    <row r="469" spans="3:4" x14ac:dyDescent="0.2">
      <c r="C469" s="53"/>
      <c r="D469" s="50"/>
    </row>
    <row r="470" spans="3:4" x14ac:dyDescent="0.2">
      <c r="C470" s="53"/>
      <c r="D470" s="50"/>
    </row>
    <row r="471" spans="3:4" x14ac:dyDescent="0.2">
      <c r="C471" s="53"/>
      <c r="D471" s="50"/>
    </row>
    <row r="472" spans="3:4" x14ac:dyDescent="0.2">
      <c r="C472" s="53"/>
      <c r="D472" s="50"/>
    </row>
    <row r="473" spans="3:4" x14ac:dyDescent="0.2">
      <c r="C473" s="53"/>
      <c r="D473" s="50"/>
    </row>
    <row r="474" spans="3:4" x14ac:dyDescent="0.2">
      <c r="C474" s="53"/>
      <c r="D474" s="50"/>
    </row>
    <row r="475" spans="3:4" x14ac:dyDescent="0.2">
      <c r="C475" s="53"/>
      <c r="D475" s="50"/>
    </row>
    <row r="476" spans="3:4" x14ac:dyDescent="0.2">
      <c r="C476" s="53"/>
      <c r="D476" s="50"/>
    </row>
    <row r="477" spans="3:4" x14ac:dyDescent="0.2">
      <c r="C477" s="53"/>
      <c r="D477" s="50"/>
    </row>
    <row r="478" spans="3:4" x14ac:dyDescent="0.2">
      <c r="C478" s="53"/>
      <c r="D478" s="50"/>
    </row>
    <row r="479" spans="3:4" x14ac:dyDescent="0.2">
      <c r="C479" s="53"/>
      <c r="D479" s="50"/>
    </row>
    <row r="480" spans="3:4" x14ac:dyDescent="0.2">
      <c r="C480" s="53"/>
      <c r="D480" s="50"/>
    </row>
    <row r="481" spans="3:4" x14ac:dyDescent="0.2">
      <c r="C481" s="53"/>
      <c r="D481" s="50"/>
    </row>
    <row r="482" spans="3:4" x14ac:dyDescent="0.2">
      <c r="C482" s="53"/>
      <c r="D482" s="50"/>
    </row>
    <row r="483" spans="3:4" x14ac:dyDescent="0.2">
      <c r="C483" s="53"/>
      <c r="D483" s="50"/>
    </row>
    <row r="484" spans="3:4" x14ac:dyDescent="0.2">
      <c r="C484" s="53"/>
      <c r="D484" s="50"/>
    </row>
    <row r="485" spans="3:4" x14ac:dyDescent="0.2">
      <c r="C485" s="53"/>
      <c r="D485" s="50"/>
    </row>
    <row r="486" spans="3:4" x14ac:dyDescent="0.2">
      <c r="C486" s="53"/>
      <c r="D486" s="50"/>
    </row>
    <row r="487" spans="3:4" x14ac:dyDescent="0.2">
      <c r="C487" s="53"/>
      <c r="D487" s="50"/>
    </row>
    <row r="488" spans="3:4" x14ac:dyDescent="0.2">
      <c r="C488" s="53"/>
      <c r="D488" s="50"/>
    </row>
    <row r="489" spans="3:4" x14ac:dyDescent="0.2">
      <c r="C489" s="53"/>
      <c r="D489" s="50"/>
    </row>
    <row r="490" spans="3:4" x14ac:dyDescent="0.2">
      <c r="C490" s="53"/>
      <c r="D490" s="50"/>
    </row>
    <row r="491" spans="3:4" x14ac:dyDescent="0.2">
      <c r="C491" s="53"/>
      <c r="D491" s="50"/>
    </row>
    <row r="492" spans="3:4" x14ac:dyDescent="0.2">
      <c r="C492" s="53"/>
      <c r="D492" s="50"/>
    </row>
    <row r="493" spans="3:4" x14ac:dyDescent="0.2">
      <c r="C493" s="53"/>
      <c r="D493" s="50"/>
    </row>
    <row r="494" spans="3:4" x14ac:dyDescent="0.2">
      <c r="C494" s="53"/>
      <c r="D494" s="50"/>
    </row>
    <row r="495" spans="3:4" x14ac:dyDescent="0.2">
      <c r="C495" s="53"/>
      <c r="D495" s="50"/>
    </row>
    <row r="496" spans="3:4" x14ac:dyDescent="0.2">
      <c r="C496" s="53"/>
      <c r="D496" s="50"/>
    </row>
    <row r="497" spans="3:4" x14ac:dyDescent="0.2">
      <c r="C497" s="53"/>
      <c r="D497" s="50"/>
    </row>
    <row r="498" spans="3:4" x14ac:dyDescent="0.2">
      <c r="C498" s="53"/>
      <c r="D498" s="50"/>
    </row>
    <row r="499" spans="3:4" x14ac:dyDescent="0.2">
      <c r="C499" s="53"/>
      <c r="D499" s="50"/>
    </row>
    <row r="500" spans="3:4" x14ac:dyDescent="0.2">
      <c r="C500" s="53"/>
      <c r="D500" s="50"/>
    </row>
    <row r="501" spans="3:4" x14ac:dyDescent="0.2">
      <c r="C501" s="53"/>
      <c r="D501" s="50"/>
    </row>
    <row r="502" spans="3:4" x14ac:dyDescent="0.2">
      <c r="C502" s="53"/>
      <c r="D502" s="50"/>
    </row>
    <row r="503" spans="3:4" x14ac:dyDescent="0.2">
      <c r="C503" s="53"/>
      <c r="D503" s="50"/>
    </row>
    <row r="504" spans="3:4" x14ac:dyDescent="0.2">
      <c r="C504" s="53"/>
      <c r="D504" s="50"/>
    </row>
    <row r="505" spans="3:4" x14ac:dyDescent="0.2">
      <c r="C505" s="53"/>
      <c r="D505" s="50"/>
    </row>
    <row r="506" spans="3:4" x14ac:dyDescent="0.2">
      <c r="C506" s="53"/>
      <c r="D506" s="50"/>
    </row>
    <row r="507" spans="3:4" x14ac:dyDescent="0.2">
      <c r="C507" s="53"/>
      <c r="D507" s="50"/>
    </row>
    <row r="508" spans="3:4" x14ac:dyDescent="0.2">
      <c r="C508" s="53"/>
      <c r="D508" s="50"/>
    </row>
    <row r="509" spans="3:4" x14ac:dyDescent="0.2">
      <c r="C509" s="53"/>
      <c r="D509" s="50"/>
    </row>
    <row r="510" spans="3:4" x14ac:dyDescent="0.2">
      <c r="C510" s="53"/>
      <c r="D510" s="50"/>
    </row>
    <row r="511" spans="3:4" x14ac:dyDescent="0.2">
      <c r="C511" s="53"/>
      <c r="D511" s="50"/>
    </row>
    <row r="512" spans="3:4" x14ac:dyDescent="0.2">
      <c r="C512" s="53"/>
      <c r="D512" s="50"/>
    </row>
    <row r="513" spans="3:4" x14ac:dyDescent="0.2">
      <c r="C513" s="53"/>
      <c r="D513" s="50"/>
    </row>
    <row r="514" spans="3:4" x14ac:dyDescent="0.2">
      <c r="C514" s="53"/>
      <c r="D514" s="50"/>
    </row>
    <row r="515" spans="3:4" x14ac:dyDescent="0.2">
      <c r="C515" s="53"/>
      <c r="D515" s="50"/>
    </row>
    <row r="516" spans="3:4" x14ac:dyDescent="0.2">
      <c r="C516" s="53"/>
      <c r="D516" s="50"/>
    </row>
    <row r="517" spans="3:4" x14ac:dyDescent="0.2">
      <c r="C517" s="53"/>
      <c r="D517" s="50"/>
    </row>
    <row r="518" spans="3:4" x14ac:dyDescent="0.2">
      <c r="C518" s="53"/>
      <c r="D518" s="50"/>
    </row>
    <row r="519" spans="3:4" x14ac:dyDescent="0.2">
      <c r="C519" s="53"/>
      <c r="D519" s="50"/>
    </row>
    <row r="520" spans="3:4" x14ac:dyDescent="0.2">
      <c r="C520" s="53"/>
      <c r="D520" s="50"/>
    </row>
    <row r="521" spans="3:4" x14ac:dyDescent="0.2">
      <c r="C521" s="53"/>
      <c r="D521" s="50"/>
    </row>
    <row r="522" spans="3:4" x14ac:dyDescent="0.2">
      <c r="C522" s="53"/>
      <c r="D522" s="50"/>
    </row>
    <row r="523" spans="3:4" x14ac:dyDescent="0.2">
      <c r="C523" s="53"/>
      <c r="D523" s="50"/>
    </row>
    <row r="524" spans="3:4" x14ac:dyDescent="0.2">
      <c r="C524" s="53"/>
      <c r="D524" s="50"/>
    </row>
    <row r="525" spans="3:4" x14ac:dyDescent="0.2">
      <c r="C525" s="53"/>
      <c r="D525" s="50"/>
    </row>
    <row r="526" spans="3:4" x14ac:dyDescent="0.2">
      <c r="C526" s="53"/>
      <c r="D526" s="50"/>
    </row>
    <row r="527" spans="3:4" x14ac:dyDescent="0.2">
      <c r="C527" s="53"/>
      <c r="D527" s="50"/>
    </row>
    <row r="528" spans="3:4" x14ac:dyDescent="0.2">
      <c r="C528" s="53"/>
      <c r="D528" s="50"/>
    </row>
    <row r="529" spans="3:4" x14ac:dyDescent="0.2">
      <c r="C529" s="53"/>
      <c r="D529" s="50"/>
    </row>
    <row r="530" spans="3:4" x14ac:dyDescent="0.2">
      <c r="C530" s="53"/>
      <c r="D530" s="50"/>
    </row>
    <row r="531" spans="3:4" x14ac:dyDescent="0.2">
      <c r="C531" s="53"/>
      <c r="D531" s="50"/>
    </row>
    <row r="532" spans="3:4" x14ac:dyDescent="0.2">
      <c r="C532" s="53"/>
      <c r="D532" s="50"/>
    </row>
    <row r="533" spans="3:4" x14ac:dyDescent="0.2">
      <c r="C533" s="53"/>
      <c r="D533" s="50"/>
    </row>
    <row r="534" spans="3:4" x14ac:dyDescent="0.2">
      <c r="C534" s="53"/>
      <c r="D534" s="50"/>
    </row>
    <row r="535" spans="3:4" x14ac:dyDescent="0.2">
      <c r="C535" s="53"/>
      <c r="D535" s="50"/>
    </row>
    <row r="536" spans="3:4" x14ac:dyDescent="0.2">
      <c r="C536" s="53"/>
      <c r="D536" s="50"/>
    </row>
    <row r="537" spans="3:4" x14ac:dyDescent="0.2">
      <c r="C537" s="53"/>
      <c r="D537" s="50"/>
    </row>
    <row r="538" spans="3:4" x14ac:dyDescent="0.2">
      <c r="C538" s="53"/>
      <c r="D538" s="50"/>
    </row>
    <row r="539" spans="3:4" x14ac:dyDescent="0.2">
      <c r="C539" s="53"/>
      <c r="D539" s="50"/>
    </row>
    <row r="540" spans="3:4" x14ac:dyDescent="0.2">
      <c r="C540" s="53"/>
      <c r="D540" s="50"/>
    </row>
    <row r="541" spans="3:4" x14ac:dyDescent="0.2">
      <c r="C541" s="53"/>
      <c r="D541" s="50"/>
    </row>
    <row r="542" spans="3:4" x14ac:dyDescent="0.2">
      <c r="C542" s="53"/>
      <c r="D542" s="50"/>
    </row>
    <row r="543" spans="3:4" x14ac:dyDescent="0.2">
      <c r="C543" s="53"/>
      <c r="D543" s="50"/>
    </row>
    <row r="544" spans="3:4" x14ac:dyDescent="0.2">
      <c r="C544" s="53"/>
      <c r="D544" s="50"/>
    </row>
    <row r="545" spans="3:4" x14ac:dyDescent="0.2">
      <c r="C545" s="53"/>
      <c r="D545" s="50"/>
    </row>
    <row r="546" spans="3:4" x14ac:dyDescent="0.2">
      <c r="C546" s="53"/>
      <c r="D546" s="50"/>
    </row>
    <row r="547" spans="3:4" x14ac:dyDescent="0.2">
      <c r="C547" s="53"/>
      <c r="D547" s="50"/>
    </row>
    <row r="548" spans="3:4" x14ac:dyDescent="0.2">
      <c r="C548" s="53"/>
      <c r="D548" s="50"/>
    </row>
    <row r="549" spans="3:4" x14ac:dyDescent="0.2">
      <c r="C549" s="53"/>
      <c r="D549" s="50"/>
    </row>
    <row r="550" spans="3:4" x14ac:dyDescent="0.2">
      <c r="C550" s="53"/>
      <c r="D550" s="50"/>
    </row>
    <row r="551" spans="3:4" x14ac:dyDescent="0.2">
      <c r="C551" s="53"/>
      <c r="D551" s="50"/>
    </row>
    <row r="552" spans="3:4" x14ac:dyDescent="0.2">
      <c r="C552" s="53"/>
      <c r="D552" s="50"/>
    </row>
    <row r="553" spans="3:4" x14ac:dyDescent="0.2">
      <c r="C553" s="53"/>
      <c r="D553" s="50"/>
    </row>
    <row r="554" spans="3:4" x14ac:dyDescent="0.2">
      <c r="C554" s="53"/>
      <c r="D554" s="50"/>
    </row>
    <row r="555" spans="3:4" x14ac:dyDescent="0.2">
      <c r="C555" s="53"/>
      <c r="D555" s="50"/>
    </row>
    <row r="556" spans="3:4" x14ac:dyDescent="0.2">
      <c r="C556" s="53"/>
      <c r="D556" s="50"/>
    </row>
    <row r="557" spans="3:4" x14ac:dyDescent="0.2">
      <c r="C557" s="53"/>
      <c r="D557" s="50"/>
    </row>
    <row r="558" spans="3:4" x14ac:dyDescent="0.2">
      <c r="C558" s="53"/>
      <c r="D558" s="50"/>
    </row>
    <row r="559" spans="3:4" x14ac:dyDescent="0.2">
      <c r="C559" s="53"/>
      <c r="D559" s="50"/>
    </row>
    <row r="560" spans="3:4" x14ac:dyDescent="0.2">
      <c r="C560" s="53"/>
      <c r="D560" s="50"/>
    </row>
    <row r="561" spans="3:4" x14ac:dyDescent="0.2">
      <c r="C561" s="53"/>
      <c r="D561" s="50"/>
    </row>
    <row r="562" spans="3:4" x14ac:dyDescent="0.2">
      <c r="C562" s="53"/>
      <c r="D562" s="50"/>
    </row>
    <row r="563" spans="3:4" x14ac:dyDescent="0.2">
      <c r="C563" s="53"/>
      <c r="D563" s="50"/>
    </row>
    <row r="564" spans="3:4" x14ac:dyDescent="0.2">
      <c r="C564" s="53"/>
      <c r="D564" s="50"/>
    </row>
    <row r="565" spans="3:4" x14ac:dyDescent="0.2">
      <c r="C565" s="53"/>
      <c r="D565" s="50"/>
    </row>
    <row r="566" spans="3:4" x14ac:dyDescent="0.2">
      <c r="C566" s="53"/>
      <c r="D566" s="50"/>
    </row>
    <row r="567" spans="3:4" x14ac:dyDescent="0.2">
      <c r="C567" s="53"/>
      <c r="D567" s="50"/>
    </row>
    <row r="568" spans="3:4" x14ac:dyDescent="0.2">
      <c r="C568" s="53"/>
      <c r="D568" s="50"/>
    </row>
    <row r="569" spans="3:4" x14ac:dyDescent="0.2">
      <c r="C569" s="53"/>
      <c r="D569" s="50"/>
    </row>
    <row r="570" spans="3:4" x14ac:dyDescent="0.2">
      <c r="C570" s="53"/>
      <c r="D570" s="50"/>
    </row>
    <row r="571" spans="3:4" x14ac:dyDescent="0.2">
      <c r="C571" s="53"/>
      <c r="D571" s="50"/>
    </row>
    <row r="572" spans="3:4" x14ac:dyDescent="0.2">
      <c r="C572" s="53"/>
      <c r="D572" s="50"/>
    </row>
    <row r="573" spans="3:4" x14ac:dyDescent="0.2">
      <c r="C573" s="53"/>
      <c r="D573" s="50"/>
    </row>
    <row r="574" spans="3:4" x14ac:dyDescent="0.2">
      <c r="C574" s="53"/>
      <c r="D574" s="50"/>
    </row>
    <row r="575" spans="3:4" x14ac:dyDescent="0.2">
      <c r="C575" s="53"/>
      <c r="D575" s="50"/>
    </row>
    <row r="576" spans="3:4" x14ac:dyDescent="0.2">
      <c r="C576" s="53"/>
      <c r="D576" s="50"/>
    </row>
    <row r="577" spans="3:4" x14ac:dyDescent="0.2">
      <c r="C577" s="53"/>
      <c r="D577" s="50"/>
    </row>
    <row r="578" spans="3:4" x14ac:dyDescent="0.2">
      <c r="C578" s="53"/>
      <c r="D578" s="50"/>
    </row>
    <row r="579" spans="3:4" x14ac:dyDescent="0.2">
      <c r="C579" s="53"/>
      <c r="D579" s="50"/>
    </row>
    <row r="580" spans="3:4" x14ac:dyDescent="0.2">
      <c r="C580" s="53"/>
      <c r="D580" s="50"/>
    </row>
    <row r="581" spans="3:4" x14ac:dyDescent="0.2">
      <c r="C581" s="53"/>
      <c r="D581" s="50"/>
    </row>
    <row r="582" spans="3:4" x14ac:dyDescent="0.2">
      <c r="C582" s="53"/>
      <c r="D582" s="50"/>
    </row>
    <row r="583" spans="3:4" x14ac:dyDescent="0.2">
      <c r="C583" s="53"/>
      <c r="D583" s="50"/>
    </row>
    <row r="584" spans="3:4" x14ac:dyDescent="0.2">
      <c r="C584" s="53"/>
      <c r="D584" s="50"/>
    </row>
    <row r="585" spans="3:4" x14ac:dyDescent="0.2">
      <c r="C585" s="53"/>
      <c r="D585" s="50"/>
    </row>
    <row r="586" spans="3:4" x14ac:dyDescent="0.2">
      <c r="C586" s="53"/>
      <c r="D586" s="50"/>
    </row>
    <row r="587" spans="3:4" x14ac:dyDescent="0.2">
      <c r="C587" s="53"/>
      <c r="D587" s="50"/>
    </row>
    <row r="588" spans="3:4" x14ac:dyDescent="0.2">
      <c r="C588" s="53"/>
      <c r="D588" s="50"/>
    </row>
    <row r="589" spans="3:4" x14ac:dyDescent="0.2">
      <c r="C589" s="53"/>
      <c r="D589" s="50"/>
    </row>
    <row r="590" spans="3:4" x14ac:dyDescent="0.2">
      <c r="C590" s="53"/>
      <c r="D590" s="50"/>
    </row>
    <row r="591" spans="3:4" x14ac:dyDescent="0.2">
      <c r="C591" s="53"/>
      <c r="D591" s="50"/>
    </row>
    <row r="592" spans="3:4" x14ac:dyDescent="0.2">
      <c r="C592" s="53"/>
      <c r="D592" s="50"/>
    </row>
    <row r="593" spans="3:4" x14ac:dyDescent="0.2">
      <c r="C593" s="53"/>
      <c r="D593" s="50"/>
    </row>
    <row r="594" spans="3:4" x14ac:dyDescent="0.2">
      <c r="C594" s="53"/>
      <c r="D594" s="50"/>
    </row>
    <row r="595" spans="3:4" x14ac:dyDescent="0.2">
      <c r="C595" s="53"/>
      <c r="D595" s="50"/>
    </row>
    <row r="596" spans="3:4" x14ac:dyDescent="0.2">
      <c r="C596" s="53"/>
      <c r="D596" s="50"/>
    </row>
    <row r="597" spans="3:4" x14ac:dyDescent="0.2">
      <c r="C597" s="53"/>
      <c r="D597" s="50"/>
    </row>
    <row r="598" spans="3:4" x14ac:dyDescent="0.2">
      <c r="C598" s="53"/>
      <c r="D598" s="50"/>
    </row>
    <row r="599" spans="3:4" x14ac:dyDescent="0.2">
      <c r="C599" s="53"/>
      <c r="D599" s="50"/>
    </row>
    <row r="600" spans="3:4" x14ac:dyDescent="0.2">
      <c r="C600" s="53"/>
      <c r="D600" s="50"/>
    </row>
    <row r="601" spans="3:4" x14ac:dyDescent="0.2">
      <c r="C601" s="53"/>
      <c r="D601" s="50"/>
    </row>
    <row r="602" spans="3:4" x14ac:dyDescent="0.2">
      <c r="C602" s="53"/>
      <c r="D602" s="50"/>
    </row>
    <row r="603" spans="3:4" x14ac:dyDescent="0.2">
      <c r="C603" s="53"/>
      <c r="D603" s="50"/>
    </row>
    <row r="604" spans="3:4" x14ac:dyDescent="0.2">
      <c r="C604" s="53"/>
      <c r="D604" s="50"/>
    </row>
    <row r="605" spans="3:4" x14ac:dyDescent="0.2">
      <c r="C605" s="53"/>
      <c r="D605" s="50"/>
    </row>
    <row r="606" spans="3:4" x14ac:dyDescent="0.2">
      <c r="C606" s="53"/>
      <c r="D606" s="50"/>
    </row>
    <row r="607" spans="3:4" x14ac:dyDescent="0.2">
      <c r="C607" s="53"/>
      <c r="D607" s="50"/>
    </row>
    <row r="608" spans="3:4" x14ac:dyDescent="0.2">
      <c r="C608" s="53"/>
      <c r="D608" s="50"/>
    </row>
    <row r="609" spans="3:4" x14ac:dyDescent="0.2">
      <c r="C609" s="53"/>
      <c r="D609" s="50"/>
    </row>
    <row r="610" spans="3:4" x14ac:dyDescent="0.2">
      <c r="C610" s="53"/>
      <c r="D610" s="50"/>
    </row>
    <row r="611" spans="3:4" x14ac:dyDescent="0.2">
      <c r="C611" s="53"/>
      <c r="D611" s="50"/>
    </row>
    <row r="612" spans="3:4" x14ac:dyDescent="0.2">
      <c r="C612" s="53"/>
      <c r="D612" s="50"/>
    </row>
    <row r="613" spans="3:4" x14ac:dyDescent="0.2">
      <c r="C613" s="53"/>
      <c r="D613" s="50"/>
    </row>
    <row r="614" spans="3:4" x14ac:dyDescent="0.2">
      <c r="C614" s="53"/>
      <c r="D614" s="50"/>
    </row>
    <row r="615" spans="3:4" x14ac:dyDescent="0.2">
      <c r="C615" s="53"/>
      <c r="D615" s="50"/>
    </row>
    <row r="616" spans="3:4" x14ac:dyDescent="0.2">
      <c r="C616" s="53"/>
      <c r="D616" s="50"/>
    </row>
    <row r="617" spans="3:4" x14ac:dyDescent="0.2">
      <c r="C617" s="53"/>
      <c r="D617" s="50"/>
    </row>
    <row r="618" spans="3:4" x14ac:dyDescent="0.2">
      <c r="C618" s="53"/>
      <c r="D618" s="50"/>
    </row>
    <row r="619" spans="3:4" x14ac:dyDescent="0.2">
      <c r="C619" s="53"/>
      <c r="D619" s="50"/>
    </row>
    <row r="620" spans="3:4" x14ac:dyDescent="0.2">
      <c r="C620" s="53"/>
      <c r="D620" s="50"/>
    </row>
    <row r="621" spans="3:4" x14ac:dyDescent="0.2">
      <c r="C621" s="53"/>
      <c r="D621" s="50"/>
    </row>
    <row r="622" spans="3:4" x14ac:dyDescent="0.2">
      <c r="C622" s="53"/>
      <c r="D622" s="50"/>
    </row>
    <row r="623" spans="3:4" x14ac:dyDescent="0.2">
      <c r="C623" s="53"/>
      <c r="D623" s="50"/>
    </row>
    <row r="624" spans="3:4" x14ac:dyDescent="0.2">
      <c r="C624" s="53"/>
      <c r="D624" s="50"/>
    </row>
    <row r="625" spans="3:4" x14ac:dyDescent="0.2">
      <c r="C625" s="53"/>
      <c r="D625" s="50"/>
    </row>
    <row r="626" spans="3:4" x14ac:dyDescent="0.2">
      <c r="C626" s="53"/>
      <c r="D626" s="50"/>
    </row>
    <row r="627" spans="3:4" x14ac:dyDescent="0.2">
      <c r="C627" s="53"/>
      <c r="D627" s="50"/>
    </row>
    <row r="628" spans="3:4" x14ac:dyDescent="0.2">
      <c r="C628" s="53"/>
      <c r="D628" s="50"/>
    </row>
    <row r="629" spans="3:4" x14ac:dyDescent="0.2">
      <c r="C629" s="53"/>
      <c r="D629" s="50"/>
    </row>
    <row r="630" spans="3:4" x14ac:dyDescent="0.2">
      <c r="C630" s="53"/>
      <c r="D630" s="50"/>
    </row>
    <row r="631" spans="3:4" x14ac:dyDescent="0.2">
      <c r="C631" s="53"/>
      <c r="D631" s="50"/>
    </row>
    <row r="632" spans="3:4" x14ac:dyDescent="0.2">
      <c r="C632" s="53"/>
      <c r="D632" s="50"/>
    </row>
    <row r="633" spans="3:4" x14ac:dyDescent="0.2">
      <c r="C633" s="53"/>
      <c r="D633" s="50"/>
    </row>
    <row r="634" spans="3:4" x14ac:dyDescent="0.2">
      <c r="C634" s="53"/>
      <c r="D634" s="50"/>
    </row>
    <row r="635" spans="3:4" x14ac:dyDescent="0.2">
      <c r="C635" s="53"/>
      <c r="D635" s="50"/>
    </row>
    <row r="636" spans="3:4" x14ac:dyDescent="0.2">
      <c r="C636" s="53"/>
      <c r="D636" s="50"/>
    </row>
    <row r="637" spans="3:4" x14ac:dyDescent="0.2">
      <c r="C637" s="53"/>
      <c r="D637" s="50"/>
    </row>
    <row r="638" spans="3:4" x14ac:dyDescent="0.2">
      <c r="C638" s="53"/>
      <c r="D638" s="50"/>
    </row>
    <row r="639" spans="3:4" x14ac:dyDescent="0.2">
      <c r="C639" s="53"/>
      <c r="D639" s="50"/>
    </row>
    <row r="640" spans="3:4" x14ac:dyDescent="0.2">
      <c r="C640" s="53"/>
      <c r="D640" s="50"/>
    </row>
    <row r="641" spans="3:4" x14ac:dyDescent="0.2">
      <c r="C641" s="53"/>
      <c r="D641" s="50"/>
    </row>
    <row r="642" spans="3:4" x14ac:dyDescent="0.2">
      <c r="C642" s="53"/>
      <c r="D642" s="50"/>
    </row>
    <row r="643" spans="3:4" x14ac:dyDescent="0.2">
      <c r="C643" s="53"/>
      <c r="D643" s="50"/>
    </row>
    <row r="644" spans="3:4" x14ac:dyDescent="0.2">
      <c r="C644" s="53"/>
      <c r="D644" s="50"/>
    </row>
    <row r="645" spans="3:4" x14ac:dyDescent="0.2">
      <c r="C645" s="53"/>
      <c r="D645" s="50"/>
    </row>
    <row r="646" spans="3:4" x14ac:dyDescent="0.2">
      <c r="C646" s="53"/>
      <c r="D646" s="50"/>
    </row>
    <row r="647" spans="3:4" x14ac:dyDescent="0.2">
      <c r="C647" s="53"/>
      <c r="D647" s="50"/>
    </row>
    <row r="648" spans="3:4" x14ac:dyDescent="0.2">
      <c r="C648" s="53"/>
      <c r="D648" s="50"/>
    </row>
    <row r="649" spans="3:4" x14ac:dyDescent="0.2">
      <c r="C649" s="53"/>
      <c r="D649" s="50"/>
    </row>
    <row r="650" spans="3:4" x14ac:dyDescent="0.2">
      <c r="C650" s="53"/>
      <c r="D650" s="50"/>
    </row>
    <row r="651" spans="3:4" x14ac:dyDescent="0.2">
      <c r="C651" s="53"/>
      <c r="D651" s="50"/>
    </row>
    <row r="652" spans="3:4" x14ac:dyDescent="0.2">
      <c r="C652" s="53"/>
      <c r="D652" s="50"/>
    </row>
    <row r="653" spans="3:4" x14ac:dyDescent="0.2">
      <c r="C653" s="53"/>
      <c r="D653" s="50"/>
    </row>
    <row r="654" spans="3:4" x14ac:dyDescent="0.2">
      <c r="C654" s="53"/>
      <c r="D654" s="50"/>
    </row>
    <row r="655" spans="3:4" x14ac:dyDescent="0.2">
      <c r="C655" s="53"/>
      <c r="D655" s="50"/>
    </row>
    <row r="656" spans="3:4" x14ac:dyDescent="0.2">
      <c r="C656" s="53"/>
      <c r="D656" s="50"/>
    </row>
    <row r="657" spans="3:4" x14ac:dyDescent="0.2">
      <c r="C657" s="53"/>
      <c r="D657" s="50"/>
    </row>
    <row r="658" spans="3:4" x14ac:dyDescent="0.2">
      <c r="C658" s="53"/>
      <c r="D658" s="50"/>
    </row>
    <row r="659" spans="3:4" x14ac:dyDescent="0.2">
      <c r="C659" s="53"/>
      <c r="D659" s="50"/>
    </row>
    <row r="660" spans="3:4" x14ac:dyDescent="0.2">
      <c r="C660" s="53"/>
      <c r="D660" s="50"/>
    </row>
    <row r="661" spans="3:4" x14ac:dyDescent="0.2">
      <c r="C661" s="53"/>
      <c r="D661" s="50"/>
    </row>
    <row r="662" spans="3:4" x14ac:dyDescent="0.2">
      <c r="C662" s="53"/>
      <c r="D662" s="50"/>
    </row>
    <row r="663" spans="3:4" x14ac:dyDescent="0.2">
      <c r="C663" s="53"/>
      <c r="D663" s="50"/>
    </row>
    <row r="664" spans="3:4" x14ac:dyDescent="0.2">
      <c r="C664" s="53"/>
      <c r="D664" s="50"/>
    </row>
    <row r="665" spans="3:4" x14ac:dyDescent="0.2">
      <c r="C665" s="53"/>
      <c r="D665" s="50"/>
    </row>
    <row r="666" spans="3:4" x14ac:dyDescent="0.2">
      <c r="C666" s="53"/>
      <c r="D666" s="50"/>
    </row>
    <row r="667" spans="3:4" x14ac:dyDescent="0.2">
      <c r="C667" s="53"/>
      <c r="D667" s="50"/>
    </row>
    <row r="668" spans="3:4" x14ac:dyDescent="0.2">
      <c r="C668" s="53"/>
      <c r="D668" s="50"/>
    </row>
    <row r="669" spans="3:4" x14ac:dyDescent="0.2">
      <c r="C669" s="53"/>
      <c r="D669" s="50"/>
    </row>
    <row r="670" spans="3:4" x14ac:dyDescent="0.2">
      <c r="C670" s="53"/>
      <c r="D670" s="50"/>
    </row>
    <row r="671" spans="3:4" x14ac:dyDescent="0.2">
      <c r="C671" s="53"/>
      <c r="D671" s="50"/>
    </row>
    <row r="672" spans="3:4" x14ac:dyDescent="0.2">
      <c r="C672" s="53"/>
      <c r="D672" s="50"/>
    </row>
    <row r="673" spans="3:4" x14ac:dyDescent="0.2">
      <c r="C673" s="53"/>
      <c r="D673" s="50"/>
    </row>
    <row r="674" spans="3:4" x14ac:dyDescent="0.2">
      <c r="C674" s="53"/>
      <c r="D674" s="50"/>
    </row>
    <row r="675" spans="3:4" x14ac:dyDescent="0.2">
      <c r="C675" s="53"/>
      <c r="D675" s="50"/>
    </row>
    <row r="676" spans="3:4" x14ac:dyDescent="0.2">
      <c r="C676" s="53"/>
      <c r="D676" s="50"/>
    </row>
    <row r="677" spans="3:4" x14ac:dyDescent="0.2">
      <c r="C677" s="53"/>
      <c r="D677" s="50"/>
    </row>
    <row r="678" spans="3:4" x14ac:dyDescent="0.2">
      <c r="C678" s="53"/>
      <c r="D678" s="50"/>
    </row>
    <row r="679" spans="3:4" x14ac:dyDescent="0.2">
      <c r="C679" s="53"/>
      <c r="D679" s="50"/>
    </row>
    <row r="680" spans="3:4" x14ac:dyDescent="0.2">
      <c r="C680" s="53"/>
      <c r="D680" s="50"/>
    </row>
    <row r="681" spans="3:4" x14ac:dyDescent="0.2">
      <c r="C681" s="53"/>
      <c r="D681" s="50"/>
    </row>
    <row r="682" spans="3:4" x14ac:dyDescent="0.2">
      <c r="C682" s="53"/>
      <c r="D682" s="50"/>
    </row>
    <row r="683" spans="3:4" x14ac:dyDescent="0.2">
      <c r="C683" s="53"/>
      <c r="D683" s="50"/>
    </row>
    <row r="684" spans="3:4" x14ac:dyDescent="0.2">
      <c r="C684" s="53"/>
      <c r="D684" s="50"/>
    </row>
    <row r="685" spans="3:4" x14ac:dyDescent="0.2">
      <c r="C685" s="53"/>
      <c r="D685" s="50"/>
    </row>
    <row r="686" spans="3:4" x14ac:dyDescent="0.2">
      <c r="C686" s="53"/>
      <c r="D686" s="50"/>
    </row>
    <row r="687" spans="3:4" x14ac:dyDescent="0.2">
      <c r="C687" s="53"/>
      <c r="D687" s="50"/>
    </row>
    <row r="688" spans="3:4" x14ac:dyDescent="0.2">
      <c r="C688" s="53"/>
      <c r="D688" s="50"/>
    </row>
    <row r="689" spans="3:4" x14ac:dyDescent="0.2">
      <c r="C689" s="53"/>
      <c r="D689" s="50"/>
    </row>
    <row r="690" spans="3:4" x14ac:dyDescent="0.2">
      <c r="C690" s="53"/>
      <c r="D690" s="50"/>
    </row>
    <row r="691" spans="3:4" x14ac:dyDescent="0.2">
      <c r="C691" s="53"/>
      <c r="D691" s="50"/>
    </row>
    <row r="692" spans="3:4" x14ac:dyDescent="0.2">
      <c r="C692" s="53"/>
      <c r="D692" s="50"/>
    </row>
    <row r="693" spans="3:4" x14ac:dyDescent="0.2">
      <c r="C693" s="53"/>
      <c r="D693" s="50"/>
    </row>
    <row r="694" spans="3:4" x14ac:dyDescent="0.2">
      <c r="C694" s="53"/>
      <c r="D694" s="50"/>
    </row>
    <row r="695" spans="3:4" x14ac:dyDescent="0.2">
      <c r="C695" s="53"/>
      <c r="D695" s="50"/>
    </row>
    <row r="696" spans="3:4" x14ac:dyDescent="0.2">
      <c r="C696" s="53"/>
      <c r="D696" s="50"/>
    </row>
    <row r="697" spans="3:4" x14ac:dyDescent="0.2">
      <c r="C697" s="53"/>
      <c r="D697" s="50"/>
    </row>
    <row r="698" spans="3:4" x14ac:dyDescent="0.2">
      <c r="C698" s="53"/>
      <c r="D698" s="50"/>
    </row>
    <row r="699" spans="3:4" x14ac:dyDescent="0.2">
      <c r="C699" s="53"/>
      <c r="D699" s="50"/>
    </row>
    <row r="700" spans="3:4" x14ac:dyDescent="0.2">
      <c r="C700" s="53"/>
      <c r="D700" s="50"/>
    </row>
    <row r="701" spans="3:4" x14ac:dyDescent="0.2">
      <c r="C701" s="53"/>
      <c r="D701" s="50"/>
    </row>
    <row r="702" spans="3:4" x14ac:dyDescent="0.2">
      <c r="C702" s="53"/>
      <c r="D702" s="50"/>
    </row>
    <row r="703" spans="3:4" x14ac:dyDescent="0.2">
      <c r="C703" s="53"/>
      <c r="D703" s="50"/>
    </row>
    <row r="704" spans="3:4" x14ac:dyDescent="0.2">
      <c r="C704" s="53"/>
      <c r="D704" s="50"/>
    </row>
    <row r="705" spans="3:4" x14ac:dyDescent="0.2">
      <c r="C705" s="53"/>
      <c r="D705" s="50"/>
    </row>
    <row r="706" spans="3:4" x14ac:dyDescent="0.2">
      <c r="C706" s="53"/>
      <c r="D706" s="50"/>
    </row>
    <row r="707" spans="3:4" x14ac:dyDescent="0.2">
      <c r="C707" s="53"/>
      <c r="D707" s="50"/>
    </row>
    <row r="708" spans="3:4" x14ac:dyDescent="0.2">
      <c r="C708" s="53"/>
      <c r="D708" s="50"/>
    </row>
    <row r="709" spans="3:4" x14ac:dyDescent="0.2">
      <c r="C709" s="53"/>
      <c r="D709" s="50"/>
    </row>
    <row r="710" spans="3:4" x14ac:dyDescent="0.2">
      <c r="C710" s="53"/>
      <c r="D710" s="50"/>
    </row>
    <row r="711" spans="3:4" x14ac:dyDescent="0.2">
      <c r="C711" s="53"/>
      <c r="D711" s="50"/>
    </row>
    <row r="712" spans="3:4" x14ac:dyDescent="0.2">
      <c r="C712" s="53"/>
      <c r="D712" s="50"/>
    </row>
    <row r="713" spans="3:4" x14ac:dyDescent="0.2">
      <c r="C713" s="53"/>
      <c r="D713" s="50"/>
    </row>
    <row r="714" spans="3:4" x14ac:dyDescent="0.2">
      <c r="C714" s="53"/>
      <c r="D714" s="50"/>
    </row>
    <row r="715" spans="3:4" x14ac:dyDescent="0.2">
      <c r="C715" s="53"/>
      <c r="D715" s="50"/>
    </row>
    <row r="716" spans="3:4" x14ac:dyDescent="0.2">
      <c r="C716" s="53"/>
      <c r="D716" s="50"/>
    </row>
    <row r="717" spans="3:4" x14ac:dyDescent="0.2">
      <c r="C717" s="53"/>
      <c r="D717" s="50"/>
    </row>
    <row r="718" spans="3:4" x14ac:dyDescent="0.2">
      <c r="C718" s="53"/>
      <c r="D718" s="50"/>
    </row>
    <row r="719" spans="3:4" x14ac:dyDescent="0.2">
      <c r="C719" s="53"/>
      <c r="D719" s="50"/>
    </row>
    <row r="720" spans="3:4" x14ac:dyDescent="0.2">
      <c r="C720" s="53"/>
      <c r="D720" s="50"/>
    </row>
    <row r="721" spans="3:4" x14ac:dyDescent="0.2">
      <c r="C721" s="53"/>
      <c r="D721" s="50"/>
    </row>
    <row r="722" spans="3:4" x14ac:dyDescent="0.2">
      <c r="C722" s="53"/>
      <c r="D722" s="50"/>
    </row>
    <row r="723" spans="3:4" x14ac:dyDescent="0.2">
      <c r="C723" s="53"/>
      <c r="D723" s="50"/>
    </row>
    <row r="724" spans="3:4" x14ac:dyDescent="0.2">
      <c r="C724" s="53"/>
      <c r="D724" s="50"/>
    </row>
    <row r="725" spans="3:4" x14ac:dyDescent="0.2">
      <c r="C725" s="53"/>
      <c r="D725" s="50"/>
    </row>
    <row r="726" spans="3:4" x14ac:dyDescent="0.2">
      <c r="C726" s="53"/>
      <c r="D726" s="50"/>
    </row>
    <row r="727" spans="3:4" x14ac:dyDescent="0.2">
      <c r="C727" s="53"/>
      <c r="D727" s="50"/>
    </row>
    <row r="728" spans="3:4" x14ac:dyDescent="0.2">
      <c r="C728" s="53"/>
      <c r="D728" s="50"/>
    </row>
    <row r="729" spans="3:4" x14ac:dyDescent="0.2">
      <c r="C729" s="53"/>
      <c r="D729" s="50"/>
    </row>
    <row r="730" spans="3:4" x14ac:dyDescent="0.2">
      <c r="C730" s="53"/>
      <c r="D730" s="50"/>
    </row>
    <row r="731" spans="3:4" x14ac:dyDescent="0.2">
      <c r="C731" s="53"/>
      <c r="D731" s="50"/>
    </row>
    <row r="732" spans="3:4" x14ac:dyDescent="0.2">
      <c r="C732" s="53"/>
      <c r="D732" s="50"/>
    </row>
    <row r="733" spans="3:4" x14ac:dyDescent="0.2">
      <c r="C733" s="53"/>
      <c r="D733" s="50"/>
    </row>
    <row r="734" spans="3:4" x14ac:dyDescent="0.2">
      <c r="C734" s="53"/>
      <c r="D734" s="50"/>
    </row>
    <row r="735" spans="3:4" x14ac:dyDescent="0.2">
      <c r="C735" s="53"/>
      <c r="D735" s="50"/>
    </row>
    <row r="736" spans="3:4" x14ac:dyDescent="0.2">
      <c r="C736" s="53"/>
      <c r="D736" s="50"/>
    </row>
    <row r="737" spans="3:4" x14ac:dyDescent="0.2">
      <c r="C737" s="53"/>
      <c r="D737" s="50"/>
    </row>
    <row r="738" spans="3:4" x14ac:dyDescent="0.2">
      <c r="C738" s="53"/>
      <c r="D738" s="50"/>
    </row>
    <row r="739" spans="3:4" x14ac:dyDescent="0.2">
      <c r="C739" s="53"/>
      <c r="D739" s="50"/>
    </row>
    <row r="740" spans="3:4" x14ac:dyDescent="0.2">
      <c r="C740" s="53"/>
      <c r="D740" s="50"/>
    </row>
    <row r="741" spans="3:4" x14ac:dyDescent="0.2">
      <c r="C741" s="53"/>
      <c r="D741" s="50"/>
    </row>
    <row r="742" spans="3:4" x14ac:dyDescent="0.2">
      <c r="C742" s="53"/>
      <c r="D742" s="50"/>
    </row>
    <row r="743" spans="3:4" x14ac:dyDescent="0.2">
      <c r="C743" s="53"/>
      <c r="D743" s="50"/>
    </row>
    <row r="744" spans="3:4" x14ac:dyDescent="0.2">
      <c r="C744" s="53"/>
      <c r="D744" s="50"/>
    </row>
    <row r="745" spans="3:4" x14ac:dyDescent="0.2">
      <c r="C745" s="53"/>
      <c r="D745" s="50"/>
    </row>
    <row r="746" spans="3:4" x14ac:dyDescent="0.2">
      <c r="C746" s="53"/>
      <c r="D746" s="50"/>
    </row>
    <row r="747" spans="3:4" x14ac:dyDescent="0.2">
      <c r="C747" s="53"/>
      <c r="D747" s="50"/>
    </row>
    <row r="748" spans="3:4" x14ac:dyDescent="0.2">
      <c r="C748" s="53"/>
      <c r="D748" s="50"/>
    </row>
    <row r="749" spans="3:4" x14ac:dyDescent="0.2">
      <c r="C749" s="53"/>
      <c r="D749" s="50"/>
    </row>
    <row r="750" spans="3:4" x14ac:dyDescent="0.2">
      <c r="C750" s="53"/>
      <c r="D750" s="50"/>
    </row>
    <row r="751" spans="3:4" x14ac:dyDescent="0.2">
      <c r="C751" s="53"/>
      <c r="D751" s="50"/>
    </row>
    <row r="752" spans="3:4" x14ac:dyDescent="0.2">
      <c r="C752" s="53"/>
      <c r="D752" s="50"/>
    </row>
    <row r="753" spans="3:4" x14ac:dyDescent="0.2">
      <c r="C753" s="53"/>
      <c r="D753" s="50"/>
    </row>
    <row r="754" spans="3:4" x14ac:dyDescent="0.2">
      <c r="C754" s="53"/>
      <c r="D754" s="50"/>
    </row>
    <row r="755" spans="3:4" x14ac:dyDescent="0.2">
      <c r="C755" s="53"/>
      <c r="D755" s="50"/>
    </row>
    <row r="756" spans="3:4" x14ac:dyDescent="0.2">
      <c r="C756" s="53"/>
      <c r="D756" s="50"/>
    </row>
    <row r="757" spans="3:4" x14ac:dyDescent="0.2">
      <c r="C757" s="53"/>
      <c r="D757" s="50"/>
    </row>
    <row r="758" spans="3:4" x14ac:dyDescent="0.2">
      <c r="C758" s="53"/>
      <c r="D758" s="50"/>
    </row>
    <row r="759" spans="3:4" x14ac:dyDescent="0.2">
      <c r="C759" s="53"/>
      <c r="D759" s="50"/>
    </row>
    <row r="760" spans="3:4" x14ac:dyDescent="0.2">
      <c r="C760" s="53"/>
      <c r="D760" s="50"/>
    </row>
    <row r="761" spans="3:4" x14ac:dyDescent="0.2">
      <c r="C761" s="53"/>
      <c r="D761" s="50"/>
    </row>
    <row r="762" spans="3:4" x14ac:dyDescent="0.2">
      <c r="C762" s="53"/>
      <c r="D762" s="50"/>
    </row>
    <row r="763" spans="3:4" x14ac:dyDescent="0.2">
      <c r="C763" s="53"/>
      <c r="D763" s="50"/>
    </row>
    <row r="764" spans="3:4" x14ac:dyDescent="0.2">
      <c r="C764" s="53"/>
      <c r="D764" s="50"/>
    </row>
    <row r="765" spans="3:4" x14ac:dyDescent="0.2">
      <c r="C765" s="53"/>
      <c r="D765" s="50"/>
    </row>
    <row r="766" spans="3:4" x14ac:dyDescent="0.2">
      <c r="C766" s="53"/>
      <c r="D766" s="50"/>
    </row>
    <row r="767" spans="3:4" x14ac:dyDescent="0.2">
      <c r="C767" s="53"/>
      <c r="D767" s="50"/>
    </row>
    <row r="768" spans="3:4" x14ac:dyDescent="0.2">
      <c r="C768" s="53"/>
      <c r="D768" s="50"/>
    </row>
    <row r="769" spans="3:4" x14ac:dyDescent="0.2">
      <c r="C769" s="53"/>
      <c r="D769" s="50"/>
    </row>
    <row r="770" spans="3:4" x14ac:dyDescent="0.2">
      <c r="C770" s="53"/>
      <c r="D770" s="50"/>
    </row>
    <row r="771" spans="3:4" x14ac:dyDescent="0.2">
      <c r="C771" s="53"/>
      <c r="D771" s="50"/>
    </row>
    <row r="772" spans="3:4" x14ac:dyDescent="0.2">
      <c r="C772" s="53"/>
      <c r="D772" s="50"/>
    </row>
    <row r="773" spans="3:4" x14ac:dyDescent="0.2">
      <c r="C773" s="53"/>
      <c r="D773" s="50"/>
    </row>
    <row r="774" spans="3:4" x14ac:dyDescent="0.2">
      <c r="C774" s="53"/>
      <c r="D774" s="50"/>
    </row>
    <row r="775" spans="3:4" x14ac:dyDescent="0.2">
      <c r="C775" s="53"/>
      <c r="D775" s="50"/>
    </row>
    <row r="776" spans="3:4" x14ac:dyDescent="0.2">
      <c r="C776" s="53"/>
      <c r="D776" s="50"/>
    </row>
    <row r="777" spans="3:4" x14ac:dyDescent="0.2">
      <c r="C777" s="53"/>
      <c r="D777" s="50"/>
    </row>
    <row r="778" spans="3:4" x14ac:dyDescent="0.2">
      <c r="C778" s="53"/>
      <c r="D778" s="50"/>
    </row>
    <row r="779" spans="3:4" x14ac:dyDescent="0.2">
      <c r="C779" s="53"/>
      <c r="D779" s="50"/>
    </row>
    <row r="780" spans="3:4" x14ac:dyDescent="0.2">
      <c r="C780" s="53"/>
      <c r="D780" s="50"/>
    </row>
    <row r="781" spans="3:4" x14ac:dyDescent="0.2">
      <c r="C781" s="53"/>
      <c r="D781" s="50"/>
    </row>
    <row r="782" spans="3:4" x14ac:dyDescent="0.2">
      <c r="C782" s="53"/>
      <c r="D782" s="50"/>
    </row>
    <row r="783" spans="3:4" x14ac:dyDescent="0.2">
      <c r="C783" s="53"/>
      <c r="D783" s="50"/>
    </row>
    <row r="784" spans="3:4" x14ac:dyDescent="0.2">
      <c r="C784" s="53"/>
      <c r="D784" s="50"/>
    </row>
    <row r="785" spans="3:4" x14ac:dyDescent="0.2">
      <c r="C785" s="53"/>
      <c r="D785" s="50"/>
    </row>
    <row r="786" spans="3:4" x14ac:dyDescent="0.2">
      <c r="C786" s="53"/>
      <c r="D786" s="50"/>
    </row>
    <row r="787" spans="3:4" x14ac:dyDescent="0.2">
      <c r="C787" s="53"/>
      <c r="D787" s="50"/>
    </row>
    <row r="788" spans="3:4" x14ac:dyDescent="0.2">
      <c r="C788" s="53"/>
      <c r="D788" s="50"/>
    </row>
    <row r="789" spans="3:4" x14ac:dyDescent="0.2">
      <c r="C789" s="53"/>
      <c r="D789" s="50"/>
    </row>
    <row r="790" spans="3:4" x14ac:dyDescent="0.2">
      <c r="C790" s="53"/>
      <c r="D790" s="50"/>
    </row>
    <row r="791" spans="3:4" x14ac:dyDescent="0.2">
      <c r="C791" s="53"/>
      <c r="D791" s="50"/>
    </row>
    <row r="792" spans="3:4" x14ac:dyDescent="0.2">
      <c r="C792" s="53"/>
      <c r="D792" s="50"/>
    </row>
    <row r="793" spans="3:4" x14ac:dyDescent="0.2">
      <c r="C793" s="53"/>
      <c r="D793" s="50"/>
    </row>
    <row r="794" spans="3:4" x14ac:dyDescent="0.2">
      <c r="C794" s="53"/>
      <c r="D794" s="50"/>
    </row>
    <row r="795" spans="3:4" x14ac:dyDescent="0.2">
      <c r="C795" s="53"/>
      <c r="D795" s="50"/>
    </row>
    <row r="796" spans="3:4" x14ac:dyDescent="0.2">
      <c r="C796" s="53"/>
      <c r="D796" s="50"/>
    </row>
    <row r="797" spans="3:4" x14ac:dyDescent="0.2">
      <c r="C797" s="53"/>
      <c r="D797" s="50"/>
    </row>
    <row r="798" spans="3:4" x14ac:dyDescent="0.2">
      <c r="C798" s="53"/>
      <c r="D798" s="50"/>
    </row>
    <row r="799" spans="3:4" x14ac:dyDescent="0.2">
      <c r="C799" s="53"/>
      <c r="D799" s="50"/>
    </row>
    <row r="800" spans="3:4" x14ac:dyDescent="0.2">
      <c r="C800" s="53"/>
      <c r="D800" s="50"/>
    </row>
    <row r="801" spans="3:4" x14ac:dyDescent="0.2">
      <c r="C801" s="53"/>
      <c r="D801" s="50"/>
    </row>
    <row r="802" spans="3:4" x14ac:dyDescent="0.2">
      <c r="C802" s="53"/>
      <c r="D802" s="50"/>
    </row>
    <row r="803" spans="3:4" x14ac:dyDescent="0.2">
      <c r="C803" s="53"/>
      <c r="D803" s="50"/>
    </row>
    <row r="804" spans="3:4" x14ac:dyDescent="0.2">
      <c r="C804" s="53"/>
      <c r="D804" s="50"/>
    </row>
    <row r="805" spans="3:4" x14ac:dyDescent="0.2">
      <c r="C805" s="53"/>
      <c r="D805" s="50"/>
    </row>
    <row r="806" spans="3:4" x14ac:dyDescent="0.2">
      <c r="C806" s="53"/>
      <c r="D806" s="50"/>
    </row>
    <row r="807" spans="3:4" x14ac:dyDescent="0.2">
      <c r="C807" s="53"/>
      <c r="D807" s="50"/>
    </row>
    <row r="808" spans="3:4" x14ac:dyDescent="0.2">
      <c r="C808" s="53"/>
      <c r="D808" s="50"/>
    </row>
    <row r="809" spans="3:4" x14ac:dyDescent="0.2">
      <c r="C809" s="53"/>
      <c r="D809" s="50"/>
    </row>
    <row r="810" spans="3:4" x14ac:dyDescent="0.2">
      <c r="C810" s="53"/>
      <c r="D810" s="50"/>
    </row>
    <row r="811" spans="3:4" x14ac:dyDescent="0.2">
      <c r="C811" s="53"/>
      <c r="D811" s="50"/>
    </row>
    <row r="812" spans="3:4" x14ac:dyDescent="0.2">
      <c r="C812" s="53"/>
      <c r="D812" s="50"/>
    </row>
    <row r="813" spans="3:4" x14ac:dyDescent="0.2">
      <c r="C813" s="53"/>
      <c r="D813" s="50"/>
    </row>
    <row r="814" spans="3:4" x14ac:dyDescent="0.2">
      <c r="C814" s="53"/>
      <c r="D814" s="50"/>
    </row>
    <row r="815" spans="3:4" x14ac:dyDescent="0.2">
      <c r="C815" s="53"/>
      <c r="D815" s="50"/>
    </row>
    <row r="816" spans="3:4" x14ac:dyDescent="0.2">
      <c r="C816" s="53"/>
      <c r="D816" s="50"/>
    </row>
    <row r="817" spans="3:4" x14ac:dyDescent="0.2">
      <c r="C817" s="53"/>
      <c r="D817" s="50"/>
    </row>
    <row r="818" spans="3:4" x14ac:dyDescent="0.2">
      <c r="C818" s="53"/>
      <c r="D818" s="50"/>
    </row>
    <row r="819" spans="3:4" x14ac:dyDescent="0.2">
      <c r="C819" s="53"/>
      <c r="D819" s="50"/>
    </row>
    <row r="820" spans="3:4" x14ac:dyDescent="0.2">
      <c r="C820" s="53"/>
      <c r="D820" s="50"/>
    </row>
    <row r="821" spans="3:4" x14ac:dyDescent="0.2">
      <c r="C821" s="53"/>
      <c r="D821" s="50"/>
    </row>
    <row r="822" spans="3:4" x14ac:dyDescent="0.2">
      <c r="C822" s="53"/>
      <c r="D822" s="50"/>
    </row>
    <row r="823" spans="3:4" x14ac:dyDescent="0.2">
      <c r="C823" s="53"/>
      <c r="D823" s="50"/>
    </row>
    <row r="824" spans="3:4" x14ac:dyDescent="0.2">
      <c r="C824" s="53"/>
      <c r="D824" s="50"/>
    </row>
    <row r="825" spans="3:4" x14ac:dyDescent="0.2">
      <c r="C825" s="53"/>
      <c r="D825" s="50"/>
    </row>
    <row r="826" spans="3:4" x14ac:dyDescent="0.2">
      <c r="C826" s="53"/>
      <c r="D826" s="50"/>
    </row>
    <row r="827" spans="3:4" x14ac:dyDescent="0.2">
      <c r="C827" s="53"/>
      <c r="D827" s="50"/>
    </row>
    <row r="828" spans="3:4" x14ac:dyDescent="0.2">
      <c r="C828" s="53"/>
      <c r="D828" s="50"/>
    </row>
    <row r="829" spans="3:4" x14ac:dyDescent="0.2">
      <c r="C829" s="53"/>
      <c r="D829" s="50"/>
    </row>
    <row r="830" spans="3:4" x14ac:dyDescent="0.2">
      <c r="C830" s="53"/>
      <c r="D830" s="50"/>
    </row>
    <row r="831" spans="3:4" x14ac:dyDescent="0.2">
      <c r="C831" s="53"/>
      <c r="D831" s="50"/>
    </row>
    <row r="832" spans="3:4" x14ac:dyDescent="0.2">
      <c r="C832" s="53"/>
      <c r="D832" s="50"/>
    </row>
    <row r="833" spans="3:4" x14ac:dyDescent="0.2">
      <c r="C833" s="53"/>
      <c r="D833" s="50"/>
    </row>
    <row r="834" spans="3:4" x14ac:dyDescent="0.2">
      <c r="C834" s="53"/>
      <c r="D834" s="50"/>
    </row>
    <row r="835" spans="3:4" x14ac:dyDescent="0.2">
      <c r="C835" s="53"/>
      <c r="D835" s="50"/>
    </row>
    <row r="836" spans="3:4" x14ac:dyDescent="0.2">
      <c r="C836" s="53"/>
      <c r="D836" s="50"/>
    </row>
    <row r="837" spans="3:4" x14ac:dyDescent="0.2">
      <c r="C837" s="53"/>
      <c r="D837" s="50"/>
    </row>
    <row r="838" spans="3:4" x14ac:dyDescent="0.2">
      <c r="C838" s="53"/>
      <c r="D838" s="50"/>
    </row>
    <row r="839" spans="3:4" x14ac:dyDescent="0.2">
      <c r="C839" s="53"/>
      <c r="D839" s="50"/>
    </row>
    <row r="840" spans="3:4" x14ac:dyDescent="0.2">
      <c r="C840" s="53"/>
      <c r="D840" s="50"/>
    </row>
    <row r="841" spans="3:4" x14ac:dyDescent="0.2">
      <c r="C841" s="53"/>
      <c r="D841" s="50"/>
    </row>
    <row r="842" spans="3:4" x14ac:dyDescent="0.2">
      <c r="C842" s="53"/>
      <c r="D842" s="50"/>
    </row>
    <row r="843" spans="3:4" x14ac:dyDescent="0.2">
      <c r="C843" s="53"/>
      <c r="D843" s="50"/>
    </row>
    <row r="844" spans="3:4" x14ac:dyDescent="0.2">
      <c r="C844" s="53"/>
      <c r="D844" s="50"/>
    </row>
    <row r="845" spans="3:4" x14ac:dyDescent="0.2">
      <c r="C845" s="53"/>
      <c r="D845" s="50"/>
    </row>
    <row r="846" spans="3:4" x14ac:dyDescent="0.2">
      <c r="C846" s="53"/>
      <c r="D846" s="50"/>
    </row>
    <row r="847" spans="3:4" x14ac:dyDescent="0.2">
      <c r="C847" s="53"/>
      <c r="D847" s="50"/>
    </row>
    <row r="848" spans="3:4" x14ac:dyDescent="0.2">
      <c r="C848" s="53"/>
      <c r="D848" s="50"/>
    </row>
    <row r="849" spans="3:4" x14ac:dyDescent="0.2">
      <c r="C849" s="53"/>
      <c r="D849" s="50"/>
    </row>
    <row r="850" spans="3:4" x14ac:dyDescent="0.2">
      <c r="C850" s="53"/>
      <c r="D850" s="50"/>
    </row>
    <row r="851" spans="3:4" x14ac:dyDescent="0.2">
      <c r="C851" s="53"/>
      <c r="D851" s="50"/>
    </row>
    <row r="852" spans="3:4" x14ac:dyDescent="0.2">
      <c r="C852" s="53"/>
      <c r="D852" s="50"/>
    </row>
    <row r="853" spans="3:4" x14ac:dyDescent="0.2">
      <c r="C853" s="53"/>
      <c r="D853" s="50"/>
    </row>
    <row r="854" spans="3:4" x14ac:dyDescent="0.2">
      <c r="C854" s="53"/>
      <c r="D854" s="50"/>
    </row>
    <row r="855" spans="3:4" x14ac:dyDescent="0.2">
      <c r="C855" s="53"/>
      <c r="D855" s="50"/>
    </row>
    <row r="856" spans="3:4" x14ac:dyDescent="0.2">
      <c r="C856" s="53"/>
      <c r="D856" s="50"/>
    </row>
    <row r="857" spans="3:4" x14ac:dyDescent="0.2">
      <c r="C857" s="53"/>
      <c r="D857" s="50"/>
    </row>
    <row r="858" spans="3:4" x14ac:dyDescent="0.2">
      <c r="C858" s="53"/>
      <c r="D858" s="50"/>
    </row>
    <row r="859" spans="3:4" x14ac:dyDescent="0.2">
      <c r="C859" s="53"/>
      <c r="D859" s="50"/>
    </row>
    <row r="860" spans="3:4" x14ac:dyDescent="0.2">
      <c r="C860" s="53"/>
      <c r="D860" s="50"/>
    </row>
    <row r="861" spans="3:4" x14ac:dyDescent="0.2">
      <c r="C861" s="53"/>
      <c r="D861" s="50"/>
    </row>
    <row r="862" spans="3:4" x14ac:dyDescent="0.2">
      <c r="C862" s="53"/>
      <c r="D862" s="50"/>
    </row>
    <row r="863" spans="3:4" x14ac:dyDescent="0.2">
      <c r="C863" s="53"/>
      <c r="D863" s="50"/>
    </row>
    <row r="864" spans="3:4" x14ac:dyDescent="0.2">
      <c r="C864" s="53"/>
      <c r="D864" s="50"/>
    </row>
    <row r="865" spans="3:4" x14ac:dyDescent="0.2">
      <c r="C865" s="53"/>
      <c r="D865" s="50"/>
    </row>
    <row r="866" spans="3:4" x14ac:dyDescent="0.2">
      <c r="C866" s="53"/>
      <c r="D866" s="50"/>
    </row>
    <row r="867" spans="3:4" x14ac:dyDescent="0.2">
      <c r="C867" s="53"/>
      <c r="D867" s="50"/>
    </row>
    <row r="868" spans="3:4" x14ac:dyDescent="0.2">
      <c r="C868" s="53"/>
      <c r="D868" s="50"/>
    </row>
    <row r="869" spans="3:4" x14ac:dyDescent="0.2">
      <c r="C869" s="53"/>
      <c r="D869" s="50"/>
    </row>
    <row r="870" spans="3:4" x14ac:dyDescent="0.2">
      <c r="C870" s="53"/>
      <c r="D870" s="50"/>
    </row>
    <row r="871" spans="3:4" x14ac:dyDescent="0.2">
      <c r="C871" s="53"/>
      <c r="D871" s="50"/>
    </row>
    <row r="872" spans="3:4" x14ac:dyDescent="0.2">
      <c r="C872" s="53"/>
      <c r="D872" s="50"/>
    </row>
    <row r="873" spans="3:4" x14ac:dyDescent="0.2">
      <c r="C873" s="53"/>
      <c r="D873" s="50"/>
    </row>
    <row r="874" spans="3:4" x14ac:dyDescent="0.2">
      <c r="C874" s="53"/>
      <c r="D874" s="50"/>
    </row>
    <row r="875" spans="3:4" x14ac:dyDescent="0.2">
      <c r="C875" s="53"/>
      <c r="D875" s="50"/>
    </row>
    <row r="876" spans="3:4" x14ac:dyDescent="0.2">
      <c r="C876" s="53"/>
      <c r="D876" s="50"/>
    </row>
    <row r="877" spans="3:4" x14ac:dyDescent="0.2">
      <c r="C877" s="53"/>
      <c r="D877" s="50"/>
    </row>
    <row r="878" spans="3:4" x14ac:dyDescent="0.2">
      <c r="C878" s="53"/>
      <c r="D878" s="50"/>
    </row>
    <row r="879" spans="3:4" x14ac:dyDescent="0.2">
      <c r="C879" s="53"/>
      <c r="D879" s="50"/>
    </row>
    <row r="880" spans="3:4" x14ac:dyDescent="0.2">
      <c r="C880" s="53"/>
      <c r="D880" s="50"/>
    </row>
    <row r="881" spans="3:4" x14ac:dyDescent="0.2">
      <c r="C881" s="53"/>
      <c r="D881" s="50"/>
    </row>
    <row r="882" spans="3:4" x14ac:dyDescent="0.2">
      <c r="C882" s="53"/>
      <c r="D882" s="50"/>
    </row>
    <row r="883" spans="3:4" x14ac:dyDescent="0.2">
      <c r="C883" s="53"/>
      <c r="D883" s="50"/>
    </row>
    <row r="884" spans="3:4" x14ac:dyDescent="0.2">
      <c r="C884" s="53"/>
      <c r="D884" s="50"/>
    </row>
    <row r="885" spans="3:4" x14ac:dyDescent="0.2">
      <c r="C885" s="53"/>
      <c r="D885" s="50"/>
    </row>
    <row r="886" spans="3:4" x14ac:dyDescent="0.2">
      <c r="C886" s="53"/>
      <c r="D886" s="50"/>
    </row>
    <row r="887" spans="3:4" x14ac:dyDescent="0.2">
      <c r="C887" s="53"/>
      <c r="D887" s="50"/>
    </row>
    <row r="888" spans="3:4" x14ac:dyDescent="0.2">
      <c r="C888" s="53"/>
      <c r="D888" s="50"/>
    </row>
    <row r="889" spans="3:4" x14ac:dyDescent="0.2">
      <c r="C889" s="53"/>
      <c r="D889" s="50"/>
    </row>
    <row r="890" spans="3:4" x14ac:dyDescent="0.2">
      <c r="C890" s="53"/>
      <c r="D890" s="50"/>
    </row>
    <row r="891" spans="3:4" x14ac:dyDescent="0.2">
      <c r="C891" s="53"/>
      <c r="D891" s="50"/>
    </row>
    <row r="892" spans="3:4" x14ac:dyDescent="0.2">
      <c r="C892" s="53"/>
      <c r="D892" s="50"/>
    </row>
    <row r="893" spans="3:4" x14ac:dyDescent="0.2">
      <c r="C893" s="53"/>
      <c r="D893" s="50"/>
    </row>
    <row r="894" spans="3:4" x14ac:dyDescent="0.2">
      <c r="C894" s="53"/>
      <c r="D894" s="50"/>
    </row>
    <row r="895" spans="3:4" x14ac:dyDescent="0.2">
      <c r="C895" s="53"/>
      <c r="D895" s="50"/>
    </row>
    <row r="896" spans="3:4" x14ac:dyDescent="0.2">
      <c r="C896" s="53"/>
      <c r="D896" s="50"/>
    </row>
    <row r="897" spans="3:4" x14ac:dyDescent="0.2">
      <c r="C897" s="53"/>
      <c r="D897" s="50"/>
    </row>
    <row r="898" spans="3:4" x14ac:dyDescent="0.2">
      <c r="C898" s="53"/>
      <c r="D898" s="50"/>
    </row>
    <row r="899" spans="3:4" x14ac:dyDescent="0.2">
      <c r="C899" s="53"/>
      <c r="D899" s="50"/>
    </row>
    <row r="900" spans="3:4" x14ac:dyDescent="0.2">
      <c r="C900" s="53"/>
      <c r="D900" s="50"/>
    </row>
    <row r="901" spans="3:4" x14ac:dyDescent="0.2">
      <c r="C901" s="53"/>
      <c r="D901" s="50"/>
    </row>
    <row r="902" spans="3:4" x14ac:dyDescent="0.2">
      <c r="C902" s="53"/>
      <c r="D902" s="50"/>
    </row>
    <row r="903" spans="3:4" x14ac:dyDescent="0.2">
      <c r="C903" s="53"/>
      <c r="D903" s="50"/>
    </row>
    <row r="904" spans="3:4" x14ac:dyDescent="0.2">
      <c r="C904" s="53"/>
      <c r="D904" s="50"/>
    </row>
    <row r="905" spans="3:4" x14ac:dyDescent="0.2">
      <c r="C905" s="53"/>
      <c r="D905" s="50"/>
    </row>
    <row r="906" spans="3:4" x14ac:dyDescent="0.2">
      <c r="C906" s="53"/>
      <c r="D906" s="50"/>
    </row>
    <row r="907" spans="3:4" x14ac:dyDescent="0.2">
      <c r="C907" s="53"/>
      <c r="D907" s="50"/>
    </row>
    <row r="908" spans="3:4" x14ac:dyDescent="0.2">
      <c r="C908" s="53"/>
      <c r="D908" s="50"/>
    </row>
    <row r="909" spans="3:4" x14ac:dyDescent="0.2">
      <c r="C909" s="53"/>
      <c r="D909" s="50"/>
    </row>
    <row r="910" spans="3:4" x14ac:dyDescent="0.2">
      <c r="C910" s="53"/>
      <c r="D910" s="50"/>
    </row>
    <row r="911" spans="3:4" x14ac:dyDescent="0.2">
      <c r="C911" s="53"/>
      <c r="D911" s="50"/>
    </row>
    <row r="912" spans="3:4" x14ac:dyDescent="0.2">
      <c r="C912" s="53"/>
      <c r="D912" s="50"/>
    </row>
    <row r="913" spans="3:4" x14ac:dyDescent="0.2">
      <c r="C913" s="53"/>
      <c r="D913" s="50"/>
    </row>
    <row r="914" spans="3:4" x14ac:dyDescent="0.2">
      <c r="C914" s="53"/>
      <c r="D914" s="50"/>
    </row>
    <row r="915" spans="3:4" x14ac:dyDescent="0.2">
      <c r="C915" s="53"/>
      <c r="D915" s="50"/>
    </row>
    <row r="916" spans="3:4" x14ac:dyDescent="0.2">
      <c r="C916" s="53"/>
      <c r="D916" s="50"/>
    </row>
    <row r="917" spans="3:4" x14ac:dyDescent="0.2">
      <c r="C917" s="53"/>
      <c r="D917" s="50"/>
    </row>
    <row r="918" spans="3:4" x14ac:dyDescent="0.2">
      <c r="C918" s="53"/>
      <c r="D918" s="50"/>
    </row>
    <row r="919" spans="3:4" x14ac:dyDescent="0.2">
      <c r="C919" s="53"/>
      <c r="D919" s="50"/>
    </row>
    <row r="920" spans="3:4" x14ac:dyDescent="0.2">
      <c r="C920" s="53"/>
      <c r="D920" s="50"/>
    </row>
    <row r="921" spans="3:4" x14ac:dyDescent="0.2">
      <c r="C921" s="53"/>
      <c r="D921" s="50"/>
    </row>
    <row r="922" spans="3:4" x14ac:dyDescent="0.2">
      <c r="C922" s="53"/>
      <c r="D922" s="50"/>
    </row>
    <row r="923" spans="3:4" x14ac:dyDescent="0.2">
      <c r="C923" s="53"/>
      <c r="D923" s="50"/>
    </row>
    <row r="924" spans="3:4" x14ac:dyDescent="0.2">
      <c r="C924" s="53"/>
      <c r="D924" s="50"/>
    </row>
    <row r="925" spans="3:4" x14ac:dyDescent="0.2">
      <c r="C925" s="53"/>
      <c r="D925" s="50"/>
    </row>
    <row r="926" spans="3:4" x14ac:dyDescent="0.2">
      <c r="C926" s="53"/>
      <c r="D926" s="50"/>
    </row>
    <row r="927" spans="3:4" x14ac:dyDescent="0.2">
      <c r="C927" s="53"/>
      <c r="D927" s="50"/>
    </row>
    <row r="928" spans="3:4" x14ac:dyDescent="0.2">
      <c r="C928" s="53"/>
      <c r="D928" s="50"/>
    </row>
    <row r="929" spans="3:4" x14ac:dyDescent="0.2">
      <c r="C929" s="53"/>
      <c r="D929" s="50"/>
    </row>
    <row r="930" spans="3:4" x14ac:dyDescent="0.2">
      <c r="C930" s="53"/>
      <c r="D930" s="50"/>
    </row>
    <row r="931" spans="3:4" x14ac:dyDescent="0.2">
      <c r="C931" s="53"/>
      <c r="D931" s="50"/>
    </row>
    <row r="932" spans="3:4" x14ac:dyDescent="0.2">
      <c r="C932" s="53"/>
      <c r="D932" s="50"/>
    </row>
    <row r="933" spans="3:4" x14ac:dyDescent="0.2">
      <c r="C933" s="53"/>
      <c r="D933" s="50"/>
    </row>
    <row r="934" spans="3:4" x14ac:dyDescent="0.2">
      <c r="C934" s="53"/>
      <c r="D934" s="50"/>
    </row>
    <row r="935" spans="3:4" x14ac:dyDescent="0.2">
      <c r="C935" s="53"/>
      <c r="D935" s="50"/>
    </row>
    <row r="936" spans="3:4" x14ac:dyDescent="0.2">
      <c r="C936" s="53"/>
      <c r="D936" s="50"/>
    </row>
    <row r="937" spans="3:4" x14ac:dyDescent="0.2">
      <c r="C937" s="53"/>
      <c r="D937" s="50"/>
    </row>
    <row r="938" spans="3:4" x14ac:dyDescent="0.2">
      <c r="C938" s="53"/>
      <c r="D938" s="50"/>
    </row>
    <row r="939" spans="3:4" x14ac:dyDescent="0.2">
      <c r="C939" s="53"/>
      <c r="D939" s="50"/>
    </row>
    <row r="940" spans="3:4" x14ac:dyDescent="0.2">
      <c r="C940" s="53"/>
      <c r="D940" s="50"/>
    </row>
    <row r="941" spans="3:4" x14ac:dyDescent="0.2">
      <c r="C941" s="53"/>
      <c r="D941" s="50"/>
    </row>
    <row r="942" spans="3:4" x14ac:dyDescent="0.2">
      <c r="C942" s="53"/>
      <c r="D942" s="50"/>
    </row>
    <row r="943" spans="3:4" x14ac:dyDescent="0.2">
      <c r="C943" s="53"/>
      <c r="D943" s="50"/>
    </row>
    <row r="944" spans="3:4" x14ac:dyDescent="0.2">
      <c r="C944" s="53"/>
      <c r="D944" s="50"/>
    </row>
    <row r="945" spans="3:4" x14ac:dyDescent="0.2">
      <c r="C945" s="53"/>
      <c r="D945" s="50"/>
    </row>
    <row r="946" spans="3:4" x14ac:dyDescent="0.2">
      <c r="C946" s="53"/>
      <c r="D946" s="50"/>
    </row>
    <row r="947" spans="3:4" x14ac:dyDescent="0.2">
      <c r="C947" s="53"/>
      <c r="D947" s="50"/>
    </row>
    <row r="948" spans="3:4" x14ac:dyDescent="0.2">
      <c r="C948" s="53"/>
      <c r="D948" s="50"/>
    </row>
    <row r="949" spans="3:4" x14ac:dyDescent="0.2">
      <c r="C949" s="53"/>
      <c r="D949" s="50"/>
    </row>
    <row r="950" spans="3:4" x14ac:dyDescent="0.2">
      <c r="C950" s="53"/>
      <c r="D950" s="50"/>
    </row>
    <row r="951" spans="3:4" x14ac:dyDescent="0.2">
      <c r="C951" s="53"/>
      <c r="D951" s="50"/>
    </row>
    <row r="952" spans="3:4" x14ac:dyDescent="0.2">
      <c r="C952" s="53"/>
      <c r="D952" s="50"/>
    </row>
    <row r="953" spans="3:4" x14ac:dyDescent="0.2">
      <c r="C953" s="53"/>
      <c r="D953" s="50"/>
    </row>
    <row r="954" spans="3:4" x14ac:dyDescent="0.2">
      <c r="C954" s="53"/>
      <c r="D954" s="50"/>
    </row>
    <row r="955" spans="3:4" x14ac:dyDescent="0.2">
      <c r="C955" s="53"/>
      <c r="D955" s="50"/>
    </row>
    <row r="956" spans="3:4" x14ac:dyDescent="0.2">
      <c r="C956" s="53"/>
      <c r="D956" s="50"/>
    </row>
    <row r="957" spans="3:4" x14ac:dyDescent="0.2">
      <c r="C957" s="53"/>
      <c r="D957" s="50"/>
    </row>
    <row r="958" spans="3:4" x14ac:dyDescent="0.2">
      <c r="C958" s="53"/>
      <c r="D958" s="50"/>
    </row>
    <row r="959" spans="3:4" x14ac:dyDescent="0.2">
      <c r="C959" s="53"/>
      <c r="D959" s="50"/>
    </row>
    <row r="960" spans="3:4" x14ac:dyDescent="0.2">
      <c r="C960" s="53"/>
      <c r="D960" s="50"/>
    </row>
    <row r="961" spans="3:4" x14ac:dyDescent="0.2">
      <c r="C961" s="53"/>
      <c r="D961" s="50"/>
    </row>
    <row r="962" spans="3:4" x14ac:dyDescent="0.2">
      <c r="C962" s="53"/>
      <c r="D962" s="50"/>
    </row>
    <row r="963" spans="3:4" x14ac:dyDescent="0.2">
      <c r="C963" s="53"/>
      <c r="D963" s="50"/>
    </row>
    <row r="964" spans="3:4" x14ac:dyDescent="0.2">
      <c r="C964" s="53"/>
      <c r="D964" s="50"/>
    </row>
    <row r="965" spans="3:4" x14ac:dyDescent="0.2">
      <c r="C965" s="53"/>
      <c r="D965" s="50"/>
    </row>
    <row r="966" spans="3:4" x14ac:dyDescent="0.2">
      <c r="C966" s="53"/>
      <c r="D966" s="50"/>
    </row>
    <row r="967" spans="3:4" x14ac:dyDescent="0.2">
      <c r="C967" s="53"/>
      <c r="D967" s="50"/>
    </row>
    <row r="968" spans="3:4" x14ac:dyDescent="0.2">
      <c r="C968" s="53"/>
      <c r="D968" s="50"/>
    </row>
    <row r="969" spans="3:4" x14ac:dyDescent="0.2">
      <c r="C969" s="53"/>
      <c r="D969" s="50"/>
    </row>
    <row r="970" spans="3:4" x14ac:dyDescent="0.2">
      <c r="C970" s="53"/>
      <c r="D970" s="50"/>
    </row>
    <row r="971" spans="3:4" x14ac:dyDescent="0.2">
      <c r="C971" s="53"/>
      <c r="D971" s="50"/>
    </row>
    <row r="972" spans="3:4" x14ac:dyDescent="0.2">
      <c r="C972" s="53"/>
      <c r="D972" s="50"/>
    </row>
    <row r="973" spans="3:4" x14ac:dyDescent="0.2">
      <c r="C973" s="53"/>
      <c r="D973" s="50"/>
    </row>
    <row r="974" spans="3:4" x14ac:dyDescent="0.2">
      <c r="C974" s="53"/>
      <c r="D974" s="50"/>
    </row>
    <row r="975" spans="3:4" x14ac:dyDescent="0.2">
      <c r="C975" s="53"/>
      <c r="D975" s="50"/>
    </row>
    <row r="976" spans="3:4" x14ac:dyDescent="0.2">
      <c r="C976" s="53"/>
      <c r="D976" s="50"/>
    </row>
    <row r="977" spans="3:4" x14ac:dyDescent="0.2">
      <c r="C977" s="53"/>
      <c r="D977" s="50"/>
    </row>
    <row r="978" spans="3:4" x14ac:dyDescent="0.2">
      <c r="C978" s="53"/>
      <c r="D978" s="50"/>
    </row>
    <row r="979" spans="3:4" x14ac:dyDescent="0.2">
      <c r="C979" s="53"/>
      <c r="D979" s="50"/>
    </row>
    <row r="980" spans="3:4" x14ac:dyDescent="0.2">
      <c r="C980" s="53"/>
      <c r="D980" s="50"/>
    </row>
    <row r="981" spans="3:4" x14ac:dyDescent="0.2">
      <c r="C981" s="53"/>
      <c r="D981" s="50"/>
    </row>
    <row r="982" spans="3:4" x14ac:dyDescent="0.2">
      <c r="C982" s="53"/>
      <c r="D982" s="50"/>
    </row>
    <row r="983" spans="3:4" x14ac:dyDescent="0.2">
      <c r="C983" s="53"/>
      <c r="D983" s="50"/>
    </row>
    <row r="984" spans="3:4" x14ac:dyDescent="0.2">
      <c r="C984" s="53"/>
      <c r="D984" s="50"/>
    </row>
    <row r="985" spans="3:4" x14ac:dyDescent="0.2">
      <c r="C985" s="53"/>
      <c r="D985" s="50"/>
    </row>
    <row r="986" spans="3:4" x14ac:dyDescent="0.2">
      <c r="C986" s="53"/>
      <c r="D986" s="50"/>
    </row>
    <row r="987" spans="3:4" x14ac:dyDescent="0.2">
      <c r="C987" s="53"/>
      <c r="D987" s="50"/>
    </row>
    <row r="988" spans="3:4" x14ac:dyDescent="0.2">
      <c r="C988" s="53"/>
      <c r="D988" s="50"/>
    </row>
    <row r="989" spans="3:4" x14ac:dyDescent="0.2">
      <c r="C989" s="53"/>
      <c r="D989" s="50"/>
    </row>
    <row r="990" spans="3:4" x14ac:dyDescent="0.2">
      <c r="C990" s="53"/>
      <c r="D990" s="50"/>
    </row>
    <row r="991" spans="3:4" x14ac:dyDescent="0.2">
      <c r="C991" s="53"/>
      <c r="D991" s="50"/>
    </row>
    <row r="992" spans="3:4" x14ac:dyDescent="0.2">
      <c r="C992" s="53"/>
      <c r="D992" s="50"/>
    </row>
    <row r="993" spans="3:4" x14ac:dyDescent="0.2">
      <c r="C993" s="53"/>
      <c r="D993" s="50"/>
    </row>
    <row r="994" spans="3:4" x14ac:dyDescent="0.2">
      <c r="C994" s="53"/>
      <c r="D994" s="50"/>
    </row>
    <row r="995" spans="3:4" x14ac:dyDescent="0.2">
      <c r="C995" s="53"/>
      <c r="D995" s="50"/>
    </row>
    <row r="996" spans="3:4" x14ac:dyDescent="0.2">
      <c r="C996" s="53"/>
      <c r="D996" s="50"/>
    </row>
    <row r="997" spans="3:4" x14ac:dyDescent="0.2">
      <c r="C997" s="53"/>
      <c r="D997" s="50"/>
    </row>
    <row r="998" spans="3:4" x14ac:dyDescent="0.2">
      <c r="C998" s="53"/>
      <c r="D998" s="50"/>
    </row>
    <row r="999" spans="3:4" x14ac:dyDescent="0.2">
      <c r="C999" s="53"/>
      <c r="D999" s="50"/>
    </row>
    <row r="1000" spans="3:4" x14ac:dyDescent="0.2">
      <c r="C1000" s="53"/>
      <c r="D1000" s="50"/>
    </row>
    <row r="1001" spans="3:4" x14ac:dyDescent="0.2">
      <c r="C1001" s="53"/>
      <c r="D1001" s="50"/>
    </row>
    <row r="1002" spans="3:4" x14ac:dyDescent="0.2">
      <c r="C1002" s="53"/>
      <c r="D1002" s="50"/>
    </row>
    <row r="1003" spans="3:4" x14ac:dyDescent="0.2">
      <c r="C1003" s="53"/>
      <c r="D1003" s="50"/>
    </row>
    <row r="1004" spans="3:4" x14ac:dyDescent="0.2">
      <c r="C1004" s="53"/>
      <c r="D1004" s="50"/>
    </row>
    <row r="1005" spans="3:4" x14ac:dyDescent="0.2">
      <c r="C1005" s="53"/>
      <c r="D1005" s="50"/>
    </row>
    <row r="1006" spans="3:4" x14ac:dyDescent="0.2">
      <c r="C1006" s="53"/>
      <c r="D1006" s="50"/>
    </row>
    <row r="1007" spans="3:4" x14ac:dyDescent="0.2">
      <c r="C1007" s="53"/>
      <c r="D1007" s="50"/>
    </row>
    <row r="1008" spans="3:4" x14ac:dyDescent="0.2">
      <c r="C1008" s="53"/>
      <c r="D1008" s="50"/>
    </row>
    <row r="1009" spans="3:4" x14ac:dyDescent="0.2">
      <c r="C1009" s="53"/>
      <c r="D1009" s="50"/>
    </row>
    <row r="1010" spans="3:4" x14ac:dyDescent="0.2">
      <c r="C1010" s="53"/>
      <c r="D1010" s="50"/>
    </row>
    <row r="1011" spans="3:4" x14ac:dyDescent="0.2">
      <c r="C1011" s="53"/>
      <c r="D1011" s="50"/>
    </row>
    <row r="1012" spans="3:4" x14ac:dyDescent="0.2">
      <c r="C1012" s="53"/>
      <c r="D1012" s="50"/>
    </row>
    <row r="1013" spans="3:4" x14ac:dyDescent="0.2">
      <c r="C1013" s="53"/>
      <c r="D1013" s="50"/>
    </row>
    <row r="1014" spans="3:4" x14ac:dyDescent="0.2">
      <c r="C1014" s="53"/>
      <c r="D1014" s="50"/>
    </row>
    <row r="1015" spans="3:4" x14ac:dyDescent="0.2">
      <c r="C1015" s="53"/>
      <c r="D1015" s="50"/>
    </row>
    <row r="1016" spans="3:4" x14ac:dyDescent="0.2">
      <c r="C1016" s="53"/>
      <c r="D1016" s="50"/>
    </row>
    <row r="1017" spans="3:4" x14ac:dyDescent="0.2">
      <c r="C1017" s="53"/>
      <c r="D1017" s="50"/>
    </row>
    <row r="1018" spans="3:4" x14ac:dyDescent="0.2">
      <c r="C1018" s="53"/>
      <c r="D1018" s="50"/>
    </row>
    <row r="1019" spans="3:4" x14ac:dyDescent="0.2">
      <c r="C1019" s="53"/>
      <c r="D1019" s="50"/>
    </row>
    <row r="1020" spans="3:4" x14ac:dyDescent="0.2">
      <c r="C1020" s="53"/>
      <c r="D1020" s="50"/>
    </row>
    <row r="1021" spans="3:4" x14ac:dyDescent="0.2">
      <c r="C1021" s="53"/>
      <c r="D1021" s="50"/>
    </row>
    <row r="1022" spans="3:4" x14ac:dyDescent="0.2">
      <c r="C1022" s="53"/>
      <c r="D1022" s="50"/>
    </row>
    <row r="1023" spans="3:4" x14ac:dyDescent="0.2">
      <c r="C1023" s="53"/>
      <c r="D1023" s="50"/>
    </row>
    <row r="1024" spans="3:4" x14ac:dyDescent="0.2">
      <c r="C1024" s="53"/>
      <c r="D1024" s="50"/>
    </row>
    <row r="1025" spans="3:4" x14ac:dyDescent="0.2">
      <c r="C1025" s="53"/>
      <c r="D1025" s="50"/>
    </row>
    <row r="1026" spans="3:4" x14ac:dyDescent="0.2">
      <c r="C1026" s="53"/>
      <c r="D1026" s="50"/>
    </row>
    <row r="1027" spans="3:4" x14ac:dyDescent="0.2">
      <c r="C1027" s="53"/>
      <c r="D1027" s="50"/>
    </row>
    <row r="1028" spans="3:4" x14ac:dyDescent="0.2">
      <c r="C1028" s="53"/>
      <c r="D1028" s="50"/>
    </row>
    <row r="1029" spans="3:4" x14ac:dyDescent="0.2">
      <c r="C1029" s="53"/>
      <c r="D1029" s="50"/>
    </row>
    <row r="1030" spans="3:4" x14ac:dyDescent="0.2">
      <c r="C1030" s="53"/>
      <c r="D1030" s="50"/>
    </row>
    <row r="1031" spans="3:4" x14ac:dyDescent="0.2">
      <c r="C1031" s="53"/>
      <c r="D1031" s="50"/>
    </row>
    <row r="1032" spans="3:4" x14ac:dyDescent="0.2">
      <c r="C1032" s="53"/>
      <c r="D1032" s="50"/>
    </row>
    <row r="1033" spans="3:4" x14ac:dyDescent="0.2">
      <c r="C1033" s="53"/>
      <c r="D1033" s="50"/>
    </row>
    <row r="1034" spans="3:4" x14ac:dyDescent="0.2">
      <c r="C1034" s="53"/>
      <c r="D1034" s="50"/>
    </row>
    <row r="1035" spans="3:4" x14ac:dyDescent="0.2">
      <c r="C1035" s="53"/>
      <c r="D1035" s="50"/>
    </row>
    <row r="1036" spans="3:4" x14ac:dyDescent="0.2">
      <c r="C1036" s="53"/>
      <c r="D1036" s="50"/>
    </row>
    <row r="1037" spans="3:4" x14ac:dyDescent="0.2">
      <c r="C1037" s="53"/>
      <c r="D1037" s="50"/>
    </row>
    <row r="1038" spans="3:4" x14ac:dyDescent="0.2">
      <c r="C1038" s="53"/>
      <c r="D1038" s="50"/>
    </row>
    <row r="1039" spans="3:4" x14ac:dyDescent="0.2">
      <c r="C1039" s="53"/>
      <c r="D1039" s="50"/>
    </row>
    <row r="1040" spans="3:4" x14ac:dyDescent="0.2">
      <c r="C1040" s="53"/>
      <c r="D1040" s="50"/>
    </row>
    <row r="1041" spans="3:4" x14ac:dyDescent="0.2">
      <c r="C1041" s="53"/>
      <c r="D1041" s="50"/>
    </row>
    <row r="1042" spans="3:4" x14ac:dyDescent="0.2">
      <c r="C1042" s="53"/>
      <c r="D1042" s="50"/>
    </row>
    <row r="1043" spans="3:4" x14ac:dyDescent="0.2">
      <c r="C1043" s="53"/>
      <c r="D1043" s="50"/>
    </row>
    <row r="1044" spans="3:4" x14ac:dyDescent="0.2">
      <c r="C1044" s="53"/>
      <c r="D1044" s="50"/>
    </row>
    <row r="1045" spans="3:4" x14ac:dyDescent="0.2">
      <c r="C1045" s="53"/>
      <c r="D1045" s="50"/>
    </row>
    <row r="1046" spans="3:4" x14ac:dyDescent="0.2">
      <c r="C1046" s="53"/>
      <c r="D1046" s="50"/>
    </row>
    <row r="1047" spans="3:4" x14ac:dyDescent="0.2">
      <c r="C1047" s="53"/>
      <c r="D1047" s="50"/>
    </row>
    <row r="1048" spans="3:4" x14ac:dyDescent="0.2">
      <c r="C1048" s="53"/>
      <c r="D1048" s="50"/>
    </row>
    <row r="1049" spans="3:4" x14ac:dyDescent="0.2">
      <c r="C1049" s="53"/>
      <c r="D1049" s="50"/>
    </row>
    <row r="1050" spans="3:4" x14ac:dyDescent="0.2">
      <c r="C1050" s="53"/>
      <c r="D1050" s="50"/>
    </row>
    <row r="1051" spans="3:4" x14ac:dyDescent="0.2">
      <c r="C1051" s="53"/>
      <c r="D1051" s="50"/>
    </row>
    <row r="1052" spans="3:4" x14ac:dyDescent="0.2">
      <c r="C1052" s="53"/>
      <c r="D1052" s="50"/>
    </row>
    <row r="1053" spans="3:4" x14ac:dyDescent="0.2">
      <c r="C1053" s="53"/>
      <c r="D1053" s="50"/>
    </row>
    <row r="1054" spans="3:4" x14ac:dyDescent="0.2">
      <c r="C1054" s="53"/>
      <c r="D1054" s="50"/>
    </row>
    <row r="1055" spans="3:4" x14ac:dyDescent="0.2">
      <c r="C1055" s="53"/>
      <c r="D1055" s="50"/>
    </row>
    <row r="1056" spans="3:4" x14ac:dyDescent="0.2">
      <c r="C1056" s="53"/>
      <c r="D1056" s="50"/>
    </row>
    <row r="1057" spans="3:4" x14ac:dyDescent="0.2">
      <c r="C1057" s="53"/>
      <c r="D1057" s="50"/>
    </row>
    <row r="1058" spans="3:4" x14ac:dyDescent="0.2">
      <c r="C1058" s="53"/>
      <c r="D1058" s="50"/>
    </row>
    <row r="1059" spans="3:4" x14ac:dyDescent="0.2">
      <c r="C1059" s="53"/>
      <c r="D1059" s="50"/>
    </row>
    <row r="1060" spans="3:4" x14ac:dyDescent="0.2">
      <c r="C1060" s="53"/>
      <c r="D1060" s="50"/>
    </row>
    <row r="1061" spans="3:4" x14ac:dyDescent="0.2">
      <c r="C1061" s="53"/>
      <c r="D1061" s="50"/>
    </row>
    <row r="1062" spans="3:4" x14ac:dyDescent="0.2">
      <c r="C1062" s="53"/>
      <c r="D1062" s="50"/>
    </row>
    <row r="1063" spans="3:4" x14ac:dyDescent="0.2">
      <c r="C1063" s="53"/>
      <c r="D1063" s="50"/>
    </row>
    <row r="1064" spans="3:4" x14ac:dyDescent="0.2">
      <c r="C1064" s="53"/>
      <c r="D1064" s="50"/>
    </row>
    <row r="1065" spans="3:4" x14ac:dyDescent="0.2">
      <c r="C1065" s="53"/>
      <c r="D1065" s="50"/>
    </row>
    <row r="1066" spans="3:4" x14ac:dyDescent="0.2">
      <c r="C1066" s="53"/>
      <c r="D1066" s="50"/>
    </row>
    <row r="1067" spans="3:4" x14ac:dyDescent="0.2">
      <c r="C1067" s="53"/>
      <c r="D1067" s="50"/>
    </row>
    <row r="1068" spans="3:4" x14ac:dyDescent="0.2">
      <c r="C1068" s="53"/>
      <c r="D1068" s="50"/>
    </row>
    <row r="1069" spans="3:4" x14ac:dyDescent="0.2">
      <c r="C1069" s="53"/>
      <c r="D1069" s="50"/>
    </row>
    <row r="1070" spans="3:4" x14ac:dyDescent="0.2">
      <c r="C1070" s="53"/>
      <c r="D1070" s="50"/>
    </row>
    <row r="1071" spans="3:4" x14ac:dyDescent="0.2">
      <c r="C1071" s="53"/>
      <c r="D1071" s="50"/>
    </row>
    <row r="1072" spans="3:4" x14ac:dyDescent="0.2">
      <c r="C1072" s="53"/>
      <c r="D1072" s="50"/>
    </row>
    <row r="1073" spans="3:4" x14ac:dyDescent="0.2">
      <c r="C1073" s="53"/>
      <c r="D1073" s="50"/>
    </row>
    <row r="1074" spans="3:4" x14ac:dyDescent="0.2">
      <c r="C1074" s="53"/>
      <c r="D1074" s="50"/>
    </row>
    <row r="1075" spans="3:4" x14ac:dyDescent="0.2">
      <c r="C1075" s="53"/>
      <c r="D1075" s="50"/>
    </row>
    <row r="1076" spans="3:4" x14ac:dyDescent="0.2">
      <c r="C1076" s="53"/>
      <c r="D1076" s="50"/>
    </row>
    <row r="1077" spans="3:4" x14ac:dyDescent="0.2">
      <c r="C1077" s="53"/>
      <c r="D1077" s="50"/>
    </row>
    <row r="1078" spans="3:4" x14ac:dyDescent="0.2">
      <c r="C1078" s="53"/>
      <c r="D1078" s="50"/>
    </row>
    <row r="1079" spans="3:4" x14ac:dyDescent="0.2">
      <c r="C1079" s="53"/>
      <c r="D1079" s="50"/>
    </row>
    <row r="1080" spans="3:4" x14ac:dyDescent="0.2">
      <c r="C1080" s="53"/>
      <c r="D1080" s="50"/>
    </row>
    <row r="1081" spans="3:4" x14ac:dyDescent="0.2">
      <c r="C1081" s="53"/>
      <c r="D1081" s="50"/>
    </row>
    <row r="1082" spans="3:4" x14ac:dyDescent="0.2">
      <c r="C1082" s="53"/>
      <c r="D1082" s="50"/>
    </row>
    <row r="1083" spans="3:4" x14ac:dyDescent="0.2">
      <c r="C1083" s="53"/>
      <c r="D1083" s="50"/>
    </row>
    <row r="1084" spans="3:4" x14ac:dyDescent="0.2">
      <c r="C1084" s="53"/>
      <c r="D1084" s="50"/>
    </row>
    <row r="1085" spans="3:4" x14ac:dyDescent="0.2">
      <c r="C1085" s="53"/>
      <c r="D1085" s="50"/>
    </row>
    <row r="1086" spans="3:4" x14ac:dyDescent="0.2">
      <c r="C1086" s="53"/>
      <c r="D1086" s="50"/>
    </row>
    <row r="1087" spans="3:4" x14ac:dyDescent="0.2">
      <c r="C1087" s="53"/>
      <c r="D1087" s="50"/>
    </row>
    <row r="1088" spans="3:4" x14ac:dyDescent="0.2">
      <c r="C1088" s="53"/>
      <c r="D1088" s="50"/>
    </row>
    <row r="1089" spans="3:4" x14ac:dyDescent="0.2">
      <c r="C1089" s="53"/>
      <c r="D1089" s="50"/>
    </row>
    <row r="1090" spans="3:4" x14ac:dyDescent="0.2">
      <c r="C1090" s="53"/>
      <c r="D1090" s="50"/>
    </row>
    <row r="1091" spans="3:4" x14ac:dyDescent="0.2">
      <c r="C1091" s="53"/>
      <c r="D1091" s="50"/>
    </row>
    <row r="1092" spans="3:4" x14ac:dyDescent="0.2">
      <c r="C1092" s="53"/>
      <c r="D1092" s="50"/>
    </row>
    <row r="1093" spans="3:4" x14ac:dyDescent="0.2">
      <c r="C1093" s="53"/>
      <c r="D1093" s="50"/>
    </row>
    <row r="1094" spans="3:4" x14ac:dyDescent="0.2">
      <c r="C1094" s="53"/>
      <c r="D1094" s="50"/>
    </row>
    <row r="1095" spans="3:4" x14ac:dyDescent="0.2">
      <c r="C1095" s="53"/>
      <c r="D1095" s="50"/>
    </row>
    <row r="1096" spans="3:4" x14ac:dyDescent="0.2">
      <c r="C1096" s="53"/>
      <c r="D1096" s="50"/>
    </row>
    <row r="1097" spans="3:4" x14ac:dyDescent="0.2">
      <c r="C1097" s="53"/>
      <c r="D1097" s="50"/>
    </row>
    <row r="1098" spans="3:4" x14ac:dyDescent="0.2">
      <c r="C1098" s="53"/>
      <c r="D1098" s="50"/>
    </row>
    <row r="1099" spans="3:4" x14ac:dyDescent="0.2">
      <c r="C1099" s="53"/>
      <c r="D1099" s="50"/>
    </row>
    <row r="1100" spans="3:4" x14ac:dyDescent="0.2">
      <c r="C1100" s="53"/>
      <c r="D1100" s="50"/>
    </row>
    <row r="1101" spans="3:4" x14ac:dyDescent="0.2">
      <c r="C1101" s="53"/>
      <c r="D1101" s="50"/>
    </row>
    <row r="1102" spans="3:4" x14ac:dyDescent="0.2">
      <c r="C1102" s="53"/>
      <c r="D1102" s="50"/>
    </row>
    <row r="1103" spans="3:4" x14ac:dyDescent="0.2">
      <c r="C1103" s="53"/>
      <c r="D1103" s="50"/>
    </row>
    <row r="1104" spans="3:4" x14ac:dyDescent="0.2">
      <c r="C1104" s="53"/>
      <c r="D1104" s="50"/>
    </row>
    <row r="1105" spans="3:4" x14ac:dyDescent="0.2">
      <c r="C1105" s="53"/>
      <c r="D1105" s="50"/>
    </row>
    <row r="1106" spans="3:4" x14ac:dyDescent="0.2">
      <c r="C1106" s="53"/>
      <c r="D1106" s="50"/>
    </row>
    <row r="1107" spans="3:4" x14ac:dyDescent="0.2">
      <c r="C1107" s="53"/>
      <c r="D1107" s="50"/>
    </row>
    <row r="1108" spans="3:4" x14ac:dyDescent="0.2">
      <c r="C1108" s="53"/>
      <c r="D1108" s="50"/>
    </row>
    <row r="1109" spans="3:4" x14ac:dyDescent="0.2">
      <c r="C1109" s="53"/>
      <c r="D1109" s="50"/>
    </row>
    <row r="1110" spans="3:4" x14ac:dyDescent="0.2">
      <c r="C1110" s="53"/>
      <c r="D1110" s="50"/>
    </row>
    <row r="1111" spans="3:4" x14ac:dyDescent="0.2">
      <c r="C1111" s="53"/>
      <c r="D1111" s="50"/>
    </row>
    <row r="1112" spans="3:4" x14ac:dyDescent="0.2">
      <c r="C1112" s="53"/>
      <c r="D1112" s="50"/>
    </row>
    <row r="1113" spans="3:4" x14ac:dyDescent="0.2">
      <c r="C1113" s="53"/>
      <c r="D1113" s="50"/>
    </row>
    <row r="1114" spans="3:4" x14ac:dyDescent="0.2">
      <c r="C1114" s="53"/>
      <c r="D1114" s="50"/>
    </row>
    <row r="1115" spans="3:4" x14ac:dyDescent="0.2">
      <c r="C1115" s="53"/>
      <c r="D1115" s="50"/>
    </row>
    <row r="1116" spans="3:4" x14ac:dyDescent="0.2">
      <c r="C1116" s="53"/>
      <c r="D1116" s="50"/>
    </row>
    <row r="1117" spans="3:4" x14ac:dyDescent="0.2">
      <c r="C1117" s="53"/>
      <c r="D1117" s="50"/>
    </row>
    <row r="1118" spans="3:4" x14ac:dyDescent="0.2">
      <c r="C1118" s="53"/>
      <c r="D1118" s="50"/>
    </row>
    <row r="1119" spans="3:4" x14ac:dyDescent="0.2">
      <c r="C1119" s="53"/>
      <c r="D1119" s="50"/>
    </row>
    <row r="1120" spans="3:4" x14ac:dyDescent="0.2">
      <c r="C1120" s="53"/>
      <c r="D1120" s="50"/>
    </row>
    <row r="1121" spans="3:4" x14ac:dyDescent="0.2">
      <c r="C1121" s="53"/>
      <c r="D1121" s="50"/>
    </row>
    <row r="1122" spans="3:4" x14ac:dyDescent="0.2">
      <c r="C1122" s="53"/>
      <c r="D1122" s="50"/>
    </row>
    <row r="1123" spans="3:4" x14ac:dyDescent="0.2">
      <c r="C1123" s="53"/>
      <c r="D1123" s="50"/>
    </row>
    <row r="1124" spans="3:4" x14ac:dyDescent="0.2">
      <c r="C1124" s="53"/>
      <c r="D1124" s="50"/>
    </row>
    <row r="1125" spans="3:4" x14ac:dyDescent="0.2">
      <c r="C1125" s="53"/>
      <c r="D1125" s="50"/>
    </row>
    <row r="1126" spans="3:4" x14ac:dyDescent="0.2">
      <c r="C1126" s="53"/>
      <c r="D1126" s="50"/>
    </row>
    <row r="1127" spans="3:4" x14ac:dyDescent="0.2">
      <c r="C1127" s="53"/>
      <c r="D1127" s="50"/>
    </row>
    <row r="1128" spans="3:4" x14ac:dyDescent="0.2">
      <c r="C1128" s="53"/>
      <c r="D1128" s="50"/>
    </row>
    <row r="1129" spans="3:4" x14ac:dyDescent="0.2">
      <c r="C1129" s="53"/>
      <c r="D1129" s="50"/>
    </row>
    <row r="1130" spans="3:4" x14ac:dyDescent="0.2">
      <c r="C1130" s="53"/>
      <c r="D1130" s="50"/>
    </row>
    <row r="1131" spans="3:4" x14ac:dyDescent="0.2">
      <c r="C1131" s="53"/>
      <c r="D1131" s="50"/>
    </row>
    <row r="1132" spans="3:4" x14ac:dyDescent="0.2">
      <c r="C1132" s="53"/>
      <c r="D1132" s="50"/>
    </row>
    <row r="1133" spans="3:4" x14ac:dyDescent="0.2">
      <c r="C1133" s="53"/>
      <c r="D1133" s="50"/>
    </row>
    <row r="1134" spans="3:4" x14ac:dyDescent="0.2">
      <c r="C1134" s="53"/>
      <c r="D1134" s="50"/>
    </row>
    <row r="1135" spans="3:4" x14ac:dyDescent="0.2">
      <c r="C1135" s="53"/>
      <c r="D1135" s="50"/>
    </row>
    <row r="1136" spans="3:4" x14ac:dyDescent="0.2">
      <c r="C1136" s="53"/>
      <c r="D1136" s="50"/>
    </row>
    <row r="1137" spans="3:4" x14ac:dyDescent="0.2">
      <c r="C1137" s="53"/>
      <c r="D1137" s="50"/>
    </row>
    <row r="1138" spans="3:4" x14ac:dyDescent="0.2">
      <c r="C1138" s="53"/>
      <c r="D1138" s="50"/>
    </row>
    <row r="1139" spans="3:4" x14ac:dyDescent="0.2">
      <c r="C1139" s="53"/>
      <c r="D1139" s="50"/>
    </row>
    <row r="1140" spans="3:4" x14ac:dyDescent="0.2">
      <c r="C1140" s="53"/>
      <c r="D1140" s="50"/>
    </row>
    <row r="1141" spans="3:4" x14ac:dyDescent="0.2">
      <c r="C1141" s="53"/>
      <c r="D1141" s="50"/>
    </row>
    <row r="1142" spans="3:4" x14ac:dyDescent="0.2">
      <c r="C1142" s="53"/>
      <c r="D1142" s="50"/>
    </row>
    <row r="1143" spans="3:4" x14ac:dyDescent="0.2">
      <c r="C1143" s="53"/>
      <c r="D1143" s="50"/>
    </row>
    <row r="1144" spans="3:4" x14ac:dyDescent="0.2">
      <c r="C1144" s="53"/>
      <c r="D1144" s="50"/>
    </row>
    <row r="1145" spans="3:4" x14ac:dyDescent="0.2">
      <c r="C1145" s="53"/>
      <c r="D1145" s="50"/>
    </row>
    <row r="1146" spans="3:4" x14ac:dyDescent="0.2">
      <c r="C1146" s="53"/>
      <c r="D1146" s="50"/>
    </row>
    <row r="1147" spans="3:4" x14ac:dyDescent="0.2">
      <c r="C1147" s="53"/>
      <c r="D1147" s="50"/>
    </row>
    <row r="1148" spans="3:4" x14ac:dyDescent="0.2">
      <c r="C1148" s="53"/>
      <c r="D1148" s="50"/>
    </row>
    <row r="1149" spans="3:4" x14ac:dyDescent="0.2">
      <c r="C1149" s="53"/>
      <c r="D1149" s="50"/>
    </row>
    <row r="1150" spans="3:4" x14ac:dyDescent="0.2">
      <c r="C1150" s="53"/>
      <c r="D1150" s="50"/>
    </row>
    <row r="1151" spans="3:4" x14ac:dyDescent="0.2">
      <c r="C1151" s="53"/>
      <c r="D1151" s="50"/>
    </row>
    <row r="1152" spans="3:4" x14ac:dyDescent="0.2">
      <c r="C1152" s="53"/>
      <c r="D1152" s="50"/>
    </row>
    <row r="1153" spans="3:4" x14ac:dyDescent="0.2">
      <c r="C1153" s="53"/>
      <c r="D1153" s="50"/>
    </row>
    <row r="1154" spans="3:4" x14ac:dyDescent="0.2">
      <c r="C1154" s="53"/>
      <c r="D1154" s="50"/>
    </row>
    <row r="1155" spans="3:4" x14ac:dyDescent="0.2">
      <c r="C1155" s="53"/>
      <c r="D1155" s="50"/>
    </row>
    <row r="1156" spans="3:4" x14ac:dyDescent="0.2">
      <c r="C1156" s="53"/>
      <c r="D1156" s="50"/>
    </row>
    <row r="1157" spans="3:4" x14ac:dyDescent="0.2">
      <c r="C1157" s="53"/>
      <c r="D1157" s="50"/>
    </row>
    <row r="1158" spans="3:4" x14ac:dyDescent="0.2">
      <c r="C1158" s="53"/>
      <c r="D1158" s="50"/>
    </row>
    <row r="1159" spans="3:4" x14ac:dyDescent="0.2">
      <c r="C1159" s="53"/>
      <c r="D1159" s="50"/>
    </row>
    <row r="1160" spans="3:4" x14ac:dyDescent="0.2">
      <c r="C1160" s="53"/>
      <c r="D1160" s="50"/>
    </row>
    <row r="1161" spans="3:4" x14ac:dyDescent="0.2">
      <c r="C1161" s="53"/>
      <c r="D1161" s="50"/>
    </row>
    <row r="1162" spans="3:4" x14ac:dyDescent="0.2">
      <c r="C1162" s="53"/>
      <c r="D1162" s="50"/>
    </row>
    <row r="1163" spans="3:4" x14ac:dyDescent="0.2">
      <c r="C1163" s="53"/>
      <c r="D1163" s="50"/>
    </row>
    <row r="1164" spans="3:4" x14ac:dyDescent="0.2">
      <c r="C1164" s="53"/>
      <c r="D1164" s="50"/>
    </row>
    <row r="1165" spans="3:4" x14ac:dyDescent="0.2">
      <c r="C1165" s="53"/>
      <c r="D1165" s="50"/>
    </row>
    <row r="1166" spans="3:4" x14ac:dyDescent="0.2">
      <c r="C1166" s="53"/>
      <c r="D1166" s="50"/>
    </row>
    <row r="1167" spans="3:4" x14ac:dyDescent="0.2">
      <c r="C1167" s="53"/>
      <c r="D1167" s="50"/>
    </row>
    <row r="1168" spans="3:4" x14ac:dyDescent="0.2">
      <c r="C1168" s="53"/>
      <c r="D1168" s="50"/>
    </row>
    <row r="1169" spans="3:4" x14ac:dyDescent="0.2">
      <c r="C1169" s="53"/>
      <c r="D1169" s="50"/>
    </row>
    <row r="1170" spans="3:4" x14ac:dyDescent="0.2">
      <c r="C1170" s="53"/>
      <c r="D1170" s="50"/>
    </row>
    <row r="1171" spans="3:4" x14ac:dyDescent="0.2">
      <c r="C1171" s="53"/>
      <c r="D1171" s="50"/>
    </row>
    <row r="1172" spans="3:4" x14ac:dyDescent="0.2">
      <c r="C1172" s="53"/>
      <c r="D1172" s="50"/>
    </row>
    <row r="1173" spans="3:4" x14ac:dyDescent="0.2">
      <c r="C1173" s="53"/>
      <c r="D1173" s="50"/>
    </row>
    <row r="1174" spans="3:4" x14ac:dyDescent="0.2">
      <c r="C1174" s="53"/>
      <c r="D1174" s="50"/>
    </row>
    <row r="1175" spans="3:4" x14ac:dyDescent="0.2">
      <c r="C1175" s="53"/>
      <c r="D1175" s="50"/>
    </row>
    <row r="1176" spans="3:4" x14ac:dyDescent="0.2">
      <c r="C1176" s="53"/>
      <c r="D1176" s="50"/>
    </row>
    <row r="1177" spans="3:4" x14ac:dyDescent="0.2">
      <c r="C1177" s="53"/>
      <c r="D1177" s="50"/>
    </row>
    <row r="1178" spans="3:4" x14ac:dyDescent="0.2">
      <c r="C1178" s="53"/>
      <c r="D1178" s="50"/>
    </row>
    <row r="1179" spans="3:4" x14ac:dyDescent="0.2">
      <c r="C1179" s="53"/>
      <c r="D1179" s="50"/>
    </row>
    <row r="1180" spans="3:4" x14ac:dyDescent="0.2">
      <c r="C1180" s="53"/>
      <c r="D1180" s="50"/>
    </row>
    <row r="1181" spans="3:4" x14ac:dyDescent="0.2">
      <c r="C1181" s="53"/>
      <c r="D1181" s="50"/>
    </row>
    <row r="1182" spans="3:4" x14ac:dyDescent="0.2">
      <c r="C1182" s="53"/>
      <c r="D1182" s="50"/>
    </row>
    <row r="1183" spans="3:4" x14ac:dyDescent="0.2">
      <c r="C1183" s="53"/>
      <c r="D1183" s="50"/>
    </row>
    <row r="1184" spans="3:4" x14ac:dyDescent="0.2">
      <c r="C1184" s="53"/>
      <c r="D1184" s="50"/>
    </row>
    <row r="1185" spans="3:4" x14ac:dyDescent="0.2">
      <c r="C1185" s="53"/>
      <c r="D1185" s="50"/>
    </row>
    <row r="1186" spans="3:4" x14ac:dyDescent="0.2">
      <c r="C1186" s="53"/>
      <c r="D1186" s="50"/>
    </row>
    <row r="1187" spans="3:4" x14ac:dyDescent="0.2">
      <c r="C1187" s="53"/>
      <c r="D1187" s="50"/>
    </row>
    <row r="1188" spans="3:4" x14ac:dyDescent="0.2">
      <c r="C1188" s="53"/>
      <c r="D1188" s="50"/>
    </row>
    <row r="1189" spans="3:4" x14ac:dyDescent="0.2">
      <c r="C1189" s="53"/>
      <c r="D1189" s="50"/>
    </row>
    <row r="1190" spans="3:4" x14ac:dyDescent="0.2">
      <c r="C1190" s="53"/>
      <c r="D1190" s="50"/>
    </row>
    <row r="1191" spans="3:4" x14ac:dyDescent="0.2">
      <c r="C1191" s="53"/>
      <c r="D1191" s="50"/>
    </row>
    <row r="1192" spans="3:4" x14ac:dyDescent="0.2">
      <c r="C1192" s="53"/>
      <c r="D1192" s="50"/>
    </row>
    <row r="1193" spans="3:4" x14ac:dyDescent="0.2">
      <c r="C1193" s="53"/>
      <c r="D1193" s="50"/>
    </row>
    <row r="1194" spans="3:4" x14ac:dyDescent="0.2">
      <c r="C1194" s="53"/>
      <c r="D1194" s="50"/>
    </row>
    <row r="1195" spans="3:4" x14ac:dyDescent="0.2">
      <c r="C1195" s="53"/>
      <c r="D1195" s="50"/>
    </row>
    <row r="1196" spans="3:4" x14ac:dyDescent="0.2">
      <c r="C1196" s="53"/>
      <c r="D1196" s="50"/>
    </row>
    <row r="1197" spans="3:4" x14ac:dyDescent="0.2">
      <c r="C1197" s="53"/>
      <c r="D1197" s="50"/>
    </row>
    <row r="1198" spans="3:4" x14ac:dyDescent="0.2">
      <c r="C1198" s="53"/>
      <c r="D1198" s="50"/>
    </row>
    <row r="1199" spans="3:4" x14ac:dyDescent="0.2">
      <c r="C1199" s="53"/>
      <c r="D1199" s="50"/>
    </row>
    <row r="1200" spans="3:4" x14ac:dyDescent="0.2">
      <c r="C1200" s="53"/>
      <c r="D1200" s="50"/>
    </row>
    <row r="1201" spans="3:4" x14ac:dyDescent="0.2">
      <c r="C1201" s="53"/>
      <c r="D1201" s="50"/>
    </row>
    <row r="1202" spans="3:4" x14ac:dyDescent="0.2">
      <c r="C1202" s="53"/>
      <c r="D1202" s="50"/>
    </row>
    <row r="1203" spans="3:4" x14ac:dyDescent="0.2">
      <c r="C1203" s="53"/>
      <c r="D1203" s="50"/>
    </row>
    <row r="1204" spans="3:4" x14ac:dyDescent="0.2">
      <c r="C1204" s="53"/>
      <c r="D1204" s="50"/>
    </row>
    <row r="1205" spans="3:4" x14ac:dyDescent="0.2">
      <c r="C1205" s="53"/>
      <c r="D1205" s="50"/>
    </row>
    <row r="1206" spans="3:4" x14ac:dyDescent="0.2">
      <c r="C1206" s="53"/>
      <c r="D1206" s="50"/>
    </row>
    <row r="1207" spans="3:4" x14ac:dyDescent="0.2">
      <c r="C1207" s="53"/>
      <c r="D1207" s="50"/>
    </row>
    <row r="1208" spans="3:4" x14ac:dyDescent="0.2">
      <c r="C1208" s="53"/>
      <c r="D1208" s="50"/>
    </row>
    <row r="1209" spans="3:4" x14ac:dyDescent="0.2">
      <c r="C1209" s="53"/>
      <c r="D1209" s="50"/>
    </row>
    <row r="1210" spans="3:4" x14ac:dyDescent="0.2">
      <c r="C1210" s="53"/>
      <c r="D1210" s="50"/>
    </row>
    <row r="1211" spans="3:4" x14ac:dyDescent="0.2">
      <c r="C1211" s="53"/>
      <c r="D1211" s="50"/>
    </row>
    <row r="1212" spans="3:4" x14ac:dyDescent="0.2">
      <c r="C1212" s="53"/>
      <c r="D1212" s="50"/>
    </row>
    <row r="1213" spans="3:4" x14ac:dyDescent="0.2">
      <c r="C1213" s="53"/>
      <c r="D1213" s="50"/>
    </row>
    <row r="1214" spans="3:4" x14ac:dyDescent="0.2">
      <c r="C1214" s="53"/>
      <c r="D1214" s="50"/>
    </row>
    <row r="1215" spans="3:4" x14ac:dyDescent="0.2">
      <c r="C1215" s="53"/>
      <c r="D1215" s="50"/>
    </row>
    <row r="1216" spans="3:4" x14ac:dyDescent="0.2">
      <c r="C1216" s="53"/>
      <c r="D1216" s="50"/>
    </row>
    <row r="1217" spans="3:4" x14ac:dyDescent="0.2">
      <c r="C1217" s="53"/>
      <c r="D1217" s="50"/>
    </row>
    <row r="1218" spans="3:4" x14ac:dyDescent="0.2">
      <c r="C1218" s="53"/>
      <c r="D1218" s="50"/>
    </row>
    <row r="1219" spans="3:4" x14ac:dyDescent="0.2">
      <c r="C1219" s="53"/>
      <c r="D1219" s="50"/>
    </row>
    <row r="1220" spans="3:4" x14ac:dyDescent="0.2">
      <c r="C1220" s="53"/>
      <c r="D1220" s="50"/>
    </row>
    <row r="1221" spans="3:4" x14ac:dyDescent="0.2">
      <c r="C1221" s="53"/>
      <c r="D1221" s="50"/>
    </row>
    <row r="1222" spans="3:4" x14ac:dyDescent="0.2">
      <c r="C1222" s="53"/>
      <c r="D1222" s="50"/>
    </row>
    <row r="1223" spans="3:4" x14ac:dyDescent="0.2">
      <c r="C1223" s="53"/>
      <c r="D1223" s="50"/>
    </row>
    <row r="1224" spans="3:4" x14ac:dyDescent="0.2">
      <c r="C1224" s="53"/>
      <c r="D1224" s="50"/>
    </row>
    <row r="1225" spans="3:4" x14ac:dyDescent="0.2">
      <c r="C1225" s="53"/>
      <c r="D1225" s="50"/>
    </row>
    <row r="1226" spans="3:4" x14ac:dyDescent="0.2">
      <c r="C1226" s="53"/>
      <c r="D1226" s="50"/>
    </row>
    <row r="1227" spans="3:4" x14ac:dyDescent="0.2">
      <c r="C1227" s="53"/>
      <c r="D1227" s="50"/>
    </row>
    <row r="1228" spans="3:4" x14ac:dyDescent="0.2">
      <c r="C1228" s="53"/>
      <c r="D1228" s="50"/>
    </row>
    <row r="1229" spans="3:4" x14ac:dyDescent="0.2">
      <c r="C1229" s="53"/>
      <c r="D1229" s="50"/>
    </row>
    <row r="1230" spans="3:4" x14ac:dyDescent="0.2">
      <c r="C1230" s="53"/>
      <c r="D1230" s="50"/>
    </row>
    <row r="1231" spans="3:4" x14ac:dyDescent="0.2">
      <c r="C1231" s="53"/>
      <c r="D1231" s="50"/>
    </row>
    <row r="1232" spans="3:4" x14ac:dyDescent="0.2">
      <c r="C1232" s="53"/>
      <c r="D1232" s="50"/>
    </row>
    <row r="1233" spans="3:4" x14ac:dyDescent="0.2">
      <c r="C1233" s="53"/>
      <c r="D1233" s="50"/>
    </row>
    <row r="1234" spans="3:4" x14ac:dyDescent="0.2">
      <c r="C1234" s="53"/>
      <c r="D1234" s="50"/>
    </row>
    <row r="1235" spans="3:4" x14ac:dyDescent="0.2">
      <c r="C1235" s="53"/>
      <c r="D1235" s="50"/>
    </row>
    <row r="1236" spans="3:4" x14ac:dyDescent="0.2">
      <c r="C1236" s="53"/>
      <c r="D1236" s="50"/>
    </row>
    <row r="1237" spans="3:4" x14ac:dyDescent="0.2">
      <c r="C1237" s="53"/>
      <c r="D1237" s="50"/>
    </row>
    <row r="1238" spans="3:4" x14ac:dyDescent="0.2">
      <c r="C1238" s="53"/>
      <c r="D1238" s="50"/>
    </row>
    <row r="1239" spans="3:4" x14ac:dyDescent="0.2">
      <c r="C1239" s="53"/>
      <c r="D1239" s="50"/>
    </row>
    <row r="1240" spans="3:4" x14ac:dyDescent="0.2">
      <c r="C1240" s="53"/>
      <c r="D1240" s="50"/>
    </row>
    <row r="1241" spans="3:4" x14ac:dyDescent="0.2">
      <c r="C1241" s="53"/>
      <c r="D1241" s="50"/>
    </row>
    <row r="1242" spans="3:4" x14ac:dyDescent="0.2">
      <c r="C1242" s="53"/>
      <c r="D1242" s="50"/>
    </row>
    <row r="1243" spans="3:4" x14ac:dyDescent="0.2">
      <c r="C1243" s="53"/>
      <c r="D1243" s="50"/>
    </row>
    <row r="1244" spans="3:4" x14ac:dyDescent="0.2">
      <c r="C1244" s="53"/>
      <c r="D1244" s="50"/>
    </row>
    <row r="1245" spans="3:4" x14ac:dyDescent="0.2">
      <c r="C1245" s="53"/>
      <c r="D1245" s="50"/>
    </row>
    <row r="1246" spans="3:4" x14ac:dyDescent="0.2">
      <c r="C1246" s="53"/>
      <c r="D1246" s="50"/>
    </row>
    <row r="1247" spans="3:4" x14ac:dyDescent="0.2">
      <c r="C1247" s="53"/>
      <c r="D1247" s="50"/>
    </row>
    <row r="1248" spans="3:4" x14ac:dyDescent="0.2">
      <c r="C1248" s="53"/>
      <c r="D1248" s="50"/>
    </row>
    <row r="1249" spans="3:4" x14ac:dyDescent="0.2">
      <c r="C1249" s="53"/>
      <c r="D1249" s="50"/>
    </row>
    <row r="1250" spans="3:4" x14ac:dyDescent="0.2">
      <c r="C1250" s="53"/>
      <c r="D1250" s="50"/>
    </row>
    <row r="1251" spans="3:4" x14ac:dyDescent="0.2">
      <c r="C1251" s="53"/>
      <c r="D1251" s="50"/>
    </row>
    <row r="1252" spans="3:4" x14ac:dyDescent="0.2">
      <c r="C1252" s="53"/>
      <c r="D1252" s="50"/>
    </row>
    <row r="1253" spans="3:4" x14ac:dyDescent="0.2">
      <c r="C1253" s="53"/>
      <c r="D1253" s="50"/>
    </row>
    <row r="1254" spans="3:4" x14ac:dyDescent="0.2">
      <c r="C1254" s="53"/>
      <c r="D1254" s="50"/>
    </row>
    <row r="1255" spans="3:4" x14ac:dyDescent="0.2">
      <c r="C1255" s="53"/>
      <c r="D1255" s="50"/>
    </row>
    <row r="1256" spans="3:4" x14ac:dyDescent="0.2">
      <c r="C1256" s="53"/>
      <c r="D1256" s="50"/>
    </row>
    <row r="1257" spans="3:4" x14ac:dyDescent="0.2">
      <c r="C1257" s="53"/>
      <c r="D1257" s="50"/>
    </row>
    <row r="1258" spans="3:4" x14ac:dyDescent="0.2">
      <c r="C1258" s="53"/>
      <c r="D1258" s="50"/>
    </row>
    <row r="1259" spans="3:4" x14ac:dyDescent="0.2">
      <c r="C1259" s="53"/>
      <c r="D1259" s="50"/>
    </row>
    <row r="1260" spans="3:4" x14ac:dyDescent="0.2">
      <c r="C1260" s="53"/>
      <c r="D1260" s="50"/>
    </row>
    <row r="1261" spans="3:4" x14ac:dyDescent="0.2">
      <c r="C1261" s="53"/>
      <c r="D1261" s="50"/>
    </row>
    <row r="1262" spans="3:4" x14ac:dyDescent="0.2">
      <c r="C1262" s="53"/>
      <c r="D1262" s="50"/>
    </row>
    <row r="1263" spans="3:4" x14ac:dyDescent="0.2">
      <c r="C1263" s="53"/>
      <c r="D1263" s="50"/>
    </row>
    <row r="1264" spans="3:4" x14ac:dyDescent="0.2">
      <c r="C1264" s="53"/>
      <c r="D1264" s="50"/>
    </row>
    <row r="1265" spans="3:4" x14ac:dyDescent="0.2">
      <c r="C1265" s="53"/>
      <c r="D1265" s="50"/>
    </row>
    <row r="1266" spans="3:4" x14ac:dyDescent="0.2">
      <c r="C1266" s="53"/>
      <c r="D1266" s="50"/>
    </row>
    <row r="1267" spans="3:4" x14ac:dyDescent="0.2">
      <c r="C1267" s="53"/>
      <c r="D1267" s="50"/>
    </row>
    <row r="1268" spans="3:4" x14ac:dyDescent="0.2">
      <c r="C1268" s="53"/>
      <c r="D1268" s="50"/>
    </row>
    <row r="1269" spans="3:4" x14ac:dyDescent="0.2">
      <c r="C1269" s="53"/>
      <c r="D1269" s="50"/>
    </row>
    <row r="1270" spans="3:4" x14ac:dyDescent="0.2">
      <c r="C1270" s="53"/>
      <c r="D1270" s="50"/>
    </row>
    <row r="1271" spans="3:4" x14ac:dyDescent="0.2">
      <c r="C1271" s="53"/>
      <c r="D1271" s="50"/>
    </row>
    <row r="1272" spans="3:4" x14ac:dyDescent="0.2">
      <c r="C1272" s="53"/>
      <c r="D1272" s="50"/>
    </row>
    <row r="1273" spans="3:4" x14ac:dyDescent="0.2">
      <c r="C1273" s="53"/>
      <c r="D1273" s="50"/>
    </row>
    <row r="1274" spans="3:4" x14ac:dyDescent="0.2">
      <c r="C1274" s="53"/>
      <c r="D1274" s="50"/>
    </row>
    <row r="1275" spans="3:4" x14ac:dyDescent="0.2">
      <c r="C1275" s="53"/>
      <c r="D1275" s="50"/>
    </row>
    <row r="1276" spans="3:4" x14ac:dyDescent="0.2">
      <c r="C1276" s="53"/>
      <c r="D1276" s="50"/>
    </row>
    <row r="1277" spans="3:4" x14ac:dyDescent="0.2">
      <c r="C1277" s="53"/>
      <c r="D1277" s="50"/>
    </row>
    <row r="1278" spans="3:4" x14ac:dyDescent="0.2">
      <c r="C1278" s="53"/>
      <c r="D1278" s="50"/>
    </row>
    <row r="1279" spans="3:4" x14ac:dyDescent="0.2">
      <c r="C1279" s="53"/>
      <c r="D1279" s="50"/>
    </row>
    <row r="1280" spans="3:4" x14ac:dyDescent="0.2">
      <c r="C1280" s="53"/>
      <c r="D1280" s="50"/>
    </row>
    <row r="1281" spans="3:4" x14ac:dyDescent="0.2">
      <c r="C1281" s="53"/>
      <c r="D1281" s="50"/>
    </row>
    <row r="1282" spans="3:4" x14ac:dyDescent="0.2">
      <c r="C1282" s="53"/>
      <c r="D1282" s="50"/>
    </row>
    <row r="1283" spans="3:4" x14ac:dyDescent="0.2">
      <c r="C1283" s="53"/>
      <c r="D1283" s="50"/>
    </row>
    <row r="1284" spans="3:4" x14ac:dyDescent="0.2">
      <c r="C1284" s="53"/>
      <c r="D1284" s="50"/>
    </row>
    <row r="1285" spans="3:4" x14ac:dyDescent="0.2">
      <c r="C1285" s="53"/>
      <c r="D1285" s="50"/>
    </row>
    <row r="1286" spans="3:4" x14ac:dyDescent="0.2">
      <c r="C1286" s="53"/>
      <c r="D1286" s="50"/>
    </row>
    <row r="1287" spans="3:4" x14ac:dyDescent="0.2">
      <c r="C1287" s="53"/>
      <c r="D1287" s="50"/>
    </row>
    <row r="1288" spans="3:4" x14ac:dyDescent="0.2">
      <c r="C1288" s="53"/>
      <c r="D1288" s="50"/>
    </row>
    <row r="1289" spans="3:4" x14ac:dyDescent="0.2">
      <c r="C1289" s="53"/>
      <c r="D1289" s="50"/>
    </row>
    <row r="1290" spans="3:4" x14ac:dyDescent="0.2">
      <c r="C1290" s="53"/>
      <c r="D1290" s="50"/>
    </row>
    <row r="1291" spans="3:4" x14ac:dyDescent="0.2">
      <c r="C1291" s="53"/>
      <c r="D1291" s="50"/>
    </row>
    <row r="1292" spans="3:4" x14ac:dyDescent="0.2">
      <c r="C1292" s="53"/>
      <c r="D1292" s="50"/>
    </row>
    <row r="1293" spans="3:4" x14ac:dyDescent="0.2">
      <c r="C1293" s="53"/>
      <c r="D1293" s="50"/>
    </row>
    <row r="1294" spans="3:4" x14ac:dyDescent="0.2">
      <c r="C1294" s="53"/>
      <c r="D1294" s="50"/>
    </row>
    <row r="1295" spans="3:4" x14ac:dyDescent="0.2">
      <c r="C1295" s="53"/>
      <c r="D1295" s="50"/>
    </row>
    <row r="1296" spans="3:4" x14ac:dyDescent="0.2">
      <c r="C1296" s="53"/>
      <c r="D1296" s="50"/>
    </row>
    <row r="1297" spans="3:4" x14ac:dyDescent="0.2">
      <c r="C1297" s="53"/>
      <c r="D1297" s="50"/>
    </row>
    <row r="1298" spans="3:4" x14ac:dyDescent="0.2">
      <c r="C1298" s="53"/>
      <c r="D1298" s="50"/>
    </row>
    <row r="1299" spans="3:4" x14ac:dyDescent="0.2">
      <c r="C1299" s="53"/>
      <c r="D1299" s="50"/>
    </row>
    <row r="1300" spans="3:4" x14ac:dyDescent="0.2">
      <c r="C1300" s="53"/>
      <c r="D1300" s="50"/>
    </row>
    <row r="1301" spans="3:4" x14ac:dyDescent="0.2">
      <c r="C1301" s="53"/>
      <c r="D1301" s="50"/>
    </row>
    <row r="1302" spans="3:4" x14ac:dyDescent="0.2">
      <c r="C1302" s="53"/>
      <c r="D1302" s="50"/>
    </row>
    <row r="1303" spans="3:4" x14ac:dyDescent="0.2">
      <c r="C1303" s="53"/>
      <c r="D1303" s="50"/>
    </row>
    <row r="1304" spans="3:4" x14ac:dyDescent="0.2">
      <c r="C1304" s="53"/>
      <c r="D1304" s="50"/>
    </row>
    <row r="1305" spans="3:4" x14ac:dyDescent="0.2">
      <c r="C1305" s="53"/>
      <c r="D1305" s="50"/>
    </row>
    <row r="1306" spans="3:4" x14ac:dyDescent="0.2">
      <c r="C1306" s="53"/>
      <c r="D1306" s="50"/>
    </row>
    <row r="1307" spans="3:4" x14ac:dyDescent="0.2">
      <c r="C1307" s="53"/>
      <c r="D1307" s="50"/>
    </row>
    <row r="1308" spans="3:4" x14ac:dyDescent="0.2">
      <c r="C1308" s="53"/>
      <c r="D1308" s="50"/>
    </row>
    <row r="1309" spans="3:4" x14ac:dyDescent="0.2">
      <c r="C1309" s="53"/>
      <c r="D1309" s="50"/>
    </row>
    <row r="1310" spans="3:4" x14ac:dyDescent="0.2">
      <c r="C1310" s="53"/>
      <c r="D1310" s="50"/>
    </row>
    <row r="1311" spans="3:4" x14ac:dyDescent="0.2">
      <c r="C1311" s="53"/>
      <c r="D1311" s="50"/>
    </row>
    <row r="1312" spans="3:4" x14ac:dyDescent="0.2">
      <c r="C1312" s="53"/>
      <c r="D1312" s="50"/>
    </row>
    <row r="1313" spans="3:4" x14ac:dyDescent="0.2">
      <c r="C1313" s="53"/>
      <c r="D1313" s="50"/>
    </row>
    <row r="1314" spans="3:4" x14ac:dyDescent="0.2">
      <c r="C1314" s="53"/>
      <c r="D1314" s="50"/>
    </row>
    <row r="1315" spans="3:4" x14ac:dyDescent="0.2">
      <c r="C1315" s="53"/>
      <c r="D1315" s="50"/>
    </row>
    <row r="1316" spans="3:4" x14ac:dyDescent="0.2">
      <c r="C1316" s="53"/>
      <c r="D1316" s="50"/>
    </row>
    <row r="1317" spans="3:4" x14ac:dyDescent="0.2">
      <c r="C1317" s="53"/>
      <c r="D1317" s="50"/>
    </row>
    <row r="1318" spans="3:4" x14ac:dyDescent="0.2">
      <c r="C1318" s="53"/>
      <c r="D1318" s="50"/>
    </row>
    <row r="1319" spans="3:4" x14ac:dyDescent="0.2">
      <c r="C1319" s="53"/>
      <c r="D1319" s="50"/>
    </row>
    <row r="1320" spans="3:4" x14ac:dyDescent="0.2">
      <c r="C1320" s="53"/>
      <c r="D1320" s="50"/>
    </row>
    <row r="1321" spans="3:4" x14ac:dyDescent="0.2">
      <c r="C1321" s="53"/>
      <c r="D1321" s="50"/>
    </row>
    <row r="1322" spans="3:4" x14ac:dyDescent="0.2">
      <c r="C1322" s="53"/>
      <c r="D1322" s="50"/>
    </row>
    <row r="1323" spans="3:4" x14ac:dyDescent="0.2">
      <c r="C1323" s="53"/>
      <c r="D1323" s="50"/>
    </row>
    <row r="1324" spans="3:4" x14ac:dyDescent="0.2">
      <c r="C1324" s="53"/>
      <c r="D1324" s="50"/>
    </row>
    <row r="1325" spans="3:4" x14ac:dyDescent="0.2">
      <c r="C1325" s="53"/>
      <c r="D1325" s="50"/>
    </row>
    <row r="1326" spans="3:4" x14ac:dyDescent="0.2">
      <c r="C1326" s="53"/>
      <c r="D1326" s="50"/>
    </row>
    <row r="1327" spans="3:4" x14ac:dyDescent="0.2">
      <c r="C1327" s="53"/>
      <c r="D1327" s="50"/>
    </row>
    <row r="1328" spans="3:4" x14ac:dyDescent="0.2">
      <c r="C1328" s="53"/>
      <c r="D1328" s="50"/>
    </row>
    <row r="1329" spans="3:4" x14ac:dyDescent="0.2">
      <c r="C1329" s="53"/>
      <c r="D1329" s="50"/>
    </row>
    <row r="1330" spans="3:4" x14ac:dyDescent="0.2">
      <c r="C1330" s="53"/>
      <c r="D1330" s="50"/>
    </row>
    <row r="1331" spans="3:4" x14ac:dyDescent="0.2">
      <c r="C1331" s="53"/>
      <c r="D1331" s="50"/>
    </row>
    <row r="1332" spans="3:4" x14ac:dyDescent="0.2">
      <c r="C1332" s="53"/>
      <c r="D1332" s="50"/>
    </row>
    <row r="1333" spans="3:4" x14ac:dyDescent="0.2">
      <c r="C1333" s="53"/>
      <c r="D1333" s="50"/>
    </row>
    <row r="1334" spans="3:4" x14ac:dyDescent="0.2">
      <c r="C1334" s="53"/>
      <c r="D1334" s="50"/>
    </row>
    <row r="1335" spans="3:4" x14ac:dyDescent="0.2">
      <c r="C1335" s="53"/>
      <c r="D1335" s="50"/>
    </row>
    <row r="1336" spans="3:4" x14ac:dyDescent="0.2">
      <c r="C1336" s="53"/>
      <c r="D1336" s="50"/>
    </row>
    <row r="1337" spans="3:4" x14ac:dyDescent="0.2">
      <c r="C1337" s="53"/>
      <c r="D1337" s="50"/>
    </row>
    <row r="1338" spans="3:4" x14ac:dyDescent="0.2">
      <c r="C1338" s="53"/>
      <c r="D1338" s="50"/>
    </row>
    <row r="1339" spans="3:4" x14ac:dyDescent="0.2">
      <c r="C1339" s="53"/>
      <c r="D1339" s="50"/>
    </row>
    <row r="1340" spans="3:4" x14ac:dyDescent="0.2">
      <c r="C1340" s="53"/>
      <c r="D1340" s="50"/>
    </row>
    <row r="1341" spans="3:4" x14ac:dyDescent="0.2">
      <c r="C1341" s="53"/>
      <c r="D1341" s="50"/>
    </row>
    <row r="1342" spans="3:4" x14ac:dyDescent="0.2">
      <c r="C1342" s="53"/>
      <c r="D1342" s="50"/>
    </row>
    <row r="1343" spans="3:4" x14ac:dyDescent="0.2">
      <c r="C1343" s="53"/>
      <c r="D1343" s="50"/>
    </row>
    <row r="1344" spans="3:4" x14ac:dyDescent="0.2">
      <c r="C1344" s="53"/>
      <c r="D1344" s="50"/>
    </row>
    <row r="1345" spans="3:4" x14ac:dyDescent="0.2">
      <c r="C1345" s="53"/>
      <c r="D1345" s="50"/>
    </row>
    <row r="1346" spans="3:4" x14ac:dyDescent="0.2">
      <c r="C1346" s="53"/>
      <c r="D1346" s="50"/>
    </row>
    <row r="1347" spans="3:4" x14ac:dyDescent="0.2">
      <c r="C1347" s="53"/>
      <c r="D1347" s="50"/>
    </row>
    <row r="1348" spans="3:4" x14ac:dyDescent="0.2">
      <c r="C1348" s="53"/>
      <c r="D1348" s="50"/>
    </row>
    <row r="1349" spans="3:4" x14ac:dyDescent="0.2">
      <c r="C1349" s="53"/>
      <c r="D1349" s="50"/>
    </row>
    <row r="1350" spans="3:4" x14ac:dyDescent="0.2">
      <c r="C1350" s="53"/>
      <c r="D1350" s="50"/>
    </row>
    <row r="1351" spans="3:4" x14ac:dyDescent="0.2">
      <c r="C1351" s="53"/>
      <c r="D1351" s="50"/>
    </row>
    <row r="1352" spans="3:4" x14ac:dyDescent="0.2">
      <c r="C1352" s="53"/>
      <c r="D1352" s="50"/>
    </row>
    <row r="1353" spans="3:4" x14ac:dyDescent="0.2">
      <c r="C1353" s="53"/>
      <c r="D1353" s="50"/>
    </row>
    <row r="1354" spans="3:4" x14ac:dyDescent="0.2">
      <c r="C1354" s="53"/>
      <c r="D1354" s="50"/>
    </row>
    <row r="1355" spans="3:4" x14ac:dyDescent="0.2">
      <c r="C1355" s="53"/>
      <c r="D1355" s="50"/>
    </row>
    <row r="1356" spans="3:4" x14ac:dyDescent="0.2">
      <c r="C1356" s="53"/>
      <c r="D1356" s="50"/>
    </row>
    <row r="1357" spans="3:4" x14ac:dyDescent="0.2">
      <c r="C1357" s="53"/>
      <c r="D1357" s="50"/>
    </row>
    <row r="1358" spans="3:4" x14ac:dyDescent="0.2">
      <c r="C1358" s="53"/>
      <c r="D1358" s="50"/>
    </row>
    <row r="1359" spans="3:4" x14ac:dyDescent="0.2">
      <c r="C1359" s="53"/>
      <c r="D1359" s="50"/>
    </row>
    <row r="1360" spans="3:4" x14ac:dyDescent="0.2">
      <c r="C1360" s="53"/>
      <c r="D1360" s="50"/>
    </row>
    <row r="1361" spans="3:4" x14ac:dyDescent="0.2">
      <c r="C1361" s="53"/>
      <c r="D1361" s="50"/>
    </row>
    <row r="1362" spans="3:4" x14ac:dyDescent="0.2">
      <c r="C1362" s="53"/>
      <c r="D1362" s="50"/>
    </row>
    <row r="1363" spans="3:4" x14ac:dyDescent="0.2">
      <c r="C1363" s="53"/>
      <c r="D1363" s="50"/>
    </row>
    <row r="1364" spans="3:4" x14ac:dyDescent="0.2">
      <c r="C1364" s="53"/>
      <c r="D1364" s="50"/>
    </row>
    <row r="1365" spans="3:4" x14ac:dyDescent="0.2">
      <c r="C1365" s="53"/>
      <c r="D1365" s="50"/>
    </row>
    <row r="1366" spans="3:4" x14ac:dyDescent="0.2">
      <c r="C1366" s="53"/>
      <c r="D1366" s="50"/>
    </row>
    <row r="1367" spans="3:4" x14ac:dyDescent="0.2">
      <c r="C1367" s="53"/>
      <c r="D1367" s="50"/>
    </row>
    <row r="1368" spans="3:4" x14ac:dyDescent="0.2">
      <c r="C1368" s="53"/>
      <c r="D1368" s="50"/>
    </row>
    <row r="1369" spans="3:4" x14ac:dyDescent="0.2">
      <c r="C1369" s="53"/>
      <c r="D1369" s="50"/>
    </row>
    <row r="1370" spans="3:4" x14ac:dyDescent="0.2">
      <c r="C1370" s="53"/>
      <c r="D1370" s="50"/>
    </row>
    <row r="1371" spans="3:4" x14ac:dyDescent="0.2">
      <c r="C1371" s="53"/>
      <c r="D1371" s="50"/>
    </row>
    <row r="1372" spans="3:4" x14ac:dyDescent="0.2">
      <c r="C1372" s="53"/>
      <c r="D1372" s="50"/>
    </row>
    <row r="1373" spans="3:4" x14ac:dyDescent="0.2">
      <c r="C1373" s="53"/>
      <c r="D1373" s="50"/>
    </row>
    <row r="1374" spans="3:4" x14ac:dyDescent="0.2">
      <c r="C1374" s="53"/>
      <c r="D1374" s="50"/>
    </row>
    <row r="1375" spans="3:4" x14ac:dyDescent="0.2">
      <c r="C1375" s="53"/>
      <c r="D1375" s="50"/>
    </row>
    <row r="1376" spans="3:4" x14ac:dyDescent="0.2">
      <c r="C1376" s="53"/>
      <c r="D1376" s="50"/>
    </row>
    <row r="1377" spans="3:4" x14ac:dyDescent="0.2">
      <c r="C1377" s="53"/>
      <c r="D1377" s="50"/>
    </row>
    <row r="1378" spans="3:4" x14ac:dyDescent="0.2">
      <c r="C1378" s="53"/>
      <c r="D1378" s="50"/>
    </row>
  </sheetData>
  <sheetProtection insertHyperlinks="0" sort="0" autoFilter="0" pivotTables="0"/>
  <protectedRanges>
    <protectedRange sqref="C74" name="Plage1"/>
  </protectedRanges>
  <customSheetViews>
    <customSheetView guid="{29B76663-7912-4444-A99E-F830E733C5DC}" showRuler="0">
      <pane ySplit="8" topLeftCell="A168" activePane="bottomLeft" state="frozen"/>
      <selection pane="bottomLeft" activeCell="B203" sqref="B203:D204"/>
      <pageMargins left="0.19685039370078741" right="0.19685039370078741" top="0.47244094488188981" bottom="0.47244094488188981" header="0.23622047244094491" footer="0.23622047244094491"/>
      <printOptions horizontalCentered="1" verticalCentered="1"/>
      <pageSetup paperSize="9" orientation="portrait" r:id="rId1"/>
      <headerFooter alignWithMargins="0">
        <oddHeader>&amp;R&amp;F</oddHeader>
        <oddFooter>&amp;L&amp;"Arial,Gras"&amp;P&amp;R&amp;D     &amp;T</oddFooter>
      </headerFooter>
    </customSheetView>
  </customSheetViews>
  <mergeCells count="1">
    <mergeCell ref="D7:E7"/>
  </mergeCells>
  <phoneticPr fontId="1" type="noConversion"/>
  <conditionalFormatting sqref="E203 E196 E188 D211:E211 E8:E174">
    <cfRule type="cellIs" dxfId="7" priority="9" stopIfTrue="1" operator="between">
      <formula>18</formula>
      <formula>25</formula>
    </cfRule>
    <cfRule type="cellIs" dxfId="6" priority="10" stopIfTrue="1" operator="between">
      <formula>26</formula>
      <formula>59</formula>
    </cfRule>
    <cfRule type="cellIs" dxfId="5" priority="11" stopIfTrue="1" operator="between">
      <formula>60</formula>
      <formula>70</formula>
    </cfRule>
  </conditionalFormatting>
  <conditionalFormatting sqref="B204 B212 B197">
    <cfRule type="cellIs" dxfId="4" priority="5" stopIfTrue="1" operator="equal">
      <formula>"Emilia"</formula>
    </cfRule>
    <cfRule type="cellIs" dxfId="3" priority="12" stopIfTrue="1" operator="equal">
      <formula>"Eleonora"</formula>
    </cfRule>
    <cfRule type="cellIs" dxfId="2" priority="13" stopIfTrue="1" operator="equal">
      <formula>"Adolfo"</formula>
    </cfRule>
    <cfRule type="cellIs" dxfId="1" priority="14" stopIfTrue="1" operator="equal">
      <formula>"Mioara"</formula>
    </cfRule>
  </conditionalFormatting>
  <conditionalFormatting sqref="A155 A164 A147 A138 A129 A113 A105 A97 A88 A79 A70 A53 A45 A32 A24 A17 A174 A190 A198 A205 A213">
    <cfRule type="cellIs" dxfId="0" priority="15" stopIfTrue="1" operator="greaterThanOrEqual">
      <formula>14</formula>
    </cfRule>
  </conditionalFormatting>
  <printOptions horizontalCentered="1" verticalCentered="1"/>
  <pageMargins left="0.24" right="0.19685039370078741" top="0.39370078740157483" bottom="0.43307086614173229" header="0.23622047244094491" footer="0.23622047244094491"/>
  <pageSetup paperSize="9" scale="90" orientation="portrait" r:id="rId2"/>
  <headerFooter alignWithMargins="0">
    <oddHeader>&amp;R&amp;8&amp;F</oddHeader>
    <oddFooter>&amp;L&amp;"Arial,Gras"&amp;8&amp;P&amp;R&amp;8&amp;D     &amp;T</oddFooter>
  </headerFooter>
  <rowBreaks count="2" manualBreakCount="2">
    <brk id="183" max="16383" man="1"/>
    <brk id="23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3"/>
  <sheetViews>
    <sheetView workbookViewId="0">
      <selection activeCell="C1" sqref="C1:C173"/>
    </sheetView>
  </sheetViews>
  <sheetFormatPr baseColWidth="10" defaultRowHeight="12.75" x14ac:dyDescent="0.2"/>
  <cols>
    <col min="3" max="3" width="38" bestFit="1" customWidth="1"/>
  </cols>
  <sheetData>
    <row r="1" spans="1:9" x14ac:dyDescent="0.2">
      <c r="A1" s="55" t="s">
        <v>30</v>
      </c>
      <c r="B1" s="55" t="s">
        <v>16</v>
      </c>
      <c r="C1" s="56">
        <v>42626</v>
      </c>
      <c r="D1" s="55">
        <v>1100988867664</v>
      </c>
      <c r="E1" s="57">
        <v>42991.46875</v>
      </c>
      <c r="F1" s="57">
        <v>42991.540972222225</v>
      </c>
      <c r="G1" s="55" t="s">
        <v>9</v>
      </c>
    </row>
    <row r="2" spans="1:9" x14ac:dyDescent="0.2">
      <c r="A2" s="55" t="s">
        <v>31</v>
      </c>
      <c r="B2" s="55" t="s">
        <v>16</v>
      </c>
      <c r="C2" s="56">
        <v>42152</v>
      </c>
      <c r="D2" s="55">
        <v>1100988867722</v>
      </c>
      <c r="E2" s="57">
        <v>42991.481944444444</v>
      </c>
      <c r="F2" s="57">
        <v>42991.536111111112</v>
      </c>
      <c r="G2" s="55" t="s">
        <v>9</v>
      </c>
    </row>
    <row r="3" spans="1:9" x14ac:dyDescent="0.2">
      <c r="A3" s="55" t="s">
        <v>32</v>
      </c>
      <c r="B3" s="55" t="s">
        <v>16</v>
      </c>
      <c r="C3" s="56">
        <v>40689</v>
      </c>
      <c r="D3" s="55">
        <v>1100988867540</v>
      </c>
      <c r="E3" s="57">
        <v>42991.431250000001</v>
      </c>
      <c r="F3" s="57">
        <v>42991.574999999997</v>
      </c>
      <c r="G3" s="55" t="s">
        <v>9</v>
      </c>
      <c r="H3" s="55" t="s">
        <v>10</v>
      </c>
    </row>
    <row r="4" spans="1:9" x14ac:dyDescent="0.2">
      <c r="A4" s="55" t="s">
        <v>33</v>
      </c>
      <c r="B4" s="55" t="s">
        <v>16</v>
      </c>
      <c r="C4" s="56">
        <v>39003</v>
      </c>
      <c r="D4" s="55">
        <v>1100990928626</v>
      </c>
      <c r="E4" s="57">
        <v>42991.580555555556</v>
      </c>
      <c r="F4" s="57">
        <v>42991.668055555558</v>
      </c>
      <c r="G4" s="55" t="s">
        <v>9</v>
      </c>
    </row>
    <row r="5" spans="1:9" x14ac:dyDescent="0.2">
      <c r="A5" s="55" t="s">
        <v>34</v>
      </c>
      <c r="B5" s="55" t="s">
        <v>8</v>
      </c>
      <c r="C5" s="56">
        <v>40442</v>
      </c>
      <c r="D5" s="55">
        <v>1100990932770</v>
      </c>
      <c r="E5" s="57">
        <v>42991.881249999999</v>
      </c>
      <c r="F5" s="57">
        <v>42991.940972222219</v>
      </c>
      <c r="G5" s="55" t="s">
        <v>9</v>
      </c>
    </row>
    <row r="6" spans="1:9" x14ac:dyDescent="0.2">
      <c r="A6" s="55" t="s">
        <v>35</v>
      </c>
      <c r="B6" s="55" t="s">
        <v>8</v>
      </c>
      <c r="C6" s="56">
        <v>42916</v>
      </c>
      <c r="D6" s="55">
        <v>1100990932124</v>
      </c>
      <c r="E6" s="57">
        <v>42991.695833333331</v>
      </c>
      <c r="F6" s="57">
        <v>42991.738888888889</v>
      </c>
      <c r="G6" s="55" t="s">
        <v>11</v>
      </c>
      <c r="I6" s="55" t="s">
        <v>18</v>
      </c>
    </row>
    <row r="7" spans="1:9" x14ac:dyDescent="0.2">
      <c r="A7" s="55" t="s">
        <v>36</v>
      </c>
      <c r="B7" s="55" t="s">
        <v>16</v>
      </c>
      <c r="C7" s="56">
        <v>38183</v>
      </c>
      <c r="D7" s="55">
        <v>1100988867460</v>
      </c>
      <c r="E7" s="57">
        <v>42991.411111111112</v>
      </c>
      <c r="F7" s="57">
        <v>42991.53125</v>
      </c>
      <c r="G7" s="55" t="s">
        <v>9</v>
      </c>
      <c r="H7" s="55" t="s">
        <v>10</v>
      </c>
    </row>
    <row r="8" spans="1:9" x14ac:dyDescent="0.2">
      <c r="A8" s="55" t="s">
        <v>37</v>
      </c>
      <c r="B8" s="55" t="s">
        <v>8</v>
      </c>
      <c r="C8" s="56">
        <v>42793</v>
      </c>
      <c r="D8" s="55">
        <v>1100990932780</v>
      </c>
      <c r="E8" s="57">
        <v>42991.883333333331</v>
      </c>
      <c r="F8" s="57">
        <v>42991.964583333334</v>
      </c>
      <c r="G8" s="55" t="s">
        <v>9</v>
      </c>
    </row>
    <row r="9" spans="1:9" x14ac:dyDescent="0.2">
      <c r="A9" s="55" t="s">
        <v>38</v>
      </c>
      <c r="B9" s="55" t="s">
        <v>8</v>
      </c>
      <c r="C9" s="56">
        <v>40609</v>
      </c>
      <c r="D9" s="55">
        <v>1100990932714</v>
      </c>
      <c r="E9" s="57">
        <v>42991.86041666667</v>
      </c>
      <c r="F9" s="57">
        <v>42991.92291666667</v>
      </c>
      <c r="G9" s="55" t="s">
        <v>9</v>
      </c>
    </row>
    <row r="10" spans="1:9" x14ac:dyDescent="0.2">
      <c r="A10" s="55" t="s">
        <v>39</v>
      </c>
      <c r="B10" s="55" t="s">
        <v>8</v>
      </c>
      <c r="C10" s="56">
        <v>41970</v>
      </c>
      <c r="D10" s="55">
        <v>1100990932011</v>
      </c>
      <c r="E10" s="57">
        <v>42991.686111111114</v>
      </c>
      <c r="F10" s="57">
        <v>42991.77847222222</v>
      </c>
      <c r="G10" s="55" t="s">
        <v>9</v>
      </c>
    </row>
    <row r="11" spans="1:9" x14ac:dyDescent="0.2">
      <c r="A11" s="55" t="s">
        <v>40</v>
      </c>
      <c r="B11" s="55" t="s">
        <v>16</v>
      </c>
      <c r="C11" s="56">
        <v>42934</v>
      </c>
      <c r="D11" s="55">
        <v>1100988867620</v>
      </c>
      <c r="E11" s="57">
        <v>42991.45416666667</v>
      </c>
      <c r="F11" s="57">
        <v>42991.517361111109</v>
      </c>
      <c r="G11" s="55" t="s">
        <v>9</v>
      </c>
    </row>
    <row r="12" spans="1:9" x14ac:dyDescent="0.2">
      <c r="A12" s="55" t="s">
        <v>41</v>
      </c>
      <c r="B12" s="55" t="s">
        <v>16</v>
      </c>
      <c r="C12" s="56">
        <v>41655</v>
      </c>
      <c r="D12" s="55">
        <v>1100990932361</v>
      </c>
      <c r="E12" s="57">
        <v>42991.76458333333</v>
      </c>
      <c r="F12" s="57">
        <v>42991.817361111112</v>
      </c>
      <c r="G12" s="55" t="s">
        <v>9</v>
      </c>
    </row>
    <row r="13" spans="1:9" x14ac:dyDescent="0.2">
      <c r="A13" s="55" t="s">
        <v>42</v>
      </c>
      <c r="B13" s="55" t="s">
        <v>16</v>
      </c>
      <c r="C13" s="56">
        <v>42481</v>
      </c>
      <c r="D13" s="55">
        <v>1100990932259</v>
      </c>
      <c r="E13" s="57">
        <v>42991.734722222223</v>
      </c>
      <c r="F13" s="57">
        <v>42991.805555555555</v>
      </c>
      <c r="G13" s="55" t="s">
        <v>11</v>
      </c>
      <c r="I13" s="55" t="s">
        <v>18</v>
      </c>
    </row>
    <row r="14" spans="1:9" x14ac:dyDescent="0.2">
      <c r="A14" s="55" t="s">
        <v>43</v>
      </c>
      <c r="B14" s="55" t="s">
        <v>8</v>
      </c>
      <c r="C14" s="56">
        <v>42099</v>
      </c>
      <c r="D14" s="55">
        <v>1100990932918</v>
      </c>
      <c r="E14" s="57">
        <v>42991.966666666667</v>
      </c>
      <c r="I14" s="55" t="s">
        <v>27</v>
      </c>
    </row>
    <row r="15" spans="1:9" x14ac:dyDescent="0.2">
      <c r="A15" s="55" t="s">
        <v>44</v>
      </c>
      <c r="B15" s="55" t="s">
        <v>16</v>
      </c>
      <c r="C15" s="56">
        <v>42613</v>
      </c>
      <c r="D15" s="55">
        <v>1100990932463</v>
      </c>
      <c r="E15" s="57">
        <v>42991.779861111114</v>
      </c>
      <c r="F15" s="57">
        <v>42991.828472222223</v>
      </c>
      <c r="G15" s="55" t="s">
        <v>9</v>
      </c>
    </row>
    <row r="16" spans="1:9" x14ac:dyDescent="0.2">
      <c r="A16" s="55" t="s">
        <v>45</v>
      </c>
      <c r="B16" s="55" t="s">
        <v>16</v>
      </c>
      <c r="C16" s="56">
        <v>40597</v>
      </c>
      <c r="D16" s="55">
        <v>1100990932601</v>
      </c>
      <c r="E16" s="57">
        <v>42991.828472222223</v>
      </c>
      <c r="F16" s="57">
        <v>42991.905555555553</v>
      </c>
      <c r="G16" s="55" t="s">
        <v>9</v>
      </c>
    </row>
    <row r="17" spans="1:9" x14ac:dyDescent="0.2">
      <c r="A17" s="55" t="s">
        <v>46</v>
      </c>
      <c r="B17" s="55" t="s">
        <v>8</v>
      </c>
      <c r="C17" s="56">
        <v>40383</v>
      </c>
      <c r="D17" s="55">
        <v>1100990932930</v>
      </c>
      <c r="E17" s="57">
        <v>42991.993055555555</v>
      </c>
      <c r="F17" s="57">
        <v>42992.010416666664</v>
      </c>
      <c r="G17" s="55" t="s">
        <v>11</v>
      </c>
      <c r="I17" s="55" t="s">
        <v>17</v>
      </c>
    </row>
    <row r="18" spans="1:9" x14ac:dyDescent="0.2">
      <c r="A18" s="55" t="s">
        <v>47</v>
      </c>
      <c r="B18" s="55" t="s">
        <v>16</v>
      </c>
      <c r="C18" s="56">
        <v>42253</v>
      </c>
      <c r="D18" s="55">
        <v>1100990931915</v>
      </c>
      <c r="E18" s="57">
        <v>42991.681250000001</v>
      </c>
      <c r="F18" s="57">
        <v>42991.801388888889</v>
      </c>
      <c r="G18" s="55" t="s">
        <v>9</v>
      </c>
      <c r="H18" s="55" t="s">
        <v>10</v>
      </c>
    </row>
    <row r="19" spans="1:9" x14ac:dyDescent="0.2">
      <c r="A19" s="55" t="s">
        <v>48</v>
      </c>
      <c r="B19" s="55" t="s">
        <v>8</v>
      </c>
      <c r="C19" s="56">
        <v>42699</v>
      </c>
      <c r="D19" s="55">
        <v>1100990932951</v>
      </c>
      <c r="E19" s="57">
        <v>42991.99722222222</v>
      </c>
      <c r="I19" s="55" t="s">
        <v>27</v>
      </c>
    </row>
    <row r="20" spans="1:9" x14ac:dyDescent="0.2">
      <c r="A20" s="55" t="s">
        <v>49</v>
      </c>
      <c r="B20" s="55" t="s">
        <v>8</v>
      </c>
      <c r="C20" s="56">
        <v>42857</v>
      </c>
      <c r="D20" s="55">
        <v>1100990932860</v>
      </c>
      <c r="E20" s="57">
        <v>42991.901388888888</v>
      </c>
      <c r="F20" s="57">
        <v>42991.979861111111</v>
      </c>
      <c r="G20" s="55" t="s">
        <v>9</v>
      </c>
    </row>
    <row r="21" spans="1:9" x14ac:dyDescent="0.2">
      <c r="A21" s="55" t="s">
        <v>50</v>
      </c>
      <c r="B21" s="55" t="s">
        <v>8</v>
      </c>
      <c r="C21" s="56">
        <v>41838</v>
      </c>
      <c r="D21" s="55">
        <v>1100990923269</v>
      </c>
      <c r="E21" s="57">
        <v>42991.022916666669</v>
      </c>
      <c r="F21" s="57">
        <v>42991.054166666669</v>
      </c>
      <c r="G21" s="55" t="s">
        <v>9</v>
      </c>
    </row>
    <row r="22" spans="1:9" x14ac:dyDescent="0.2">
      <c r="A22" s="55" t="s">
        <v>51</v>
      </c>
      <c r="B22" s="55" t="s">
        <v>8</v>
      </c>
      <c r="C22" s="56">
        <v>39346</v>
      </c>
      <c r="D22" s="55">
        <v>1100990932645</v>
      </c>
      <c r="E22" s="57">
        <v>42991.837500000001</v>
      </c>
      <c r="F22" s="57">
        <v>42991.973611111112</v>
      </c>
      <c r="G22" s="55" t="s">
        <v>9</v>
      </c>
      <c r="H22" s="55" t="s">
        <v>10</v>
      </c>
    </row>
    <row r="23" spans="1:9" x14ac:dyDescent="0.2">
      <c r="A23" s="55" t="s">
        <v>52</v>
      </c>
      <c r="B23" s="55" t="s">
        <v>16</v>
      </c>
      <c r="C23" s="56">
        <v>42693</v>
      </c>
      <c r="D23" s="55">
        <v>1100990932532</v>
      </c>
      <c r="E23" s="57">
        <v>42991.793749999997</v>
      </c>
      <c r="F23" s="57">
        <v>42991.87777777778</v>
      </c>
      <c r="G23" s="55" t="s">
        <v>9</v>
      </c>
    </row>
    <row r="24" spans="1:9" x14ac:dyDescent="0.2">
      <c r="A24" s="55" t="s">
        <v>53</v>
      </c>
      <c r="B24" s="55" t="s">
        <v>16</v>
      </c>
      <c r="C24" s="56">
        <v>42611</v>
      </c>
      <c r="D24" s="55">
        <v>1100990932420</v>
      </c>
      <c r="E24" s="57">
        <v>42991.772916666669</v>
      </c>
      <c r="F24" s="57">
        <v>42991.865277777775</v>
      </c>
      <c r="G24" s="55" t="s">
        <v>11</v>
      </c>
      <c r="I24" s="55" t="s">
        <v>18</v>
      </c>
    </row>
    <row r="25" spans="1:9" x14ac:dyDescent="0.2">
      <c r="A25" s="55" t="s">
        <v>54</v>
      </c>
      <c r="B25" s="55" t="s">
        <v>8</v>
      </c>
      <c r="C25" s="56">
        <v>37596</v>
      </c>
      <c r="D25" s="55">
        <v>1100988867744</v>
      </c>
      <c r="E25" s="57">
        <v>42991.493750000001</v>
      </c>
      <c r="F25" s="57">
        <v>42991.645138888889</v>
      </c>
      <c r="G25" s="55" t="s">
        <v>9</v>
      </c>
    </row>
    <row r="26" spans="1:9" x14ac:dyDescent="0.2">
      <c r="A26" s="55" t="s">
        <v>55</v>
      </c>
      <c r="B26" s="55" t="s">
        <v>8</v>
      </c>
      <c r="C26" s="56">
        <v>42146</v>
      </c>
      <c r="D26" s="55">
        <v>1100990932725</v>
      </c>
      <c r="E26" s="57">
        <v>42991.864583333336</v>
      </c>
      <c r="F26" s="57">
        <v>42991.920138888891</v>
      </c>
      <c r="G26" s="55" t="s">
        <v>9</v>
      </c>
    </row>
    <row r="27" spans="1:9" x14ac:dyDescent="0.2">
      <c r="A27" s="55" t="s">
        <v>56</v>
      </c>
      <c r="B27" s="55" t="s">
        <v>8</v>
      </c>
      <c r="C27" s="56">
        <v>41575</v>
      </c>
      <c r="D27" s="55">
        <v>1100990932281</v>
      </c>
      <c r="E27" s="57">
        <v>42991.740277777775</v>
      </c>
      <c r="F27" s="57">
        <v>42991.887499999997</v>
      </c>
      <c r="G27" s="55" t="s">
        <v>9</v>
      </c>
    </row>
    <row r="28" spans="1:9" x14ac:dyDescent="0.2">
      <c r="A28" s="55" t="s">
        <v>57</v>
      </c>
      <c r="B28" s="55" t="s">
        <v>8</v>
      </c>
      <c r="C28" s="56">
        <v>42506</v>
      </c>
      <c r="D28" s="55">
        <v>1100990925898</v>
      </c>
      <c r="E28" s="57">
        <v>42991.342361111114</v>
      </c>
      <c r="F28" s="57">
        <v>42991.47152777778</v>
      </c>
      <c r="G28" s="55" t="s">
        <v>11</v>
      </c>
      <c r="I28" s="55" t="s">
        <v>18</v>
      </c>
    </row>
    <row r="29" spans="1:9" x14ac:dyDescent="0.2">
      <c r="A29" s="55" t="s">
        <v>58</v>
      </c>
      <c r="B29" s="55" t="s">
        <v>16</v>
      </c>
      <c r="C29" s="56">
        <v>42365</v>
      </c>
      <c r="D29" s="55">
        <v>1100988867631</v>
      </c>
      <c r="E29" s="57">
        <v>42991.458333333336</v>
      </c>
      <c r="F29" s="57">
        <v>42991.521527777775</v>
      </c>
      <c r="G29" s="55" t="s">
        <v>11</v>
      </c>
      <c r="I29" s="55" t="s">
        <v>18</v>
      </c>
    </row>
    <row r="30" spans="1:9" x14ac:dyDescent="0.2">
      <c r="A30" s="55" t="s">
        <v>59</v>
      </c>
      <c r="B30" s="55" t="s">
        <v>8</v>
      </c>
      <c r="C30" s="56">
        <v>42955</v>
      </c>
      <c r="D30" s="55">
        <v>1100988867427</v>
      </c>
      <c r="E30" s="57">
        <v>42991.4</v>
      </c>
      <c r="F30" s="57">
        <v>42991.447222222225</v>
      </c>
      <c r="G30" s="55" t="s">
        <v>9</v>
      </c>
    </row>
    <row r="31" spans="1:9" x14ac:dyDescent="0.2">
      <c r="A31" s="55" t="s">
        <v>60</v>
      </c>
      <c r="B31" s="55" t="s">
        <v>16</v>
      </c>
      <c r="C31" s="56">
        <v>41955</v>
      </c>
      <c r="D31" s="55">
        <v>1100990932598</v>
      </c>
      <c r="E31" s="57">
        <v>42991.82708333333</v>
      </c>
      <c r="F31" s="57">
        <v>42991.888194444444</v>
      </c>
      <c r="G31" s="55" t="s">
        <v>9</v>
      </c>
    </row>
    <row r="32" spans="1:9" x14ac:dyDescent="0.2">
      <c r="A32" s="55" t="s">
        <v>61</v>
      </c>
      <c r="B32" s="55" t="s">
        <v>16</v>
      </c>
      <c r="C32" s="56">
        <v>42106</v>
      </c>
      <c r="D32" s="55">
        <v>1100990932690</v>
      </c>
      <c r="E32" s="57">
        <v>42991.847916666666</v>
      </c>
      <c r="F32" s="57">
        <v>42991.927083333336</v>
      </c>
      <c r="G32" s="55" t="s">
        <v>9</v>
      </c>
    </row>
    <row r="33" spans="1:9" x14ac:dyDescent="0.2">
      <c r="A33" s="55" t="s">
        <v>62</v>
      </c>
      <c r="B33" s="55" t="s">
        <v>16</v>
      </c>
      <c r="C33" s="56">
        <v>38170</v>
      </c>
      <c r="D33" s="55">
        <v>1100990928739</v>
      </c>
      <c r="E33" s="57">
        <v>42991.588194444441</v>
      </c>
      <c r="F33" s="57">
        <v>42991.70416666667</v>
      </c>
      <c r="G33" s="55" t="s">
        <v>9</v>
      </c>
      <c r="H33" s="55" t="s">
        <v>10</v>
      </c>
    </row>
    <row r="34" spans="1:9" x14ac:dyDescent="0.2">
      <c r="A34" s="55" t="s">
        <v>63</v>
      </c>
      <c r="B34" s="55" t="s">
        <v>8</v>
      </c>
      <c r="C34" s="56">
        <v>41967</v>
      </c>
      <c r="D34" s="55">
        <v>1100990932452</v>
      </c>
      <c r="E34" s="57">
        <v>42991.777777777781</v>
      </c>
      <c r="F34" s="57">
        <v>42991.832638888889</v>
      </c>
      <c r="G34" s="55" t="s">
        <v>9</v>
      </c>
    </row>
    <row r="35" spans="1:9" x14ac:dyDescent="0.2">
      <c r="A35" s="55" t="s">
        <v>64</v>
      </c>
      <c r="B35" s="55" t="s">
        <v>8</v>
      </c>
      <c r="C35" s="56">
        <v>41227</v>
      </c>
      <c r="D35" s="55">
        <v>1100990932394</v>
      </c>
      <c r="E35" s="57">
        <v>42991.769444444442</v>
      </c>
      <c r="F35" s="57">
        <v>42991.955555555556</v>
      </c>
      <c r="G35" s="55" t="s">
        <v>11</v>
      </c>
      <c r="H35" s="55" t="s">
        <v>10</v>
      </c>
      <c r="I35" s="55" t="s">
        <v>18</v>
      </c>
    </row>
    <row r="36" spans="1:9" x14ac:dyDescent="0.2">
      <c r="A36" s="55" t="s">
        <v>65</v>
      </c>
      <c r="B36" s="55" t="s">
        <v>8</v>
      </c>
      <c r="C36" s="56">
        <v>39668</v>
      </c>
      <c r="D36" s="55">
        <v>1100990930650</v>
      </c>
      <c r="E36" s="57">
        <v>42991.626388888886</v>
      </c>
      <c r="F36" s="57">
        <v>42991.713194444441</v>
      </c>
      <c r="G36" s="55" t="s">
        <v>9</v>
      </c>
    </row>
    <row r="37" spans="1:9" x14ac:dyDescent="0.2">
      <c r="A37" s="55" t="s">
        <v>66</v>
      </c>
      <c r="B37" s="55" t="s">
        <v>16</v>
      </c>
      <c r="C37" s="56">
        <v>37893</v>
      </c>
      <c r="D37" s="55">
        <v>1100988867733</v>
      </c>
      <c r="E37" s="57">
        <v>42991.484722222223</v>
      </c>
      <c r="F37" s="57">
        <v>42991.614583333336</v>
      </c>
      <c r="G37" s="55" t="s">
        <v>11</v>
      </c>
      <c r="H37" s="55" t="s">
        <v>10</v>
      </c>
      <c r="I37" s="55" t="s">
        <v>15</v>
      </c>
    </row>
    <row r="38" spans="1:9" x14ac:dyDescent="0.2">
      <c r="A38" s="55" t="s">
        <v>67</v>
      </c>
      <c r="B38" s="55" t="s">
        <v>16</v>
      </c>
      <c r="C38" s="56">
        <v>42451</v>
      </c>
      <c r="D38" s="55">
        <v>1100990932510</v>
      </c>
      <c r="E38" s="57">
        <v>42991.790972222225</v>
      </c>
      <c r="F38" s="57">
        <v>42991.893750000003</v>
      </c>
      <c r="G38" s="55" t="s">
        <v>9</v>
      </c>
    </row>
    <row r="39" spans="1:9" x14ac:dyDescent="0.2">
      <c r="A39" s="55" t="s">
        <v>68</v>
      </c>
      <c r="B39" s="55" t="s">
        <v>16</v>
      </c>
      <c r="C39" s="56">
        <v>37790</v>
      </c>
      <c r="D39" s="55">
        <v>1100990925413</v>
      </c>
      <c r="E39" s="57">
        <v>42991.322916666664</v>
      </c>
      <c r="F39" s="57">
        <v>42991.365972222222</v>
      </c>
      <c r="G39" s="55" t="s">
        <v>11</v>
      </c>
      <c r="I39" s="55" t="s">
        <v>18</v>
      </c>
    </row>
    <row r="40" spans="1:9" x14ac:dyDescent="0.2">
      <c r="A40" s="55" t="s">
        <v>69</v>
      </c>
      <c r="B40" s="55" t="s">
        <v>8</v>
      </c>
      <c r="C40" s="56">
        <v>42287</v>
      </c>
      <c r="D40" s="55">
        <v>1100988867755</v>
      </c>
      <c r="E40" s="57">
        <v>42991.496527777781</v>
      </c>
      <c r="F40" s="57">
        <v>42991.553472222222</v>
      </c>
      <c r="G40" s="55" t="s">
        <v>9</v>
      </c>
    </row>
    <row r="41" spans="1:9" x14ac:dyDescent="0.2">
      <c r="A41" s="59" t="s">
        <v>70</v>
      </c>
      <c r="B41" s="59" t="s">
        <v>8</v>
      </c>
      <c r="C41" s="60">
        <v>42866</v>
      </c>
      <c r="D41" s="59">
        <v>1100990932816</v>
      </c>
      <c r="E41" s="61">
        <v>42991.895138888889</v>
      </c>
      <c r="F41" s="61">
        <v>42991.945138888892</v>
      </c>
      <c r="G41" s="59" t="s">
        <v>9</v>
      </c>
    </row>
    <row r="42" spans="1:9" x14ac:dyDescent="0.2">
      <c r="A42" s="55" t="s">
        <v>71</v>
      </c>
      <c r="B42" s="55" t="s">
        <v>16</v>
      </c>
      <c r="C42" s="56">
        <v>20198</v>
      </c>
      <c r="D42" s="55">
        <v>1100990932882</v>
      </c>
      <c r="E42" s="57">
        <v>42991.920138888891</v>
      </c>
      <c r="I42" s="55" t="s">
        <v>27</v>
      </c>
    </row>
    <row r="43" spans="1:9" x14ac:dyDescent="0.2">
      <c r="A43" s="55" t="s">
        <v>72</v>
      </c>
      <c r="B43" s="55" t="s">
        <v>8</v>
      </c>
      <c r="C43" s="56">
        <v>16703</v>
      </c>
      <c r="D43" s="55">
        <v>1100988867370</v>
      </c>
      <c r="E43" s="57">
        <v>42991.384027777778</v>
      </c>
      <c r="F43" s="57">
        <v>42991.961111111108</v>
      </c>
      <c r="G43" s="55" t="s">
        <v>8</v>
      </c>
      <c r="H43" s="55" t="s">
        <v>10</v>
      </c>
      <c r="I43" s="55" t="s">
        <v>21</v>
      </c>
    </row>
    <row r="44" spans="1:9" x14ac:dyDescent="0.2">
      <c r="A44" s="55" t="s">
        <v>73</v>
      </c>
      <c r="B44" s="55" t="s">
        <v>16</v>
      </c>
      <c r="C44" s="56">
        <v>31815</v>
      </c>
      <c r="D44" s="55">
        <v>1100990929039</v>
      </c>
      <c r="E44" s="57">
        <v>42991.59375</v>
      </c>
      <c r="F44" s="57">
        <v>42991.727777777778</v>
      </c>
      <c r="G44" s="55" t="s">
        <v>9</v>
      </c>
      <c r="H44" s="55" t="s">
        <v>10</v>
      </c>
    </row>
    <row r="45" spans="1:9" x14ac:dyDescent="0.2">
      <c r="A45" s="55" t="s">
        <v>74</v>
      </c>
      <c r="B45" s="55" t="s">
        <v>8</v>
      </c>
      <c r="C45" s="56">
        <v>21437</v>
      </c>
      <c r="D45" s="55">
        <v>1100990932317</v>
      </c>
      <c r="E45" s="57">
        <v>42991.749305555553</v>
      </c>
      <c r="F45" s="57">
        <v>42991.824999999997</v>
      </c>
      <c r="G45" s="55" t="s">
        <v>9</v>
      </c>
      <c r="H45" s="55" t="s">
        <v>10</v>
      </c>
    </row>
    <row r="46" spans="1:9" x14ac:dyDescent="0.2">
      <c r="A46" s="55" t="s">
        <v>75</v>
      </c>
      <c r="B46" s="55" t="s">
        <v>8</v>
      </c>
      <c r="C46" s="56">
        <v>25436</v>
      </c>
      <c r="D46" s="55">
        <v>1100990932383</v>
      </c>
      <c r="E46" s="57">
        <v>42991.768055555556</v>
      </c>
      <c r="I46" s="55" t="s">
        <v>27</v>
      </c>
    </row>
    <row r="47" spans="1:9" x14ac:dyDescent="0.2">
      <c r="A47" s="55" t="s">
        <v>76</v>
      </c>
      <c r="B47" s="55" t="s">
        <v>8</v>
      </c>
      <c r="C47" s="56">
        <v>34511</v>
      </c>
      <c r="D47" s="55">
        <v>1100988867802</v>
      </c>
      <c r="E47" s="57">
        <v>42991.511111111111</v>
      </c>
      <c r="F47" s="57">
        <v>42991.646527777775</v>
      </c>
      <c r="G47" s="55" t="s">
        <v>9</v>
      </c>
      <c r="H47" s="55" t="s">
        <v>10</v>
      </c>
    </row>
    <row r="48" spans="1:9" x14ac:dyDescent="0.2">
      <c r="A48" s="55" t="s">
        <v>77</v>
      </c>
      <c r="B48" s="55" t="s">
        <v>16</v>
      </c>
      <c r="C48" s="56">
        <v>38206</v>
      </c>
      <c r="D48" s="55">
        <v>1100990932871</v>
      </c>
      <c r="E48" s="57">
        <v>42991.90347222222</v>
      </c>
      <c r="F48" s="57">
        <v>42991.958333333336</v>
      </c>
      <c r="G48" s="55" t="s">
        <v>9</v>
      </c>
      <c r="H48" s="55" t="s">
        <v>10</v>
      </c>
    </row>
    <row r="49" spans="1:9" x14ac:dyDescent="0.2">
      <c r="A49" s="55" t="s">
        <v>78</v>
      </c>
      <c r="B49" s="55" t="s">
        <v>8</v>
      </c>
      <c r="C49" s="56">
        <v>28307</v>
      </c>
      <c r="D49" s="55">
        <v>1100990932769</v>
      </c>
      <c r="E49" s="57">
        <v>42991.879861111112</v>
      </c>
      <c r="I49" s="55" t="s">
        <v>27</v>
      </c>
    </row>
    <row r="50" spans="1:9" x14ac:dyDescent="0.2">
      <c r="A50" s="55" t="s">
        <v>79</v>
      </c>
      <c r="B50" s="55" t="s">
        <v>8</v>
      </c>
      <c r="C50" s="56">
        <v>36471</v>
      </c>
      <c r="D50" s="55">
        <v>1100988867595</v>
      </c>
      <c r="E50" s="57">
        <v>42991.443055555559</v>
      </c>
      <c r="F50" s="57">
        <v>42991.709722222222</v>
      </c>
      <c r="G50" s="55" t="s">
        <v>9</v>
      </c>
    </row>
    <row r="51" spans="1:9" x14ac:dyDescent="0.2">
      <c r="A51" s="55" t="s">
        <v>80</v>
      </c>
      <c r="B51" s="55" t="s">
        <v>8</v>
      </c>
      <c r="C51" s="56">
        <v>41449</v>
      </c>
      <c r="D51" s="55">
        <v>1100988867610</v>
      </c>
      <c r="E51" s="57">
        <v>42991.45208333333</v>
      </c>
      <c r="F51" s="57">
        <v>42991.523611111108</v>
      </c>
      <c r="G51" s="55" t="s">
        <v>9</v>
      </c>
    </row>
    <row r="52" spans="1:9" x14ac:dyDescent="0.2">
      <c r="A52" s="55" t="s">
        <v>81</v>
      </c>
      <c r="B52" s="55" t="s">
        <v>8</v>
      </c>
      <c r="C52" s="56">
        <v>30418</v>
      </c>
      <c r="D52" s="55">
        <v>1100988867518</v>
      </c>
      <c r="E52" s="57">
        <v>42991.422222222223</v>
      </c>
      <c r="F52" s="57">
        <v>42991.464583333334</v>
      </c>
      <c r="G52" s="55" t="s">
        <v>9</v>
      </c>
    </row>
    <row r="53" spans="1:9" x14ac:dyDescent="0.2">
      <c r="A53" s="55" t="s">
        <v>82</v>
      </c>
      <c r="B53" s="55" t="s">
        <v>16</v>
      </c>
      <c r="C53" s="56">
        <v>38150</v>
      </c>
      <c r="D53" s="55">
        <v>1100990932372</v>
      </c>
      <c r="E53" s="57">
        <v>42991.765972222223</v>
      </c>
      <c r="F53" s="57">
        <v>42991.824305555558</v>
      </c>
      <c r="G53" s="55" t="s">
        <v>9</v>
      </c>
    </row>
    <row r="54" spans="1:9" x14ac:dyDescent="0.2">
      <c r="A54" s="55" t="s">
        <v>83</v>
      </c>
      <c r="B54" s="55" t="s">
        <v>16</v>
      </c>
      <c r="C54" s="56">
        <v>10681</v>
      </c>
      <c r="D54" s="55">
        <v>1100990927893</v>
      </c>
      <c r="E54" s="57">
        <v>42991.548611111109</v>
      </c>
      <c r="F54" s="57">
        <v>42991.844444444447</v>
      </c>
      <c r="G54" s="55" t="s">
        <v>8</v>
      </c>
      <c r="H54" s="55" t="s">
        <v>10</v>
      </c>
      <c r="I54" s="55" t="s">
        <v>21</v>
      </c>
    </row>
    <row r="55" spans="1:9" x14ac:dyDescent="0.2">
      <c r="A55" s="55" t="s">
        <v>84</v>
      </c>
      <c r="B55" s="55" t="s">
        <v>8</v>
      </c>
      <c r="C55" s="56">
        <v>12494</v>
      </c>
      <c r="D55" s="55">
        <v>1100990927805</v>
      </c>
      <c r="E55" s="57">
        <v>42991.37222222222</v>
      </c>
      <c r="F55" s="57">
        <v>42991.579861111109</v>
      </c>
      <c r="G55" s="55" t="s">
        <v>9</v>
      </c>
      <c r="H55" s="55" t="s">
        <v>10</v>
      </c>
    </row>
    <row r="56" spans="1:9" x14ac:dyDescent="0.2">
      <c r="A56" s="55" t="s">
        <v>85</v>
      </c>
      <c r="B56" s="55" t="s">
        <v>8</v>
      </c>
      <c r="C56" s="56">
        <v>22141</v>
      </c>
      <c r="D56" s="55">
        <v>1100990927984</v>
      </c>
      <c r="E56" s="57">
        <v>42991.557638888888</v>
      </c>
      <c r="F56" s="57">
        <v>42991.647916666669</v>
      </c>
      <c r="G56" s="55" t="s">
        <v>9</v>
      </c>
    </row>
    <row r="57" spans="1:9" x14ac:dyDescent="0.2">
      <c r="A57" s="55" t="s">
        <v>86</v>
      </c>
      <c r="B57" s="55" t="s">
        <v>16</v>
      </c>
      <c r="C57" s="56">
        <v>30822</v>
      </c>
      <c r="D57" s="55">
        <v>1100990929141</v>
      </c>
      <c r="E57" s="57">
        <v>42991.595833333333</v>
      </c>
      <c r="F57" s="57">
        <v>42991.706250000003</v>
      </c>
      <c r="G57" s="55" t="s">
        <v>9</v>
      </c>
    </row>
    <row r="58" spans="1:9" x14ac:dyDescent="0.2">
      <c r="A58" s="55" t="s">
        <v>87</v>
      </c>
      <c r="B58" s="55" t="s">
        <v>8</v>
      </c>
      <c r="C58" s="56">
        <v>16413</v>
      </c>
      <c r="D58" s="55">
        <v>1100990932689</v>
      </c>
      <c r="E58" s="57">
        <v>42991.845833333333</v>
      </c>
      <c r="H58" s="55" t="s">
        <v>10</v>
      </c>
      <c r="I58" s="55" t="s">
        <v>27</v>
      </c>
    </row>
    <row r="59" spans="1:9" x14ac:dyDescent="0.2">
      <c r="A59" s="55" t="s">
        <v>88</v>
      </c>
      <c r="B59" s="55" t="s">
        <v>8</v>
      </c>
      <c r="C59" s="56">
        <v>12281</v>
      </c>
      <c r="D59" s="55">
        <v>1100988867493</v>
      </c>
      <c r="E59" s="57">
        <v>42991.417361111111</v>
      </c>
      <c r="F59" s="57">
        <v>42991.681250000001</v>
      </c>
      <c r="G59" s="55" t="s">
        <v>11</v>
      </c>
      <c r="H59" s="55" t="s">
        <v>10</v>
      </c>
      <c r="I59" s="55" t="s">
        <v>28</v>
      </c>
    </row>
    <row r="60" spans="1:9" x14ac:dyDescent="0.2">
      <c r="A60" s="55" t="s">
        <v>89</v>
      </c>
      <c r="B60" s="55" t="s">
        <v>8</v>
      </c>
      <c r="C60" s="56">
        <v>31213</v>
      </c>
      <c r="D60" s="55">
        <v>1100990923316</v>
      </c>
      <c r="E60" s="57">
        <v>42991.11041666667</v>
      </c>
      <c r="F60" s="57">
        <v>42991.182638888888</v>
      </c>
      <c r="G60" s="55" t="s">
        <v>9</v>
      </c>
    </row>
    <row r="61" spans="1:9" x14ac:dyDescent="0.2">
      <c r="A61" s="55" t="s">
        <v>90</v>
      </c>
      <c r="B61" s="55" t="s">
        <v>8</v>
      </c>
      <c r="C61" s="56">
        <v>22624</v>
      </c>
      <c r="D61" s="55">
        <v>1100990932576</v>
      </c>
      <c r="E61" s="57">
        <v>42991.807638888888</v>
      </c>
      <c r="I61" s="55" t="s">
        <v>27</v>
      </c>
    </row>
    <row r="62" spans="1:9" x14ac:dyDescent="0.2">
      <c r="A62" s="55" t="s">
        <v>91</v>
      </c>
      <c r="B62" s="55" t="s">
        <v>16</v>
      </c>
      <c r="C62" s="56">
        <v>33307</v>
      </c>
      <c r="D62" s="55">
        <v>1100990932678</v>
      </c>
      <c r="E62" s="57">
        <v>42991.84375</v>
      </c>
      <c r="F62" s="57">
        <v>42991.87777777778</v>
      </c>
      <c r="G62" s="55" t="s">
        <v>9</v>
      </c>
    </row>
    <row r="63" spans="1:9" x14ac:dyDescent="0.2">
      <c r="A63" s="55" t="s">
        <v>92</v>
      </c>
      <c r="B63" s="55" t="s">
        <v>16</v>
      </c>
      <c r="C63" s="56">
        <v>12189</v>
      </c>
      <c r="D63" s="55">
        <v>1100990930264</v>
      </c>
      <c r="E63" s="57">
        <v>42991.619444444441</v>
      </c>
      <c r="H63" s="55" t="s">
        <v>10</v>
      </c>
      <c r="I63" s="55" t="s">
        <v>27</v>
      </c>
    </row>
    <row r="64" spans="1:9" x14ac:dyDescent="0.2">
      <c r="A64" s="55" t="s">
        <v>93</v>
      </c>
      <c r="B64" s="55" t="s">
        <v>16</v>
      </c>
      <c r="C64" s="56">
        <v>41238</v>
      </c>
      <c r="D64" s="55">
        <v>1100988867777</v>
      </c>
      <c r="E64" s="57">
        <v>42991.5</v>
      </c>
      <c r="F64" s="57">
        <v>42991.515277777777</v>
      </c>
      <c r="G64" s="55" t="s">
        <v>9</v>
      </c>
    </row>
    <row r="65" spans="1:9" x14ac:dyDescent="0.2">
      <c r="A65" s="55" t="s">
        <v>94</v>
      </c>
      <c r="B65" s="55" t="s">
        <v>8</v>
      </c>
      <c r="C65" s="56">
        <v>24368</v>
      </c>
      <c r="D65" s="55">
        <v>1100990932634</v>
      </c>
      <c r="E65" s="57">
        <v>42991.835416666669</v>
      </c>
      <c r="F65" s="57">
        <v>42991.993750000001</v>
      </c>
      <c r="G65" s="55" t="s">
        <v>8</v>
      </c>
      <c r="H65" s="55" t="s">
        <v>10</v>
      </c>
      <c r="I65" s="55" t="s">
        <v>21</v>
      </c>
    </row>
    <row r="66" spans="1:9" x14ac:dyDescent="0.2">
      <c r="A66" s="55" t="s">
        <v>95</v>
      </c>
      <c r="B66" s="55" t="s">
        <v>8</v>
      </c>
      <c r="C66" s="56">
        <v>22140</v>
      </c>
      <c r="D66" s="55">
        <v>1100990931176</v>
      </c>
      <c r="E66" s="57">
        <v>42991.644444444442</v>
      </c>
      <c r="F66" s="57">
        <v>42991.661805555559</v>
      </c>
      <c r="G66" s="55" t="s">
        <v>9</v>
      </c>
    </row>
    <row r="67" spans="1:9" x14ac:dyDescent="0.2">
      <c r="A67" s="55" t="s">
        <v>96</v>
      </c>
      <c r="B67" s="55" t="s">
        <v>8</v>
      </c>
      <c r="C67" s="56">
        <v>32570</v>
      </c>
      <c r="D67" s="55">
        <v>1100990932135</v>
      </c>
      <c r="E67" s="57">
        <v>42991.697222222225</v>
      </c>
      <c r="F67" s="57">
        <v>42991.779861111114</v>
      </c>
      <c r="G67" s="55" t="s">
        <v>9</v>
      </c>
      <c r="H67" s="55" t="s">
        <v>10</v>
      </c>
    </row>
    <row r="68" spans="1:9" x14ac:dyDescent="0.2">
      <c r="A68" s="55" t="s">
        <v>97</v>
      </c>
      <c r="B68" s="55" t="s">
        <v>16</v>
      </c>
      <c r="C68" s="56">
        <v>13579</v>
      </c>
      <c r="D68" s="55">
        <v>1100990923291</v>
      </c>
      <c r="E68" s="57">
        <v>42991.045138888891</v>
      </c>
      <c r="F68" s="57">
        <v>42991.339583333334</v>
      </c>
      <c r="G68" s="55" t="s">
        <v>9</v>
      </c>
      <c r="H68" s="55" t="s">
        <v>10</v>
      </c>
    </row>
    <row r="69" spans="1:9" x14ac:dyDescent="0.2">
      <c r="A69" s="55" t="s">
        <v>98</v>
      </c>
      <c r="B69" s="55" t="s">
        <v>8</v>
      </c>
      <c r="C69" s="56">
        <v>27138</v>
      </c>
      <c r="D69" s="55">
        <v>1100990931336</v>
      </c>
      <c r="E69" s="57">
        <v>42991.65</v>
      </c>
      <c r="F69" s="57">
        <v>42991.831944444442</v>
      </c>
      <c r="G69" s="55" t="s">
        <v>9</v>
      </c>
    </row>
    <row r="70" spans="1:9" x14ac:dyDescent="0.2">
      <c r="A70" s="55" t="s">
        <v>99</v>
      </c>
      <c r="B70" s="55" t="s">
        <v>16</v>
      </c>
      <c r="C70" s="56">
        <v>15473</v>
      </c>
      <c r="D70" s="55">
        <v>1100988867530</v>
      </c>
      <c r="E70" s="57">
        <v>42991.426388888889</v>
      </c>
      <c r="F70" s="57">
        <v>42991.521527777775</v>
      </c>
      <c r="G70" s="55" t="s">
        <v>9</v>
      </c>
    </row>
    <row r="71" spans="1:9" x14ac:dyDescent="0.2">
      <c r="A71" s="55" t="s">
        <v>100</v>
      </c>
      <c r="B71" s="55" t="s">
        <v>16</v>
      </c>
      <c r="C71" s="56">
        <v>37778</v>
      </c>
      <c r="D71" s="55">
        <v>1100990931981</v>
      </c>
      <c r="E71" s="57">
        <v>42991.684027777781</v>
      </c>
      <c r="F71" s="57">
        <v>42991.79791666667</v>
      </c>
      <c r="G71" s="55" t="s">
        <v>9</v>
      </c>
      <c r="H71" s="55" t="s">
        <v>10</v>
      </c>
    </row>
    <row r="72" spans="1:9" x14ac:dyDescent="0.2">
      <c r="A72" s="55" t="s">
        <v>23</v>
      </c>
      <c r="B72" s="55" t="s">
        <v>16</v>
      </c>
      <c r="C72" s="56">
        <v>8868</v>
      </c>
      <c r="D72" s="55">
        <v>1100988867573</v>
      </c>
      <c r="E72" s="57">
        <v>42991.438888888886</v>
      </c>
      <c r="F72" s="57">
        <v>42991.648611111108</v>
      </c>
      <c r="G72" s="55" t="s">
        <v>11</v>
      </c>
      <c r="H72" s="55" t="s">
        <v>10</v>
      </c>
      <c r="I72" s="55" t="s">
        <v>26</v>
      </c>
    </row>
    <row r="73" spans="1:9" x14ac:dyDescent="0.2">
      <c r="A73" s="55" t="s">
        <v>101</v>
      </c>
      <c r="B73" s="55" t="s">
        <v>8</v>
      </c>
      <c r="C73" s="56">
        <v>35935</v>
      </c>
      <c r="D73" s="55">
        <v>1100990923305</v>
      </c>
      <c r="E73" s="57">
        <v>42991.050694444442</v>
      </c>
      <c r="F73" s="57">
        <v>42991.1</v>
      </c>
      <c r="G73" s="55" t="s">
        <v>9</v>
      </c>
      <c r="H73" s="55" t="s">
        <v>10</v>
      </c>
    </row>
    <row r="74" spans="1:9" x14ac:dyDescent="0.2">
      <c r="A74" s="55" t="s">
        <v>102</v>
      </c>
      <c r="B74" s="55" t="s">
        <v>8</v>
      </c>
      <c r="C74" s="56">
        <v>35737</v>
      </c>
      <c r="D74" s="55">
        <v>1100988867653</v>
      </c>
      <c r="E74" s="57">
        <v>42991.467361111114</v>
      </c>
      <c r="F74" s="57">
        <v>42991.736805555556</v>
      </c>
      <c r="G74" s="55" t="s">
        <v>9</v>
      </c>
      <c r="H74" s="55" t="s">
        <v>10</v>
      </c>
    </row>
    <row r="75" spans="1:9" x14ac:dyDescent="0.2">
      <c r="A75" s="55" t="s">
        <v>103</v>
      </c>
      <c r="B75" s="55" t="s">
        <v>16</v>
      </c>
      <c r="C75" s="56">
        <v>11398</v>
      </c>
      <c r="D75" s="55">
        <v>1100990930377</v>
      </c>
      <c r="E75" s="57">
        <v>42991.621527777781</v>
      </c>
      <c r="F75" s="57">
        <v>42991.936805555553</v>
      </c>
      <c r="G75" s="55" t="s">
        <v>11</v>
      </c>
      <c r="H75" s="55" t="s">
        <v>10</v>
      </c>
      <c r="I75" s="55" t="s">
        <v>28</v>
      </c>
    </row>
    <row r="76" spans="1:9" x14ac:dyDescent="0.2">
      <c r="A76" s="55" t="s">
        <v>104</v>
      </c>
      <c r="B76" s="55" t="s">
        <v>8</v>
      </c>
      <c r="C76" s="56">
        <v>33795</v>
      </c>
      <c r="D76" s="55">
        <v>1100990923270</v>
      </c>
      <c r="E76" s="57">
        <v>42991.037499999999</v>
      </c>
      <c r="F76" s="57">
        <v>42991.500694444447</v>
      </c>
      <c r="G76" s="55" t="s">
        <v>9</v>
      </c>
    </row>
    <row r="77" spans="1:9" x14ac:dyDescent="0.2">
      <c r="A77" s="55" t="s">
        <v>105</v>
      </c>
      <c r="B77" s="55" t="s">
        <v>8</v>
      </c>
      <c r="C77" s="56">
        <v>32209</v>
      </c>
      <c r="D77" s="55">
        <v>1100988867529</v>
      </c>
      <c r="E77" s="57">
        <v>42991.425000000003</v>
      </c>
      <c r="F77" s="57">
        <v>42991.435416666667</v>
      </c>
      <c r="G77" s="55" t="s">
        <v>9</v>
      </c>
    </row>
    <row r="78" spans="1:9" x14ac:dyDescent="0.2">
      <c r="A78" s="55" t="s">
        <v>106</v>
      </c>
      <c r="B78" s="55" t="s">
        <v>16</v>
      </c>
      <c r="C78" s="56">
        <v>18697</v>
      </c>
      <c r="D78" s="55">
        <v>1100990923327</v>
      </c>
      <c r="E78" s="57">
        <v>42991.140277777777</v>
      </c>
      <c r="F78" s="57">
        <v>42991.765972222223</v>
      </c>
      <c r="G78" s="55" t="s">
        <v>11</v>
      </c>
      <c r="H78" s="55" t="s">
        <v>10</v>
      </c>
      <c r="I78" s="55" t="s">
        <v>29</v>
      </c>
    </row>
    <row r="79" spans="1:9" x14ac:dyDescent="0.2">
      <c r="A79" s="55" t="s">
        <v>107</v>
      </c>
      <c r="B79" s="55" t="s">
        <v>8</v>
      </c>
      <c r="C79" s="56">
        <v>33846</v>
      </c>
      <c r="D79" s="55">
        <v>1100988867391</v>
      </c>
      <c r="E79" s="57">
        <v>42991.38958333333</v>
      </c>
      <c r="F79" s="57">
        <v>42991.420138888891</v>
      </c>
      <c r="G79" s="55" t="s">
        <v>9</v>
      </c>
    </row>
    <row r="80" spans="1:9" x14ac:dyDescent="0.2">
      <c r="A80" s="55" t="s">
        <v>108</v>
      </c>
      <c r="B80" s="55" t="s">
        <v>8</v>
      </c>
      <c r="C80" s="56">
        <v>39668</v>
      </c>
      <c r="D80" s="55">
        <v>1100988867438</v>
      </c>
      <c r="E80" s="57">
        <v>42991.40347222222</v>
      </c>
      <c r="F80" s="57">
        <v>42991.481944444444</v>
      </c>
      <c r="G80" s="55" t="s">
        <v>9</v>
      </c>
      <c r="H80" s="55" t="s">
        <v>10</v>
      </c>
    </row>
    <row r="81" spans="1:9" x14ac:dyDescent="0.2">
      <c r="A81" s="55" t="s">
        <v>109</v>
      </c>
      <c r="B81" s="55" t="s">
        <v>16</v>
      </c>
      <c r="C81" s="56">
        <v>22447</v>
      </c>
      <c r="D81" s="55">
        <v>1100990932747</v>
      </c>
      <c r="E81" s="57">
        <v>42991.868750000001</v>
      </c>
      <c r="H81" s="55" t="s">
        <v>10</v>
      </c>
      <c r="I81" s="55" t="s">
        <v>27</v>
      </c>
    </row>
    <row r="82" spans="1:9" x14ac:dyDescent="0.2">
      <c r="A82" s="55" t="s">
        <v>110</v>
      </c>
      <c r="B82" s="55" t="s">
        <v>8</v>
      </c>
      <c r="C82" s="56">
        <v>14732</v>
      </c>
      <c r="D82" s="55">
        <v>1100990932350</v>
      </c>
      <c r="E82" s="57">
        <v>42991.761111111111</v>
      </c>
      <c r="I82" s="55" t="s">
        <v>27</v>
      </c>
    </row>
    <row r="83" spans="1:9" x14ac:dyDescent="0.2">
      <c r="A83" s="55" t="s">
        <v>111</v>
      </c>
      <c r="B83" s="55" t="s">
        <v>8</v>
      </c>
      <c r="C83" s="56">
        <v>21558</v>
      </c>
      <c r="D83" s="55">
        <v>1100988867584</v>
      </c>
      <c r="E83" s="57">
        <v>42991.44027777778</v>
      </c>
      <c r="F83" s="57">
        <v>42991.70208333333</v>
      </c>
      <c r="G83" s="55" t="s">
        <v>9</v>
      </c>
      <c r="H83" s="55" t="s">
        <v>10</v>
      </c>
    </row>
    <row r="84" spans="1:9" x14ac:dyDescent="0.2">
      <c r="A84" s="55" t="s">
        <v>112</v>
      </c>
      <c r="B84" s="55" t="s">
        <v>8</v>
      </c>
      <c r="C84" s="56">
        <v>35927</v>
      </c>
      <c r="D84" s="55">
        <v>1100988867686</v>
      </c>
      <c r="E84" s="57">
        <v>42991.473611111112</v>
      </c>
      <c r="F84" s="57">
        <v>42991.584722222222</v>
      </c>
      <c r="G84" s="55" t="s">
        <v>9</v>
      </c>
      <c r="H84" s="55" t="s">
        <v>10</v>
      </c>
    </row>
    <row r="85" spans="1:9" x14ac:dyDescent="0.2">
      <c r="A85" s="55" t="s">
        <v>113</v>
      </c>
      <c r="B85" s="55" t="s">
        <v>8</v>
      </c>
      <c r="C85" s="56">
        <v>30788</v>
      </c>
      <c r="D85" s="55">
        <v>1100990932849</v>
      </c>
      <c r="E85" s="57">
        <v>42991.898611111108</v>
      </c>
      <c r="H85" s="55" t="s">
        <v>10</v>
      </c>
      <c r="I85" s="55" t="s">
        <v>27</v>
      </c>
    </row>
    <row r="86" spans="1:9" x14ac:dyDescent="0.2">
      <c r="A86" s="55" t="s">
        <v>114</v>
      </c>
      <c r="B86" s="55" t="s">
        <v>16</v>
      </c>
      <c r="C86" s="56">
        <v>34459</v>
      </c>
      <c r="D86" s="55">
        <v>1100988867609</v>
      </c>
      <c r="E86" s="57">
        <v>42991.446527777778</v>
      </c>
      <c r="F86" s="57">
        <v>42991.489583333336</v>
      </c>
      <c r="G86" s="55" t="s">
        <v>9</v>
      </c>
    </row>
    <row r="87" spans="1:9" x14ac:dyDescent="0.2">
      <c r="A87" s="55" t="s">
        <v>115</v>
      </c>
      <c r="B87" s="55" t="s">
        <v>8</v>
      </c>
      <c r="C87" s="56">
        <v>27580</v>
      </c>
      <c r="D87" s="55">
        <v>1100988867675</v>
      </c>
      <c r="E87" s="57">
        <v>42991.470138888886</v>
      </c>
      <c r="F87" s="57">
        <v>42991.541666666664</v>
      </c>
      <c r="G87" s="55" t="s">
        <v>9</v>
      </c>
      <c r="H87" s="55" t="s">
        <v>10</v>
      </c>
    </row>
    <row r="88" spans="1:9" x14ac:dyDescent="0.2">
      <c r="A88" s="55" t="s">
        <v>116</v>
      </c>
      <c r="B88" s="55" t="s">
        <v>8</v>
      </c>
      <c r="C88" s="56">
        <v>17746</v>
      </c>
      <c r="D88" s="55">
        <v>1100990932805</v>
      </c>
      <c r="E88" s="57">
        <v>42991.893055555556</v>
      </c>
      <c r="I88" s="55" t="s">
        <v>27</v>
      </c>
    </row>
    <row r="89" spans="1:9" x14ac:dyDescent="0.2">
      <c r="A89" s="55" t="s">
        <v>117</v>
      </c>
      <c r="B89" s="55" t="s">
        <v>16</v>
      </c>
      <c r="C89" s="56">
        <v>20345</v>
      </c>
      <c r="D89" s="55">
        <v>1100990932656</v>
      </c>
      <c r="E89" s="57">
        <v>42991.838194444441</v>
      </c>
      <c r="I89" s="55" t="s">
        <v>27</v>
      </c>
    </row>
    <row r="90" spans="1:9" x14ac:dyDescent="0.2">
      <c r="A90" s="55" t="s">
        <v>118</v>
      </c>
      <c r="B90" s="55" t="s">
        <v>8</v>
      </c>
      <c r="C90" s="56">
        <v>14241</v>
      </c>
      <c r="D90" s="55">
        <v>1100990932248</v>
      </c>
      <c r="E90" s="57">
        <v>42991.722916666666</v>
      </c>
      <c r="I90" s="55" t="s">
        <v>27</v>
      </c>
    </row>
    <row r="91" spans="1:9" x14ac:dyDescent="0.2">
      <c r="A91" s="55" t="s">
        <v>119</v>
      </c>
      <c r="B91" s="55" t="s">
        <v>8</v>
      </c>
      <c r="C91" s="56">
        <v>26188</v>
      </c>
      <c r="D91" s="55">
        <v>1100990930559</v>
      </c>
      <c r="E91" s="57">
        <v>42991.625</v>
      </c>
      <c r="F91" s="57">
        <v>42991.734722222223</v>
      </c>
      <c r="G91" s="55" t="s">
        <v>9</v>
      </c>
    </row>
    <row r="92" spans="1:9" x14ac:dyDescent="0.2">
      <c r="A92" s="55" t="s">
        <v>120</v>
      </c>
      <c r="B92" s="55" t="s">
        <v>16</v>
      </c>
      <c r="C92" s="56">
        <v>12059</v>
      </c>
      <c r="D92" s="55">
        <v>1100988867642</v>
      </c>
      <c r="E92" s="57">
        <v>42991.462500000001</v>
      </c>
      <c r="F92" s="57">
        <v>42991.6</v>
      </c>
      <c r="G92" s="55" t="s">
        <v>9</v>
      </c>
    </row>
    <row r="93" spans="1:9" x14ac:dyDescent="0.2">
      <c r="A93" s="55" t="s">
        <v>121</v>
      </c>
      <c r="B93" s="55" t="s">
        <v>8</v>
      </c>
      <c r="C93" s="56">
        <v>16253</v>
      </c>
      <c r="D93" s="55">
        <v>1100990932587</v>
      </c>
      <c r="E93" s="57">
        <v>42991.823611111111</v>
      </c>
      <c r="H93" s="55" t="s">
        <v>10</v>
      </c>
      <c r="I93" s="55" t="s">
        <v>27</v>
      </c>
    </row>
    <row r="94" spans="1:9" x14ac:dyDescent="0.2">
      <c r="A94" s="55" t="s">
        <v>122</v>
      </c>
      <c r="B94" s="55" t="s">
        <v>8</v>
      </c>
      <c r="C94" s="56">
        <v>32784</v>
      </c>
      <c r="D94" s="55">
        <v>1100990931642</v>
      </c>
      <c r="E94" s="57">
        <v>42991.665972222225</v>
      </c>
      <c r="F94" s="57">
        <v>42991.717361111114</v>
      </c>
      <c r="G94" s="55" t="s">
        <v>9</v>
      </c>
    </row>
    <row r="95" spans="1:9" x14ac:dyDescent="0.2">
      <c r="A95" s="55" t="s">
        <v>123</v>
      </c>
      <c r="B95" s="55" t="s">
        <v>8</v>
      </c>
      <c r="C95" s="56">
        <v>37504</v>
      </c>
      <c r="D95" s="55">
        <v>1100990927838</v>
      </c>
      <c r="E95" s="57">
        <v>42991.527777777781</v>
      </c>
      <c r="F95" s="57">
        <v>42991.695833333331</v>
      </c>
      <c r="G95" s="55" t="s">
        <v>9</v>
      </c>
      <c r="H95" s="55" t="s">
        <v>10</v>
      </c>
    </row>
    <row r="96" spans="1:9" x14ac:dyDescent="0.2">
      <c r="A96" s="55" t="s">
        <v>124</v>
      </c>
      <c r="B96" s="55" t="s">
        <v>16</v>
      </c>
      <c r="C96" s="56">
        <v>41688</v>
      </c>
      <c r="D96" s="55">
        <v>1100990932419</v>
      </c>
      <c r="E96" s="57">
        <v>42991.771527777775</v>
      </c>
      <c r="F96" s="57">
        <v>42991.845833333333</v>
      </c>
      <c r="G96" s="55" t="s">
        <v>9</v>
      </c>
      <c r="H96" s="55" t="s">
        <v>10</v>
      </c>
    </row>
    <row r="97" spans="1:9" x14ac:dyDescent="0.2">
      <c r="A97" s="55" t="s">
        <v>25</v>
      </c>
      <c r="B97" s="55" t="s">
        <v>16</v>
      </c>
      <c r="C97" s="56">
        <v>35486</v>
      </c>
      <c r="D97" s="55">
        <v>1100990931063</v>
      </c>
      <c r="E97" s="57">
        <v>42991.63958333333</v>
      </c>
      <c r="F97" s="57">
        <v>42991.897916666669</v>
      </c>
      <c r="G97" s="55" t="s">
        <v>11</v>
      </c>
      <c r="H97" s="55" t="s">
        <v>10</v>
      </c>
      <c r="I97" s="55" t="s">
        <v>125</v>
      </c>
    </row>
    <row r="98" spans="1:9" x14ac:dyDescent="0.2">
      <c r="A98" s="55" t="s">
        <v>126</v>
      </c>
      <c r="B98" s="55" t="s">
        <v>8</v>
      </c>
      <c r="C98" s="56">
        <v>15233</v>
      </c>
      <c r="D98" s="55">
        <v>1100990932099</v>
      </c>
      <c r="E98" s="57">
        <v>42991.692361111112</v>
      </c>
      <c r="F98" s="57">
        <v>42991.84375</v>
      </c>
      <c r="G98" s="55" t="s">
        <v>9</v>
      </c>
    </row>
    <row r="99" spans="1:9" x14ac:dyDescent="0.2">
      <c r="A99" s="55" t="s">
        <v>127</v>
      </c>
      <c r="B99" s="55" t="s">
        <v>16</v>
      </c>
      <c r="C99" s="56">
        <v>26429</v>
      </c>
      <c r="D99" s="55">
        <v>1100990932907</v>
      </c>
      <c r="E99" s="57">
        <v>42991.938888888886</v>
      </c>
      <c r="I99" s="55" t="s">
        <v>27</v>
      </c>
    </row>
    <row r="100" spans="1:9" x14ac:dyDescent="0.2">
      <c r="A100" s="55" t="s">
        <v>128</v>
      </c>
      <c r="B100" s="55" t="s">
        <v>16</v>
      </c>
      <c r="C100" s="56">
        <v>16146</v>
      </c>
      <c r="D100" s="55">
        <v>1100990932215</v>
      </c>
      <c r="E100" s="57">
        <v>42991.71875</v>
      </c>
      <c r="F100" s="57">
        <v>42991.815972222219</v>
      </c>
      <c r="G100" s="55" t="s">
        <v>9</v>
      </c>
    </row>
    <row r="101" spans="1:9" x14ac:dyDescent="0.2">
      <c r="A101" s="55" t="s">
        <v>129</v>
      </c>
      <c r="B101" s="55" t="s">
        <v>8</v>
      </c>
      <c r="C101" s="56">
        <v>9210</v>
      </c>
      <c r="D101" s="55">
        <v>1100990932430</v>
      </c>
      <c r="E101" s="57">
        <v>42991.775000000001</v>
      </c>
      <c r="F101" s="57">
        <v>42991.962500000001</v>
      </c>
      <c r="G101" s="55" t="s">
        <v>11</v>
      </c>
      <c r="H101" s="55" t="s">
        <v>10</v>
      </c>
      <c r="I101" s="55" t="s">
        <v>19</v>
      </c>
    </row>
    <row r="102" spans="1:9" x14ac:dyDescent="0.2">
      <c r="A102" s="55" t="s">
        <v>130</v>
      </c>
      <c r="B102" s="55" t="s">
        <v>16</v>
      </c>
      <c r="C102" s="56">
        <v>35023</v>
      </c>
      <c r="D102" s="55">
        <v>1100990932929</v>
      </c>
      <c r="E102" s="57">
        <v>42991.982638888891</v>
      </c>
      <c r="I102" s="55" t="s">
        <v>27</v>
      </c>
    </row>
    <row r="103" spans="1:9" x14ac:dyDescent="0.2">
      <c r="A103" s="55" t="s">
        <v>131</v>
      </c>
      <c r="B103" s="55" t="s">
        <v>16</v>
      </c>
      <c r="C103" s="56">
        <v>21605</v>
      </c>
      <c r="D103" s="55">
        <v>1100988867416</v>
      </c>
      <c r="E103" s="57">
        <v>42991.397916666669</v>
      </c>
      <c r="F103" s="57">
        <v>42991.470833333333</v>
      </c>
      <c r="G103" s="55" t="s">
        <v>9</v>
      </c>
      <c r="H103" s="55" t="s">
        <v>10</v>
      </c>
    </row>
    <row r="104" spans="1:9" x14ac:dyDescent="0.2">
      <c r="A104" s="55" t="s">
        <v>132</v>
      </c>
      <c r="B104" s="55" t="s">
        <v>16</v>
      </c>
      <c r="C104" s="56">
        <v>34007</v>
      </c>
      <c r="D104" s="55">
        <v>1100990927871</v>
      </c>
      <c r="E104" s="57">
        <v>42991.544444444444</v>
      </c>
      <c r="F104" s="57">
        <v>42991.664583333331</v>
      </c>
      <c r="G104" s="55" t="s">
        <v>9</v>
      </c>
      <c r="H104" s="55" t="s">
        <v>10</v>
      </c>
    </row>
    <row r="105" spans="1:9" x14ac:dyDescent="0.2">
      <c r="A105" s="55" t="s">
        <v>133</v>
      </c>
      <c r="B105" s="55" t="s">
        <v>8</v>
      </c>
      <c r="C105" s="56">
        <v>41361</v>
      </c>
      <c r="D105" s="55">
        <v>1100990932102</v>
      </c>
      <c r="E105" s="57">
        <v>42991.694444444445</v>
      </c>
      <c r="F105" s="57">
        <v>42991.783333333333</v>
      </c>
      <c r="G105" s="55" t="s">
        <v>9</v>
      </c>
    </row>
    <row r="106" spans="1:9" x14ac:dyDescent="0.2">
      <c r="A106" s="55" t="s">
        <v>134</v>
      </c>
      <c r="B106" s="55" t="s">
        <v>16</v>
      </c>
      <c r="C106" s="56">
        <v>14502</v>
      </c>
      <c r="D106" s="55">
        <v>1100990932328</v>
      </c>
      <c r="E106" s="57">
        <v>42991.75277777778</v>
      </c>
      <c r="F106" s="57">
        <v>42991.873611111114</v>
      </c>
      <c r="G106" s="55" t="s">
        <v>9</v>
      </c>
      <c r="H106" s="55" t="s">
        <v>10</v>
      </c>
    </row>
    <row r="107" spans="1:9" x14ac:dyDescent="0.2">
      <c r="A107" s="55" t="s">
        <v>135</v>
      </c>
      <c r="B107" s="55" t="s">
        <v>8</v>
      </c>
      <c r="C107" s="56">
        <v>41759</v>
      </c>
      <c r="D107" s="55">
        <v>1100988867788</v>
      </c>
      <c r="E107" s="57">
        <v>42991.50277777778</v>
      </c>
      <c r="F107" s="57">
        <v>42991.552083333336</v>
      </c>
      <c r="G107" s="55" t="s">
        <v>9</v>
      </c>
    </row>
    <row r="108" spans="1:9" x14ac:dyDescent="0.2">
      <c r="A108" s="55" t="s">
        <v>136</v>
      </c>
      <c r="B108" s="55" t="s">
        <v>16</v>
      </c>
      <c r="C108" s="56">
        <v>24469</v>
      </c>
      <c r="D108" s="55">
        <v>1100990932146</v>
      </c>
      <c r="E108" s="57">
        <v>42991.7</v>
      </c>
      <c r="F108" s="57">
        <v>42991.756944444445</v>
      </c>
      <c r="G108" s="55" t="s">
        <v>9</v>
      </c>
    </row>
    <row r="109" spans="1:9" x14ac:dyDescent="0.2">
      <c r="A109" s="55" t="s">
        <v>137</v>
      </c>
      <c r="B109" s="55" t="s">
        <v>8</v>
      </c>
      <c r="C109" s="56">
        <v>27684</v>
      </c>
      <c r="D109" s="55">
        <v>1100990925344</v>
      </c>
      <c r="E109" s="57">
        <v>42991.302083333336</v>
      </c>
      <c r="F109" s="57">
        <v>42991.513194444444</v>
      </c>
      <c r="G109" s="55" t="s">
        <v>9</v>
      </c>
      <c r="H109" s="55" t="s">
        <v>10</v>
      </c>
    </row>
    <row r="110" spans="1:9" x14ac:dyDescent="0.2">
      <c r="A110" s="55" t="s">
        <v>138</v>
      </c>
      <c r="B110" s="55" t="s">
        <v>8</v>
      </c>
      <c r="C110" s="56">
        <v>41376</v>
      </c>
      <c r="D110" s="55">
        <v>1100990929629</v>
      </c>
      <c r="E110" s="57">
        <v>42991.606249999997</v>
      </c>
      <c r="F110" s="57">
        <v>42991.682638888888</v>
      </c>
      <c r="G110" s="55" t="s">
        <v>9</v>
      </c>
    </row>
    <row r="111" spans="1:9" x14ac:dyDescent="0.2">
      <c r="A111" s="55" t="s">
        <v>139</v>
      </c>
      <c r="B111" s="55" t="s">
        <v>8</v>
      </c>
      <c r="C111" s="56">
        <v>19077</v>
      </c>
      <c r="D111" s="55">
        <v>1100990929775</v>
      </c>
      <c r="E111" s="57">
        <v>42991.609722222223</v>
      </c>
      <c r="F111" s="57">
        <v>42991.754166666666</v>
      </c>
      <c r="G111" s="55" t="s">
        <v>9</v>
      </c>
      <c r="H111" s="55" t="s">
        <v>10</v>
      </c>
    </row>
    <row r="112" spans="1:9" x14ac:dyDescent="0.2">
      <c r="A112" s="55" t="s">
        <v>140</v>
      </c>
      <c r="B112" s="55" t="s">
        <v>8</v>
      </c>
      <c r="C112" s="56">
        <v>33254</v>
      </c>
      <c r="D112" s="55">
        <v>1100990928230</v>
      </c>
      <c r="E112" s="57">
        <v>42991.566666666666</v>
      </c>
      <c r="F112" s="57">
        <v>42991.659722222219</v>
      </c>
      <c r="G112" s="55" t="s">
        <v>9</v>
      </c>
    </row>
    <row r="113" spans="1:9" x14ac:dyDescent="0.2">
      <c r="A113" s="55" t="s">
        <v>141</v>
      </c>
      <c r="B113" s="55" t="s">
        <v>8</v>
      </c>
      <c r="C113" s="56">
        <v>27163</v>
      </c>
      <c r="D113" s="55">
        <v>1100988867482</v>
      </c>
      <c r="E113" s="57">
        <v>42991.415972222225</v>
      </c>
      <c r="F113" s="57">
        <v>42991.671527777777</v>
      </c>
      <c r="G113" s="55" t="s">
        <v>9</v>
      </c>
      <c r="H113" s="55" t="s">
        <v>10</v>
      </c>
    </row>
    <row r="114" spans="1:9" x14ac:dyDescent="0.2">
      <c r="A114" s="55" t="s">
        <v>142</v>
      </c>
      <c r="B114" s="55" t="s">
        <v>8</v>
      </c>
      <c r="C114" s="56">
        <v>29977</v>
      </c>
      <c r="D114" s="55">
        <v>1100990932521</v>
      </c>
      <c r="E114" s="57">
        <v>42991.791666666664</v>
      </c>
      <c r="F114" s="57">
        <v>42991.859027777777</v>
      </c>
      <c r="G114" s="55" t="s">
        <v>9</v>
      </c>
    </row>
    <row r="115" spans="1:9" x14ac:dyDescent="0.2">
      <c r="A115" s="55" t="s">
        <v>143</v>
      </c>
      <c r="B115" s="55" t="s">
        <v>16</v>
      </c>
      <c r="C115" s="56">
        <v>42138</v>
      </c>
      <c r="D115" s="55">
        <v>1100990932791</v>
      </c>
      <c r="E115" s="57">
        <v>42991.888888888891</v>
      </c>
      <c r="H115" s="55" t="s">
        <v>10</v>
      </c>
      <c r="I115" s="55" t="s">
        <v>27</v>
      </c>
    </row>
    <row r="116" spans="1:9" x14ac:dyDescent="0.2">
      <c r="A116" s="55" t="s">
        <v>144</v>
      </c>
      <c r="B116" s="55" t="s">
        <v>16</v>
      </c>
      <c r="C116" s="56">
        <v>29884</v>
      </c>
      <c r="D116" s="55">
        <v>1100988867799</v>
      </c>
      <c r="E116" s="57">
        <v>42991.504861111112</v>
      </c>
      <c r="F116" s="57">
        <v>42991.625694444447</v>
      </c>
      <c r="G116" s="55" t="s">
        <v>9</v>
      </c>
      <c r="H116" s="55" t="s">
        <v>10</v>
      </c>
    </row>
    <row r="117" spans="1:9" x14ac:dyDescent="0.2">
      <c r="A117" s="55" t="s">
        <v>145</v>
      </c>
      <c r="B117" s="55" t="s">
        <v>8</v>
      </c>
      <c r="C117" s="56">
        <v>41627</v>
      </c>
      <c r="D117" s="55">
        <v>1100988867813</v>
      </c>
      <c r="E117" s="57">
        <v>42991.51666666667</v>
      </c>
      <c r="F117" s="57">
        <v>42991.633333333331</v>
      </c>
      <c r="G117" s="55" t="s">
        <v>9</v>
      </c>
      <c r="H117" s="55" t="s">
        <v>10</v>
      </c>
    </row>
    <row r="118" spans="1:9" x14ac:dyDescent="0.2">
      <c r="A118" s="55" t="s">
        <v>146</v>
      </c>
      <c r="B118" s="55" t="s">
        <v>8</v>
      </c>
      <c r="C118" s="56">
        <v>36432</v>
      </c>
      <c r="D118" s="55">
        <v>1100988867449</v>
      </c>
      <c r="E118" s="57">
        <v>42991.404861111114</v>
      </c>
      <c r="F118" s="57">
        <v>42991.498611111114</v>
      </c>
      <c r="G118" s="55" t="s">
        <v>9</v>
      </c>
      <c r="H118" s="55" t="s">
        <v>10</v>
      </c>
    </row>
    <row r="119" spans="1:9" x14ac:dyDescent="0.2">
      <c r="A119" s="55" t="s">
        <v>147</v>
      </c>
      <c r="B119" s="55" t="s">
        <v>16</v>
      </c>
      <c r="C119" s="56">
        <v>41157</v>
      </c>
      <c r="D119" s="55">
        <v>1100988867766</v>
      </c>
      <c r="E119" s="57">
        <v>42991.498611111114</v>
      </c>
      <c r="F119" s="57">
        <v>42991.618055555555</v>
      </c>
      <c r="G119" s="55" t="s">
        <v>9</v>
      </c>
      <c r="H119" s="55" t="s">
        <v>10</v>
      </c>
    </row>
    <row r="120" spans="1:9" x14ac:dyDescent="0.2">
      <c r="A120" s="55" t="s">
        <v>148</v>
      </c>
      <c r="B120" s="55" t="s">
        <v>16</v>
      </c>
      <c r="C120" s="56">
        <v>33686</v>
      </c>
      <c r="D120" s="55">
        <v>1100990931019</v>
      </c>
      <c r="E120" s="57">
        <v>42991.637499999997</v>
      </c>
      <c r="F120" s="57">
        <v>42991.762499999997</v>
      </c>
      <c r="G120" s="55" t="s">
        <v>9</v>
      </c>
      <c r="H120" s="55" t="s">
        <v>10</v>
      </c>
    </row>
    <row r="121" spans="1:9" x14ac:dyDescent="0.2">
      <c r="A121" s="55" t="s">
        <v>149</v>
      </c>
      <c r="B121" s="55" t="s">
        <v>16</v>
      </c>
      <c r="C121" s="56">
        <v>19905</v>
      </c>
      <c r="D121" s="55">
        <v>1100990931777</v>
      </c>
      <c r="E121" s="57">
        <v>42991.672222222223</v>
      </c>
      <c r="F121" s="57">
        <v>42991.840277777781</v>
      </c>
      <c r="G121" s="55" t="s">
        <v>9</v>
      </c>
    </row>
    <row r="122" spans="1:9" x14ac:dyDescent="0.2">
      <c r="A122" s="55" t="s">
        <v>150</v>
      </c>
      <c r="B122" s="55" t="s">
        <v>16</v>
      </c>
      <c r="C122" s="56">
        <v>29852</v>
      </c>
      <c r="D122" s="55">
        <v>1100990932667</v>
      </c>
      <c r="E122" s="57">
        <v>42991.839583333334</v>
      </c>
      <c r="I122" s="55" t="s">
        <v>27</v>
      </c>
    </row>
    <row r="123" spans="1:9" x14ac:dyDescent="0.2">
      <c r="A123" s="55" t="s">
        <v>151</v>
      </c>
      <c r="B123" s="55" t="s">
        <v>16</v>
      </c>
      <c r="C123" s="56">
        <v>32470</v>
      </c>
      <c r="D123" s="55">
        <v>1100990932306</v>
      </c>
      <c r="E123" s="57">
        <v>42991.743750000001</v>
      </c>
      <c r="F123" s="57">
        <v>42991.992361111108</v>
      </c>
      <c r="G123" s="55" t="s">
        <v>9</v>
      </c>
      <c r="H123" s="55" t="s">
        <v>10</v>
      </c>
    </row>
    <row r="124" spans="1:9" x14ac:dyDescent="0.2">
      <c r="A124" s="55" t="s">
        <v>152</v>
      </c>
      <c r="B124" s="55" t="s">
        <v>8</v>
      </c>
      <c r="C124" s="56">
        <v>18846</v>
      </c>
      <c r="D124" s="55">
        <v>1100990923247</v>
      </c>
      <c r="E124" s="57">
        <v>42991.006944444445</v>
      </c>
      <c r="F124" s="57">
        <v>42991.213194444441</v>
      </c>
      <c r="G124" s="55" t="s">
        <v>8</v>
      </c>
      <c r="H124" s="55" t="s">
        <v>10</v>
      </c>
      <c r="I124" s="55" t="s">
        <v>21</v>
      </c>
    </row>
    <row r="125" spans="1:9" x14ac:dyDescent="0.2">
      <c r="A125" s="55" t="s">
        <v>153</v>
      </c>
      <c r="B125" s="55" t="s">
        <v>8</v>
      </c>
      <c r="C125" s="56">
        <v>41257</v>
      </c>
      <c r="D125" s="55">
        <v>1100990927850</v>
      </c>
      <c r="E125" s="57">
        <v>42991.536111111112</v>
      </c>
      <c r="F125" s="57">
        <v>42991.714583333334</v>
      </c>
      <c r="G125" s="55" t="s">
        <v>9</v>
      </c>
      <c r="H125" s="55" t="s">
        <v>10</v>
      </c>
    </row>
    <row r="126" spans="1:9" x14ac:dyDescent="0.2">
      <c r="A126" s="55" t="s">
        <v>154</v>
      </c>
      <c r="B126" s="55" t="s">
        <v>8</v>
      </c>
      <c r="C126" s="56">
        <v>38506</v>
      </c>
      <c r="D126" s="55">
        <v>1100990932612</v>
      </c>
      <c r="E126" s="57">
        <v>42991.830555555556</v>
      </c>
      <c r="F126" s="57">
        <v>42991.895833333336</v>
      </c>
      <c r="G126" s="55" t="s">
        <v>11</v>
      </c>
      <c r="H126" s="55" t="s">
        <v>10</v>
      </c>
      <c r="I126" s="55" t="s">
        <v>17</v>
      </c>
    </row>
    <row r="127" spans="1:9" x14ac:dyDescent="0.2">
      <c r="A127" s="55" t="s">
        <v>155</v>
      </c>
      <c r="B127" s="55" t="s">
        <v>16</v>
      </c>
      <c r="C127" s="56">
        <v>35299</v>
      </c>
      <c r="D127" s="55">
        <v>1100990932408</v>
      </c>
      <c r="E127" s="57">
        <v>42991.769444444442</v>
      </c>
      <c r="F127" s="57">
        <v>42991.837500000001</v>
      </c>
      <c r="G127" s="55" t="s">
        <v>9</v>
      </c>
      <c r="H127" s="55" t="s">
        <v>10</v>
      </c>
    </row>
    <row r="128" spans="1:9" x14ac:dyDescent="0.2">
      <c r="A128" s="55" t="s">
        <v>156</v>
      </c>
      <c r="B128" s="55" t="s">
        <v>8</v>
      </c>
      <c r="C128" s="56">
        <v>35997</v>
      </c>
      <c r="D128" s="55">
        <v>1100990932703</v>
      </c>
      <c r="E128" s="57">
        <v>42991.855555555558</v>
      </c>
      <c r="F128" s="57">
        <v>42991.905555555553</v>
      </c>
      <c r="G128" s="55" t="s">
        <v>9</v>
      </c>
      <c r="H128" s="55" t="s">
        <v>10</v>
      </c>
    </row>
    <row r="129" spans="1:9" x14ac:dyDescent="0.2">
      <c r="A129" s="55" t="s">
        <v>157</v>
      </c>
      <c r="B129" s="55" t="s">
        <v>8</v>
      </c>
      <c r="C129" s="56">
        <v>26956</v>
      </c>
      <c r="D129" s="55">
        <v>1100990932033</v>
      </c>
      <c r="E129" s="57">
        <v>42991.688194444447</v>
      </c>
      <c r="F129" s="57">
        <v>42991.765972222223</v>
      </c>
      <c r="G129" s="55" t="s">
        <v>9</v>
      </c>
    </row>
    <row r="130" spans="1:9" x14ac:dyDescent="0.2">
      <c r="A130" s="55" t="s">
        <v>158</v>
      </c>
      <c r="B130" s="55" t="s">
        <v>8</v>
      </c>
      <c r="C130" s="56">
        <v>35511</v>
      </c>
      <c r="D130" s="55">
        <v>1100988867824</v>
      </c>
      <c r="E130" s="57">
        <v>42991.520138888889</v>
      </c>
      <c r="F130" s="57">
        <v>42991.640972222223</v>
      </c>
      <c r="G130" s="55" t="s">
        <v>9</v>
      </c>
      <c r="H130" s="55" t="s">
        <v>10</v>
      </c>
    </row>
    <row r="131" spans="1:9" x14ac:dyDescent="0.2">
      <c r="A131" s="55" t="s">
        <v>159</v>
      </c>
      <c r="B131" s="55" t="s">
        <v>8</v>
      </c>
      <c r="C131" s="56">
        <v>36204</v>
      </c>
      <c r="D131" s="55">
        <v>1100988867405</v>
      </c>
      <c r="E131" s="57">
        <v>42991.39166666667</v>
      </c>
      <c r="F131" s="57">
        <v>42991.425694444442</v>
      </c>
      <c r="G131" s="55" t="s">
        <v>9</v>
      </c>
    </row>
    <row r="132" spans="1:9" x14ac:dyDescent="0.2">
      <c r="A132" s="55" t="s">
        <v>160</v>
      </c>
      <c r="B132" s="55" t="s">
        <v>16</v>
      </c>
      <c r="C132" s="56">
        <v>10992</v>
      </c>
      <c r="D132" s="55">
        <v>1100990929301</v>
      </c>
      <c r="E132" s="57">
        <v>42991.598611111112</v>
      </c>
      <c r="F132" s="57">
        <v>42991.650694444441</v>
      </c>
      <c r="G132" s="55" t="s">
        <v>9</v>
      </c>
    </row>
    <row r="133" spans="1:9" x14ac:dyDescent="0.2">
      <c r="A133" s="55" t="s">
        <v>161</v>
      </c>
      <c r="B133" s="55" t="s">
        <v>8</v>
      </c>
      <c r="C133" s="56">
        <v>20814</v>
      </c>
      <c r="D133" s="55">
        <v>1100990927860</v>
      </c>
      <c r="E133" s="57">
        <v>42991.540277777778</v>
      </c>
      <c r="F133" s="57">
        <v>42991.650694444441</v>
      </c>
      <c r="G133" s="55" t="s">
        <v>9</v>
      </c>
      <c r="H133" s="55" t="s">
        <v>10</v>
      </c>
    </row>
    <row r="134" spans="1:9" x14ac:dyDescent="0.2">
      <c r="A134" s="55" t="s">
        <v>162</v>
      </c>
      <c r="B134" s="55" t="s">
        <v>8</v>
      </c>
      <c r="C134" s="56">
        <v>32330</v>
      </c>
      <c r="D134" s="55">
        <v>1100990929505</v>
      </c>
      <c r="E134" s="57">
        <v>42991.603472222225</v>
      </c>
      <c r="F134" s="57">
        <v>42991.760416666664</v>
      </c>
      <c r="G134" s="55" t="s">
        <v>11</v>
      </c>
      <c r="I134" s="55" t="s">
        <v>20</v>
      </c>
    </row>
    <row r="135" spans="1:9" x14ac:dyDescent="0.2">
      <c r="A135" s="55" t="s">
        <v>163</v>
      </c>
      <c r="B135" s="55" t="s">
        <v>8</v>
      </c>
      <c r="C135" s="56">
        <v>20790</v>
      </c>
      <c r="D135" s="55">
        <v>1100990932838</v>
      </c>
      <c r="E135" s="57">
        <v>42991.897916666669</v>
      </c>
      <c r="I135" s="55" t="s">
        <v>27</v>
      </c>
    </row>
    <row r="136" spans="1:9" x14ac:dyDescent="0.2">
      <c r="A136" s="55" t="s">
        <v>164</v>
      </c>
      <c r="B136" s="55" t="s">
        <v>16</v>
      </c>
      <c r="C136" s="56">
        <v>16935</v>
      </c>
      <c r="D136" s="55">
        <v>1100988867380</v>
      </c>
      <c r="E136" s="57">
        <v>42991.385416666664</v>
      </c>
      <c r="F136" s="57">
        <v>42991.699305555558</v>
      </c>
      <c r="G136" s="55" t="s">
        <v>8</v>
      </c>
      <c r="H136" s="55" t="s">
        <v>10</v>
      </c>
      <c r="I136" s="55" t="s">
        <v>21</v>
      </c>
    </row>
    <row r="137" spans="1:9" x14ac:dyDescent="0.2">
      <c r="A137" s="55" t="s">
        <v>165</v>
      </c>
      <c r="B137" s="55" t="s">
        <v>8</v>
      </c>
      <c r="C137" s="56">
        <v>18672</v>
      </c>
      <c r="D137" s="55">
        <v>1100990926981</v>
      </c>
      <c r="E137" s="57">
        <v>42991.368750000001</v>
      </c>
      <c r="F137" s="57">
        <v>42991.663888888892</v>
      </c>
      <c r="G137" s="55" t="s">
        <v>11</v>
      </c>
      <c r="H137" s="55" t="s">
        <v>10</v>
      </c>
      <c r="I137" s="55" t="s">
        <v>24</v>
      </c>
    </row>
    <row r="138" spans="1:9" x14ac:dyDescent="0.2">
      <c r="A138" s="55" t="s">
        <v>166</v>
      </c>
      <c r="B138" s="55" t="s">
        <v>8</v>
      </c>
      <c r="C138" s="56">
        <v>23549</v>
      </c>
      <c r="D138" s="55">
        <v>1100988867450</v>
      </c>
      <c r="E138" s="57">
        <v>42991.40902777778</v>
      </c>
      <c r="F138" s="57">
        <v>42991.42083333333</v>
      </c>
      <c r="G138" s="55" t="s">
        <v>9</v>
      </c>
    </row>
    <row r="139" spans="1:9" x14ac:dyDescent="0.2">
      <c r="A139" s="55" t="s">
        <v>166</v>
      </c>
      <c r="B139" s="55" t="s">
        <v>8</v>
      </c>
      <c r="C139" s="56">
        <v>23549</v>
      </c>
      <c r="D139" s="55">
        <v>1100988867450</v>
      </c>
      <c r="E139" s="57">
        <v>42991.40902777778</v>
      </c>
      <c r="F139" s="57">
        <v>42991.427083333336</v>
      </c>
      <c r="G139" s="55" t="s">
        <v>9</v>
      </c>
    </row>
    <row r="140" spans="1:9" x14ac:dyDescent="0.2">
      <c r="A140" s="55" t="s">
        <v>167</v>
      </c>
      <c r="B140" s="55" t="s">
        <v>16</v>
      </c>
      <c r="C140" s="56">
        <v>11126</v>
      </c>
      <c r="D140" s="55">
        <v>1100990930082</v>
      </c>
      <c r="E140" s="57">
        <v>42991.615972222222</v>
      </c>
      <c r="F140" s="57">
        <v>42991.694444444445</v>
      </c>
      <c r="G140" s="55" t="s">
        <v>9</v>
      </c>
      <c r="H140" s="55" t="s">
        <v>10</v>
      </c>
    </row>
    <row r="141" spans="1:9" x14ac:dyDescent="0.2">
      <c r="A141" s="55" t="s">
        <v>168</v>
      </c>
      <c r="B141" s="55" t="s">
        <v>16</v>
      </c>
      <c r="C141" s="56">
        <v>24175</v>
      </c>
      <c r="D141" s="55">
        <v>1100988867697</v>
      </c>
      <c r="E141" s="57">
        <v>42991.475694444445</v>
      </c>
      <c r="F141" s="57">
        <v>42991.974305555559</v>
      </c>
      <c r="G141" s="55" t="s">
        <v>8</v>
      </c>
      <c r="H141" s="55" t="s">
        <v>10</v>
      </c>
      <c r="I141" s="55" t="s">
        <v>21</v>
      </c>
    </row>
    <row r="142" spans="1:9" x14ac:dyDescent="0.2">
      <c r="A142" s="55" t="s">
        <v>169</v>
      </c>
      <c r="B142" s="55" t="s">
        <v>16</v>
      </c>
      <c r="C142" s="56">
        <v>36586</v>
      </c>
      <c r="D142" s="55">
        <v>1100990932758</v>
      </c>
      <c r="E142" s="57">
        <v>42991.871527777781</v>
      </c>
      <c r="I142" s="55" t="s">
        <v>27</v>
      </c>
    </row>
    <row r="143" spans="1:9" x14ac:dyDescent="0.2">
      <c r="A143" s="55" t="s">
        <v>170</v>
      </c>
      <c r="B143" s="55" t="s">
        <v>8</v>
      </c>
      <c r="C143" s="56">
        <v>35438</v>
      </c>
      <c r="D143" s="55">
        <v>1100990932827</v>
      </c>
      <c r="E143" s="57">
        <v>42991.895138888889</v>
      </c>
      <c r="H143" s="55" t="s">
        <v>10</v>
      </c>
      <c r="I143" s="55" t="s">
        <v>27</v>
      </c>
    </row>
    <row r="144" spans="1:9" x14ac:dyDescent="0.2">
      <c r="A144" s="55" t="s">
        <v>171</v>
      </c>
      <c r="B144" s="55" t="s">
        <v>16</v>
      </c>
      <c r="C144" s="56">
        <v>13229</v>
      </c>
      <c r="D144" s="55">
        <v>1100990927962</v>
      </c>
      <c r="E144" s="57">
        <v>42991.555555555555</v>
      </c>
      <c r="F144" s="57">
        <v>42991.708333333336</v>
      </c>
      <c r="G144" s="55" t="s">
        <v>9</v>
      </c>
      <c r="H144" s="55" t="s">
        <v>10</v>
      </c>
    </row>
    <row r="145" spans="1:9" x14ac:dyDescent="0.2">
      <c r="A145" s="55" t="s">
        <v>172</v>
      </c>
      <c r="B145" s="55" t="s">
        <v>8</v>
      </c>
      <c r="C145" s="56">
        <v>28755</v>
      </c>
      <c r="D145" s="55">
        <v>1100990932168</v>
      </c>
      <c r="E145" s="57">
        <v>42991.70208333333</v>
      </c>
      <c r="F145" s="57">
        <v>42991.870138888888</v>
      </c>
      <c r="G145" s="55" t="s">
        <v>9</v>
      </c>
    </row>
    <row r="146" spans="1:9" x14ac:dyDescent="0.2">
      <c r="A146" s="55" t="s">
        <v>173</v>
      </c>
      <c r="B146" s="55" t="s">
        <v>8</v>
      </c>
      <c r="C146" s="56">
        <v>22216</v>
      </c>
      <c r="D146" s="55">
        <v>1100990932565</v>
      </c>
      <c r="E146" s="57">
        <v>42991.800694444442</v>
      </c>
      <c r="H146" s="55" t="s">
        <v>10</v>
      </c>
      <c r="I146" s="55" t="s">
        <v>27</v>
      </c>
    </row>
    <row r="147" spans="1:9" x14ac:dyDescent="0.2">
      <c r="A147" s="55" t="s">
        <v>174</v>
      </c>
      <c r="B147" s="55" t="s">
        <v>8</v>
      </c>
      <c r="C147" s="56">
        <v>13442</v>
      </c>
      <c r="D147" s="55">
        <v>1100990932340</v>
      </c>
      <c r="E147" s="57">
        <v>42991.756249999999</v>
      </c>
      <c r="F147" s="57">
        <v>42991.957638888889</v>
      </c>
      <c r="G147" s="55" t="s">
        <v>9</v>
      </c>
      <c r="H147" s="55" t="s">
        <v>10</v>
      </c>
    </row>
    <row r="148" spans="1:9" x14ac:dyDescent="0.2">
      <c r="A148" s="55" t="s">
        <v>175</v>
      </c>
      <c r="B148" s="55" t="s">
        <v>16</v>
      </c>
      <c r="C148" s="56">
        <v>33777</v>
      </c>
      <c r="D148" s="55">
        <v>1100988867551</v>
      </c>
      <c r="E148" s="57">
        <v>42991.432638888888</v>
      </c>
      <c r="F148" s="57">
        <v>42991.565972222219</v>
      </c>
      <c r="G148" s="55" t="s">
        <v>9</v>
      </c>
    </row>
    <row r="149" spans="1:9" x14ac:dyDescent="0.2">
      <c r="A149" s="55" t="s">
        <v>176</v>
      </c>
      <c r="B149" s="55" t="s">
        <v>8</v>
      </c>
      <c r="C149" s="56">
        <v>36533</v>
      </c>
      <c r="D149" s="55">
        <v>1100990923280</v>
      </c>
      <c r="E149" s="57">
        <v>42991.040972222225</v>
      </c>
      <c r="F149" s="57">
        <v>42991.047222222223</v>
      </c>
      <c r="G149" s="55" t="s">
        <v>9</v>
      </c>
    </row>
    <row r="150" spans="1:9" x14ac:dyDescent="0.2">
      <c r="A150" s="55" t="s">
        <v>177</v>
      </c>
      <c r="B150" s="55" t="s">
        <v>8</v>
      </c>
      <c r="C150" s="56">
        <v>34417</v>
      </c>
      <c r="D150" s="55">
        <v>1100990932260</v>
      </c>
      <c r="E150" s="57">
        <v>42991.736805555556</v>
      </c>
      <c r="H150" s="55" t="s">
        <v>10</v>
      </c>
      <c r="I150" s="55" t="s">
        <v>27</v>
      </c>
    </row>
    <row r="151" spans="1:9" x14ac:dyDescent="0.2">
      <c r="A151" s="55" t="s">
        <v>178</v>
      </c>
      <c r="B151" s="55" t="s">
        <v>8</v>
      </c>
      <c r="C151" s="56">
        <v>30180</v>
      </c>
      <c r="D151" s="55">
        <v>1100990923258</v>
      </c>
      <c r="E151" s="57">
        <v>42991.022222222222</v>
      </c>
      <c r="F151" s="57">
        <v>42991.115277777775</v>
      </c>
      <c r="G151" s="55" t="s">
        <v>9</v>
      </c>
    </row>
    <row r="152" spans="1:9" x14ac:dyDescent="0.2">
      <c r="A152" s="55" t="s">
        <v>179</v>
      </c>
      <c r="B152" s="55" t="s">
        <v>8</v>
      </c>
      <c r="C152" s="56">
        <v>24429</v>
      </c>
      <c r="D152" s="55">
        <v>1100990932270</v>
      </c>
      <c r="E152" s="57">
        <v>42991.738888888889</v>
      </c>
      <c r="F152" s="57">
        <v>42991.982638888891</v>
      </c>
      <c r="G152" s="55" t="s">
        <v>9</v>
      </c>
      <c r="H152" s="55" t="s">
        <v>10</v>
      </c>
    </row>
    <row r="153" spans="1:9" x14ac:dyDescent="0.2">
      <c r="A153" s="55" t="s">
        <v>180</v>
      </c>
      <c r="B153" s="55" t="s">
        <v>8</v>
      </c>
      <c r="C153" s="56">
        <v>36204</v>
      </c>
      <c r="D153" s="55">
        <v>1100990930967</v>
      </c>
      <c r="E153" s="57">
        <v>42991.636111111111</v>
      </c>
      <c r="F153" s="57">
        <v>42991.820138888892</v>
      </c>
      <c r="G153" s="55" t="s">
        <v>9</v>
      </c>
      <c r="H153" s="55" t="s">
        <v>10</v>
      </c>
    </row>
    <row r="154" spans="1:9" x14ac:dyDescent="0.2">
      <c r="A154" s="55" t="s">
        <v>181</v>
      </c>
      <c r="B154" s="55" t="s">
        <v>8</v>
      </c>
      <c r="C154" s="56">
        <v>9138</v>
      </c>
      <c r="D154" s="55">
        <v>1100990932180</v>
      </c>
      <c r="E154" s="57">
        <v>42991.71597222222</v>
      </c>
      <c r="F154" s="57">
        <v>42991.8</v>
      </c>
      <c r="G154" s="55" t="s">
        <v>9</v>
      </c>
    </row>
    <row r="155" spans="1:9" x14ac:dyDescent="0.2">
      <c r="A155" s="55" t="s">
        <v>182</v>
      </c>
      <c r="B155" s="55" t="s">
        <v>16</v>
      </c>
      <c r="C155" s="56">
        <v>14799</v>
      </c>
      <c r="D155" s="55">
        <v>1100990931100</v>
      </c>
      <c r="E155" s="57">
        <v>42991.640972222223</v>
      </c>
      <c r="H155" s="55" t="s">
        <v>10</v>
      </c>
      <c r="I155" s="55" t="s">
        <v>27</v>
      </c>
    </row>
    <row r="156" spans="1:9" x14ac:dyDescent="0.2">
      <c r="A156" s="55" t="s">
        <v>183</v>
      </c>
      <c r="B156" s="55" t="s">
        <v>8</v>
      </c>
      <c r="C156" s="56">
        <v>36536</v>
      </c>
      <c r="D156" s="55">
        <v>1100990923338</v>
      </c>
      <c r="E156" s="57">
        <v>42991.248611111114</v>
      </c>
      <c r="F156" s="57">
        <v>42991.265277777777</v>
      </c>
      <c r="G156" s="55" t="s">
        <v>9</v>
      </c>
    </row>
    <row r="157" spans="1:9" x14ac:dyDescent="0.2">
      <c r="A157" s="55" t="s">
        <v>184</v>
      </c>
      <c r="B157" s="55" t="s">
        <v>16</v>
      </c>
      <c r="C157" s="56">
        <v>35587</v>
      </c>
      <c r="D157" s="55">
        <v>1100990932850</v>
      </c>
      <c r="E157" s="57">
        <v>42991.899305555555</v>
      </c>
      <c r="H157" s="55" t="s">
        <v>10</v>
      </c>
      <c r="I157" s="55" t="s">
        <v>27</v>
      </c>
    </row>
    <row r="158" spans="1:9" x14ac:dyDescent="0.2">
      <c r="A158" s="55" t="s">
        <v>185</v>
      </c>
      <c r="B158" s="55" t="s">
        <v>16</v>
      </c>
      <c r="C158" s="56">
        <v>28712</v>
      </c>
      <c r="D158" s="55">
        <v>1100990932500</v>
      </c>
      <c r="E158" s="57">
        <v>42991.788888888892</v>
      </c>
      <c r="I158" s="55" t="s">
        <v>27</v>
      </c>
    </row>
    <row r="159" spans="1:9" x14ac:dyDescent="0.2">
      <c r="A159" s="55" t="s">
        <v>186</v>
      </c>
      <c r="B159" s="55" t="s">
        <v>8</v>
      </c>
      <c r="C159" s="56">
        <v>17644</v>
      </c>
      <c r="D159" s="55">
        <v>1100990932179</v>
      </c>
      <c r="E159" s="57">
        <v>42991.713888888888</v>
      </c>
      <c r="H159" s="55" t="s">
        <v>10</v>
      </c>
      <c r="I159" s="55" t="s">
        <v>27</v>
      </c>
    </row>
    <row r="160" spans="1:9" x14ac:dyDescent="0.2">
      <c r="A160" s="55" t="s">
        <v>187</v>
      </c>
      <c r="B160" s="55" t="s">
        <v>16</v>
      </c>
      <c r="C160" s="56">
        <v>40722</v>
      </c>
      <c r="D160" s="55">
        <v>1100990932485</v>
      </c>
      <c r="E160" s="57">
        <v>42991.786111111112</v>
      </c>
      <c r="F160" s="57">
        <v>42991.816666666666</v>
      </c>
      <c r="G160" s="55" t="s">
        <v>9</v>
      </c>
    </row>
    <row r="161" spans="1:9" x14ac:dyDescent="0.2">
      <c r="A161" s="55" t="s">
        <v>188</v>
      </c>
      <c r="B161" s="55" t="s">
        <v>16</v>
      </c>
      <c r="C161" s="56">
        <v>22812</v>
      </c>
      <c r="D161" s="55">
        <v>1100988867507</v>
      </c>
      <c r="E161" s="57">
        <v>42991.419444444444</v>
      </c>
      <c r="F161" s="57">
        <v>42991.952777777777</v>
      </c>
      <c r="G161" s="55" t="s">
        <v>9</v>
      </c>
      <c r="H161" s="55" t="s">
        <v>10</v>
      </c>
    </row>
    <row r="162" spans="1:9" x14ac:dyDescent="0.2">
      <c r="A162" s="55" t="s">
        <v>189</v>
      </c>
      <c r="B162" s="55" t="s">
        <v>8</v>
      </c>
      <c r="C162" s="56">
        <v>25413</v>
      </c>
      <c r="D162" s="55">
        <v>1100988886736</v>
      </c>
      <c r="E162" s="57">
        <v>42991.387499999997</v>
      </c>
      <c r="F162" s="57">
        <v>42991.507638888892</v>
      </c>
      <c r="G162" s="55" t="s">
        <v>9</v>
      </c>
      <c r="H162" s="55" t="s">
        <v>10</v>
      </c>
    </row>
    <row r="163" spans="1:9" x14ac:dyDescent="0.2">
      <c r="A163" s="55" t="s">
        <v>190</v>
      </c>
      <c r="B163" s="55" t="s">
        <v>16</v>
      </c>
      <c r="C163" s="56">
        <v>31933</v>
      </c>
      <c r="D163" s="55">
        <v>1100990927929</v>
      </c>
      <c r="E163" s="57">
        <v>42991.552777777775</v>
      </c>
      <c r="F163" s="57">
        <v>42991.707638888889</v>
      </c>
      <c r="G163" s="55" t="s">
        <v>9</v>
      </c>
      <c r="H163" s="55" t="s">
        <v>10</v>
      </c>
    </row>
    <row r="164" spans="1:9" x14ac:dyDescent="0.2">
      <c r="A164" s="55" t="s">
        <v>191</v>
      </c>
      <c r="B164" s="55" t="s">
        <v>8</v>
      </c>
      <c r="C164" s="56">
        <v>26551</v>
      </c>
      <c r="D164" s="55">
        <v>1100988867562</v>
      </c>
      <c r="E164" s="57">
        <v>42991.435416666667</v>
      </c>
      <c r="F164" s="57">
        <v>42991.513888888891</v>
      </c>
      <c r="G164" s="55" t="s">
        <v>9</v>
      </c>
    </row>
    <row r="165" spans="1:9" x14ac:dyDescent="0.2">
      <c r="A165" s="55" t="s">
        <v>192</v>
      </c>
      <c r="B165" s="55" t="s">
        <v>16</v>
      </c>
      <c r="C165" s="56">
        <v>26394</v>
      </c>
      <c r="D165" s="55">
        <v>1100990932893</v>
      </c>
      <c r="E165" s="57">
        <v>42991.927777777775</v>
      </c>
      <c r="I165" s="55" t="s">
        <v>27</v>
      </c>
    </row>
    <row r="166" spans="1:9" x14ac:dyDescent="0.2">
      <c r="A166" s="55" t="s">
        <v>193</v>
      </c>
      <c r="B166" s="55" t="s">
        <v>8</v>
      </c>
      <c r="C166" s="56">
        <v>25580</v>
      </c>
      <c r="D166" s="55">
        <v>1100990932940</v>
      </c>
      <c r="E166" s="57">
        <v>42991.996527777781</v>
      </c>
      <c r="I166" s="55" t="s">
        <v>27</v>
      </c>
    </row>
    <row r="167" spans="1:9" x14ac:dyDescent="0.2">
      <c r="A167" s="55" t="s">
        <v>194</v>
      </c>
      <c r="B167" s="55" t="s">
        <v>16</v>
      </c>
      <c r="C167" s="56">
        <v>12143</v>
      </c>
      <c r="D167" s="55">
        <v>1100988867471</v>
      </c>
      <c r="E167" s="57">
        <v>42991.413194444445</v>
      </c>
      <c r="F167" s="57">
        <v>42991.715277777781</v>
      </c>
      <c r="G167" s="55" t="s">
        <v>11</v>
      </c>
      <c r="H167" s="55" t="s">
        <v>10</v>
      </c>
      <c r="I167" s="55" t="s">
        <v>22</v>
      </c>
    </row>
    <row r="168" spans="1:9" x14ac:dyDescent="0.2">
      <c r="A168" s="55" t="s">
        <v>195</v>
      </c>
      <c r="B168" s="55" t="s">
        <v>16</v>
      </c>
      <c r="C168" s="56">
        <v>33369</v>
      </c>
      <c r="D168" s="55">
        <v>1100990932066</v>
      </c>
      <c r="E168" s="57">
        <v>42991.690972222219</v>
      </c>
      <c r="F168" s="57">
        <v>42991.738888888889</v>
      </c>
      <c r="G168" s="55" t="s">
        <v>9</v>
      </c>
    </row>
    <row r="169" spans="1:9" x14ac:dyDescent="0.2">
      <c r="A169" s="55" t="s">
        <v>196</v>
      </c>
      <c r="B169" s="55" t="s">
        <v>8</v>
      </c>
      <c r="C169" s="56">
        <v>12266</v>
      </c>
      <c r="D169" s="55">
        <v>1100990931449</v>
      </c>
      <c r="E169" s="57">
        <v>42991.652777777781</v>
      </c>
      <c r="F169" s="57">
        <v>42991.830555555556</v>
      </c>
      <c r="G169" s="55" t="s">
        <v>9</v>
      </c>
    </row>
    <row r="170" spans="1:9" x14ac:dyDescent="0.2">
      <c r="A170" s="55" t="s">
        <v>197</v>
      </c>
      <c r="B170" s="55" t="s">
        <v>8</v>
      </c>
      <c r="C170" s="56">
        <v>35298</v>
      </c>
      <c r="D170" s="55">
        <v>1100990928422</v>
      </c>
      <c r="E170" s="57">
        <v>42991.570833333331</v>
      </c>
      <c r="F170" s="57">
        <v>42991.736805555556</v>
      </c>
      <c r="G170" s="55" t="s">
        <v>9</v>
      </c>
      <c r="H170" s="55" t="s">
        <v>10</v>
      </c>
    </row>
    <row r="171" spans="1:9" x14ac:dyDescent="0.2">
      <c r="A171" s="55" t="s">
        <v>198</v>
      </c>
      <c r="B171" s="55" t="s">
        <v>8</v>
      </c>
      <c r="C171" s="56">
        <v>37838</v>
      </c>
      <c r="D171" s="55">
        <v>1100988867711</v>
      </c>
      <c r="E171" s="57">
        <v>42991.480555555558</v>
      </c>
      <c r="F171" s="57">
        <v>42991.601388888892</v>
      </c>
      <c r="G171" s="55" t="s">
        <v>9</v>
      </c>
      <c r="H171" s="55" t="s">
        <v>10</v>
      </c>
    </row>
    <row r="172" spans="1:9" x14ac:dyDescent="0.2">
      <c r="A172" s="55" t="s">
        <v>199</v>
      </c>
      <c r="B172" s="55" t="s">
        <v>8</v>
      </c>
      <c r="C172" s="56">
        <v>27899</v>
      </c>
      <c r="D172" s="55">
        <v>1100990932543</v>
      </c>
      <c r="E172" s="57">
        <v>42991.796527777777</v>
      </c>
      <c r="I172" s="55" t="s">
        <v>27</v>
      </c>
    </row>
    <row r="173" spans="1:9" x14ac:dyDescent="0.2">
      <c r="A173" s="55" t="s">
        <v>200</v>
      </c>
      <c r="B173" s="55" t="s">
        <v>16</v>
      </c>
      <c r="C173" s="56">
        <v>17519</v>
      </c>
      <c r="D173" s="55">
        <v>1100988867700</v>
      </c>
      <c r="E173" s="57">
        <v>42991.476388888892</v>
      </c>
      <c r="F173" s="57">
        <v>42991.752083333333</v>
      </c>
      <c r="G173" s="55" t="s">
        <v>9</v>
      </c>
      <c r="H173" s="55" t="s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0"/>
  <sheetViews>
    <sheetView tabSelected="1" workbookViewId="0">
      <selection activeCell="E169" sqref="E169"/>
    </sheetView>
  </sheetViews>
  <sheetFormatPr baseColWidth="10" defaultRowHeight="12.75" x14ac:dyDescent="0.2"/>
  <cols>
    <col min="1" max="1" width="50.85546875" bestFit="1" customWidth="1"/>
    <col min="3" max="3" width="18.85546875" bestFit="1" customWidth="1"/>
    <col min="4" max="4" width="11.5703125" style="66" bestFit="1" customWidth="1"/>
    <col min="5" max="5" width="21.7109375" bestFit="1" customWidth="1"/>
  </cols>
  <sheetData>
    <row r="1" spans="1:5" ht="15" x14ac:dyDescent="0.2">
      <c r="A1" s="37" t="s">
        <v>3</v>
      </c>
      <c r="B1" s="19">
        <f ca="1">COUNTIF(E1:E250,"&lt;1 ans")</f>
        <v>8</v>
      </c>
      <c r="D1" s="62">
        <v>42626</v>
      </c>
      <c r="E1" s="43" t="str">
        <f ca="1">DATEDIF(D1,TODAY(),"y")&amp;" ans, "&amp;DATEDIF(D1,TODAY(),"ym")&amp;" mois "&amp;DATEDIF(D1,TODAY(),"md")&amp;" jours"</f>
        <v>1 ans, 0 mois 1 jours</v>
      </c>
    </row>
    <row r="2" spans="1:5" ht="15" x14ac:dyDescent="0.2">
      <c r="A2" s="37" t="s">
        <v>2</v>
      </c>
      <c r="B2" s="19">
        <f ca="1">COUNTIF(E1:E250,"&gt;=15 ans, 3 mois")</f>
        <v>145</v>
      </c>
      <c r="D2" s="62">
        <v>42152</v>
      </c>
      <c r="E2" s="43" t="str">
        <f t="shared" ref="E2:E65" ca="1" si="0">DATEDIF(D2,TODAY(),"y")&amp;" ans, "&amp;DATEDIF(D2,TODAY(),"ym")&amp;" mois "&amp;DATEDIF(D2,TODAY(),"md")&amp;" jours"</f>
        <v>2 ans, 3 mois 17 jours</v>
      </c>
    </row>
    <row r="3" spans="1:5" ht="15" x14ac:dyDescent="0.2">
      <c r="A3" s="47" t="s">
        <v>7</v>
      </c>
      <c r="B3" s="19">
        <f ca="1">COUNTIF(E1:E250,"&lt;15 ans, 3mois")</f>
        <v>28</v>
      </c>
      <c r="D3" s="62">
        <v>40689</v>
      </c>
      <c r="E3" s="43" t="str">
        <f t="shared" ca="1" si="0"/>
        <v>6 ans, 3 mois 19 jours</v>
      </c>
    </row>
    <row r="4" spans="1:5" ht="15" x14ac:dyDescent="0.2">
      <c r="A4" s="37" t="s">
        <v>4</v>
      </c>
      <c r="B4" s="64">
        <f ca="1">B2+B3</f>
        <v>173</v>
      </c>
      <c r="C4" s="19">
        <f ca="1">COUNTIF(E1:E250,"&lt;&gt;=0 ans")</f>
        <v>250</v>
      </c>
      <c r="D4" s="62">
        <v>39003</v>
      </c>
      <c r="E4" s="43" t="str">
        <f t="shared" ca="1" si="0"/>
        <v>10 ans, 11 mois 1 jours</v>
      </c>
    </row>
    <row r="5" spans="1:5" ht="15" x14ac:dyDescent="0.2">
      <c r="A5" s="37" t="s">
        <v>5</v>
      </c>
      <c r="B5" s="19">
        <f ca="1">COUNTIF(E1:E250,"&gt;=75 ans")</f>
        <v>25</v>
      </c>
      <c r="D5" s="62">
        <v>40442</v>
      </c>
      <c r="E5" s="43" t="str">
        <f t="shared" ca="1" si="0"/>
        <v>6 ans, 11 mois 24 jours</v>
      </c>
    </row>
    <row r="6" spans="1:5" ht="15" x14ac:dyDescent="0.25">
      <c r="C6" s="54">
        <f ca="1">NOW()-1</f>
        <v>42991.018520370373</v>
      </c>
      <c r="D6" s="62">
        <v>42916</v>
      </c>
      <c r="E6" s="43" t="str">
        <f t="shared" ca="1" si="0"/>
        <v>0 ans, 2 mois 15 jours</v>
      </c>
    </row>
    <row r="7" spans="1:5" ht="15" x14ac:dyDescent="0.2">
      <c r="D7" s="62">
        <v>38183</v>
      </c>
      <c r="E7" s="43" t="str">
        <f t="shared" ca="1" si="0"/>
        <v>13 ans, 1 mois 30 jours</v>
      </c>
    </row>
    <row r="8" spans="1:5" ht="15" x14ac:dyDescent="0.2">
      <c r="D8" s="62">
        <v>42793</v>
      </c>
      <c r="E8" s="43" t="str">
        <f t="shared" ca="1" si="0"/>
        <v>0 ans, 6 mois 18 jours</v>
      </c>
    </row>
    <row r="9" spans="1:5" ht="15" x14ac:dyDescent="0.2">
      <c r="D9" s="62">
        <v>40609</v>
      </c>
      <c r="E9" s="43" t="str">
        <f t="shared" ca="1" si="0"/>
        <v>6 ans, 6 mois 7 jours</v>
      </c>
    </row>
    <row r="10" spans="1:5" ht="15" x14ac:dyDescent="0.2">
      <c r="D10" s="62">
        <v>41970</v>
      </c>
      <c r="E10" s="43" t="str">
        <f t="shared" ca="1" si="0"/>
        <v>2 ans, 9 mois 18 jours</v>
      </c>
    </row>
    <row r="11" spans="1:5" ht="15" x14ac:dyDescent="0.2">
      <c r="D11" s="62">
        <v>42934</v>
      </c>
      <c r="E11" s="43" t="str">
        <f t="shared" ca="1" si="0"/>
        <v>0 ans, 1 mois 27 jours</v>
      </c>
    </row>
    <row r="12" spans="1:5" ht="15" x14ac:dyDescent="0.2">
      <c r="D12" s="62">
        <v>41655</v>
      </c>
      <c r="E12" s="43" t="str">
        <f t="shared" ca="1" si="0"/>
        <v>3 ans, 7 mois 29 jours</v>
      </c>
    </row>
    <row r="13" spans="1:5" ht="15" x14ac:dyDescent="0.2">
      <c r="D13" s="62">
        <v>42481</v>
      </c>
      <c r="E13" s="43" t="str">
        <f t="shared" ca="1" si="0"/>
        <v>1 ans, 4 mois 24 jours</v>
      </c>
    </row>
    <row r="14" spans="1:5" ht="15" x14ac:dyDescent="0.2">
      <c r="D14" s="62">
        <v>42099</v>
      </c>
      <c r="E14" s="43" t="str">
        <f t="shared" ca="1" si="0"/>
        <v>2 ans, 5 mois 9 jours</v>
      </c>
    </row>
    <row r="15" spans="1:5" ht="15" x14ac:dyDescent="0.2">
      <c r="D15" s="62">
        <v>42613</v>
      </c>
      <c r="E15" s="43" t="str">
        <f t="shared" ca="1" si="0"/>
        <v>1 ans, 0 mois 14 jours</v>
      </c>
    </row>
    <row r="16" spans="1:5" ht="15" x14ac:dyDescent="0.2">
      <c r="D16" s="62">
        <v>40597</v>
      </c>
      <c r="E16" s="43" t="str">
        <f t="shared" ca="1" si="0"/>
        <v>6 ans, 6 mois 22 jours</v>
      </c>
    </row>
    <row r="17" spans="4:5" ht="15" x14ac:dyDescent="0.2">
      <c r="D17" s="62">
        <v>40383</v>
      </c>
      <c r="E17" s="43" t="str">
        <f t="shared" ca="1" si="0"/>
        <v>7 ans, 1 mois 21 jours</v>
      </c>
    </row>
    <row r="18" spans="4:5" ht="15" x14ac:dyDescent="0.2">
      <c r="D18" s="62">
        <v>42253</v>
      </c>
      <c r="E18" s="43" t="str">
        <f t="shared" ca="1" si="0"/>
        <v>2 ans, 0 mois 8 jours</v>
      </c>
    </row>
    <row r="19" spans="4:5" ht="15" x14ac:dyDescent="0.2">
      <c r="D19" s="62">
        <v>42699</v>
      </c>
      <c r="E19" s="43" t="str">
        <f t="shared" ca="1" si="0"/>
        <v>0 ans, 9 mois 20 jours</v>
      </c>
    </row>
    <row r="20" spans="4:5" ht="15" x14ac:dyDescent="0.2">
      <c r="D20" s="62">
        <v>42857</v>
      </c>
      <c r="E20" s="43" t="str">
        <f t="shared" ca="1" si="0"/>
        <v>0 ans, 4 mois 12 jours</v>
      </c>
    </row>
    <row r="21" spans="4:5" ht="15" x14ac:dyDescent="0.2">
      <c r="D21" s="62">
        <v>41838</v>
      </c>
      <c r="E21" s="43" t="str">
        <f t="shared" ca="1" si="0"/>
        <v>3 ans, 1 mois 27 jours</v>
      </c>
    </row>
    <row r="22" spans="4:5" ht="15" x14ac:dyDescent="0.2">
      <c r="D22" s="62">
        <v>39346</v>
      </c>
      <c r="E22" s="43" t="str">
        <f t="shared" ca="1" si="0"/>
        <v>9 ans, 11 mois 24 jours</v>
      </c>
    </row>
    <row r="23" spans="4:5" ht="15" x14ac:dyDescent="0.2">
      <c r="D23" s="62">
        <v>42693</v>
      </c>
      <c r="E23" s="43" t="str">
        <f t="shared" ca="1" si="0"/>
        <v>0 ans, 9 mois 26 jours</v>
      </c>
    </row>
    <row r="24" spans="4:5" ht="15" x14ac:dyDescent="0.2">
      <c r="D24" s="62">
        <v>42611</v>
      </c>
      <c r="E24" s="43" t="str">
        <f t="shared" ca="1" si="0"/>
        <v>1 ans, 0 mois 16 jours</v>
      </c>
    </row>
    <row r="25" spans="4:5" ht="15" x14ac:dyDescent="0.2">
      <c r="D25" s="62">
        <v>37596</v>
      </c>
      <c r="E25" s="43" t="str">
        <f t="shared" ca="1" si="0"/>
        <v>14 ans, 9 mois 8 jours</v>
      </c>
    </row>
    <row r="26" spans="4:5" ht="15" x14ac:dyDescent="0.2">
      <c r="D26" s="62">
        <v>42146</v>
      </c>
      <c r="E26" s="43" t="str">
        <f t="shared" ca="1" si="0"/>
        <v>2 ans, 3 mois 23 jours</v>
      </c>
    </row>
    <row r="27" spans="4:5" ht="15" x14ac:dyDescent="0.2">
      <c r="D27" s="62">
        <v>41575</v>
      </c>
      <c r="E27" s="43" t="str">
        <f t="shared" ca="1" si="0"/>
        <v>3 ans, 10 mois 17 jours</v>
      </c>
    </row>
    <row r="28" spans="4:5" ht="15" x14ac:dyDescent="0.2">
      <c r="D28" s="62">
        <v>42506</v>
      </c>
      <c r="E28" s="43" t="str">
        <f t="shared" ca="1" si="0"/>
        <v>1 ans, 3 mois 29 jours</v>
      </c>
    </row>
    <row r="29" spans="4:5" ht="15" x14ac:dyDescent="0.2">
      <c r="D29" s="62">
        <v>42365</v>
      </c>
      <c r="E29" s="43" t="str">
        <f t="shared" ca="1" si="0"/>
        <v>1 ans, 8 mois 18 jours</v>
      </c>
    </row>
    <row r="30" spans="4:5" ht="15" x14ac:dyDescent="0.2">
      <c r="D30" s="62">
        <v>42955</v>
      </c>
      <c r="E30" s="43" t="str">
        <f t="shared" ca="1" si="0"/>
        <v>0 ans, 1 mois 6 jours</v>
      </c>
    </row>
    <row r="31" spans="4:5" ht="15" x14ac:dyDescent="0.2">
      <c r="D31" s="62">
        <v>41955</v>
      </c>
      <c r="E31" s="43" t="str">
        <f t="shared" ca="1" si="0"/>
        <v>2 ans, 10 mois 2 jours</v>
      </c>
    </row>
    <row r="32" spans="4:5" ht="15" x14ac:dyDescent="0.2">
      <c r="D32" s="62">
        <v>42106</v>
      </c>
      <c r="E32" s="43" t="str">
        <f t="shared" ca="1" si="0"/>
        <v>2 ans, 5 mois 2 jours</v>
      </c>
    </row>
    <row r="33" spans="4:5" ht="15" x14ac:dyDescent="0.2">
      <c r="D33" s="62">
        <v>38170</v>
      </c>
      <c r="E33" s="43" t="str">
        <f t="shared" ca="1" si="0"/>
        <v>13 ans, 2 mois 12 jours</v>
      </c>
    </row>
    <row r="34" spans="4:5" ht="15" x14ac:dyDescent="0.2">
      <c r="D34" s="62">
        <v>41967</v>
      </c>
      <c r="E34" s="43" t="str">
        <f t="shared" ca="1" si="0"/>
        <v>2 ans, 9 mois 21 jours</v>
      </c>
    </row>
    <row r="35" spans="4:5" ht="15" x14ac:dyDescent="0.2">
      <c r="D35" s="62">
        <v>41227</v>
      </c>
      <c r="E35" s="43" t="str">
        <f t="shared" ca="1" si="0"/>
        <v>4 ans, 10 mois 0 jours</v>
      </c>
    </row>
    <row r="36" spans="4:5" ht="15" x14ac:dyDescent="0.2">
      <c r="D36" s="62">
        <v>39668</v>
      </c>
      <c r="E36" s="43" t="str">
        <f t="shared" ca="1" si="0"/>
        <v>9 ans, 1 mois 6 jours</v>
      </c>
    </row>
    <row r="37" spans="4:5" ht="15" x14ac:dyDescent="0.2">
      <c r="D37" s="62">
        <v>37893</v>
      </c>
      <c r="E37" s="43" t="str">
        <f t="shared" ca="1" si="0"/>
        <v>13 ans, 11 mois 16 jours</v>
      </c>
    </row>
    <row r="38" spans="4:5" ht="15" x14ac:dyDescent="0.2">
      <c r="D38" s="62">
        <v>42451</v>
      </c>
      <c r="E38" s="43" t="str">
        <f t="shared" ca="1" si="0"/>
        <v>1 ans, 5 mois 23 jours</v>
      </c>
    </row>
    <row r="39" spans="4:5" ht="15" x14ac:dyDescent="0.2">
      <c r="D39" s="62">
        <v>37790</v>
      </c>
      <c r="E39" s="43" t="str">
        <f t="shared" ca="1" si="0"/>
        <v>14 ans, 2 mois 27 jours</v>
      </c>
    </row>
    <row r="40" spans="4:5" ht="15" x14ac:dyDescent="0.2">
      <c r="D40" s="62">
        <v>42287</v>
      </c>
      <c r="E40" s="43" t="str">
        <f t="shared" ca="1" si="0"/>
        <v>1 ans, 11 mois 4 jours</v>
      </c>
    </row>
    <row r="41" spans="4:5" ht="15" x14ac:dyDescent="0.2">
      <c r="D41" s="63">
        <v>42866</v>
      </c>
      <c r="E41" s="43" t="str">
        <f t="shared" ca="1" si="0"/>
        <v>0 ans, 4 mois 3 jours</v>
      </c>
    </row>
    <row r="42" spans="4:5" ht="15" x14ac:dyDescent="0.2">
      <c r="D42" s="62">
        <v>20198</v>
      </c>
      <c r="E42" s="43" t="str">
        <f t="shared" ca="1" si="0"/>
        <v>62 ans, 4 mois 26 jours</v>
      </c>
    </row>
    <row r="43" spans="4:5" ht="15" x14ac:dyDescent="0.2">
      <c r="D43" s="62">
        <v>16703</v>
      </c>
      <c r="E43" s="43" t="str">
        <f t="shared" ca="1" si="0"/>
        <v>71 ans, 11 mois 22 jours</v>
      </c>
    </row>
    <row r="44" spans="4:5" ht="15" x14ac:dyDescent="0.2">
      <c r="D44" s="62">
        <v>31815</v>
      </c>
      <c r="E44" s="43" t="str">
        <f t="shared" ca="1" si="0"/>
        <v>30 ans, 7 mois 7 jours</v>
      </c>
    </row>
    <row r="45" spans="4:5" ht="15" x14ac:dyDescent="0.2">
      <c r="D45" s="62">
        <v>21437</v>
      </c>
      <c r="E45" s="43" t="str">
        <f t="shared" ca="1" si="0"/>
        <v>59 ans, 0 mois 5 jours</v>
      </c>
    </row>
    <row r="46" spans="4:5" ht="15" x14ac:dyDescent="0.2">
      <c r="D46" s="62">
        <v>25436</v>
      </c>
      <c r="E46" s="43" t="str">
        <f t="shared" ca="1" si="0"/>
        <v>48 ans, 0 mois 24 jours</v>
      </c>
    </row>
    <row r="47" spans="4:5" ht="15" x14ac:dyDescent="0.2">
      <c r="D47" s="62">
        <v>34511</v>
      </c>
      <c r="E47" s="43" t="str">
        <f t="shared" ca="1" si="0"/>
        <v>23 ans, 2 mois 19 jours</v>
      </c>
    </row>
    <row r="48" spans="4:5" ht="15" x14ac:dyDescent="0.2">
      <c r="D48" s="62">
        <v>38206</v>
      </c>
      <c r="E48" s="43" t="str">
        <f t="shared" ca="1" si="0"/>
        <v>13 ans, 1 mois 7 jours</v>
      </c>
    </row>
    <row r="49" spans="4:5" ht="15" x14ac:dyDescent="0.2">
      <c r="D49" s="62">
        <v>28307</v>
      </c>
      <c r="E49" s="43" t="str">
        <f t="shared" ca="1" si="0"/>
        <v>40 ans, 2 mois 13 jours</v>
      </c>
    </row>
    <row r="50" spans="4:5" ht="15" x14ac:dyDescent="0.2">
      <c r="D50" s="62">
        <v>36471</v>
      </c>
      <c r="E50" s="43" t="str">
        <f t="shared" ca="1" si="0"/>
        <v>17 ans, 10 mois 7 jours</v>
      </c>
    </row>
    <row r="51" spans="4:5" ht="15" x14ac:dyDescent="0.2">
      <c r="D51" s="62">
        <v>41449</v>
      </c>
      <c r="E51" s="43" t="str">
        <f t="shared" ca="1" si="0"/>
        <v>4 ans, 2 mois 21 jours</v>
      </c>
    </row>
    <row r="52" spans="4:5" ht="15" x14ac:dyDescent="0.2">
      <c r="D52" s="62">
        <v>30418</v>
      </c>
      <c r="E52" s="43" t="str">
        <f t="shared" ca="1" si="0"/>
        <v>34 ans, 5 mois 2 jours</v>
      </c>
    </row>
    <row r="53" spans="4:5" ht="15" x14ac:dyDescent="0.2">
      <c r="D53" s="62">
        <v>38150</v>
      </c>
      <c r="E53" s="43" t="str">
        <f t="shared" ca="1" si="0"/>
        <v>13 ans, 3 mois 2 jours</v>
      </c>
    </row>
    <row r="54" spans="4:5" ht="15" x14ac:dyDescent="0.2">
      <c r="D54" s="62">
        <v>10681</v>
      </c>
      <c r="E54" s="43" t="str">
        <f t="shared" ca="1" si="0"/>
        <v>88 ans, 5 mois 16 jours</v>
      </c>
    </row>
    <row r="55" spans="4:5" ht="15" x14ac:dyDescent="0.2">
      <c r="D55" s="62">
        <v>12494</v>
      </c>
      <c r="E55" s="43" t="str">
        <f t="shared" ca="1" si="0"/>
        <v>83 ans, 5 mois 29 jours</v>
      </c>
    </row>
    <row r="56" spans="4:5" ht="15" x14ac:dyDescent="0.2">
      <c r="D56" s="62">
        <v>22141</v>
      </c>
      <c r="E56" s="43" t="str">
        <f t="shared" ca="1" si="0"/>
        <v>57 ans, 1 mois 1 jours</v>
      </c>
    </row>
    <row r="57" spans="4:5" ht="15" x14ac:dyDescent="0.2">
      <c r="D57" s="62">
        <v>30822</v>
      </c>
      <c r="E57" s="43" t="str">
        <f t="shared" ca="1" si="0"/>
        <v>33 ans, 3 mois 25 jours</v>
      </c>
    </row>
    <row r="58" spans="4:5" ht="15" x14ac:dyDescent="0.2">
      <c r="D58" s="62">
        <v>16413</v>
      </c>
      <c r="E58" s="43" t="str">
        <f t="shared" ca="1" si="0"/>
        <v>72 ans, 9 mois 7 jours</v>
      </c>
    </row>
    <row r="59" spans="4:5" ht="15" x14ac:dyDescent="0.2">
      <c r="D59" s="62">
        <v>12281</v>
      </c>
      <c r="E59" s="43" t="str">
        <f t="shared" ca="1" si="0"/>
        <v>84 ans, 0 mois 30 jours</v>
      </c>
    </row>
    <row r="60" spans="4:5" ht="15" x14ac:dyDescent="0.2">
      <c r="D60" s="62">
        <v>31213</v>
      </c>
      <c r="E60" s="43" t="str">
        <f t="shared" ca="1" si="0"/>
        <v>32 ans, 2 mois 30 jours</v>
      </c>
    </row>
    <row r="61" spans="4:5" ht="15" x14ac:dyDescent="0.2">
      <c r="D61" s="62">
        <v>22624</v>
      </c>
      <c r="E61" s="43" t="str">
        <f t="shared" ca="1" si="0"/>
        <v>55 ans, 9 mois 5 jours</v>
      </c>
    </row>
    <row r="62" spans="4:5" ht="15" x14ac:dyDescent="0.2">
      <c r="D62" s="62">
        <v>33307</v>
      </c>
      <c r="E62" s="43" t="str">
        <f t="shared" ca="1" si="0"/>
        <v>26 ans, 6 mois 4 jours</v>
      </c>
    </row>
    <row r="63" spans="4:5" ht="15" x14ac:dyDescent="0.2">
      <c r="D63" s="62">
        <v>12189</v>
      </c>
      <c r="E63" s="43" t="str">
        <f t="shared" ca="1" si="0"/>
        <v>84 ans, 3 mois 30 jours</v>
      </c>
    </row>
    <row r="64" spans="4:5" ht="15" x14ac:dyDescent="0.2">
      <c r="D64" s="62">
        <v>41238</v>
      </c>
      <c r="E64" s="43" t="str">
        <f t="shared" ca="1" si="0"/>
        <v>4 ans, 9 mois 20 jours</v>
      </c>
    </row>
    <row r="65" spans="4:5" ht="15" x14ac:dyDescent="0.2">
      <c r="D65" s="62">
        <v>24368</v>
      </c>
      <c r="E65" s="43" t="str">
        <f t="shared" ca="1" si="0"/>
        <v>50 ans, 11 mois 27 jours</v>
      </c>
    </row>
    <row r="66" spans="4:5" ht="15" x14ac:dyDescent="0.2">
      <c r="D66" s="62">
        <v>22140</v>
      </c>
      <c r="E66" s="43" t="str">
        <f t="shared" ref="E66:E129" ca="1" si="1">DATEDIF(D66,TODAY(),"y")&amp;" ans, "&amp;DATEDIF(D66,TODAY(),"ym")&amp;" mois "&amp;DATEDIF(D66,TODAY(),"md")&amp;" jours"</f>
        <v>57 ans, 1 mois 2 jours</v>
      </c>
    </row>
    <row r="67" spans="4:5" ht="15" x14ac:dyDescent="0.2">
      <c r="D67" s="62">
        <v>32570</v>
      </c>
      <c r="E67" s="43" t="str">
        <f t="shared" ca="1" si="1"/>
        <v>28 ans, 6 mois 11 jours</v>
      </c>
    </row>
    <row r="68" spans="4:5" ht="15" x14ac:dyDescent="0.2">
      <c r="D68" s="62">
        <v>13579</v>
      </c>
      <c r="E68" s="43" t="str">
        <f t="shared" ca="1" si="1"/>
        <v>80 ans, 6 mois 9 jours</v>
      </c>
    </row>
    <row r="69" spans="4:5" ht="15" x14ac:dyDescent="0.2">
      <c r="D69" s="62">
        <v>27138</v>
      </c>
      <c r="E69" s="43" t="str">
        <f t="shared" ca="1" si="1"/>
        <v>43 ans, 4 mois 26 jours</v>
      </c>
    </row>
    <row r="70" spans="4:5" ht="15" x14ac:dyDescent="0.2">
      <c r="D70" s="62">
        <v>15473</v>
      </c>
      <c r="E70" s="43" t="str">
        <f t="shared" ca="1" si="1"/>
        <v>75 ans, 4 mois 2 jours</v>
      </c>
    </row>
    <row r="71" spans="4:5" ht="15" x14ac:dyDescent="0.2">
      <c r="D71" s="62">
        <v>37778</v>
      </c>
      <c r="E71" s="43" t="str">
        <f t="shared" ca="1" si="1"/>
        <v>14 ans, 3 mois 8 jours</v>
      </c>
    </row>
    <row r="72" spans="4:5" ht="15" x14ac:dyDescent="0.2">
      <c r="D72" s="62">
        <v>8868</v>
      </c>
      <c r="E72" s="43" t="str">
        <f t="shared" ca="1" si="1"/>
        <v>93 ans, 5 mois 3 jours</v>
      </c>
    </row>
    <row r="73" spans="4:5" ht="15" x14ac:dyDescent="0.2">
      <c r="D73" s="62">
        <v>35935</v>
      </c>
      <c r="E73" s="43" t="str">
        <f t="shared" ca="1" si="1"/>
        <v>19 ans, 3 mois 25 jours</v>
      </c>
    </row>
    <row r="74" spans="4:5" ht="15" x14ac:dyDescent="0.2">
      <c r="D74" s="62">
        <v>35737</v>
      </c>
      <c r="E74" s="43" t="str">
        <f t="shared" ca="1" si="1"/>
        <v>19 ans, 10 mois 11 jours</v>
      </c>
    </row>
    <row r="75" spans="4:5" ht="15" x14ac:dyDescent="0.2">
      <c r="D75" s="62">
        <v>11398</v>
      </c>
      <c r="E75" s="43" t="str">
        <f t="shared" ca="1" si="1"/>
        <v>86 ans, 5 mois 29 jours</v>
      </c>
    </row>
    <row r="76" spans="4:5" ht="15" x14ac:dyDescent="0.2">
      <c r="D76" s="62">
        <v>33795</v>
      </c>
      <c r="E76" s="43" t="str">
        <f t="shared" ca="1" si="1"/>
        <v>25 ans, 2 mois 4 jours</v>
      </c>
    </row>
    <row r="77" spans="4:5" ht="15" x14ac:dyDescent="0.2">
      <c r="D77" s="62">
        <v>32209</v>
      </c>
      <c r="E77" s="43" t="str">
        <f t="shared" ca="1" si="1"/>
        <v>29 ans, 6 mois 7 jours</v>
      </c>
    </row>
    <row r="78" spans="4:5" ht="15" x14ac:dyDescent="0.2">
      <c r="D78" s="62">
        <v>18697</v>
      </c>
      <c r="E78" s="43" t="str">
        <f t="shared" ca="1" si="1"/>
        <v>66 ans, 6 mois 4 jours</v>
      </c>
    </row>
    <row r="79" spans="4:5" ht="15" x14ac:dyDescent="0.2">
      <c r="D79" s="62">
        <v>33846</v>
      </c>
      <c r="E79" s="43" t="str">
        <f t="shared" ca="1" si="1"/>
        <v>25 ans, 0 mois 15 jours</v>
      </c>
    </row>
    <row r="80" spans="4:5" ht="15" x14ac:dyDescent="0.2">
      <c r="D80" s="62">
        <v>39668</v>
      </c>
      <c r="E80" s="43" t="str">
        <f t="shared" ca="1" si="1"/>
        <v>9 ans, 1 mois 6 jours</v>
      </c>
    </row>
    <row r="81" spans="4:5" ht="15" x14ac:dyDescent="0.2">
      <c r="D81" s="62">
        <v>22447</v>
      </c>
      <c r="E81" s="43" t="str">
        <f t="shared" ca="1" si="1"/>
        <v>56 ans, 2 mois 30 jours</v>
      </c>
    </row>
    <row r="82" spans="4:5" ht="15" x14ac:dyDescent="0.2">
      <c r="D82" s="62">
        <v>14732</v>
      </c>
      <c r="E82" s="43" t="str">
        <f t="shared" ca="1" si="1"/>
        <v>77 ans, 4 mois 13 jours</v>
      </c>
    </row>
    <row r="83" spans="4:5" ht="15" x14ac:dyDescent="0.2">
      <c r="D83" s="62">
        <v>21558</v>
      </c>
      <c r="E83" s="43" t="str">
        <f t="shared" ca="1" si="1"/>
        <v>58 ans, 8 mois 6 jours</v>
      </c>
    </row>
    <row r="84" spans="4:5" ht="15" x14ac:dyDescent="0.2">
      <c r="D84" s="62">
        <v>35927</v>
      </c>
      <c r="E84" s="43" t="str">
        <f t="shared" ca="1" si="1"/>
        <v>19 ans, 4 mois 2 jours</v>
      </c>
    </row>
    <row r="85" spans="4:5" ht="15" x14ac:dyDescent="0.2">
      <c r="D85" s="62">
        <v>30788</v>
      </c>
      <c r="E85" s="43" t="str">
        <f t="shared" ca="1" si="1"/>
        <v>33 ans, 4 mois 29 jours</v>
      </c>
    </row>
    <row r="86" spans="4:5" ht="15" x14ac:dyDescent="0.2">
      <c r="D86" s="62">
        <v>34459</v>
      </c>
      <c r="E86" s="43" t="str">
        <f t="shared" ca="1" si="1"/>
        <v>23 ans, 4 mois 9 jours</v>
      </c>
    </row>
    <row r="87" spans="4:5" ht="15" x14ac:dyDescent="0.2">
      <c r="D87" s="62">
        <v>27580</v>
      </c>
      <c r="E87" s="43" t="str">
        <f t="shared" ca="1" si="1"/>
        <v>42 ans, 2 mois 9 jours</v>
      </c>
    </row>
    <row r="88" spans="4:5" ht="15" x14ac:dyDescent="0.2">
      <c r="D88" s="62">
        <v>17746</v>
      </c>
      <c r="E88" s="43" t="str">
        <f t="shared" ca="1" si="1"/>
        <v>69 ans, 1 mois 13 jours</v>
      </c>
    </row>
    <row r="89" spans="4:5" ht="15" x14ac:dyDescent="0.2">
      <c r="D89" s="62">
        <v>20345</v>
      </c>
      <c r="E89" s="43" t="str">
        <f t="shared" ca="1" si="1"/>
        <v>62 ans, 0 mois 1 jours</v>
      </c>
    </row>
    <row r="90" spans="4:5" ht="15" x14ac:dyDescent="0.2">
      <c r="D90" s="62">
        <v>14241</v>
      </c>
      <c r="E90" s="43" t="str">
        <f t="shared" ca="1" si="1"/>
        <v>78 ans, 8 mois 18 jours</v>
      </c>
    </row>
    <row r="91" spans="4:5" ht="15" x14ac:dyDescent="0.2">
      <c r="D91" s="62">
        <v>26188</v>
      </c>
      <c r="E91" s="43" t="str">
        <f t="shared" ca="1" si="1"/>
        <v>46 ans, 0 mois 2 jours</v>
      </c>
    </row>
    <row r="92" spans="4:5" ht="15" x14ac:dyDescent="0.2">
      <c r="D92" s="62">
        <v>12059</v>
      </c>
      <c r="E92" s="43" t="str">
        <f t="shared" ca="1" si="1"/>
        <v>84 ans, 8 mois 9 jours</v>
      </c>
    </row>
    <row r="93" spans="4:5" ht="15" x14ac:dyDescent="0.2">
      <c r="D93" s="62">
        <v>16253</v>
      </c>
      <c r="E93" s="43" t="str">
        <f t="shared" ca="1" si="1"/>
        <v>73 ans, 2 mois 15 jours</v>
      </c>
    </row>
    <row r="94" spans="4:5" ht="15" x14ac:dyDescent="0.2">
      <c r="D94" s="62">
        <v>32784</v>
      </c>
      <c r="E94" s="43" t="str">
        <f t="shared" ca="1" si="1"/>
        <v>27 ans, 11 mois 11 jours</v>
      </c>
    </row>
    <row r="95" spans="4:5" ht="15" x14ac:dyDescent="0.2">
      <c r="D95" s="62">
        <v>37504</v>
      </c>
      <c r="E95" s="43" t="str">
        <f t="shared" ca="1" si="1"/>
        <v>15 ans, 0 mois 9 jours</v>
      </c>
    </row>
    <row r="96" spans="4:5" ht="15" x14ac:dyDescent="0.2">
      <c r="D96" s="62">
        <v>41688</v>
      </c>
      <c r="E96" s="43" t="str">
        <f t="shared" ca="1" si="1"/>
        <v>3 ans, 6 mois 27 jours</v>
      </c>
    </row>
    <row r="97" spans="4:5" ht="15" x14ac:dyDescent="0.2">
      <c r="D97" s="62">
        <v>35486</v>
      </c>
      <c r="E97" s="43" t="str">
        <f t="shared" ca="1" si="1"/>
        <v>20 ans, 6 mois 20 jours</v>
      </c>
    </row>
    <row r="98" spans="4:5" ht="15" x14ac:dyDescent="0.2">
      <c r="D98" s="62">
        <v>15233</v>
      </c>
      <c r="E98" s="43" t="str">
        <f t="shared" ca="1" si="1"/>
        <v>76 ans, 0 mois 0 jours</v>
      </c>
    </row>
    <row r="99" spans="4:5" ht="15" x14ac:dyDescent="0.2">
      <c r="D99" s="62">
        <v>26429</v>
      </c>
      <c r="E99" s="43" t="str">
        <f t="shared" ca="1" si="1"/>
        <v>45 ans, 4 mois 4 jours</v>
      </c>
    </row>
    <row r="100" spans="4:5" ht="15" x14ac:dyDescent="0.2">
      <c r="D100" s="62">
        <v>16146</v>
      </c>
      <c r="E100" s="43" t="str">
        <f t="shared" ca="1" si="1"/>
        <v>73 ans, 5 mois 30 jours</v>
      </c>
    </row>
    <row r="101" spans="4:5" ht="15" x14ac:dyDescent="0.2">
      <c r="D101" s="62">
        <v>9210</v>
      </c>
      <c r="E101" s="43" t="str">
        <f t="shared" ca="1" si="1"/>
        <v>92 ans, 5 mois 26 jours</v>
      </c>
    </row>
    <row r="102" spans="4:5" ht="15" x14ac:dyDescent="0.2">
      <c r="D102" s="62">
        <v>35023</v>
      </c>
      <c r="E102" s="43" t="str">
        <f t="shared" ca="1" si="1"/>
        <v>21 ans, 9 mois 25 jours</v>
      </c>
    </row>
    <row r="103" spans="4:5" ht="15" x14ac:dyDescent="0.2">
      <c r="D103" s="62">
        <v>21605</v>
      </c>
      <c r="E103" s="43" t="str">
        <f t="shared" ca="1" si="1"/>
        <v>58 ans, 6 mois 21 jours</v>
      </c>
    </row>
    <row r="104" spans="4:5" ht="15" x14ac:dyDescent="0.2">
      <c r="D104" s="62">
        <v>34007</v>
      </c>
      <c r="E104" s="43" t="str">
        <f t="shared" ca="1" si="1"/>
        <v>24 ans, 7 mois 7 jours</v>
      </c>
    </row>
    <row r="105" spans="4:5" ht="15" x14ac:dyDescent="0.2">
      <c r="D105" s="62">
        <v>41361</v>
      </c>
      <c r="E105" s="43" t="str">
        <f t="shared" ca="1" si="1"/>
        <v>4 ans, 5 mois 17 jours</v>
      </c>
    </row>
    <row r="106" spans="4:5" ht="15" x14ac:dyDescent="0.2">
      <c r="D106" s="62">
        <v>14502</v>
      </c>
      <c r="E106" s="43" t="str">
        <f t="shared" ca="1" si="1"/>
        <v>78 ans, 0 mois 0 jours</v>
      </c>
    </row>
    <row r="107" spans="4:5" ht="15" x14ac:dyDescent="0.2">
      <c r="D107" s="62">
        <v>41759</v>
      </c>
      <c r="E107" s="43" t="str">
        <f t="shared" ca="1" si="1"/>
        <v>3 ans, 4 mois 15 jours</v>
      </c>
    </row>
    <row r="108" spans="4:5" ht="15" x14ac:dyDescent="0.2">
      <c r="D108" s="62">
        <v>24469</v>
      </c>
      <c r="E108" s="43" t="str">
        <f t="shared" ca="1" si="1"/>
        <v>50 ans, 8 mois 17 jours</v>
      </c>
    </row>
    <row r="109" spans="4:5" ht="15" x14ac:dyDescent="0.2">
      <c r="D109" s="62">
        <v>27684</v>
      </c>
      <c r="E109" s="43" t="str">
        <f t="shared" ca="1" si="1"/>
        <v>41 ans, 10 mois 28 jours</v>
      </c>
    </row>
    <row r="110" spans="4:5" ht="15" x14ac:dyDescent="0.2">
      <c r="D110" s="62">
        <v>41376</v>
      </c>
      <c r="E110" s="43" t="str">
        <f t="shared" ca="1" si="1"/>
        <v>4 ans, 5 mois 2 jours</v>
      </c>
    </row>
    <row r="111" spans="4:5" ht="15" x14ac:dyDescent="0.2">
      <c r="D111" s="62">
        <v>19077</v>
      </c>
      <c r="E111" s="43" t="str">
        <f t="shared" ca="1" si="1"/>
        <v>65 ans, 5 mois 21 jours</v>
      </c>
    </row>
    <row r="112" spans="4:5" ht="15" x14ac:dyDescent="0.2">
      <c r="D112" s="62">
        <v>33254</v>
      </c>
      <c r="E112" s="43" t="str">
        <f t="shared" ca="1" si="1"/>
        <v>26 ans, 7 mois 29 jours</v>
      </c>
    </row>
    <row r="113" spans="4:5" ht="15" x14ac:dyDescent="0.2">
      <c r="D113" s="62">
        <v>27163</v>
      </c>
      <c r="E113" s="43" t="str">
        <f t="shared" ca="1" si="1"/>
        <v>43 ans, 4 mois 0 jours</v>
      </c>
    </row>
    <row r="114" spans="4:5" ht="15" x14ac:dyDescent="0.2">
      <c r="D114" s="62">
        <v>29977</v>
      </c>
      <c r="E114" s="43" t="str">
        <f t="shared" ca="1" si="1"/>
        <v>35 ans, 7 mois 19 jours</v>
      </c>
    </row>
    <row r="115" spans="4:5" ht="15" x14ac:dyDescent="0.2">
      <c r="D115" s="62">
        <v>42138</v>
      </c>
      <c r="E115" s="43" t="str">
        <f t="shared" ca="1" si="1"/>
        <v>2 ans, 4 mois 0 jours</v>
      </c>
    </row>
    <row r="116" spans="4:5" ht="15" x14ac:dyDescent="0.2">
      <c r="D116" s="62">
        <v>29884</v>
      </c>
      <c r="E116" s="43" t="str">
        <f t="shared" ca="1" si="1"/>
        <v>35 ans, 10 mois 20 jours</v>
      </c>
    </row>
    <row r="117" spans="4:5" ht="15" x14ac:dyDescent="0.2">
      <c r="D117" s="62">
        <v>41627</v>
      </c>
      <c r="E117" s="43" t="str">
        <f t="shared" ca="1" si="1"/>
        <v>3 ans, 8 mois 26 jours</v>
      </c>
    </row>
    <row r="118" spans="4:5" ht="15" x14ac:dyDescent="0.2">
      <c r="D118" s="62">
        <v>36432</v>
      </c>
      <c r="E118" s="43" t="str">
        <f t="shared" ca="1" si="1"/>
        <v>17 ans, 11 mois 16 jours</v>
      </c>
    </row>
    <row r="119" spans="4:5" ht="15" x14ac:dyDescent="0.2">
      <c r="D119" s="62">
        <v>41157</v>
      </c>
      <c r="E119" s="43" t="str">
        <f t="shared" ca="1" si="1"/>
        <v>5 ans, 0 mois 9 jours</v>
      </c>
    </row>
    <row r="120" spans="4:5" ht="15" x14ac:dyDescent="0.2">
      <c r="D120" s="62">
        <v>33686</v>
      </c>
      <c r="E120" s="43" t="str">
        <f t="shared" ca="1" si="1"/>
        <v>25 ans, 5 mois 22 jours</v>
      </c>
    </row>
    <row r="121" spans="4:5" ht="15" x14ac:dyDescent="0.2">
      <c r="D121" s="62">
        <v>19905</v>
      </c>
      <c r="E121" s="43" t="str">
        <f t="shared" ca="1" si="1"/>
        <v>63 ans, 2 mois 15 jours</v>
      </c>
    </row>
    <row r="122" spans="4:5" ht="15" x14ac:dyDescent="0.2">
      <c r="D122" s="62">
        <v>29852</v>
      </c>
      <c r="E122" s="43" t="str">
        <f t="shared" ca="1" si="1"/>
        <v>35 ans, 11 mois 22 jours</v>
      </c>
    </row>
    <row r="123" spans="4:5" ht="15" x14ac:dyDescent="0.2">
      <c r="D123" s="62">
        <v>32470</v>
      </c>
      <c r="E123" s="43" t="str">
        <f t="shared" ca="1" si="1"/>
        <v>28 ans, 9 mois 22 jours</v>
      </c>
    </row>
    <row r="124" spans="4:5" ht="15" x14ac:dyDescent="0.2">
      <c r="D124" s="62">
        <v>18846</v>
      </c>
      <c r="E124" s="43" t="str">
        <f t="shared" ca="1" si="1"/>
        <v>66 ans, 1 mois 8 jours</v>
      </c>
    </row>
    <row r="125" spans="4:5" ht="15" x14ac:dyDescent="0.2">
      <c r="D125" s="62">
        <v>41257</v>
      </c>
      <c r="E125" s="43" t="str">
        <f t="shared" ca="1" si="1"/>
        <v>4 ans, 9 mois 0 jours</v>
      </c>
    </row>
    <row r="126" spans="4:5" ht="15" x14ac:dyDescent="0.2">
      <c r="D126" s="62">
        <v>38506</v>
      </c>
      <c r="E126" s="43" t="str">
        <f t="shared" ca="1" si="1"/>
        <v>12 ans, 3 mois 11 jours</v>
      </c>
    </row>
    <row r="127" spans="4:5" ht="15" x14ac:dyDescent="0.2">
      <c r="D127" s="62">
        <v>35299</v>
      </c>
      <c r="E127" s="43" t="str">
        <f t="shared" ca="1" si="1"/>
        <v>21 ans, 0 mois 23 jours</v>
      </c>
    </row>
    <row r="128" spans="4:5" ht="15" x14ac:dyDescent="0.2">
      <c r="D128" s="62">
        <v>35997</v>
      </c>
      <c r="E128" s="43" t="str">
        <f t="shared" ca="1" si="1"/>
        <v>19 ans, 1 mois 24 jours</v>
      </c>
    </row>
    <row r="129" spans="4:5" ht="15" x14ac:dyDescent="0.2">
      <c r="D129" s="62">
        <v>26956</v>
      </c>
      <c r="E129" s="43" t="str">
        <f t="shared" ca="1" si="1"/>
        <v>43 ans, 10 mois 26 jours</v>
      </c>
    </row>
    <row r="130" spans="4:5" ht="15" x14ac:dyDescent="0.2">
      <c r="D130" s="62">
        <v>35511</v>
      </c>
      <c r="E130" s="43" t="str">
        <f t="shared" ref="E130:E173" ca="1" si="2">DATEDIF(D130,TODAY(),"y")&amp;" ans, "&amp;DATEDIF(D130,TODAY(),"ym")&amp;" mois "&amp;DATEDIF(D130,TODAY(),"md")&amp;" jours"</f>
        <v>20 ans, 5 mois 23 jours</v>
      </c>
    </row>
    <row r="131" spans="4:5" ht="15" x14ac:dyDescent="0.2">
      <c r="D131" s="62">
        <v>36204</v>
      </c>
      <c r="E131" s="43" t="str">
        <f t="shared" ca="1" si="2"/>
        <v>18 ans, 7 mois 1 jours</v>
      </c>
    </row>
    <row r="132" spans="4:5" ht="15" x14ac:dyDescent="0.2">
      <c r="D132" s="62">
        <v>10992</v>
      </c>
      <c r="E132" s="43" t="str">
        <f t="shared" ca="1" si="2"/>
        <v>87 ans, 7 mois 11 jours</v>
      </c>
    </row>
    <row r="133" spans="4:5" ht="15" x14ac:dyDescent="0.2">
      <c r="D133" s="62">
        <v>20814</v>
      </c>
      <c r="E133" s="43" t="str">
        <f t="shared" ca="1" si="2"/>
        <v>60 ans, 8 mois 20 jours</v>
      </c>
    </row>
    <row r="134" spans="4:5" ht="15" x14ac:dyDescent="0.2">
      <c r="D134" s="62">
        <v>32330</v>
      </c>
      <c r="E134" s="43" t="str">
        <f t="shared" ca="1" si="2"/>
        <v>29 ans, 2 mois 8 jours</v>
      </c>
    </row>
    <row r="135" spans="4:5" ht="15" x14ac:dyDescent="0.2">
      <c r="D135" s="62">
        <v>20790</v>
      </c>
      <c r="E135" s="43" t="str">
        <f t="shared" ca="1" si="2"/>
        <v>60 ans, 9 mois 13 jours</v>
      </c>
    </row>
    <row r="136" spans="4:5" ht="15" x14ac:dyDescent="0.2">
      <c r="D136" s="62">
        <v>16935</v>
      </c>
      <c r="E136" s="43" t="str">
        <f t="shared" ca="1" si="2"/>
        <v>71 ans, 4 mois 1 jours</v>
      </c>
    </row>
    <row r="137" spans="4:5" ht="15" x14ac:dyDescent="0.2">
      <c r="D137" s="62">
        <v>18672</v>
      </c>
      <c r="E137" s="43" t="str">
        <f t="shared" ca="1" si="2"/>
        <v>66 ans, 7 mois 1 jours</v>
      </c>
    </row>
    <row r="138" spans="4:5" ht="15" x14ac:dyDescent="0.2">
      <c r="D138" s="62">
        <v>23549</v>
      </c>
      <c r="E138" s="43" t="str">
        <f t="shared" ca="1" si="2"/>
        <v>53 ans, 2 mois 24 jours</v>
      </c>
    </row>
    <row r="139" spans="4:5" ht="15" x14ac:dyDescent="0.2">
      <c r="D139" s="62">
        <v>23549</v>
      </c>
      <c r="E139" s="43" t="str">
        <f t="shared" ca="1" si="2"/>
        <v>53 ans, 2 mois 24 jours</v>
      </c>
    </row>
    <row r="140" spans="4:5" ht="15" x14ac:dyDescent="0.2">
      <c r="D140" s="62">
        <v>11126</v>
      </c>
      <c r="E140" s="43" t="str">
        <f t="shared" ca="1" si="2"/>
        <v>87 ans, 2 mois 28 jours</v>
      </c>
    </row>
    <row r="141" spans="4:5" ht="15" x14ac:dyDescent="0.2">
      <c r="D141" s="62">
        <v>24175</v>
      </c>
      <c r="E141" s="43" t="str">
        <f t="shared" ca="1" si="2"/>
        <v>51 ans, 6 mois 5 jours</v>
      </c>
    </row>
    <row r="142" spans="4:5" ht="15" x14ac:dyDescent="0.2">
      <c r="D142" s="62">
        <v>36586</v>
      </c>
      <c r="E142" s="43" t="str">
        <f t="shared" ca="1" si="2"/>
        <v>17 ans, 6 mois 13 jours</v>
      </c>
    </row>
    <row r="143" spans="4:5" ht="15" x14ac:dyDescent="0.2">
      <c r="D143" s="62">
        <v>35438</v>
      </c>
      <c r="E143" s="43" t="str">
        <f t="shared" ca="1" si="2"/>
        <v>20 ans, 8 mois 6 jours</v>
      </c>
    </row>
    <row r="144" spans="4:5" ht="15" x14ac:dyDescent="0.2">
      <c r="D144" s="62">
        <v>13229</v>
      </c>
      <c r="E144" s="43" t="str">
        <f t="shared" ca="1" si="2"/>
        <v>81 ans, 5 mois 25 jours</v>
      </c>
    </row>
    <row r="145" spans="4:5" ht="15" x14ac:dyDescent="0.2">
      <c r="D145" s="62">
        <v>28755</v>
      </c>
      <c r="E145" s="43" t="str">
        <f t="shared" ca="1" si="2"/>
        <v>38 ans, 11 mois 23 jours</v>
      </c>
    </row>
    <row r="146" spans="4:5" ht="15" x14ac:dyDescent="0.2">
      <c r="D146" s="62">
        <v>22216</v>
      </c>
      <c r="E146" s="43" t="str">
        <f t="shared" ca="1" si="2"/>
        <v>56 ans, 10 mois 18 jours</v>
      </c>
    </row>
    <row r="147" spans="4:5" ht="15" x14ac:dyDescent="0.2">
      <c r="D147" s="62">
        <v>13442</v>
      </c>
      <c r="E147" s="43" t="str">
        <f t="shared" ca="1" si="2"/>
        <v>80 ans, 10 mois 26 jours</v>
      </c>
    </row>
    <row r="148" spans="4:5" ht="15" x14ac:dyDescent="0.2">
      <c r="D148" s="62">
        <v>33777</v>
      </c>
      <c r="E148" s="43" t="str">
        <f t="shared" ca="1" si="2"/>
        <v>25 ans, 2 mois 23 jours</v>
      </c>
    </row>
    <row r="149" spans="4:5" ht="15" x14ac:dyDescent="0.2">
      <c r="D149" s="62">
        <v>36533</v>
      </c>
      <c r="E149" s="43" t="str">
        <f t="shared" ca="1" si="2"/>
        <v>17 ans, 8 mois 6 jours</v>
      </c>
    </row>
    <row r="150" spans="4:5" ht="15" x14ac:dyDescent="0.2">
      <c r="D150" s="62">
        <v>34417</v>
      </c>
      <c r="E150" s="43" t="str">
        <f t="shared" ca="1" si="2"/>
        <v>23 ans, 5 mois 21 jours</v>
      </c>
    </row>
    <row r="151" spans="4:5" ht="15" x14ac:dyDescent="0.2">
      <c r="D151" s="62">
        <v>30180</v>
      </c>
      <c r="E151" s="43" t="str">
        <f t="shared" ca="1" si="2"/>
        <v>35 ans, 0 mois 28 jours</v>
      </c>
    </row>
    <row r="152" spans="4:5" ht="15" x14ac:dyDescent="0.2">
      <c r="D152" s="62">
        <v>24429</v>
      </c>
      <c r="E152" s="43" t="str">
        <f t="shared" ca="1" si="2"/>
        <v>50 ans, 9 mois 27 jours</v>
      </c>
    </row>
    <row r="153" spans="4:5" ht="15" x14ac:dyDescent="0.2">
      <c r="D153" s="62">
        <v>36204</v>
      </c>
      <c r="E153" s="43" t="str">
        <f t="shared" ca="1" si="2"/>
        <v>18 ans, 7 mois 1 jours</v>
      </c>
    </row>
    <row r="154" spans="4:5" ht="15" x14ac:dyDescent="0.2">
      <c r="D154" s="62">
        <v>9138</v>
      </c>
      <c r="E154" s="43" t="str">
        <f t="shared" ca="1" si="2"/>
        <v>92 ans, 8 mois 8 jours</v>
      </c>
    </row>
    <row r="155" spans="4:5" ht="15" x14ac:dyDescent="0.2">
      <c r="D155" s="62">
        <v>14799</v>
      </c>
      <c r="E155" s="43" t="str">
        <f t="shared" ca="1" si="2"/>
        <v>77 ans, 2 mois 7 jours</v>
      </c>
    </row>
    <row r="156" spans="4:5" ht="15" x14ac:dyDescent="0.2">
      <c r="D156" s="62">
        <v>36536</v>
      </c>
      <c r="E156" s="43" t="str">
        <f t="shared" ca="1" si="2"/>
        <v>17 ans, 8 mois 3 jours</v>
      </c>
    </row>
    <row r="157" spans="4:5" ht="15" x14ac:dyDescent="0.2">
      <c r="D157" s="62">
        <v>35587</v>
      </c>
      <c r="E157" s="43" t="str">
        <f t="shared" ca="1" si="2"/>
        <v>20 ans, 3 mois 8 jours</v>
      </c>
    </row>
    <row r="158" spans="4:5" ht="15" x14ac:dyDescent="0.2">
      <c r="D158" s="62">
        <v>28712</v>
      </c>
      <c r="E158" s="43" t="str">
        <f t="shared" ca="1" si="2"/>
        <v>39 ans, 1 mois 4 jours</v>
      </c>
    </row>
    <row r="159" spans="4:5" ht="15" x14ac:dyDescent="0.2">
      <c r="D159" s="62">
        <v>17644</v>
      </c>
      <c r="E159" s="43" t="str">
        <f t="shared" ca="1" si="2"/>
        <v>69 ans, 4 mois 24 jours</v>
      </c>
    </row>
    <row r="160" spans="4:5" ht="15" x14ac:dyDescent="0.2">
      <c r="D160" s="62">
        <v>40722</v>
      </c>
      <c r="E160" s="43" t="str">
        <f t="shared" ca="1" si="2"/>
        <v>6 ans, 2 mois 17 jours</v>
      </c>
    </row>
    <row r="161" spans="4:5" ht="15" x14ac:dyDescent="0.2">
      <c r="D161" s="62">
        <v>22812</v>
      </c>
      <c r="E161" s="43" t="str">
        <f t="shared" ca="1" si="2"/>
        <v>55 ans, 2 mois 30 jours</v>
      </c>
    </row>
    <row r="162" spans="4:5" ht="15" x14ac:dyDescent="0.2">
      <c r="D162" s="62">
        <v>25413</v>
      </c>
      <c r="E162" s="43" t="str">
        <f t="shared" ca="1" si="2"/>
        <v>48 ans, 1 mois 16 jours</v>
      </c>
    </row>
    <row r="163" spans="4:5" ht="15" x14ac:dyDescent="0.2">
      <c r="D163" s="62">
        <v>31933</v>
      </c>
      <c r="E163" s="43" t="str">
        <f t="shared" ca="1" si="2"/>
        <v>30 ans, 3 mois 9 jours</v>
      </c>
    </row>
    <row r="164" spans="4:5" ht="15" x14ac:dyDescent="0.2">
      <c r="D164" s="62">
        <v>26551</v>
      </c>
      <c r="E164" s="43" t="str">
        <f t="shared" ca="1" si="2"/>
        <v>45 ans, 0 mois 5 jours</v>
      </c>
    </row>
    <row r="165" spans="4:5" ht="15" x14ac:dyDescent="0.2">
      <c r="D165" s="62">
        <v>26394</v>
      </c>
      <c r="E165" s="43" t="str">
        <f t="shared" ca="1" si="2"/>
        <v>45 ans, 5 mois 9 jours</v>
      </c>
    </row>
    <row r="166" spans="4:5" ht="15" x14ac:dyDescent="0.2">
      <c r="D166" s="62">
        <v>25580</v>
      </c>
      <c r="E166" s="43" t="str">
        <f t="shared" ca="1" si="2"/>
        <v>47 ans, 8 mois 2 jours</v>
      </c>
    </row>
    <row r="167" spans="4:5" ht="15" x14ac:dyDescent="0.2">
      <c r="D167" s="62">
        <v>12143</v>
      </c>
      <c r="E167" s="43" t="str">
        <f t="shared" ca="1" si="2"/>
        <v>84 ans, 5 mois 15 jours</v>
      </c>
    </row>
    <row r="168" spans="4:5" ht="15" x14ac:dyDescent="0.2">
      <c r="D168" s="62">
        <v>33369</v>
      </c>
      <c r="E168" s="43" t="str">
        <f t="shared" ca="1" si="2"/>
        <v>26 ans, 4 mois 3 jours</v>
      </c>
    </row>
    <row r="169" spans="4:5" ht="15" x14ac:dyDescent="0.2">
      <c r="D169" s="62">
        <v>12266</v>
      </c>
      <c r="E169" s="43" t="str">
        <f t="shared" ca="1" si="2"/>
        <v>84 ans, 1 mois 14 jours</v>
      </c>
    </row>
    <row r="170" spans="4:5" ht="15" x14ac:dyDescent="0.2">
      <c r="D170" s="62">
        <v>35298</v>
      </c>
      <c r="E170" s="43" t="str">
        <f t="shared" ca="1" si="2"/>
        <v>21 ans, 0 mois 24 jours</v>
      </c>
    </row>
    <row r="171" spans="4:5" ht="15" x14ac:dyDescent="0.2">
      <c r="D171" s="62">
        <v>37838</v>
      </c>
      <c r="E171" s="43" t="str">
        <f t="shared" ca="1" si="2"/>
        <v>14 ans, 1 mois 9 jours</v>
      </c>
    </row>
    <row r="172" spans="4:5" ht="15" x14ac:dyDescent="0.2">
      <c r="D172" s="62">
        <v>27899</v>
      </c>
      <c r="E172" s="43" t="str">
        <f t="shared" ca="1" si="2"/>
        <v>41 ans, 3 mois 26 jours</v>
      </c>
    </row>
    <row r="173" spans="4:5" ht="15" x14ac:dyDescent="0.2">
      <c r="D173" s="62">
        <v>17519</v>
      </c>
      <c r="E173" s="43" t="str">
        <f t="shared" ca="1" si="2"/>
        <v>69 ans, 8 mois 27 jours</v>
      </c>
    </row>
    <row r="174" spans="4:5" ht="15" x14ac:dyDescent="0.2">
      <c r="E174" s="43"/>
    </row>
    <row r="175" spans="4:5" ht="15" x14ac:dyDescent="0.2">
      <c r="E175" s="43"/>
    </row>
    <row r="176" spans="4:5" ht="15" x14ac:dyDescent="0.2">
      <c r="E176" s="43"/>
    </row>
    <row r="177" spans="5:5" ht="15" x14ac:dyDescent="0.2">
      <c r="E177" s="43"/>
    </row>
    <row r="178" spans="5:5" ht="15" x14ac:dyDescent="0.2">
      <c r="E178" s="43"/>
    </row>
    <row r="179" spans="5:5" ht="15" x14ac:dyDescent="0.2">
      <c r="E179" s="43"/>
    </row>
    <row r="180" spans="5:5" ht="15" x14ac:dyDescent="0.2">
      <c r="E180" s="43"/>
    </row>
    <row r="181" spans="5:5" ht="15" x14ac:dyDescent="0.2">
      <c r="E181" s="43"/>
    </row>
    <row r="182" spans="5:5" ht="15" x14ac:dyDescent="0.2">
      <c r="E182" s="43"/>
    </row>
    <row r="183" spans="5:5" ht="15" x14ac:dyDescent="0.2">
      <c r="E183" s="43"/>
    </row>
    <row r="184" spans="5:5" ht="15" x14ac:dyDescent="0.2">
      <c r="E184" s="43"/>
    </row>
    <row r="185" spans="5:5" ht="15" x14ac:dyDescent="0.2">
      <c r="E185" s="43"/>
    </row>
    <row r="186" spans="5:5" ht="15" x14ac:dyDescent="0.2">
      <c r="E186" s="43"/>
    </row>
    <row r="187" spans="5:5" ht="15" x14ac:dyDescent="0.2">
      <c r="E187" s="43"/>
    </row>
    <row r="188" spans="5:5" ht="15" x14ac:dyDescent="0.2">
      <c r="E188" s="43"/>
    </row>
    <row r="189" spans="5:5" ht="15" x14ac:dyDescent="0.2">
      <c r="E189" s="43"/>
    </row>
    <row r="190" spans="5:5" ht="15" x14ac:dyDescent="0.2">
      <c r="E190" s="43"/>
    </row>
    <row r="191" spans="5:5" ht="15" x14ac:dyDescent="0.2">
      <c r="E191" s="43"/>
    </row>
    <row r="192" spans="5:5" ht="15" x14ac:dyDescent="0.2">
      <c r="E192" s="43"/>
    </row>
    <row r="193" spans="5:5" ht="15" x14ac:dyDescent="0.2">
      <c r="E193" s="43"/>
    </row>
    <row r="194" spans="5:5" ht="15" x14ac:dyDescent="0.2">
      <c r="E194" s="43"/>
    </row>
    <row r="195" spans="5:5" ht="15" x14ac:dyDescent="0.2">
      <c r="E195" s="43"/>
    </row>
    <row r="196" spans="5:5" ht="15" x14ac:dyDescent="0.2">
      <c r="E196" s="43"/>
    </row>
    <row r="197" spans="5:5" ht="15" x14ac:dyDescent="0.2">
      <c r="E197" s="43"/>
    </row>
    <row r="198" spans="5:5" ht="15" x14ac:dyDescent="0.2">
      <c r="E198" s="43"/>
    </row>
    <row r="199" spans="5:5" ht="15" x14ac:dyDescent="0.2">
      <c r="E199" s="43"/>
    </row>
    <row r="200" spans="5:5" ht="15" x14ac:dyDescent="0.2">
      <c r="E200" s="43"/>
    </row>
    <row r="201" spans="5:5" ht="15" x14ac:dyDescent="0.2">
      <c r="E201" s="43"/>
    </row>
    <row r="202" spans="5:5" ht="15" x14ac:dyDescent="0.2">
      <c r="E202" s="43"/>
    </row>
    <row r="203" spans="5:5" ht="15" x14ac:dyDescent="0.2">
      <c r="E203" s="43"/>
    </row>
    <row r="204" spans="5:5" ht="15" x14ac:dyDescent="0.2">
      <c r="E204" s="43"/>
    </row>
    <row r="205" spans="5:5" ht="15" x14ac:dyDescent="0.2">
      <c r="E205" s="43"/>
    </row>
    <row r="206" spans="5:5" ht="15" x14ac:dyDescent="0.2">
      <c r="E206" s="43"/>
    </row>
    <row r="207" spans="5:5" ht="15" x14ac:dyDescent="0.2">
      <c r="E207" s="43"/>
    </row>
    <row r="208" spans="5:5" ht="15" x14ac:dyDescent="0.2">
      <c r="E208" s="43"/>
    </row>
    <row r="209" spans="5:5" ht="15" x14ac:dyDescent="0.2">
      <c r="E209" s="43"/>
    </row>
    <row r="210" spans="5:5" ht="15" x14ac:dyDescent="0.2">
      <c r="E210" s="43"/>
    </row>
    <row r="211" spans="5:5" ht="15" x14ac:dyDescent="0.2">
      <c r="E211" s="43"/>
    </row>
    <row r="212" spans="5:5" ht="15" x14ac:dyDescent="0.2">
      <c r="E212" s="43"/>
    </row>
    <row r="213" spans="5:5" ht="15" x14ac:dyDescent="0.2">
      <c r="E213" s="43"/>
    </row>
    <row r="214" spans="5:5" ht="15" x14ac:dyDescent="0.2">
      <c r="E214" s="43"/>
    </row>
    <row r="215" spans="5:5" ht="15" x14ac:dyDescent="0.2">
      <c r="E215" s="43"/>
    </row>
    <row r="216" spans="5:5" ht="15" x14ac:dyDescent="0.2">
      <c r="E216" s="43"/>
    </row>
    <row r="217" spans="5:5" ht="15" x14ac:dyDescent="0.2">
      <c r="E217" s="43"/>
    </row>
    <row r="218" spans="5:5" ht="15" x14ac:dyDescent="0.2">
      <c r="E218" s="43"/>
    </row>
    <row r="219" spans="5:5" ht="15" x14ac:dyDescent="0.2">
      <c r="E219" s="43"/>
    </row>
    <row r="220" spans="5:5" ht="15" x14ac:dyDescent="0.2">
      <c r="E220" s="43"/>
    </row>
    <row r="221" spans="5:5" ht="15" x14ac:dyDescent="0.2">
      <c r="E221" s="43"/>
    </row>
    <row r="222" spans="5:5" ht="15" x14ac:dyDescent="0.2">
      <c r="E222" s="43"/>
    </row>
    <row r="223" spans="5:5" ht="15" x14ac:dyDescent="0.2">
      <c r="E223" s="43"/>
    </row>
    <row r="224" spans="5:5" ht="15" x14ac:dyDescent="0.2">
      <c r="E224" s="43"/>
    </row>
    <row r="225" spans="5:5" ht="15" x14ac:dyDescent="0.2">
      <c r="E225" s="43"/>
    </row>
    <row r="226" spans="5:5" ht="15" x14ac:dyDescent="0.2">
      <c r="E226" s="43"/>
    </row>
    <row r="227" spans="5:5" ht="15" x14ac:dyDescent="0.2">
      <c r="E227" s="43"/>
    </row>
    <row r="228" spans="5:5" ht="15" x14ac:dyDescent="0.2">
      <c r="E228" s="43"/>
    </row>
    <row r="229" spans="5:5" ht="15" x14ac:dyDescent="0.2">
      <c r="E229" s="43"/>
    </row>
    <row r="230" spans="5:5" ht="15" x14ac:dyDescent="0.2">
      <c r="E230" s="43"/>
    </row>
    <row r="231" spans="5:5" ht="15" x14ac:dyDescent="0.2">
      <c r="E231" s="43"/>
    </row>
    <row r="232" spans="5:5" ht="15" x14ac:dyDescent="0.2">
      <c r="E232" s="43"/>
    </row>
    <row r="233" spans="5:5" ht="15" x14ac:dyDescent="0.2">
      <c r="E233" s="43"/>
    </row>
    <row r="234" spans="5:5" ht="15" x14ac:dyDescent="0.2">
      <c r="E234" s="43"/>
    </row>
    <row r="235" spans="5:5" ht="15" x14ac:dyDescent="0.2">
      <c r="E235" s="43"/>
    </row>
    <row r="236" spans="5:5" ht="15" x14ac:dyDescent="0.2">
      <c r="E236" s="43"/>
    </row>
    <row r="237" spans="5:5" ht="15" x14ac:dyDescent="0.2">
      <c r="E237" s="43"/>
    </row>
    <row r="238" spans="5:5" ht="15" x14ac:dyDescent="0.2">
      <c r="E238" s="43"/>
    </row>
    <row r="239" spans="5:5" ht="15" x14ac:dyDescent="0.2">
      <c r="E239" s="43"/>
    </row>
    <row r="240" spans="5:5" ht="15" x14ac:dyDescent="0.2">
      <c r="E240" s="43"/>
    </row>
    <row r="241" spans="5:5" ht="15" x14ac:dyDescent="0.2">
      <c r="E241" s="43"/>
    </row>
    <row r="242" spans="5:5" ht="15" x14ac:dyDescent="0.2">
      <c r="E242" s="43"/>
    </row>
    <row r="243" spans="5:5" ht="15" x14ac:dyDescent="0.2">
      <c r="E243" s="43"/>
    </row>
    <row r="244" spans="5:5" ht="15" x14ac:dyDescent="0.2">
      <c r="E244" s="43"/>
    </row>
    <row r="245" spans="5:5" ht="15" x14ac:dyDescent="0.2">
      <c r="E245" s="43"/>
    </row>
    <row r="246" spans="5:5" ht="15" x14ac:dyDescent="0.2">
      <c r="E246" s="43"/>
    </row>
    <row r="247" spans="5:5" ht="15" x14ac:dyDescent="0.2">
      <c r="E247" s="43"/>
    </row>
    <row r="248" spans="5:5" ht="15" x14ac:dyDescent="0.2">
      <c r="E248" s="43"/>
    </row>
    <row r="249" spans="5:5" ht="15" x14ac:dyDescent="0.2">
      <c r="E249" s="43"/>
    </row>
    <row r="250" spans="5:5" ht="15" x14ac:dyDescent="0.2">
      <c r="E250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Med</vt:lpstr>
      <vt:lpstr>Feuil1</vt:lpstr>
      <vt:lpstr>Feuil2</vt:lpstr>
      <vt:lpstr>somme</vt:lpstr>
      <vt:lpstr>Med!Zone_d_impression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user</cp:lastModifiedBy>
  <cp:lastPrinted>2010-10-27T05:35:08Z</cp:lastPrinted>
  <dcterms:created xsi:type="dcterms:W3CDTF">1996-10-14T23:33:28Z</dcterms:created>
  <dcterms:modified xsi:type="dcterms:W3CDTF">2017-09-13T22:36:01Z</dcterms:modified>
</cp:coreProperties>
</file>