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Feuil1" sheetId="1" r:id="rId1"/>
    <sheet name="Feuil2" sheetId="2" r:id="rId2"/>
    <sheet name="Feuil3" sheetId="3" r:id="rId3"/>
  </sheets>
  <calcPr calcId="124519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G22" i="1"/>
  <c r="G21"/>
  <c r="G20"/>
  <c r="G19"/>
  <c r="G18"/>
  <c r="G16"/>
  <c r="G15"/>
  <c r="G14"/>
  <c r="G13"/>
  <c r="G12"/>
  <c r="G10"/>
  <c r="G9"/>
  <c r="G7"/>
  <c r="G6"/>
  <c r="G5"/>
  <c r="E6" i="2"/>
  <c r="B5"/>
  <c r="E3"/>
  <c r="C6"/>
  <c r="F4"/>
  <c r="C3"/>
  <c r="A6"/>
  <c r="D4"/>
  <c r="A3"/>
  <c r="E5"/>
  <c r="B4"/>
  <c r="F6"/>
  <c r="C5"/>
  <c r="F3"/>
  <c r="D6"/>
  <c r="A5"/>
  <c r="D3"/>
  <c r="B6"/>
  <c r="E4"/>
  <c r="B3"/>
  <c r="F5"/>
  <c r="C4"/>
  <c r="A2"/>
  <c r="D5"/>
  <c r="A4"/>
</calcChain>
</file>

<file path=xl/sharedStrings.xml><?xml version="1.0" encoding="utf-8"?>
<sst xmlns="http://schemas.openxmlformats.org/spreadsheetml/2006/main" count="47" uniqueCount="25">
  <si>
    <t>Sessions de Formation:</t>
  </si>
  <si>
    <t>Année 2018</t>
  </si>
  <si>
    <t>Spécialité</t>
  </si>
  <si>
    <t>Début Formation</t>
  </si>
  <si>
    <t>Fin Formation</t>
  </si>
  <si>
    <t>Nombre de mois</t>
  </si>
  <si>
    <t>Volume Horaire</t>
  </si>
  <si>
    <t>Capacité d'Acceuil</t>
  </si>
  <si>
    <t>coiffure</t>
  </si>
  <si>
    <t>950 H</t>
  </si>
  <si>
    <t>Esthétique</t>
  </si>
  <si>
    <t>920 H</t>
  </si>
  <si>
    <t>Année 2019</t>
  </si>
  <si>
    <t>Animateur jardin d'enfant</t>
  </si>
  <si>
    <t>650 H</t>
  </si>
  <si>
    <t>Année 2020</t>
  </si>
  <si>
    <t>Technicien en multimédia</t>
  </si>
  <si>
    <t>1050 H</t>
  </si>
  <si>
    <t>soudeur</t>
  </si>
  <si>
    <t>1200 H</t>
  </si>
  <si>
    <t>Année 2021</t>
  </si>
  <si>
    <t>Plombier</t>
  </si>
  <si>
    <t>Animateur</t>
  </si>
  <si>
    <t>sdgsgsg</t>
  </si>
  <si>
    <t>Producteur</t>
  </si>
</sst>
</file>

<file path=xl/styles.xml><?xml version="1.0" encoding="utf-8"?>
<styleSheet xmlns="http://schemas.openxmlformats.org/spreadsheetml/2006/main">
  <fonts count="7">
    <font>
      <sz val="11"/>
      <color rgb="FF000000"/>
      <name val="Calibri"/>
      <family val="2"/>
      <charset val="1"/>
    </font>
    <font>
      <sz val="11"/>
      <color rgb="FF4F6228"/>
      <name val="Calibri"/>
      <family val="2"/>
      <charset val="1"/>
    </font>
    <font>
      <b/>
      <i/>
      <sz val="11"/>
      <color rgb="FFFFFFFF"/>
      <name val="Cambria"/>
      <family val="1"/>
      <charset val="1"/>
    </font>
    <font>
      <sz val="12"/>
      <color rgb="FF000000"/>
      <name val="Cambria"/>
      <family val="1"/>
      <charset val="1"/>
    </font>
    <font>
      <b/>
      <i/>
      <sz val="9.5"/>
      <color rgb="FF4F6228"/>
      <name val="Century Gothic"/>
      <family val="2"/>
      <charset val="1"/>
    </font>
    <font>
      <sz val="11"/>
      <color rgb="FFFFFFFF"/>
      <name val="Calibri"/>
      <family val="2"/>
      <charset val="1"/>
    </font>
    <font>
      <sz val="9.5"/>
      <color rgb="FF4F6228"/>
      <name val="Century Gothic"/>
      <family val="2"/>
      <charset val="1"/>
    </font>
  </fonts>
  <fills count="7">
    <fill>
      <patternFill patternType="none"/>
    </fill>
    <fill>
      <patternFill patternType="gray125"/>
    </fill>
    <fill>
      <patternFill patternType="solid">
        <fgColor rgb="FFD7E4BD"/>
        <bgColor rgb="FFCFDFAF"/>
      </patternFill>
    </fill>
    <fill>
      <patternFill patternType="solid">
        <fgColor rgb="FF4F6228"/>
        <bgColor rgb="FF333333"/>
      </patternFill>
    </fill>
    <fill>
      <patternFill patternType="solid">
        <fgColor rgb="FFFDEADA"/>
        <bgColor rgb="FFEBF1DE"/>
      </patternFill>
    </fill>
    <fill>
      <patternFill patternType="solid">
        <fgColor rgb="FFCFDFAF"/>
        <bgColor rgb="FFD7E4BD"/>
      </patternFill>
    </fill>
    <fill>
      <patternFill patternType="solid">
        <fgColor rgb="FFEBF1DE"/>
        <bgColor rgb="FFFDEADA"/>
      </patternFill>
    </fill>
  </fills>
  <borders count="14">
    <border>
      <left/>
      <right/>
      <top/>
      <bottom/>
      <diagonal/>
    </border>
    <border>
      <left style="thin">
        <color rgb="FFFFFFFF"/>
      </left>
      <right/>
      <top style="thin">
        <color rgb="FFFFFFFF"/>
      </top>
      <bottom style="thin">
        <color rgb="FFFFFFFF"/>
      </bottom>
      <diagonal/>
    </border>
    <border>
      <left style="thick">
        <color rgb="FF4F6228"/>
      </left>
      <right style="thick">
        <color rgb="FF4F6228"/>
      </right>
      <top style="thick">
        <color rgb="FF4F6228"/>
      </top>
      <bottom style="thick">
        <color rgb="FF4F6228"/>
      </bottom>
      <diagonal/>
    </border>
    <border>
      <left style="thick">
        <color rgb="FF4F6228"/>
      </left>
      <right/>
      <top style="thick">
        <color rgb="FF4F6228"/>
      </top>
      <bottom style="thin">
        <color rgb="FFFFFFFF"/>
      </bottom>
      <diagonal/>
    </border>
    <border>
      <left/>
      <right style="thick">
        <color rgb="FF4F6228"/>
      </right>
      <top style="thick">
        <color rgb="FF4F6228"/>
      </top>
      <bottom/>
      <diagonal/>
    </border>
    <border>
      <left style="thick">
        <color rgb="FF4F6228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/>
      <right style="thick">
        <color rgb="FF4F6228"/>
      </right>
      <top/>
      <bottom/>
      <diagonal/>
    </border>
    <border>
      <left style="thick">
        <color rgb="FF4F6228"/>
      </left>
      <right/>
      <top style="thin">
        <color rgb="FFFFFFFF"/>
      </top>
      <bottom style="thin">
        <color rgb="FFFFFFFF"/>
      </bottom>
      <diagonal/>
    </border>
    <border>
      <left style="thick">
        <color rgb="FF4F6228"/>
      </left>
      <right/>
      <top style="thin">
        <color rgb="FFFFFFFF"/>
      </top>
      <bottom style="thick">
        <color rgb="FF4F6228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ck">
        <color rgb="FF4F6228"/>
      </bottom>
      <diagonal/>
    </border>
    <border>
      <left style="thin">
        <color rgb="FFFFFFFF"/>
      </left>
      <right/>
      <top style="thin">
        <color rgb="FFFFFFFF"/>
      </top>
      <bottom style="thick">
        <color rgb="FF4F6228"/>
      </bottom>
      <diagonal/>
    </border>
    <border>
      <left/>
      <right style="thick">
        <color rgb="FF4F6228"/>
      </right>
      <top/>
      <bottom style="thick">
        <color rgb="FF4F6228"/>
      </bottom>
      <diagonal/>
    </border>
    <border>
      <left/>
      <right/>
      <top style="thick">
        <color rgb="FF4F6228"/>
      </top>
      <bottom style="thick">
        <color rgb="FF4F6228"/>
      </bottom>
      <diagonal/>
    </border>
  </borders>
  <cellStyleXfs count="2">
    <xf numFmtId="0" fontId="0" fillId="0" borderId="0"/>
    <xf numFmtId="0" fontId="1" fillId="2" borderId="1">
      <alignment horizontal="left" vertical="center" indent="1"/>
    </xf>
  </cellStyleXfs>
  <cellXfs count="31">
    <xf numFmtId="0" fontId="0" fillId="0" borderId="0" xfId="0"/>
    <xf numFmtId="0" fontId="2" fillId="3" borderId="2" xfId="0" applyFont="1" applyFill="1" applyBorder="1" applyAlignment="1">
      <alignment horizontal="left"/>
    </xf>
    <xf numFmtId="0" fontId="3" fillId="0" borderId="0" xfId="0" applyFont="1"/>
    <xf numFmtId="0" fontId="5" fillId="0" borderId="4" xfId="0" applyFont="1" applyBorder="1" applyAlignment="1">
      <alignment vertical="center"/>
    </xf>
    <xf numFmtId="0" fontId="4" fillId="5" borderId="5" xfId="1" applyFont="1" applyFill="1" applyBorder="1" applyAlignment="1">
      <alignment horizontal="left" vertical="center"/>
    </xf>
    <xf numFmtId="0" fontId="4" fillId="5" borderId="6" xfId="1" applyFont="1" applyFill="1" applyBorder="1" applyAlignment="1">
      <alignment vertical="center"/>
    </xf>
    <xf numFmtId="0" fontId="4" fillId="5" borderId="6" xfId="1" applyFont="1" applyFill="1" applyBorder="1" applyAlignment="1">
      <alignment horizontal="center" vertical="center"/>
    </xf>
    <xf numFmtId="0" fontId="4" fillId="5" borderId="1" xfId="1" applyFont="1" applyFill="1" applyBorder="1" applyAlignment="1">
      <alignment vertical="center"/>
    </xf>
    <xf numFmtId="0" fontId="5" fillId="0" borderId="7" xfId="0" applyFont="1" applyBorder="1" applyAlignment="1">
      <alignment vertical="center"/>
    </xf>
    <xf numFmtId="0" fontId="6" fillId="6" borderId="8" xfId="1" applyFont="1" applyFill="1" applyBorder="1" applyAlignment="1">
      <alignment horizontal="left" vertical="center"/>
    </xf>
    <xf numFmtId="14" fontId="6" fillId="6" borderId="6" xfId="1" applyNumberFormat="1" applyFont="1" applyFill="1" applyBorder="1" applyAlignment="1">
      <alignment horizontal="center" vertical="center"/>
    </xf>
    <xf numFmtId="0" fontId="6" fillId="6" borderId="6" xfId="1" applyFont="1" applyFill="1" applyBorder="1" applyAlignment="1">
      <alignment horizontal="center" vertical="center"/>
    </xf>
    <xf numFmtId="0" fontId="6" fillId="6" borderId="1" xfId="1" applyFont="1" applyFill="1" applyBorder="1" applyAlignment="1">
      <alignment horizontal="center" vertical="center"/>
    </xf>
    <xf numFmtId="0" fontId="6" fillId="6" borderId="9" xfId="1" applyFont="1" applyFill="1" applyBorder="1" applyAlignment="1">
      <alignment horizontal="left" vertical="center"/>
    </xf>
    <xf numFmtId="0" fontId="6" fillId="6" borderId="10" xfId="1" applyFont="1" applyFill="1" applyBorder="1" applyAlignment="1">
      <alignment vertical="center"/>
    </xf>
    <xf numFmtId="0" fontId="6" fillId="6" borderId="10" xfId="1" applyFont="1" applyFill="1" applyBorder="1" applyAlignment="1">
      <alignment horizontal="center" vertical="center"/>
    </xf>
    <xf numFmtId="0" fontId="6" fillId="6" borderId="11" xfId="1" applyFont="1" applyFill="1" applyBorder="1" applyAlignment="1">
      <alignment vertical="center"/>
    </xf>
    <xf numFmtId="0" fontId="5" fillId="0" borderId="12" xfId="0" applyFont="1" applyBorder="1" applyAlignment="1">
      <alignment vertical="center"/>
    </xf>
    <xf numFmtId="0" fontId="6" fillId="0" borderId="13" xfId="1" applyFont="1" applyFill="1" applyBorder="1" applyAlignment="1">
      <alignment horizontal="left" vertical="center"/>
    </xf>
    <xf numFmtId="0" fontId="6" fillId="0" borderId="13" xfId="1" applyFont="1" applyFill="1" applyBorder="1" applyAlignment="1">
      <alignment vertical="center"/>
    </xf>
    <xf numFmtId="0" fontId="6" fillId="0" borderId="13" xfId="1" applyFont="1" applyFill="1" applyBorder="1" applyAlignment="1">
      <alignment horizontal="center" vertical="center"/>
    </xf>
    <xf numFmtId="0" fontId="3" fillId="0" borderId="13" xfId="0" applyFont="1" applyBorder="1"/>
    <xf numFmtId="0" fontId="0" fillId="0" borderId="0" xfId="0"/>
    <xf numFmtId="0" fontId="0" fillId="0" borderId="0" xfId="0" applyFont="1"/>
    <xf numFmtId="0" fontId="4" fillId="0" borderId="0" xfId="1" applyFont="1" applyFill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4" fillId="0" borderId="0" xfId="1" applyFont="1" applyFill="1" applyBorder="1" applyAlignment="1">
      <alignment horizontal="left" vertical="center"/>
    </xf>
    <xf numFmtId="0" fontId="4" fillId="0" borderId="0" xfId="1" applyFont="1" applyFill="1" applyBorder="1" applyAlignment="1">
      <alignment horizontal="left" vertical="center"/>
    </xf>
    <xf numFmtId="0" fontId="4" fillId="4" borderId="3" xfId="1" applyFont="1" applyFill="1" applyBorder="1" applyAlignment="1">
      <alignment horizontal="center" vertical="center"/>
    </xf>
    <xf numFmtId="14" fontId="6" fillId="6" borderId="10" xfId="1" applyNumberFormat="1" applyFont="1" applyFill="1" applyBorder="1" applyAlignment="1">
      <alignment vertical="center"/>
    </xf>
    <xf numFmtId="14" fontId="6" fillId="6" borderId="10" xfId="1" applyNumberFormat="1" applyFont="1" applyFill="1" applyBorder="1" applyAlignment="1">
      <alignment horizontal="center" vertical="center"/>
    </xf>
  </cellXfs>
  <cellStyles count="2">
    <cellStyle name="Normal" xfId="0" builtinId="0"/>
    <cellStyle name="sch-data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4F6228"/>
      <rgbColor rgb="FF800080"/>
      <rgbColor rgb="FF008080"/>
      <rgbColor rgb="FFCFDFAF"/>
      <rgbColor rgb="FF808080"/>
      <rgbColor rgb="FF9999FF"/>
      <rgbColor rgb="FF993366"/>
      <rgbColor rgb="FFEBF1DE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D7E4BD"/>
      <rgbColor rgb="FFFDEADA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4:AMJ29"/>
  <sheetViews>
    <sheetView showGridLines="0" tabSelected="1" topLeftCell="A4" workbookViewId="0">
      <selection activeCell="A4" sqref="A4"/>
    </sheetView>
  </sheetViews>
  <sheetFormatPr baseColWidth="10" defaultColWidth="9.140625" defaultRowHeight="15"/>
  <cols>
    <col min="1" max="1" width="20.42578125" customWidth="1"/>
    <col min="2" max="2" width="14.85546875" customWidth="1"/>
    <col min="3" max="3" width="12.5703125" customWidth="1"/>
    <col min="4" max="4" width="14.5703125" customWidth="1"/>
    <col min="5" max="5" width="13.85546875" customWidth="1"/>
    <col min="6" max="6" width="16.28515625" customWidth="1"/>
    <col min="7" max="7" width="1.140625" customWidth="1"/>
    <col min="8" max="1019" width="10.42578125" customWidth="1"/>
    <col min="1020" max="1025" width="11.42578125"/>
  </cols>
  <sheetData>
    <row r="4" spans="1:1024" ht="15.75">
      <c r="A4" s="1" t="s">
        <v>0</v>
      </c>
      <c r="E4" s="2"/>
      <c r="F4" s="2"/>
      <c r="G4" s="2"/>
    </row>
    <row r="5" spans="1:1024">
      <c r="A5" s="28" t="s">
        <v>1</v>
      </c>
      <c r="B5" s="28"/>
      <c r="C5" s="28"/>
      <c r="D5" s="28"/>
      <c r="E5" s="28"/>
      <c r="F5" s="28"/>
      <c r="G5" s="3" t="str">
        <f>IF(ISERROR(FIND("Année",Feuil1!$A5)&gt;=1),"",A5)</f>
        <v>Année 2018</v>
      </c>
    </row>
    <row r="6" spans="1:1024">
      <c r="A6" s="4" t="s">
        <v>2</v>
      </c>
      <c r="B6" s="5" t="s">
        <v>3</v>
      </c>
      <c r="C6" s="6" t="s">
        <v>4</v>
      </c>
      <c r="D6" s="6" t="s">
        <v>5</v>
      </c>
      <c r="E6" s="6" t="s">
        <v>6</v>
      </c>
      <c r="F6" s="7" t="s">
        <v>7</v>
      </c>
      <c r="G6" s="8" t="str">
        <f>IF(ISERROR(FIND("Année",Feuil1!$A6)&gt;=1),"",A6)</f>
        <v/>
      </c>
    </row>
    <row r="7" spans="1:1024">
      <c r="A7" s="9" t="s">
        <v>8</v>
      </c>
      <c r="B7" s="10">
        <v>43252</v>
      </c>
      <c r="C7" s="10">
        <v>43559</v>
      </c>
      <c r="D7" s="11">
        <v>20</v>
      </c>
      <c r="E7" s="11" t="s">
        <v>9</v>
      </c>
      <c r="F7" s="12">
        <v>20</v>
      </c>
      <c r="G7" s="8" t="str">
        <f>IF(ISERROR(FIND("Année",Feuil1!$A7)&gt;=1),"",A7)</f>
        <v/>
      </c>
    </row>
    <row r="8" spans="1:1024" s="22" customFormat="1">
      <c r="A8" s="9" t="s">
        <v>23</v>
      </c>
      <c r="B8" s="10"/>
      <c r="C8" s="10"/>
      <c r="D8" s="11"/>
      <c r="E8" s="11"/>
      <c r="F8" s="12"/>
      <c r="G8" s="8"/>
    </row>
    <row r="9" spans="1:1024">
      <c r="A9" s="9" t="s">
        <v>10</v>
      </c>
      <c r="B9" s="10">
        <v>43346</v>
      </c>
      <c r="C9" s="10">
        <v>43651</v>
      </c>
      <c r="D9" s="11">
        <v>20</v>
      </c>
      <c r="E9" s="11" t="s">
        <v>11</v>
      </c>
      <c r="F9" s="12">
        <v>20</v>
      </c>
      <c r="G9" s="8" t="str">
        <f>IF(ISERROR(FIND("Année",Feuil1!$A9)&gt;=1),"",A9)</f>
        <v/>
      </c>
    </row>
    <row r="10" spans="1:1024">
      <c r="A10" s="13" t="s">
        <v>22</v>
      </c>
      <c r="B10" s="29">
        <v>43316</v>
      </c>
      <c r="C10" s="15"/>
      <c r="D10" s="15"/>
      <c r="E10" s="15"/>
      <c r="F10" s="16"/>
      <c r="G10" s="17" t="str">
        <f>IF(ISERROR(FIND("Année",Feuil1!$A10)&gt;=1),"",A10)</f>
        <v/>
      </c>
    </row>
    <row r="11" spans="1:1024" s="22" customFormat="1" ht="12.75" customHeight="1">
      <c r="A11" s="18"/>
      <c r="B11" s="19"/>
      <c r="C11" s="20"/>
      <c r="D11" s="20"/>
      <c r="E11" s="20"/>
      <c r="F11" s="19"/>
      <c r="G11" s="21"/>
      <c r="AMF11"/>
      <c r="AMG11"/>
      <c r="AMH11"/>
      <c r="AMI11"/>
      <c r="AMJ11"/>
    </row>
    <row r="12" spans="1:1024">
      <c r="A12" s="28" t="s">
        <v>12</v>
      </c>
      <c r="B12" s="28"/>
      <c r="C12" s="28"/>
      <c r="D12" s="28"/>
      <c r="E12" s="28"/>
      <c r="F12" s="28"/>
      <c r="G12" s="3" t="str">
        <f>IF(ISERROR(FIND("Année",Feuil1!$A12)&gt;=1),"",A12)</f>
        <v>Année 2019</v>
      </c>
    </row>
    <row r="13" spans="1:1024">
      <c r="A13" s="4" t="s">
        <v>2</v>
      </c>
      <c r="B13" s="5" t="s">
        <v>3</v>
      </c>
      <c r="C13" s="6" t="s">
        <v>4</v>
      </c>
      <c r="D13" s="6" t="s">
        <v>5</v>
      </c>
      <c r="E13" s="6" t="s">
        <v>6</v>
      </c>
      <c r="F13" s="7" t="s">
        <v>7</v>
      </c>
      <c r="G13" s="8" t="str">
        <f>IF(ISERROR(FIND("Année",Feuil1!$A13)&gt;=1),"",A13)</f>
        <v/>
      </c>
    </row>
    <row r="14" spans="1:1024">
      <c r="A14" s="9" t="s">
        <v>13</v>
      </c>
      <c r="B14" s="10">
        <v>43381</v>
      </c>
      <c r="C14" s="10">
        <v>43524</v>
      </c>
      <c r="D14" s="11">
        <v>15</v>
      </c>
      <c r="E14" s="11" t="s">
        <v>14</v>
      </c>
      <c r="F14" s="12">
        <v>25</v>
      </c>
      <c r="G14" s="8" t="str">
        <f>IF(ISERROR(FIND("Année",Feuil1!$A14)&gt;=1),"",A14)</f>
        <v/>
      </c>
    </row>
    <row r="15" spans="1:1024">
      <c r="A15" s="9" t="s">
        <v>24</v>
      </c>
      <c r="B15" s="11"/>
      <c r="C15" s="11"/>
      <c r="D15" s="11"/>
      <c r="E15" s="11"/>
      <c r="F15" s="12"/>
      <c r="G15" s="8" t="str">
        <f>IF(ISERROR(FIND("Année",Feuil1!$A15)&gt;=1),"",A15)</f>
        <v/>
      </c>
    </row>
    <row r="16" spans="1:1024">
      <c r="A16" s="13"/>
      <c r="B16" s="14"/>
      <c r="C16" s="15"/>
      <c r="D16" s="15"/>
      <c r="E16" s="15"/>
      <c r="F16" s="16"/>
      <c r="G16" s="17" t="str">
        <f>IF(ISERROR(FIND("Année",Feuil1!$A16)&gt;=1),"",A16)</f>
        <v/>
      </c>
    </row>
    <row r="17" spans="1:1024" s="22" customFormat="1" ht="12.75" customHeight="1">
      <c r="A17" s="18"/>
      <c r="B17" s="19"/>
      <c r="C17" s="20"/>
      <c r="D17" s="20"/>
      <c r="E17" s="20"/>
      <c r="F17" s="19"/>
      <c r="G17" s="21"/>
      <c r="AMF17"/>
      <c r="AMG17"/>
      <c r="AMH17"/>
      <c r="AMI17"/>
      <c r="AMJ17"/>
    </row>
    <row r="18" spans="1:1024">
      <c r="A18" s="28" t="s">
        <v>15</v>
      </c>
      <c r="B18" s="28"/>
      <c r="C18" s="28"/>
      <c r="D18" s="28"/>
      <c r="E18" s="28"/>
      <c r="F18" s="28"/>
      <c r="G18" s="3" t="str">
        <f>IF(ISERROR(FIND("Année",Feuil1!$A18)&gt;=1),"",A18)</f>
        <v>Année 2020</v>
      </c>
    </row>
    <row r="19" spans="1:1024">
      <c r="A19" s="4" t="s">
        <v>2</v>
      </c>
      <c r="B19" s="5" t="s">
        <v>3</v>
      </c>
      <c r="C19" s="6" t="s">
        <v>4</v>
      </c>
      <c r="D19" s="6" t="s">
        <v>5</v>
      </c>
      <c r="E19" s="6" t="s">
        <v>6</v>
      </c>
      <c r="F19" s="7" t="s">
        <v>7</v>
      </c>
      <c r="G19" s="8" t="str">
        <f>IF(ISERROR(FIND("Année",Feuil1!$A19)&gt;=1),"",A19)</f>
        <v/>
      </c>
    </row>
    <row r="20" spans="1:1024">
      <c r="A20" s="9" t="s">
        <v>16</v>
      </c>
      <c r="B20" s="10">
        <v>43346</v>
      </c>
      <c r="C20" s="10">
        <v>43661</v>
      </c>
      <c r="D20" s="11">
        <v>20</v>
      </c>
      <c r="E20" s="11" t="s">
        <v>17</v>
      </c>
      <c r="F20" s="12">
        <v>22</v>
      </c>
      <c r="G20" s="8" t="str">
        <f>IF(ISERROR(FIND("Année",Feuil1!$A20)&gt;=1),"",A20)</f>
        <v/>
      </c>
    </row>
    <row r="21" spans="1:1024">
      <c r="A21" s="9" t="s">
        <v>18</v>
      </c>
      <c r="B21" s="10">
        <v>43375</v>
      </c>
      <c r="C21" s="10">
        <v>43678</v>
      </c>
      <c r="D21" s="11">
        <v>20</v>
      </c>
      <c r="E21" s="11" t="s">
        <v>19</v>
      </c>
      <c r="F21" s="12">
        <v>18</v>
      </c>
      <c r="G21" s="8" t="str">
        <f>IF(ISERROR(FIND("Année",Feuil1!$A21)&gt;=1),"",A21)</f>
        <v/>
      </c>
    </row>
    <row r="22" spans="1:1024">
      <c r="A22" s="13"/>
      <c r="B22" s="14"/>
      <c r="C22" s="15"/>
      <c r="D22" s="15"/>
      <c r="E22" s="15"/>
      <c r="F22" s="16"/>
      <c r="G22" s="17" t="str">
        <f>IF(ISERROR(FIND("Année",Feuil1!$A22)&gt;=1),"",A22)</f>
        <v/>
      </c>
    </row>
    <row r="23" spans="1:1024" ht="16.5" thickTop="1" thickBot="1"/>
    <row r="24" spans="1:1024" ht="15.75" thickTop="1">
      <c r="A24" s="28" t="s">
        <v>20</v>
      </c>
      <c r="B24" s="28"/>
      <c r="C24" s="28"/>
      <c r="D24" s="28"/>
      <c r="E24" s="28"/>
      <c r="F24" s="28"/>
    </row>
    <row r="25" spans="1:1024">
      <c r="A25" s="4" t="s">
        <v>2</v>
      </c>
      <c r="B25" s="5" t="s">
        <v>3</v>
      </c>
      <c r="C25" s="6" t="s">
        <v>4</v>
      </c>
      <c r="D25" s="6" t="s">
        <v>5</v>
      </c>
      <c r="E25" s="6" t="s">
        <v>6</v>
      </c>
      <c r="F25" s="7" t="s">
        <v>7</v>
      </c>
    </row>
    <row r="26" spans="1:1024">
      <c r="A26" s="9" t="s">
        <v>16</v>
      </c>
      <c r="B26" s="10">
        <v>43346</v>
      </c>
      <c r="C26" s="10">
        <v>43661</v>
      </c>
      <c r="D26" s="11">
        <v>20</v>
      </c>
      <c r="E26" s="11" t="s">
        <v>17</v>
      </c>
      <c r="F26" s="12">
        <v>22</v>
      </c>
    </row>
    <row r="27" spans="1:1024">
      <c r="A27" s="9" t="s">
        <v>21</v>
      </c>
      <c r="B27" s="10">
        <v>43375</v>
      </c>
      <c r="C27" s="10">
        <v>43678</v>
      </c>
      <c r="D27" s="11">
        <v>20</v>
      </c>
      <c r="E27" s="11" t="s">
        <v>19</v>
      </c>
      <c r="F27" s="12">
        <v>18</v>
      </c>
    </row>
    <row r="28" spans="1:1024" ht="15.75" thickBot="1">
      <c r="A28" s="13"/>
      <c r="B28" s="14"/>
      <c r="C28" s="15"/>
      <c r="D28" s="15"/>
      <c r="E28" s="15"/>
      <c r="F28" s="16"/>
    </row>
    <row r="29" spans="1:1024" ht="15.75" thickTop="1"/>
  </sheetData>
  <mergeCells count="4">
    <mergeCell ref="A5:F5"/>
    <mergeCell ref="A12:F12"/>
    <mergeCell ref="A18:F18"/>
    <mergeCell ref="A24:F24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>
  <dimension ref="A1:L6"/>
  <sheetViews>
    <sheetView workbookViewId="0">
      <selection activeCell="A4" sqref="A4"/>
    </sheetView>
  </sheetViews>
  <sheetFormatPr baseColWidth="10" defaultColWidth="9.140625" defaultRowHeight="15"/>
  <cols>
    <col min="1" max="1" width="20.140625" customWidth="1"/>
    <col min="2" max="2" width="14.85546875" customWidth="1"/>
    <col min="3" max="3" width="12.5703125" customWidth="1"/>
    <col min="4" max="4" width="14.5703125" customWidth="1"/>
    <col min="5" max="5" width="13.85546875" customWidth="1"/>
    <col min="6" max="6" width="16.28515625" customWidth="1"/>
    <col min="7" max="7" width="1.28515625" style="22" customWidth="1"/>
    <col min="8" max="12" width="10.42578125" style="22" customWidth="1"/>
    <col min="13" max="1025" width="10.42578125" customWidth="1"/>
  </cols>
  <sheetData>
    <row r="1" spans="1:12">
      <c r="A1" s="23" t="s">
        <v>12</v>
      </c>
    </row>
    <row r="2" spans="1:12">
      <c r="A2" s="28" t="str">
        <f ca="1">IF($A$1="","",IF(INDIRECT("Feuil1!A"&amp;MATCH($A$1,Feuil1!$G:$G,0)+ROW()-2,1)="","",INDIRECT("Feuil1!A"&amp;MATCH($A$1,Feuil1!$G:$G,0)+ROW()-2,1)))</f>
        <v>Année 2019</v>
      </c>
      <c r="B2" s="28"/>
      <c r="C2" s="28"/>
      <c r="D2" s="28"/>
      <c r="E2" s="28"/>
      <c r="F2" s="28"/>
      <c r="G2" s="3"/>
      <c r="H2" s="24"/>
      <c r="I2" s="24"/>
      <c r="J2" s="24"/>
      <c r="K2" s="24"/>
      <c r="L2" s="25"/>
    </row>
    <row r="3" spans="1:12">
      <c r="A3" s="4" t="str">
        <f ca="1">IF($A$1="","",IF(INDIRECT("Feuil1!A"&amp;MATCH($A$1,Feuil1!$G:$G,0)+ROW()-2,1)="","",INDIRECT("Feuil1!A"&amp;MATCH($A$1,Feuil1!$G:$G,0)+ROW()-2,1)))</f>
        <v>Spécialité</v>
      </c>
      <c r="B3" s="5" t="str">
        <f ca="1">IF($A$1="","",IF(INDIRECT("Feuil1!B"&amp;MATCH($A$1,Feuil1!$G:$G,0)+ROW()-2,1)="","",INDIRECT("Feuil1!B"&amp;MATCH($A$1,Feuil1!$G:$G,0)+ROW()-2,1)))</f>
        <v>Début Formation</v>
      </c>
      <c r="C3" s="6" t="str">
        <f ca="1">IF($A$1="","",IF(INDIRECT("Feuil1!C"&amp;MATCH($A$1,Feuil1!$G:$G,0)+ROW()-2,1)="","",INDIRECT("Feuil1!C"&amp;MATCH($A$1,Feuil1!$G:$G,0)+ROW()-2,1)))</f>
        <v>Fin Formation</v>
      </c>
      <c r="D3" s="6" t="str">
        <f ca="1">IF($A$1="","",IF(INDIRECT("Feuil1!D"&amp;MATCH($A$1,Feuil1!$G:$G,0)+ROW()-2,1)="","",INDIRECT("Feuil1!D"&amp;MATCH($A$1,Feuil1!$G:$G,0)+ROW()-2,1)))</f>
        <v>Nombre de mois</v>
      </c>
      <c r="E3" s="6" t="str">
        <f ca="1">IF($A$1="","",IF(INDIRECT("Feuil1!E"&amp;MATCH($A$1,Feuil1!$G:$G,0)+ROW()-2,1)="","",INDIRECT("Feuil1!E"&amp;MATCH($A$1,Feuil1!$G:$G,0)+ROW()-2,1)))</f>
        <v>Volume Horaire</v>
      </c>
      <c r="F3" s="7" t="str">
        <f ca="1">IF($A$1="","",IF(INDIRECT("Feuil1!F"&amp;MATCH($A$1,Feuil1!$G:$G,0)+ROW()-2,1)="","",INDIRECT("Feuil1!F"&amp;MATCH($A$1,Feuil1!$G:$G,0)+ROW()-2,1)))</f>
        <v>Capacité d'Acceuil</v>
      </c>
      <c r="G3" s="8"/>
      <c r="H3" s="26"/>
      <c r="I3" s="27"/>
      <c r="J3" s="26"/>
      <c r="K3" s="27"/>
      <c r="L3" s="25"/>
    </row>
    <row r="4" spans="1:12">
      <c r="A4" s="9" t="str">
        <f ca="1">IF($A$1="","",IF(INDIRECT("Feuil1!A"&amp;MATCH($A$1,Feuil1!$G:$G,0)+ROW()-2,1)="","",INDIRECT("Feuil1!A"&amp;MATCH($A$1,Feuil1!$G:$G,0)+ROW()-2,1)))</f>
        <v>Animateur jardin d'enfant</v>
      </c>
      <c r="B4" s="10">
        <f ca="1">IF($A$1="","",IF(INDIRECT("Feuil1!B"&amp;MATCH($A$1,Feuil1!$G:$G,0)+ROW()-2,1)="","",INDIRECT("Feuil1!B"&amp;MATCH($A$1,Feuil1!$G:$G,0)+ROW()-2,1)))</f>
        <v>43381</v>
      </c>
      <c r="C4" s="10">
        <f ca="1">IF($A$1="","",IF(INDIRECT("Feuil1!C"&amp;MATCH($A$1,Feuil1!$G:$G,0)+ROW()-2,1)="","",INDIRECT("Feuil1!C"&amp;MATCH($A$1,Feuil1!$G:$G,0)+ROW()-2,1)))</f>
        <v>43524</v>
      </c>
      <c r="D4" s="11">
        <f ca="1">IF($A$1="","",IF(INDIRECT("Feuil1!D"&amp;MATCH($A$1,Feuil1!$G:$G,0)+ROW()-2,1)="","",INDIRECT("Feuil1!D"&amp;MATCH($A$1,Feuil1!$G:$G,0)+ROW()-2,1)))</f>
        <v>15</v>
      </c>
      <c r="E4" s="11" t="str">
        <f ca="1">IF($A$1="","",IF(INDIRECT("Feuil1!E"&amp;MATCH($A$1,Feuil1!$G:$G,0)+ROW()-2,1)="","",INDIRECT("Feuil1!E"&amp;MATCH($A$1,Feuil1!$G:$G,0)+ROW()-2,1)))</f>
        <v>650 H</v>
      </c>
      <c r="F4" s="12">
        <f ca="1">IF($A$1="","",IF(INDIRECT("Feuil1!F"&amp;MATCH($A$1,Feuil1!$G:$G,0)+ROW()-2,1)="","",INDIRECT("Feuil1!F"&amp;MATCH($A$1,Feuil1!$G:$G,0)+ROW()-2,1)))</f>
        <v>25</v>
      </c>
      <c r="G4" s="8"/>
      <c r="H4" s="26"/>
      <c r="I4" s="26"/>
      <c r="J4" s="26"/>
      <c r="K4" s="26"/>
      <c r="L4" s="25"/>
    </row>
    <row r="5" spans="1:12">
      <c r="A5" s="9" t="str">
        <f ca="1">IF($A$1="","",IF(INDIRECT("Feuil1!A"&amp;MATCH($A$1,Feuil1!$G:$G,0)+ROW()-2,1)="","",INDIRECT("Feuil1!A"&amp;MATCH($A$1,Feuil1!$G:$G,0)+ROW()-2,1)))</f>
        <v>Producteur</v>
      </c>
      <c r="B5" s="10" t="str">
        <f ca="1">IF($A$1="","",IF(INDIRECT("Feuil1!B"&amp;MATCH($A$1,Feuil1!$G:$G,0)+ROW()-2,1)="","",INDIRECT("Feuil1!B"&amp;MATCH($A$1,Feuil1!$G:$G,0)+ROW()-2,1)))</f>
        <v/>
      </c>
      <c r="C5" s="10" t="str">
        <f ca="1">IF($A$1="","",IF(INDIRECT("Feuil1!C"&amp;MATCH($A$1,Feuil1!$G:$G,0)+ROW()-2,1)="","",INDIRECT("Feuil1!C"&amp;MATCH($A$1,Feuil1!$G:$G,0)+ROW()-2,1)))</f>
        <v/>
      </c>
      <c r="D5" s="11" t="str">
        <f ca="1">IF($A$1="","",IF(INDIRECT("Feuil1!D"&amp;MATCH($A$1,Feuil1!$G:$G,0)+ROW()-2,1)="","",INDIRECT("Feuil1!D"&amp;MATCH($A$1,Feuil1!$G:$G,0)+ROW()-2,1)))</f>
        <v/>
      </c>
      <c r="E5" s="11" t="str">
        <f ca="1">IF($A$1="","",IF(INDIRECT("Feuil1!E"&amp;MATCH($A$1,Feuil1!$G:$G,0)+ROW()-2,1)="","",INDIRECT("Feuil1!E"&amp;MATCH($A$1,Feuil1!$G:$G,0)+ROW()-2,1)))</f>
        <v/>
      </c>
      <c r="F5" s="12" t="str">
        <f ca="1">IF($A$1="","",IF(INDIRECT("Feuil1!F"&amp;MATCH($A$1,Feuil1!$G:$G,0)+ROW()-2,1)="","",INDIRECT("Feuil1!F"&amp;MATCH($A$1,Feuil1!$G:$G,0)+ROW()-2,1)))</f>
        <v/>
      </c>
      <c r="G5" s="8"/>
      <c r="H5" s="26"/>
      <c r="I5" s="26"/>
      <c r="J5" s="26"/>
      <c r="K5" s="26"/>
      <c r="L5" s="25"/>
    </row>
    <row r="6" spans="1:12">
      <c r="A6" s="13" t="str">
        <f ca="1">IF($A$1="","",IF(INDIRECT("Feuil1!A"&amp;MATCH($A$1,Feuil1!$G:$G,0)+ROW()-2,1)="","",INDIRECT("Feuil1!A"&amp;MATCH($A$1,Feuil1!$G:$G,0)+ROW()-2,1)))</f>
        <v/>
      </c>
      <c r="B6" s="30" t="str">
        <f ca="1">IF($A$1="","",IF(INDIRECT("Feuil1!B"&amp;MATCH($A$1,Feuil1!$G:$G,0)+ROW()-2,1)="","",INDIRECT("Feuil1!B"&amp;MATCH($A$1,Feuil1!$G:$G,0)+ROW()-2,1)))</f>
        <v/>
      </c>
      <c r="C6" s="15" t="str">
        <f ca="1">IF($A$1="","",IF(INDIRECT("Feuil1!C"&amp;MATCH($A$1,Feuil1!$G:$G,0)+ROW()-2,1)="","",INDIRECT("Feuil1!C"&amp;MATCH($A$1,Feuil1!$G:$G,0)+ROW()-2,1)))</f>
        <v/>
      </c>
      <c r="D6" s="15" t="str">
        <f ca="1">IF($A$1="","",IF(INDIRECT("Feuil1!D"&amp;MATCH($A$1,Feuil1!$G:$G,0)+ROW()-2,1)="","",INDIRECT("Feuil1!D"&amp;MATCH($A$1,Feuil1!$G:$G,0)+ROW()-2,1)))</f>
        <v/>
      </c>
      <c r="E6" s="15" t="str">
        <f ca="1">IF($A$1="","",IF(INDIRECT("Feuil1!E"&amp;MATCH($A$1,Feuil1!$G:$G,0)+ROW()-2,1)="","",INDIRECT("Feuil1!E"&amp;MATCH($A$1,Feuil1!$G:$G,0)+ROW()-2,1)))</f>
        <v/>
      </c>
      <c r="F6" s="16" t="str">
        <f ca="1">IF($A$1="","",IF(INDIRECT("Feuil1!F"&amp;MATCH($A$1,Feuil1!$G:$G,0)+ROW()-2,1)="","",INDIRECT("Feuil1!F"&amp;MATCH($A$1,Feuil1!$G:$G,0)+ROW()-2,1)))</f>
        <v/>
      </c>
      <c r="G6" s="17"/>
      <c r="H6" s="26"/>
      <c r="I6" s="26"/>
      <c r="J6" s="26"/>
      <c r="K6" s="26"/>
      <c r="L6" s="25"/>
    </row>
  </sheetData>
  <mergeCells count="1">
    <mergeCell ref="A2:F2"/>
  </mergeCells>
  <dataValidations count="1">
    <dataValidation type="list" operator="equal" allowBlank="1" showErrorMessage="1" sqref="A1">
      <formula1>Feuil1!$G:$G</formula1>
      <formula2>0</formula2>
    </dataValidation>
  </dataValidation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Id="1" sqref="A17 A1"/>
    </sheetView>
  </sheetViews>
  <sheetFormatPr baseColWidth="10" defaultColWidth="9.140625" defaultRowHeight="15"/>
  <cols>
    <col min="1" max="1025" width="10.42578125" customWidth="1"/>
  </cols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LibreOffice/6.1.2.1$Windows_X86_64 LibreOffice_project/65905a128db06ba48db947242809d14d3f9a93fe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SEYF</dc:creator>
  <dc:description/>
  <cp:lastModifiedBy>SEYF</cp:lastModifiedBy>
  <cp:revision>4</cp:revision>
  <dcterms:created xsi:type="dcterms:W3CDTF">2018-10-13T16:39:45Z</dcterms:created>
  <dcterms:modified xsi:type="dcterms:W3CDTF">2018-10-13T20:23:33Z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