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 tabRatio="675"/>
  </bookViews>
  <sheets>
    <sheet name="SASP" sheetId="1" r:id="rId1"/>
    <sheet name="PROGRAMATION" sheetId="2" r:id="rId2"/>
  </sheets>
  <externalReferences>
    <externalReference r:id="rId3"/>
  </externalReferences>
  <definedNames>
    <definedName name="ADRESSE">SASP!#REF!</definedName>
    <definedName name="CONTACT">SASP!#REF!</definedName>
    <definedName name="FAX">SASP!#REF!</definedName>
    <definedName name="FIXE">SASP!#REF!</definedName>
    <definedName name="MAILCLIENT">SASP!#REF!</definedName>
    <definedName name="NAF">SASP!#REF!</definedName>
    <definedName name="SIRET">SASP!#REF!</definedName>
    <definedName name="SOCIETE">SASP!#REF!</definedName>
    <definedName name="TYPES_D_OFFRES">[1]Feuil2!$A$1:$A$24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I3" i="1" l="1"/>
  <c r="I4" i="1"/>
  <c r="I5" i="1"/>
  <c r="I6" i="1"/>
  <c r="I7" i="1"/>
  <c r="I8" i="1"/>
  <c r="I9" i="1"/>
  <c r="I10" i="1"/>
  <c r="I11" i="1"/>
  <c r="J9" i="1" l="1"/>
  <c r="J5" i="1"/>
  <c r="J8" i="1"/>
  <c r="J4" i="1"/>
  <c r="J11" i="1"/>
  <c r="J7" i="1"/>
  <c r="J10" i="1"/>
  <c r="J6" i="1"/>
  <c r="J3" i="1"/>
  <c r="J2" i="1"/>
  <c r="I15" i="1"/>
  <c r="I14" i="1"/>
  <c r="I13" i="1"/>
  <c r="I12" i="1"/>
  <c r="J14" i="1" l="1"/>
  <c r="J15" i="1"/>
  <c r="J13" i="1"/>
  <c r="J12" i="1" l="1"/>
</calcChain>
</file>

<file path=xl/sharedStrings.xml><?xml version="1.0" encoding="utf-8"?>
<sst xmlns="http://schemas.openxmlformats.org/spreadsheetml/2006/main" count="49" uniqueCount="43">
  <si>
    <t>N° TEL</t>
  </si>
  <si>
    <t>TYPES D'OFFRES</t>
  </si>
  <si>
    <t>PRIX UNITAIRE</t>
  </si>
  <si>
    <t>TOTAL LIGNE</t>
  </si>
  <si>
    <r>
      <rPr>
        <b/>
        <sz val="9"/>
        <color theme="1"/>
        <rFont val="Calibri"/>
        <family val="2"/>
        <scheme val="minor"/>
      </rPr>
      <t>LIGNE ANALOGIQUE GAMME
"AMPLITUDE"</t>
    </r>
    <r>
      <rPr>
        <sz val="9"/>
        <color theme="1"/>
        <rFont val="Calibri"/>
        <family val="2"/>
        <scheme val="minor"/>
      </rPr>
      <t xml:space="preserve">
- Une ligne analogique classique.
- Vos communications vers les fixes nationaux aux tarif de 0,019 € HT.
- GTR 4 heures.</t>
    </r>
  </si>
  <si>
    <r>
      <rPr>
        <b/>
        <sz val="9"/>
        <color theme="1"/>
        <rFont val="Calibri"/>
        <family val="2"/>
        <scheme val="minor"/>
      </rPr>
      <t xml:space="preserve">LIGNE ANALOGIQUE GAMME
"PLÉTHORA PLUS"
</t>
    </r>
    <r>
      <rPr>
        <sz val="9"/>
        <color theme="1"/>
        <rFont val="Calibri"/>
        <family val="2"/>
        <scheme val="minor"/>
      </rPr>
      <t>- Une ligne analogique classique.
- Appels illimités 7j/7 et 24h/24 à destination des postes fixes métropolitains.
- Appels illimités 7j/7 et 24h/24 à destination des postes mobiles
- GTR 4 heures.</t>
    </r>
  </si>
  <si>
    <r>
      <rPr>
        <b/>
        <sz val="9"/>
        <color theme="1"/>
        <rFont val="Calibri"/>
        <family val="2"/>
        <scheme val="minor"/>
      </rPr>
      <t xml:space="preserve">LIGNE ANALOGIQUE GAMME
"PLÉTHORA"
</t>
    </r>
    <r>
      <rPr>
        <sz val="9"/>
        <color theme="1"/>
        <rFont val="Calibri"/>
        <family val="2"/>
        <scheme val="minor"/>
      </rPr>
      <t>- Une ligne analogique classique.
- Appels illimités 7j/7 et 24h/24 à destination des postes fixes métropolitains.
- Appels illimités 7j/7 et 24h/24 à destination des postes mobiles
- GTR 4 heures.</t>
    </r>
  </si>
  <si>
    <r>
      <rPr>
        <b/>
        <sz val="9"/>
        <color theme="1"/>
        <rFont val="Calibri"/>
        <family val="2"/>
        <scheme val="minor"/>
      </rPr>
      <t>LIGNE NUMÉRIS GAMME
"AMPLITUDE"</t>
    </r>
    <r>
      <rPr>
        <sz val="9"/>
        <color theme="1"/>
        <rFont val="Calibri"/>
        <family val="2"/>
        <scheme val="minor"/>
      </rPr>
      <t xml:space="preserve">
- Une ligne fixe Numéris.
- Vos communications aux tarif de 0,019 € HT (Facturation à la seconde).
Facturation à la seconde
- GTR 4 heures.</t>
    </r>
  </si>
  <si>
    <r>
      <rPr>
        <b/>
        <sz val="9"/>
        <color theme="1"/>
        <rFont val="Calibri"/>
        <family val="2"/>
        <scheme val="minor"/>
      </rPr>
      <t xml:space="preserve">LIGNE NUMÉRIS GAMME
"AMPLITUDE ILLIMITÉ"
</t>
    </r>
    <r>
      <rPr>
        <sz val="9"/>
        <color theme="1"/>
        <rFont val="Calibri"/>
        <family val="2"/>
        <scheme val="minor"/>
      </rPr>
      <t>- Une ligne fixe numérique avec 2 communications simultanées.
- Appels illimités 7j/7 et 24h/24 à destination des postes fixes métropolitains.
- Appels illimités 7j/7 et 24h/24 à destination des postes mobiles souscrits auprès de Coriolis Entreprise.
- GTR 4 heures.</t>
    </r>
  </si>
  <si>
    <r>
      <rPr>
        <b/>
        <sz val="9"/>
        <color theme="1"/>
        <rFont val="Calibri"/>
        <family val="2"/>
        <scheme val="minor"/>
      </rPr>
      <t xml:space="preserve">LIGNE NUMERIS GAMME
"PLÉTHORA PLUS"
</t>
    </r>
    <r>
      <rPr>
        <sz val="9"/>
        <color theme="1"/>
        <rFont val="Calibri"/>
        <family val="2"/>
        <scheme val="minor"/>
      </rPr>
      <t>- Une ligne fixe numérique avec 2 communications simultanées.
- Appels illimités 7j/7 et 24h/24 à destination des postes fixes métropolitains.
- Appels illimités 7j/7 et 24h/24 à destination des postes mobiles
- GTR 4 heures.</t>
    </r>
  </si>
  <si>
    <r>
      <rPr>
        <b/>
        <sz val="9"/>
        <color theme="1"/>
        <rFont val="Calibri"/>
        <family val="2"/>
        <scheme val="minor"/>
      </rPr>
      <t xml:space="preserve">LIGNE NUMERIS GAMME
"PLÉTHORA"
</t>
    </r>
    <r>
      <rPr>
        <sz val="9"/>
        <color theme="1"/>
        <rFont val="Calibri"/>
        <family val="2"/>
        <scheme val="minor"/>
      </rPr>
      <t>- Une ligne fixe numérique avec 2 communications simultanées.
- Appels illimités 7j/7 et 24h/24 à destination des postes fixes métropolitains.
- Appels illimités 7j/7 et 24h/24 à destination des postes mobiles
- GTR 4 heures.</t>
    </r>
  </si>
  <si>
    <r>
      <rPr>
        <b/>
        <sz val="9"/>
        <color theme="1"/>
        <rFont val="Calibri"/>
        <family val="2"/>
        <scheme val="minor"/>
      </rPr>
      <t xml:space="preserve">SDA
</t>
    </r>
    <r>
      <rPr>
        <sz val="9"/>
        <color theme="1"/>
        <rFont val="Calibri"/>
        <family val="2"/>
        <scheme val="minor"/>
      </rPr>
      <t xml:space="preserve">
- Sélection directe à l'arrivée</t>
    </r>
  </si>
  <si>
    <r>
      <rPr>
        <b/>
        <sz val="9"/>
        <color theme="1"/>
        <rFont val="Calibri"/>
        <family val="2"/>
        <scheme val="minor"/>
      </rPr>
      <t xml:space="preserve">TRUNK SIP "AU COMPTEUR"
</t>
    </r>
    <r>
      <rPr>
        <sz val="9"/>
        <color theme="1"/>
        <rFont val="Calibri"/>
        <family val="2"/>
        <scheme val="minor"/>
      </rPr>
      <t>- Une ligne fixe avec un appel entrant et un appel sortant.
- Appels vers fixes de France 0,016 € HT/min.
- Appels vers mobiles de France 0,089 € HT/min.
- Facturation à la 1ere seconde.</t>
    </r>
  </si>
  <si>
    <r>
      <rPr>
        <b/>
        <sz val="9"/>
        <color theme="1"/>
        <rFont val="Calibri"/>
        <family val="2"/>
        <scheme val="minor"/>
      </rPr>
      <t xml:space="preserve">TRUNK SIP "ILLIMITÉ"
</t>
    </r>
    <r>
      <rPr>
        <sz val="9"/>
        <color theme="1"/>
        <rFont val="Calibri"/>
        <family val="2"/>
        <scheme val="minor"/>
      </rPr>
      <t>- Une ligne fixe avec un appel entrant et un appel sortant.
- Appels illimités 7j/7 et 24h/24 à destination des postes fixes métropolitains et 30 destinations.
- Appels illimités 7j/7 et 24h/24 à destination des postes mobiles.</t>
    </r>
  </si>
  <si>
    <r>
      <rPr>
        <b/>
        <sz val="9"/>
        <color theme="1"/>
        <rFont val="Calibri"/>
        <family val="2"/>
        <scheme val="minor"/>
      </rPr>
      <t>BUSINESS PRÉCISION</t>
    </r>
    <r>
      <rPr>
        <sz val="9"/>
        <color theme="1"/>
        <rFont val="Calibri"/>
        <family val="2"/>
        <scheme val="minor"/>
      </rPr>
      <t xml:space="preserve">
Un forfait mobileau compteur 0,30 € / min.
- SMS et MMS facturé à l'acte.
</t>
    </r>
  </si>
  <si>
    <r>
      <rPr>
        <b/>
        <sz val="9"/>
        <color theme="1"/>
        <rFont val="Calibri"/>
        <family val="2"/>
        <scheme val="minor"/>
      </rPr>
      <t>BUSINESS VOIX</t>
    </r>
    <r>
      <rPr>
        <sz val="9"/>
        <color theme="1"/>
        <rFont val="Calibri"/>
        <family val="2"/>
        <scheme val="minor"/>
      </rPr>
      <t xml:space="preserve">
√ </t>
    </r>
    <r>
      <rPr>
        <b/>
        <sz val="9"/>
        <color theme="1"/>
        <rFont val="Calibri"/>
        <family val="2"/>
        <scheme val="minor"/>
      </rPr>
      <t>Appels illimités</t>
    </r>
    <r>
      <rPr>
        <sz val="9"/>
        <color theme="1"/>
        <rFont val="Calibri"/>
        <family val="2"/>
        <scheme val="minor"/>
      </rPr>
      <t xml:space="preserve"> en France métropolitaine, en itinérance depuis et vers l'UE la suisse et les DOM/COM et en itinérance depuis la Suisse et l'andorre.
√ </t>
    </r>
    <r>
      <rPr>
        <b/>
        <sz val="9"/>
        <color theme="1"/>
        <rFont val="Calibri"/>
        <family val="2"/>
        <scheme val="minor"/>
      </rPr>
      <t xml:space="preserve">SMS et MMS illimités </t>
    </r>
    <r>
      <rPr>
        <sz val="9"/>
        <color theme="1"/>
        <rFont val="Calibri"/>
        <family val="2"/>
        <scheme val="minor"/>
      </rPr>
      <t xml:space="preserve">en France métropolitaine et en itinérance depuis l'UE, les DOM/COM, la Suisse et l'Andorre.
</t>
    </r>
  </si>
  <si>
    <r>
      <rPr>
        <b/>
        <sz val="9"/>
        <color theme="1"/>
        <rFont val="Calibri"/>
        <family val="2"/>
        <scheme val="minor"/>
      </rPr>
      <t>BUSINESS SMARTPHONE 1 GO</t>
    </r>
    <r>
      <rPr>
        <sz val="9"/>
        <color theme="1"/>
        <rFont val="Calibri"/>
        <family val="2"/>
        <scheme val="minor"/>
      </rPr>
      <t xml:space="preserve">
√ </t>
    </r>
    <r>
      <rPr>
        <b/>
        <sz val="9"/>
        <color theme="1"/>
        <rFont val="Calibri"/>
        <family val="2"/>
        <scheme val="minor"/>
      </rPr>
      <t>Appels illimités</t>
    </r>
    <r>
      <rPr>
        <sz val="9"/>
        <color theme="1"/>
        <rFont val="Calibri"/>
        <family val="2"/>
        <scheme val="minor"/>
      </rPr>
      <t xml:space="preserve"> en France métropolitaine, en itinérance depuis et vers l'UE la suisse et les DOM/COM et en itinérance depuis la Suisse et l'andorre.
√ </t>
    </r>
    <r>
      <rPr>
        <b/>
        <sz val="9"/>
        <color theme="1"/>
        <rFont val="Calibri"/>
        <family val="2"/>
        <scheme val="minor"/>
      </rPr>
      <t>1 Go d'Internet mobile</t>
    </r>
    <r>
      <rPr>
        <sz val="9"/>
        <color theme="1"/>
        <rFont val="Calibri"/>
        <family val="2"/>
        <scheme val="minor"/>
      </rPr>
      <t xml:space="preserve"> en France métropolitaine, et en itinérance depuis l'UE, les DOM/COM, Suisse et l'Andorre.
</t>
    </r>
    <r>
      <rPr>
        <b/>
        <sz val="9"/>
        <color theme="1"/>
        <rFont val="Calibri"/>
        <family val="2"/>
        <scheme val="minor"/>
      </rPr>
      <t xml:space="preserve">• Dont 500 Mo </t>
    </r>
    <r>
      <rPr>
        <sz val="9"/>
        <color theme="1"/>
        <rFont val="Calibri"/>
        <family val="2"/>
        <scheme val="minor"/>
      </rPr>
      <t xml:space="preserve">utilisables en itinérance depuis la Suisse et l'Andorre.
√ </t>
    </r>
    <r>
      <rPr>
        <b/>
        <sz val="9"/>
        <color theme="1"/>
        <rFont val="Calibri"/>
        <family val="2"/>
        <scheme val="minor"/>
      </rPr>
      <t>SMS et MMS illimités</t>
    </r>
    <r>
      <rPr>
        <sz val="9"/>
        <color theme="1"/>
        <rFont val="Calibri"/>
        <family val="2"/>
        <scheme val="minor"/>
      </rPr>
      <t xml:space="preserve"> en France métropolitaine et en itinérance depuis l'UE, les DOM/COM, la Suisse et l'Andorre.
</t>
    </r>
  </si>
  <si>
    <r>
      <rPr>
        <b/>
        <sz val="9"/>
        <color theme="1"/>
        <rFont val="Calibri"/>
        <family val="2"/>
        <scheme val="minor"/>
      </rPr>
      <t>BUSINESS SMARTPHONE 3 GO</t>
    </r>
    <r>
      <rPr>
        <sz val="9"/>
        <color theme="1"/>
        <rFont val="Calibri"/>
        <family val="2"/>
        <scheme val="minor"/>
      </rPr>
      <t xml:space="preserve">
√ </t>
    </r>
    <r>
      <rPr>
        <b/>
        <sz val="9"/>
        <color theme="1"/>
        <rFont val="Calibri"/>
        <family val="2"/>
        <scheme val="minor"/>
      </rPr>
      <t>Appels illimités</t>
    </r>
    <r>
      <rPr>
        <sz val="9"/>
        <color theme="1"/>
        <rFont val="Calibri"/>
        <family val="2"/>
        <scheme val="minor"/>
      </rPr>
      <t xml:space="preserve"> en France métropolitaine, en itinérance depuis et vers l'UE la suisse et les DOM/COM et en itinérance depuis la Suisse et l'andorre.
√ </t>
    </r>
    <r>
      <rPr>
        <b/>
        <sz val="9"/>
        <color theme="1"/>
        <rFont val="Calibri"/>
        <family val="2"/>
        <scheme val="minor"/>
      </rPr>
      <t>3 Go d'Internet mobile</t>
    </r>
    <r>
      <rPr>
        <sz val="9"/>
        <color theme="1"/>
        <rFont val="Calibri"/>
        <family val="2"/>
        <scheme val="minor"/>
      </rPr>
      <t xml:space="preserve"> en France métropolitaine, et en itinérance depuis l'UE, les DOM/COM, Suisse et l'Andorre.
</t>
    </r>
    <r>
      <rPr>
        <b/>
        <sz val="9"/>
        <color theme="1"/>
        <rFont val="Calibri"/>
        <family val="2"/>
        <scheme val="minor"/>
      </rPr>
      <t>• Dont 1 Go</t>
    </r>
    <r>
      <rPr>
        <sz val="9"/>
        <color theme="1"/>
        <rFont val="Calibri"/>
        <family val="2"/>
        <scheme val="minor"/>
      </rPr>
      <t xml:space="preserve"> utilisables en itinérance depuis la Suisse et l'Andorre.
√ </t>
    </r>
    <r>
      <rPr>
        <b/>
        <sz val="9"/>
        <color theme="1"/>
        <rFont val="Calibri"/>
        <family val="2"/>
        <scheme val="minor"/>
      </rPr>
      <t>SMS et MMS illimités</t>
    </r>
    <r>
      <rPr>
        <sz val="9"/>
        <color theme="1"/>
        <rFont val="Calibri"/>
        <family val="2"/>
        <scheme val="minor"/>
      </rPr>
      <t xml:space="preserve"> en France métropolitaine et en itinérance depuis l'UE, les DOM/COM, la Suisse et l'Andorre.
</t>
    </r>
  </si>
  <si>
    <r>
      <rPr>
        <b/>
        <sz val="9"/>
        <color theme="1"/>
        <rFont val="Calibri"/>
        <family val="2"/>
        <scheme val="minor"/>
      </rPr>
      <t>BUSINESS SMARTPHONE 30 GO</t>
    </r>
    <r>
      <rPr>
        <sz val="9"/>
        <color theme="1"/>
        <rFont val="Calibri"/>
        <family val="2"/>
        <scheme val="minor"/>
      </rPr>
      <t xml:space="preserve">
√ </t>
    </r>
    <r>
      <rPr>
        <b/>
        <sz val="9"/>
        <color theme="1"/>
        <rFont val="Calibri"/>
        <family val="2"/>
        <scheme val="minor"/>
      </rPr>
      <t>Appels illimités</t>
    </r>
    <r>
      <rPr>
        <sz val="9"/>
        <color theme="1"/>
        <rFont val="Calibri"/>
        <family val="2"/>
        <scheme val="minor"/>
      </rPr>
      <t xml:space="preserve"> en France métropolitaine, en itinérance depuis et vers l'UE la suisse et les DOM/COM et en itinérance depuis la Suisse, l'Andorre, les USA et le Canada.
√ </t>
    </r>
    <r>
      <rPr>
        <b/>
        <sz val="9"/>
        <color theme="1"/>
        <rFont val="Calibri"/>
        <family val="2"/>
        <scheme val="minor"/>
      </rPr>
      <t>Appels illimités</t>
    </r>
    <r>
      <rPr>
        <sz val="9"/>
        <color theme="1"/>
        <rFont val="Calibri"/>
        <family val="2"/>
        <scheme val="minor"/>
      </rPr>
      <t xml:space="preserve"> depuis la France métropolitaine, vers les fixes et mobiles de l'UE, l'EEA, les DOM/COM, la Suisse, l'Andorre, les USA et le Canada.
√ </t>
    </r>
    <r>
      <rPr>
        <b/>
        <sz val="9"/>
        <color theme="1"/>
        <rFont val="Calibri"/>
        <family val="2"/>
        <scheme val="minor"/>
      </rPr>
      <t>30 Go d'Internet</t>
    </r>
    <r>
      <rPr>
        <sz val="9"/>
        <color theme="1"/>
        <rFont val="Calibri"/>
        <family val="2"/>
        <scheme val="minor"/>
      </rPr>
      <t xml:space="preserve"> mobile en France métropolitaine, et en itinérance depuis l'UE, les DOM/COM, Suisse, l'Andorre, les USA et le Canada.
</t>
    </r>
    <r>
      <rPr>
        <b/>
        <sz val="9"/>
        <color theme="1"/>
        <rFont val="Calibri"/>
        <family val="2"/>
        <scheme val="minor"/>
      </rPr>
      <t>• Dont 13 Go</t>
    </r>
    <r>
      <rPr>
        <sz val="9"/>
        <color theme="1"/>
        <rFont val="Calibri"/>
        <family val="2"/>
        <scheme val="minor"/>
      </rPr>
      <t xml:space="preserve"> utilisables en itinérance depuis l'UE et les DOM/COM.
</t>
    </r>
    <r>
      <rPr>
        <b/>
        <sz val="9"/>
        <color theme="1"/>
        <rFont val="Calibri"/>
        <family val="2"/>
        <scheme val="minor"/>
      </rPr>
      <t xml:space="preserve">• Dont 5 Go </t>
    </r>
    <r>
      <rPr>
        <sz val="9"/>
        <color theme="1"/>
        <rFont val="Calibri"/>
        <family val="2"/>
        <scheme val="minor"/>
      </rPr>
      <t xml:space="preserve">utilisables depuis la Suisse, l'Andorre, les USA et le Cannada.
√ </t>
    </r>
    <r>
      <rPr>
        <b/>
        <sz val="9"/>
        <color theme="1"/>
        <rFont val="Calibri"/>
        <family val="2"/>
        <scheme val="minor"/>
      </rPr>
      <t>SMS et MMS illimités</t>
    </r>
    <r>
      <rPr>
        <sz val="9"/>
        <color theme="1"/>
        <rFont val="Calibri"/>
        <family val="2"/>
        <scheme val="minor"/>
      </rPr>
      <t xml:space="preserve"> en France métropolitaine et en itinérance depuis l'UE, les DOM/COM, la Suisse,  l'Andorre, les USA et le Cannada.</t>
    </r>
  </si>
  <si>
    <r>
      <rPr>
        <b/>
        <sz val="9"/>
        <color theme="1"/>
        <rFont val="Calibri"/>
        <family val="2"/>
        <scheme val="minor"/>
      </rPr>
      <t>BUSINESS DATA 15 Go</t>
    </r>
    <r>
      <rPr>
        <sz val="9"/>
        <color theme="1"/>
        <rFont val="Calibri"/>
        <family val="2"/>
        <scheme val="minor"/>
      </rPr>
      <t xml:space="preserve">
- Mails et internet 15 Go de data en France étropolitaine
- Fonction modem
- Accès au réseau 4G</t>
    </r>
  </si>
  <si>
    <r>
      <rPr>
        <b/>
        <sz val="9"/>
        <color theme="1"/>
        <rFont val="Calibri"/>
        <family val="2"/>
        <scheme val="minor"/>
      </rPr>
      <t>INTERNET PRO INITIAL</t>
    </r>
    <r>
      <rPr>
        <sz val="9"/>
        <color theme="1"/>
        <rFont val="Calibri"/>
        <family val="2"/>
        <scheme val="minor"/>
      </rPr>
      <t xml:space="preserve">
Internet jusqu'à 50 méga
- Téléphone par Internet avec appels illimités vers les fixes de France métropolitaine et de plus de 100 destinations.
- TV d’Orange sur demande
 - Vos avantages pro dont 10 Go de stockage de données
- Location de Livebox</t>
    </r>
  </si>
  <si>
    <r>
      <rPr>
        <b/>
        <sz val="11"/>
        <color theme="1"/>
        <rFont val="Calibri"/>
        <family val="2"/>
        <scheme val="minor"/>
      </rPr>
      <t>SDSL "Grille Évolution" 512k Mono Paire</t>
    </r>
    <r>
      <rPr>
        <sz val="11"/>
        <color theme="1"/>
        <rFont val="Calibri"/>
        <family val="2"/>
        <scheme val="minor"/>
      </rPr>
      <t xml:space="preserve">
- Débit symétrique constant.
- Fiabilité de la connexion.
- GTR 4 Heures.
- Frais de mise en service 500 € HT.</t>
    </r>
  </si>
  <si>
    <r>
      <rPr>
        <b/>
        <sz val="11"/>
        <color theme="1"/>
        <rFont val="Calibri"/>
        <family val="2"/>
        <scheme val="minor"/>
      </rPr>
      <t>SDSL "Grille Évolution" 512k Bi-Paires</t>
    </r>
    <r>
      <rPr>
        <sz val="11"/>
        <color theme="1"/>
        <rFont val="Calibri"/>
        <family val="2"/>
        <scheme val="minor"/>
      </rPr>
      <t xml:space="preserve">
- Débit symétrique constant.
- Fiabilité de la connexion.
- GTR 4 Heures.
- Frais de mise en service 500 € HT.</t>
    </r>
  </si>
  <si>
    <r>
      <rPr>
        <b/>
        <sz val="11"/>
        <color theme="1"/>
        <rFont val="Calibri"/>
        <family val="2"/>
        <scheme val="minor"/>
      </rPr>
      <t>SDSL "Grille Évolution" 1M Mono Paire</t>
    </r>
    <r>
      <rPr>
        <sz val="11"/>
        <color theme="1"/>
        <rFont val="Calibri"/>
        <family val="2"/>
        <scheme val="minor"/>
      </rPr>
      <t xml:space="preserve">
- Débit symétrique constant.
- Fiabilité de la connexion.
- GTR 4 Heures.
- Frais de mise en service 500 € HT.</t>
    </r>
  </si>
  <si>
    <r>
      <rPr>
        <b/>
        <sz val="11"/>
        <color theme="1"/>
        <rFont val="Calibri"/>
        <family val="2"/>
        <scheme val="minor"/>
      </rPr>
      <t>SDSL "Grille Évolution" 1M Mono Bi-Paires</t>
    </r>
    <r>
      <rPr>
        <sz val="11"/>
        <color theme="1"/>
        <rFont val="Calibri"/>
        <family val="2"/>
        <scheme val="minor"/>
      </rPr>
      <t xml:space="preserve">
- Débit symétrique constant.
- Fiabilité de la connexion.
- GTR 4 Heures.
- Frais de mise en service 500 € HT.</t>
    </r>
  </si>
  <si>
    <r>
      <rPr>
        <b/>
        <sz val="11"/>
        <color theme="1"/>
        <rFont val="Calibri"/>
        <family val="2"/>
        <scheme val="minor"/>
      </rPr>
      <t>SDSL "Grille Évolution" 1M Quadri Paires</t>
    </r>
    <r>
      <rPr>
        <sz val="11"/>
        <color theme="1"/>
        <rFont val="Calibri"/>
        <family val="2"/>
        <scheme val="minor"/>
      </rPr>
      <t xml:space="preserve">
- Débit symétrique constant.
- Fiabilité de la connexion.
- GTR 4 Heures.
- Frais de mise en service 500 € HT.</t>
    </r>
  </si>
  <si>
    <r>
      <rPr>
        <b/>
        <sz val="11"/>
        <color theme="1"/>
        <rFont val="Calibri"/>
        <family val="2"/>
        <scheme val="minor"/>
      </rPr>
      <t>SDSL "Grille Évolution" 2M Mono Paire</t>
    </r>
    <r>
      <rPr>
        <sz val="11"/>
        <color theme="1"/>
        <rFont val="Calibri"/>
        <family val="2"/>
        <scheme val="minor"/>
      </rPr>
      <t xml:space="preserve">
- Débit symétrique constant.
- Fiabilité de la connexion.
- GTR 4 Heures.
- Frais de mise en service 500 € HT.</t>
    </r>
  </si>
  <si>
    <r>
      <rPr>
        <b/>
        <sz val="11"/>
        <color theme="1"/>
        <rFont val="Calibri"/>
        <family val="2"/>
        <scheme val="minor"/>
      </rPr>
      <t>SDSL "Grille Évolution" 2M Mono Bi-Paires</t>
    </r>
    <r>
      <rPr>
        <sz val="11"/>
        <color theme="1"/>
        <rFont val="Calibri"/>
        <family val="2"/>
        <scheme val="minor"/>
      </rPr>
      <t xml:space="preserve">
- Débit symétrique constant.
- Fiabilité de la connexion.
- GTR 4 Heures.
- Frais de mise en service 500 € HT.</t>
    </r>
  </si>
  <si>
    <r>
      <rPr>
        <b/>
        <sz val="11"/>
        <color theme="1"/>
        <rFont val="Calibri"/>
        <family val="2"/>
        <scheme val="minor"/>
      </rPr>
      <t>SDSL "Grille Évolution" 2M Quadri Paires</t>
    </r>
    <r>
      <rPr>
        <sz val="11"/>
        <color theme="1"/>
        <rFont val="Calibri"/>
        <family val="2"/>
        <scheme val="minor"/>
      </rPr>
      <t xml:space="preserve">
- Débit symétrique constant.
- Fiabilité de la connexion.
- GTR 4 Heures.
- Frais de mise en service 500 € HT.</t>
    </r>
  </si>
  <si>
    <r>
      <rPr>
        <b/>
        <sz val="11"/>
        <color theme="1"/>
        <rFont val="Calibri"/>
        <family val="2"/>
        <scheme val="minor"/>
      </rPr>
      <t>SDSL "Grille Évolution" 4M Mono Bi-Paires</t>
    </r>
    <r>
      <rPr>
        <sz val="11"/>
        <color theme="1"/>
        <rFont val="Calibri"/>
        <family val="2"/>
        <scheme val="minor"/>
      </rPr>
      <t xml:space="preserve">
- Débit symétrique constant.
- Fiabilité de la connexion.
- GTR 4 Heures.
- Frais de mise en service 500 € HT.</t>
    </r>
  </si>
  <si>
    <r>
      <rPr>
        <b/>
        <sz val="11"/>
        <color theme="1"/>
        <rFont val="Calibri"/>
        <family val="2"/>
        <scheme val="minor"/>
      </rPr>
      <t>SDSL "Grille Évolution" 4M Quadri Paires</t>
    </r>
    <r>
      <rPr>
        <sz val="11"/>
        <color theme="1"/>
        <rFont val="Calibri"/>
        <family val="2"/>
        <scheme val="minor"/>
      </rPr>
      <t xml:space="preserve">
- Débit symétrique constant.
- Fiabilité de la connexion.
- GTR 4 Heures.
- Frais de mise en service 500 € HT.</t>
    </r>
  </si>
  <si>
    <r>
      <rPr>
        <b/>
        <sz val="11"/>
        <color theme="1"/>
        <rFont val="Calibri"/>
        <family val="2"/>
        <scheme val="minor"/>
      </rPr>
      <t>SDSL "Grille Évolution" 8M Quadri Paires</t>
    </r>
    <r>
      <rPr>
        <sz val="11"/>
        <color theme="1"/>
        <rFont val="Calibri"/>
        <family val="2"/>
        <scheme val="minor"/>
      </rPr>
      <t xml:space="preserve">
- Débit symétrique constant.
- Fiabilité de la connexion.
- GTR 4 Heures.
- Frais de mise en service 500 € HT.</t>
    </r>
  </si>
  <si>
    <r>
      <rPr>
        <b/>
        <sz val="9"/>
        <color theme="1"/>
        <rFont val="Calibri"/>
        <family val="2"/>
        <scheme val="minor"/>
      </rPr>
      <t>BUSINESS SMARTPHONE 10 GO</t>
    </r>
    <r>
      <rPr>
        <sz val="9"/>
        <color theme="1"/>
        <rFont val="Calibri"/>
        <family val="2"/>
        <scheme val="minor"/>
      </rPr>
      <t xml:space="preserve">
√ </t>
    </r>
    <r>
      <rPr>
        <b/>
        <sz val="9"/>
        <color theme="1"/>
        <rFont val="Calibri"/>
        <family val="2"/>
        <scheme val="minor"/>
      </rPr>
      <t>Appels illimités</t>
    </r>
    <r>
      <rPr>
        <sz val="9"/>
        <color theme="1"/>
        <rFont val="Calibri"/>
        <family val="2"/>
        <scheme val="minor"/>
      </rPr>
      <t xml:space="preserve"> en France métropolitaine, en itinérance depuis et vers l'UE la suisse et les DOM/COM et en itinérance depuis la Suisse et l'andorre.
√ </t>
    </r>
    <r>
      <rPr>
        <b/>
        <sz val="9"/>
        <color theme="1"/>
        <rFont val="Calibri"/>
        <family val="2"/>
        <scheme val="minor"/>
      </rPr>
      <t>10 Go d'Internet</t>
    </r>
    <r>
      <rPr>
        <sz val="9"/>
        <color theme="1"/>
        <rFont val="Calibri"/>
        <family val="2"/>
        <scheme val="minor"/>
      </rPr>
      <t xml:space="preserve"> </t>
    </r>
    <r>
      <rPr>
        <b/>
        <sz val="9"/>
        <color theme="1"/>
        <rFont val="Calibri"/>
        <family val="2"/>
        <scheme val="minor"/>
      </rPr>
      <t>mobile</t>
    </r>
    <r>
      <rPr>
        <sz val="9"/>
        <color theme="1"/>
        <rFont val="Calibri"/>
        <family val="2"/>
        <scheme val="minor"/>
      </rPr>
      <t xml:space="preserve"> en France métropolitaine, et en itinérance depuis l'UE, les DOM/COM, Suisse et l'Andorre.
</t>
    </r>
    <r>
      <rPr>
        <b/>
        <sz val="9"/>
        <color theme="1"/>
        <rFont val="Calibri"/>
        <family val="2"/>
        <scheme val="minor"/>
      </rPr>
      <t>• Dont 3 Go</t>
    </r>
    <r>
      <rPr>
        <sz val="9"/>
        <color theme="1"/>
        <rFont val="Calibri"/>
        <family val="2"/>
        <scheme val="minor"/>
      </rPr>
      <t xml:space="preserve"> utilisables en itinérance depuis la Suisse, l'Andorre, les USA et le Canada.
√ </t>
    </r>
    <r>
      <rPr>
        <b/>
        <sz val="9"/>
        <color theme="1"/>
        <rFont val="Calibri"/>
        <family val="2"/>
        <scheme val="minor"/>
      </rPr>
      <t>SMS et MMS illimités</t>
    </r>
    <r>
      <rPr>
        <sz val="9"/>
        <color theme="1"/>
        <rFont val="Calibri"/>
        <family val="2"/>
        <scheme val="minor"/>
      </rPr>
      <t xml:space="preserve"> en France métropolitaine et en itinérance depuis l'UE, les DOM/COM, la Suisse,  l'Andorre, les USA et le Canada.</t>
    </r>
  </si>
  <si>
    <r>
      <rPr>
        <b/>
        <sz val="9"/>
        <color theme="1"/>
        <rFont val="Calibri"/>
        <family val="2"/>
        <scheme val="minor"/>
      </rPr>
      <t>BUSINESS DATA 1 Go AJUSTABLE</t>
    </r>
    <r>
      <rPr>
        <sz val="9"/>
        <color theme="1"/>
        <rFont val="Calibri"/>
        <family val="2"/>
        <scheme val="minor"/>
      </rPr>
      <t xml:space="preserve">
- Mails et internet 1 Go ajustable de data en France étropolitaine
- Fonction modem
- Accès au réseau 4G</t>
    </r>
  </si>
  <si>
    <r>
      <rPr>
        <b/>
        <sz val="9"/>
        <color theme="1"/>
        <rFont val="Calibri"/>
        <family val="2"/>
        <scheme val="minor"/>
      </rPr>
      <t>BUSINESS DATA 1 Go</t>
    </r>
    <r>
      <rPr>
        <sz val="9"/>
        <color theme="1"/>
        <rFont val="Calibri"/>
        <family val="2"/>
        <scheme val="minor"/>
      </rPr>
      <t xml:space="preserve">
- Mails et internet 1 Go de data en France métropolitaine
- Fonction modem
- Accès au réseau 4G</t>
    </r>
  </si>
  <si>
    <r>
      <rPr>
        <b/>
        <sz val="9"/>
        <color theme="1"/>
        <rFont val="Calibri"/>
        <family val="2"/>
        <scheme val="minor"/>
      </rPr>
      <t>BUSINESS DATA 30 Go LIBERTE</t>
    </r>
    <r>
      <rPr>
        <sz val="9"/>
        <color theme="1"/>
        <rFont val="Calibri"/>
        <family val="2"/>
        <scheme val="minor"/>
      </rPr>
      <t xml:space="preserve">
- Mails et internet 30 Go de data en France étropolitaine
- Fonction modem
- Accès au réseau 4G</t>
    </r>
  </si>
  <si>
    <t>LIGNE ANALOGIQUE GAMME
"AMPLITUDE"
- Une ligne analogique classique.
- Vos communications vers les fixes nationaux aux tarif de 0,019 € HT.
- GTR 4 heures.</t>
  </si>
  <si>
    <r>
      <rPr>
        <b/>
        <sz val="9"/>
        <color theme="1"/>
        <rFont val="Calibri"/>
        <family val="2"/>
        <scheme val="minor"/>
      </rPr>
      <t xml:space="preserve">LIGNE ANALOGIQUE GAMME
"AMPLITUDE ILLIMITÉ"
</t>
    </r>
    <r>
      <rPr>
        <sz val="9"/>
        <color theme="1"/>
        <rFont val="Calibri"/>
        <family val="2"/>
        <scheme val="minor"/>
      </rPr>
      <t>- Une ligne analogique classique.
- Appels illimités 7j/7 et 24h/24 à destination des postes fixes métropolitains.
- Appels illimités 7j/7 et 24h/24 à destination des postes mobiles souscrits auprès de Coriolis Entreprise.
- GTR 4 heures.</t>
    </r>
  </si>
  <si>
    <t>LIGNE ANALOGIQUE GAMME
"AMPLITUDE ILLIMITÉ"
- Une ligne analogique classique.
- Appels illimités 7j/7 et 24h/24 à destination des postes fixes métropolitains.
- Appels illimités 7j/7 et 24h/24 à destination des postes mobiles souscrits auprès de Coriolis Entreprise.
- GTR 4 heures.</t>
  </si>
  <si>
    <r>
      <rPr>
        <b/>
        <sz val="11"/>
        <color theme="1"/>
        <rFont val="Calibri"/>
        <family val="2"/>
        <scheme val="minor"/>
      </rPr>
      <t>FIBRE PRO ÉQUILIBRE</t>
    </r>
    <r>
      <rPr>
        <sz val="11"/>
        <color theme="1"/>
        <rFont val="Calibri"/>
        <family val="2"/>
        <scheme val="minor"/>
      </rPr>
      <t xml:space="preserve">
Internet jusqu'à 200 Mbits/s
La nouvelle Livebox Pro
- 1 ligne fixe par internet
- Appels illimités vers les fixes (France métro et + de 100 destinations)
- 2h vers les mobiles (France métro et + de 100 destinations)
</t>
    </r>
  </si>
  <si>
    <t xml:space="preserve">BUSINESS SMARTPHONE 1 GO
√ Appels illimités en France métropolitaine, en itinérance depuis et vers l'UE la suisse et les DOM/COM et en itinérance depuis la Suisse et l'andorre.
√ 1 Go d'Internet mobile en France métropolitaine, et en itinérance depuis l'UE, les DOM/COM, Suisse et l'Andorre.
• Dont 500 Mo utilisables en itinérance depuis la Suisse et l'Andorre.
√ SMS et MMS illimités en France métropolitaine et en itinérance depuis l'UE, les DOM/COM, la Suisse et l'Andorre.
</t>
  </si>
  <si>
    <t>BUSINESS SMARTPHONE 30 GO
√ Appels illimités en France métropolitaine, en itinérance depuis et vers l'UE la suisse et les DOM/COM et en itinérance depuis la Suisse, l'Andorre, les USA et le Canada.
√ Appels illimités depuis la France métropolitaine, vers les fixes et mobiles de l'UE, l'EEA, les DOM/COM, la Suisse, l'Andorre, les USA et le Canada.
√ 30 Go d'Internet mobile en France métropolitaine, et en itinérance depuis l'UE, les DOM/COM, Suisse, l'Andorre, les USA et le Canada.
• Dont 13 Go utilisables en itinérance depuis l'UE et les DOM/COM.
• Dont 5 Go utilisables depuis la Suisse, l'Andorre, les USA et le Cannada.
√ SMS et MMS illimités en France métropolitaine et en itinérance depuis l'UE, les DOM/COM, la Suisse,  l'Andorre, les USA et le Cannada.</t>
  </si>
  <si>
    <t>TRUNK SIP "AU COMPTEUR"
- Une ligne fixe avec un appel entrant et un appel sortant.
- Appels vers fixes de France 0,016 € HT/min.
- Appels vers mobiles de France 0,089 € HT/min.
- Facturation à la 1ere seconde.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</si>
</sst>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[$€-40C]_-;\-* #,##0.00\ [$€-40C]_-;_-* &quot;-&quot;??\ [$€-40C]_-;_-@_-"/>
    <numFmt numFmtId="165" formatCode="000000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haroni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7.5"/>
      <color indexed="12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1" fillId="0" borderId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2" borderId="1" xfId="0" applyFont="1" applyFill="1" applyBorder="1" applyAlignment="1">
      <alignment horizontal="center"/>
    </xf>
    <xf numFmtId="164" fontId="0" fillId="3" borderId="1" xfId="0" applyNumberFormat="1" applyFill="1" applyBorder="1" applyAlignment="1">
      <alignment horizontal="right"/>
    </xf>
    <xf numFmtId="0" fontId="0" fillId="0" borderId="1" xfId="0" applyBorder="1"/>
    <xf numFmtId="165" fontId="0" fillId="3" borderId="2" xfId="0" applyNumberFormat="1" applyFill="1" applyBorder="1" applyAlignment="1">
      <alignment horizontal="center"/>
    </xf>
    <xf numFmtId="49" fontId="0" fillId="3" borderId="2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right"/>
    </xf>
    <xf numFmtId="0" fontId="0" fillId="0" borderId="0" xfId="0" applyFont="1" applyBorder="1"/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3" fillId="0" borderId="1" xfId="0" applyFont="1" applyBorder="1"/>
    <xf numFmtId="0" fontId="0" fillId="0" borderId="1" xfId="0" applyBorder="1" applyAlignment="1">
      <alignment wrapText="1"/>
    </xf>
    <xf numFmtId="0" fontId="0" fillId="3" borderId="2" xfId="0" applyFill="1" applyBorder="1" applyAlignment="1">
      <alignment horizontal="left" wrapText="1"/>
    </xf>
    <xf numFmtId="0" fontId="0" fillId="3" borderId="4" xfId="0" applyFill="1" applyBorder="1" applyAlignment="1">
      <alignment horizontal="left" wrapText="1"/>
    </xf>
    <xf numFmtId="0" fontId="0" fillId="3" borderId="3" xfId="0" applyFill="1" applyBorder="1" applyAlignment="1">
      <alignment horizontal="left" wrapText="1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5">
    <cellStyle name="%" xfId="3"/>
    <cellStyle name="Lien hypertexte 2" xfId="4"/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colors>
    <mruColors>
      <color rgb="FFCC66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ropbox\MODELE%20SA-SP\MODELE%20SA-S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>
        <row r="1">
          <cell r="A1" t="str">
            <v>Ligne analogique "GAMME AMPLITUDE"</v>
          </cell>
        </row>
        <row r="2">
          <cell r="A2" t="str">
            <v>Ligne analogique "GAMME AMPLITUDE ILLIMITÉ"</v>
          </cell>
        </row>
        <row r="3">
          <cell r="A3" t="str">
            <v>Ligne analogique "GAMME PLETHORA PLUS"</v>
          </cell>
        </row>
        <row r="5">
          <cell r="A5" t="str">
            <v>Ligne numéris "GAMME AMPLITUDE"</v>
          </cell>
        </row>
        <row r="6">
          <cell r="A6" t="str">
            <v>Ligne numéris "GAMME AMPLITUDE ILLIMITÉ"</v>
          </cell>
        </row>
        <row r="7">
          <cell r="A7" t="str">
            <v>Ligne numéris "GAMME PLETHORA PLUS"</v>
          </cell>
        </row>
        <row r="9">
          <cell r="A9" t="str">
            <v>Trunk SIP "AU COMPTEUR"</v>
          </cell>
        </row>
        <row r="10">
          <cell r="A10" t="str">
            <v>Trunk SIP "ILLIMITÉ"</v>
          </cell>
        </row>
        <row r="12">
          <cell r="A12" t="str">
            <v>Business précision</v>
          </cell>
        </row>
        <row r="13">
          <cell r="A13" t="str">
            <v>Business voix</v>
          </cell>
        </row>
        <row r="14">
          <cell r="A14" t="str">
            <v>Business smartphone 1GO</v>
          </cell>
        </row>
        <row r="15">
          <cell r="A15" t="str">
            <v>Business smartphone 3GO</v>
          </cell>
        </row>
        <row r="16">
          <cell r="A16" t="str">
            <v>Business smartphone 10GO</v>
          </cell>
        </row>
        <row r="17">
          <cell r="A17" t="str">
            <v>Business smartphone 20GO</v>
          </cell>
        </row>
        <row r="19">
          <cell r="A19" t="str">
            <v>Business data 1GO</v>
          </cell>
        </row>
        <row r="20">
          <cell r="A20" t="str">
            <v>Business data 1GO "AJUSTABLE"</v>
          </cell>
        </row>
        <row r="21">
          <cell r="A21" t="str">
            <v>Business data 15GO</v>
          </cell>
        </row>
        <row r="22">
          <cell r="A22" t="str">
            <v>Business data 30GO</v>
          </cell>
        </row>
        <row r="24">
          <cell r="A24" t="str">
            <v>Internet pro initial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5"/>
  <sheetViews>
    <sheetView showZeros="0" tabSelected="1" zoomScale="85" zoomScaleNormal="85" workbookViewId="0">
      <selection activeCell="I23" sqref="I23"/>
    </sheetView>
  </sheetViews>
  <sheetFormatPr baseColWidth="10" defaultColWidth="9.140625" defaultRowHeight="15" x14ac:dyDescent="0.25"/>
  <cols>
    <col min="1" max="1" width="25.85546875" bestFit="1" customWidth="1"/>
    <col min="2" max="2" width="3.7109375" customWidth="1"/>
    <col min="3" max="3" width="15.140625" customWidth="1"/>
    <col min="5" max="5" width="10.140625" customWidth="1"/>
    <col min="6" max="6" width="12.5703125" customWidth="1"/>
    <col min="7" max="7" width="13.42578125" customWidth="1"/>
    <col min="8" max="8" width="13.5703125" customWidth="1"/>
    <col min="9" max="9" width="19.5703125" customWidth="1"/>
    <col min="10" max="10" width="16.85546875" customWidth="1"/>
    <col min="11" max="11" width="9.85546875" bestFit="1" customWidth="1"/>
    <col min="12" max="12" width="21.5703125" customWidth="1"/>
    <col min="15" max="15" width="11.28515625" customWidth="1"/>
    <col min="16" max="16" width="13.28515625" customWidth="1"/>
  </cols>
  <sheetData>
    <row r="1" spans="1:10" x14ac:dyDescent="0.25">
      <c r="A1" s="1" t="s">
        <v>0</v>
      </c>
      <c r="B1" s="15" t="s">
        <v>1</v>
      </c>
      <c r="C1" s="16"/>
      <c r="D1" s="16"/>
      <c r="E1" s="16"/>
      <c r="F1" s="16"/>
      <c r="G1" s="16"/>
      <c r="H1" s="17"/>
      <c r="I1" s="1" t="s">
        <v>2</v>
      </c>
      <c r="J1" s="1" t="s">
        <v>3</v>
      </c>
    </row>
    <row r="2" spans="1:10" x14ac:dyDescent="0.25">
      <c r="A2" s="4"/>
      <c r="B2" s="5">
        <v>2</v>
      </c>
      <c r="C2" s="12" t="s">
        <v>40</v>
      </c>
      <c r="D2" s="13"/>
      <c r="E2" s="13"/>
      <c r="F2" s="13"/>
      <c r="G2" s="13"/>
      <c r="H2" s="14"/>
      <c r="I2" s="2" t="e">
        <f>IF(C2="","",VLOOKUP(C2,PROGRAMATION!$A$1:$B$139,2,0))</f>
        <v>#VALUE!</v>
      </c>
      <c r="J2" s="6">
        <f t="shared" ref="J2:J15" si="0">IF(ISERROR(I2*B2),0,I2*B2)</f>
        <v>0</v>
      </c>
    </row>
    <row r="3" spans="1:10" x14ac:dyDescent="0.25">
      <c r="A3" s="4" t="e">
        <f>(#REF!)</f>
        <v>#REF!</v>
      </c>
      <c r="B3" s="5">
        <v>1</v>
      </c>
      <c r="C3" s="12" t="s">
        <v>38</v>
      </c>
      <c r="D3" s="13"/>
      <c r="E3" s="13"/>
      <c r="F3" s="13"/>
      <c r="G3" s="13"/>
      <c r="H3" s="14"/>
      <c r="I3" s="2" t="e">
        <f>IF(C3="","",VLOOKUP(C3,PROGRAMATION!$A$1:$B$139,2,0))</f>
        <v>#VALUE!</v>
      </c>
      <c r="J3" s="6">
        <f t="shared" si="0"/>
        <v>0</v>
      </c>
    </row>
    <row r="4" spans="1:10" x14ac:dyDescent="0.25">
      <c r="A4" s="4" t="e">
        <f>(#REF!)</f>
        <v>#REF!</v>
      </c>
      <c r="B4" s="5">
        <v>1</v>
      </c>
      <c r="C4" s="12" t="s">
        <v>41</v>
      </c>
      <c r="D4" s="13"/>
      <c r="E4" s="13"/>
      <c r="F4" s="13"/>
      <c r="G4" s="13"/>
      <c r="H4" s="14"/>
      <c r="I4" s="2" t="e">
        <f>IF(C4="","",VLOOKUP(C4,PROGRAMATION!$A$1:$B$139,2,0))</f>
        <v>#VALUE!</v>
      </c>
      <c r="J4" s="6">
        <f t="shared" si="0"/>
        <v>0</v>
      </c>
    </row>
    <row r="5" spans="1:10" x14ac:dyDescent="0.25">
      <c r="A5" s="4" t="e">
        <f>(#REF!)</f>
        <v>#REF!</v>
      </c>
      <c r="B5" s="5">
        <v>1</v>
      </c>
      <c r="C5" s="12" t="s">
        <v>36</v>
      </c>
      <c r="D5" s="13"/>
      <c r="E5" s="13"/>
      <c r="F5" s="13"/>
      <c r="G5" s="13"/>
      <c r="H5" s="14"/>
      <c r="I5" s="2">
        <f>IF(C5="","",VLOOKUP(C5,PROGRAMATION!$A$1:$B$139,2,0))</f>
        <v>17.8</v>
      </c>
      <c r="J5" s="6">
        <f t="shared" si="0"/>
        <v>17.8</v>
      </c>
    </row>
    <row r="6" spans="1:10" x14ac:dyDescent="0.25">
      <c r="A6" s="4" t="e">
        <f>(#REF!)</f>
        <v>#REF!</v>
      </c>
      <c r="B6" s="5">
        <v>1</v>
      </c>
      <c r="C6" s="12" t="s">
        <v>42</v>
      </c>
      <c r="D6" s="13"/>
      <c r="E6" s="13"/>
      <c r="F6" s="13"/>
      <c r="G6" s="13"/>
      <c r="H6" s="14"/>
      <c r="I6" s="2">
        <f>IF(C6="","",VLOOKUP(C6,PROGRAMATION!$A$1:$B$139,2,0))</f>
        <v>3</v>
      </c>
      <c r="J6" s="6">
        <f t="shared" si="0"/>
        <v>3</v>
      </c>
    </row>
    <row r="7" spans="1:10" x14ac:dyDescent="0.25">
      <c r="A7" s="4" t="e">
        <f>(#REF!)</f>
        <v>#REF!</v>
      </c>
      <c r="B7" s="5"/>
      <c r="C7" s="12"/>
      <c r="D7" s="13"/>
      <c r="E7" s="13"/>
      <c r="F7" s="13"/>
      <c r="G7" s="13"/>
      <c r="H7" s="14"/>
      <c r="I7" s="2" t="str">
        <f>IF(C7="","",VLOOKUP(C7,PROGRAMATION!$A$1:$B$139,2,0))</f>
        <v/>
      </c>
      <c r="J7" s="6">
        <f t="shared" si="0"/>
        <v>0</v>
      </c>
    </row>
    <row r="8" spans="1:10" x14ac:dyDescent="0.25">
      <c r="A8" s="4" t="e">
        <f>(#REF!)</f>
        <v>#REF!</v>
      </c>
      <c r="B8" s="5"/>
      <c r="C8" s="12"/>
      <c r="D8" s="13"/>
      <c r="E8" s="13"/>
      <c r="F8" s="13"/>
      <c r="G8" s="13"/>
      <c r="H8" s="14"/>
      <c r="I8" s="2" t="str">
        <f>IF(C8="","",VLOOKUP(C8,PROGRAMATION!$A$1:$B$139,2,0))</f>
        <v/>
      </c>
      <c r="J8" s="6">
        <f t="shared" si="0"/>
        <v>0</v>
      </c>
    </row>
    <row r="9" spans="1:10" x14ac:dyDescent="0.25">
      <c r="A9" s="4" t="e">
        <f>(#REF!)</f>
        <v>#REF!</v>
      </c>
      <c r="B9" s="5"/>
      <c r="C9" s="12"/>
      <c r="D9" s="13"/>
      <c r="E9" s="13"/>
      <c r="F9" s="13"/>
      <c r="G9" s="13"/>
      <c r="H9" s="14"/>
      <c r="I9" s="2" t="str">
        <f>IF(C9="","",VLOOKUP(C9,PROGRAMATION!$A$1:$B$139,2,0))</f>
        <v/>
      </c>
      <c r="J9" s="6">
        <f t="shared" si="0"/>
        <v>0</v>
      </c>
    </row>
    <row r="10" spans="1:10" x14ac:dyDescent="0.25">
      <c r="A10" s="4" t="e">
        <f>(#REF!)</f>
        <v>#REF!</v>
      </c>
      <c r="B10" s="5"/>
      <c r="C10" s="12"/>
      <c r="D10" s="13"/>
      <c r="E10" s="13"/>
      <c r="F10" s="13"/>
      <c r="G10" s="13"/>
      <c r="H10" s="14"/>
      <c r="I10" s="2" t="str">
        <f>IF(C10="","",VLOOKUP(C10,PROGRAMATION!$A$1:$B$139,2,0))</f>
        <v/>
      </c>
      <c r="J10" s="6">
        <f t="shared" si="0"/>
        <v>0</v>
      </c>
    </row>
    <row r="11" spans="1:10" x14ac:dyDescent="0.25">
      <c r="A11" s="4" t="e">
        <f>(#REF!)</f>
        <v>#REF!</v>
      </c>
      <c r="B11" s="5"/>
      <c r="C11" s="12"/>
      <c r="D11" s="13"/>
      <c r="E11" s="13"/>
      <c r="F11" s="13"/>
      <c r="G11" s="13"/>
      <c r="H11" s="14"/>
      <c r="I11" s="2" t="str">
        <f>IF(C11="","",VLOOKUP(C11,PROGRAMATION!$A$1:$B$139,2,0))</f>
        <v/>
      </c>
      <c r="J11" s="6">
        <f t="shared" si="0"/>
        <v>0</v>
      </c>
    </row>
    <row r="12" spans="1:10" x14ac:dyDescent="0.25">
      <c r="A12" s="4" t="e">
        <f>(#REF!)</f>
        <v>#REF!</v>
      </c>
      <c r="B12" s="5"/>
      <c r="C12" s="12"/>
      <c r="D12" s="13"/>
      <c r="E12" s="13"/>
      <c r="F12" s="13"/>
      <c r="G12" s="13"/>
      <c r="H12" s="14"/>
      <c r="I12" s="2" t="str">
        <f>IF(C12="","",VLOOKUP(C12,PROGRAMATION!$A$1:$B$139,2,0))</f>
        <v/>
      </c>
      <c r="J12" s="6">
        <f t="shared" si="0"/>
        <v>0</v>
      </c>
    </row>
    <row r="13" spans="1:10" x14ac:dyDescent="0.25">
      <c r="A13" s="4" t="e">
        <f>(#REF!)</f>
        <v>#REF!</v>
      </c>
      <c r="B13" s="5"/>
      <c r="C13" s="12"/>
      <c r="D13" s="13"/>
      <c r="E13" s="13"/>
      <c r="F13" s="13"/>
      <c r="G13" s="13"/>
      <c r="H13" s="14"/>
      <c r="I13" s="2" t="str">
        <f>IF(C13="","",VLOOKUP(C13,PROGRAMATION!$A$1:$B$139,2,0))</f>
        <v/>
      </c>
      <c r="J13" s="6">
        <f t="shared" si="0"/>
        <v>0</v>
      </c>
    </row>
    <row r="14" spans="1:10" x14ac:dyDescent="0.25">
      <c r="A14" s="4" t="e">
        <f>(#REF!)</f>
        <v>#REF!</v>
      </c>
      <c r="B14" s="5"/>
      <c r="C14" s="12"/>
      <c r="D14" s="13"/>
      <c r="E14" s="13"/>
      <c r="F14" s="13"/>
      <c r="G14" s="13"/>
      <c r="H14" s="14"/>
      <c r="I14" s="2" t="str">
        <f>IF(C14="","",VLOOKUP(C14,PROGRAMATION!$A$1:$B$139,2,0))</f>
        <v/>
      </c>
      <c r="J14" s="6">
        <f t="shared" si="0"/>
        <v>0</v>
      </c>
    </row>
    <row r="15" spans="1:10" x14ac:dyDescent="0.25">
      <c r="A15" s="4" t="e">
        <f>(#REF!)</f>
        <v>#REF!</v>
      </c>
      <c r="B15" s="5"/>
      <c r="C15" s="12"/>
      <c r="D15" s="13"/>
      <c r="E15" s="13"/>
      <c r="F15" s="13"/>
      <c r="G15" s="13"/>
      <c r="H15" s="14"/>
      <c r="I15" s="2" t="str">
        <f>IF(C15="","",VLOOKUP(C15,PROGRAMATION!$A$1:$B$139,2,0))</f>
        <v/>
      </c>
      <c r="J15" s="6">
        <f t="shared" si="0"/>
        <v>0</v>
      </c>
    </row>
  </sheetData>
  <mergeCells count="15">
    <mergeCell ref="C6:H6"/>
    <mergeCell ref="C7:H7"/>
    <mergeCell ref="C13:H13"/>
    <mergeCell ref="C14:H14"/>
    <mergeCell ref="C8:H8"/>
    <mergeCell ref="C9:H9"/>
    <mergeCell ref="C5:H5"/>
    <mergeCell ref="C4:H4"/>
    <mergeCell ref="C3:H3"/>
    <mergeCell ref="C2:H2"/>
    <mergeCell ref="B1:H1"/>
    <mergeCell ref="C10:H10"/>
    <mergeCell ref="C11:H11"/>
    <mergeCell ref="C12:H12"/>
    <mergeCell ref="C15:H1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allowBlank="1" showInputMessage="1" showErrorMessage="1">
          <x14:formula1>
            <xm:f>PROGRAMATION!$A$1:$A$41</xm:f>
          </x14:formula1>
          <xm:sqref>C2:H15</xm:sqref>
        </x14:dataValidation>
        <x14:dataValidation type="list" allowBlank="1" showInputMessage="1" showErrorMessage="1">
          <x14:formula1>
            <xm:f>PROGRAMATION!$D$1:$D$100</xm:f>
          </x14:formula1>
          <xm:sqref>B2:B15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65"/>
  <sheetViews>
    <sheetView topLeftCell="A68" zoomScale="70" zoomScaleNormal="70" workbookViewId="0">
      <selection activeCell="A105" sqref="A105:H165"/>
    </sheetView>
  </sheetViews>
  <sheetFormatPr baseColWidth="10" defaultRowHeight="15" x14ac:dyDescent="0.25"/>
  <cols>
    <col min="1" max="1" width="125" style="7" customWidth="1"/>
    <col min="2" max="2" width="15.5703125" customWidth="1"/>
    <col min="3" max="3" width="13.42578125" customWidth="1"/>
    <col min="16" max="16" width="11.42578125" customWidth="1"/>
    <col min="18" max="18" width="11.42578125" customWidth="1"/>
    <col min="20" max="20" width="11.42578125" customWidth="1"/>
    <col min="22" max="22" width="11.42578125" customWidth="1"/>
    <col min="24" max="24" width="11.42578125" customWidth="1"/>
    <col min="26" max="26" width="11.42578125" customWidth="1"/>
    <col min="28" max="28" width="11.42578125" customWidth="1"/>
    <col min="30" max="30" width="11.42578125" customWidth="1"/>
    <col min="32" max="32" width="11.42578125" customWidth="1"/>
    <col min="34" max="34" width="11.42578125" customWidth="1"/>
    <col min="36" max="36" width="11.42578125" customWidth="1"/>
    <col min="38" max="38" width="11.42578125" customWidth="1"/>
    <col min="40" max="40" width="11.42578125" customWidth="1"/>
    <col min="42" max="42" width="11.42578125" customWidth="1"/>
    <col min="44" max="44" width="11.42578125" customWidth="1"/>
    <col min="46" max="46" width="11.42578125" customWidth="1"/>
    <col min="48" max="48" width="11.42578125" customWidth="1"/>
    <col min="50" max="50" width="11.42578125" customWidth="1"/>
    <col min="52" max="52" width="11.42578125" customWidth="1"/>
    <col min="54" max="54" width="11.42578125" customWidth="1"/>
    <col min="56" max="56" width="11.42578125" customWidth="1"/>
    <col min="58" max="58" width="11.42578125" customWidth="1"/>
    <col min="60" max="60" width="11.42578125" customWidth="1"/>
    <col min="62" max="62" width="11.42578125" customWidth="1"/>
  </cols>
  <sheetData>
    <row r="1" spans="1:4" ht="72" x14ac:dyDescent="0.25">
      <c r="A1" s="8" t="s">
        <v>4</v>
      </c>
      <c r="B1" s="3">
        <v>17.8</v>
      </c>
      <c r="D1">
        <v>1</v>
      </c>
    </row>
    <row r="2" spans="1:4" ht="84" x14ac:dyDescent="0.25">
      <c r="A2" s="9" t="s">
        <v>37</v>
      </c>
      <c r="B2" s="3">
        <v>27.8</v>
      </c>
      <c r="D2">
        <v>2</v>
      </c>
    </row>
    <row r="3" spans="1:4" ht="84" x14ac:dyDescent="0.25">
      <c r="A3" s="9" t="s">
        <v>5</v>
      </c>
      <c r="B3" s="3">
        <v>29.8</v>
      </c>
      <c r="D3">
        <v>3</v>
      </c>
    </row>
    <row r="4" spans="1:4" ht="84" x14ac:dyDescent="0.25">
      <c r="A4" s="9" t="s">
        <v>6</v>
      </c>
      <c r="B4" s="3">
        <v>39.799999999999997</v>
      </c>
      <c r="D4">
        <v>4</v>
      </c>
    </row>
    <row r="5" spans="1:4" ht="84" x14ac:dyDescent="0.25">
      <c r="A5" s="8" t="s">
        <v>7</v>
      </c>
      <c r="B5" s="3">
        <v>35.6</v>
      </c>
      <c r="D5">
        <v>5</v>
      </c>
    </row>
    <row r="6" spans="1:4" ht="96" x14ac:dyDescent="0.25">
      <c r="A6" s="9" t="s">
        <v>8</v>
      </c>
      <c r="B6" s="3">
        <v>39.6</v>
      </c>
      <c r="D6">
        <v>6</v>
      </c>
    </row>
    <row r="7" spans="1:4" ht="84" x14ac:dyDescent="0.25">
      <c r="A7" s="9" t="s">
        <v>9</v>
      </c>
      <c r="B7" s="3">
        <v>59.6</v>
      </c>
      <c r="D7">
        <v>7</v>
      </c>
    </row>
    <row r="8" spans="1:4" ht="84" x14ac:dyDescent="0.25">
      <c r="A8" s="9" t="s">
        <v>10</v>
      </c>
      <c r="B8" s="3">
        <v>79.599999999999994</v>
      </c>
      <c r="D8">
        <v>8</v>
      </c>
    </row>
    <row r="9" spans="1:4" ht="36" x14ac:dyDescent="0.25">
      <c r="A9" s="8" t="s">
        <v>11</v>
      </c>
      <c r="B9" s="3">
        <v>0.91</v>
      </c>
      <c r="D9">
        <v>9</v>
      </c>
    </row>
    <row r="10" spans="1:4" ht="84" x14ac:dyDescent="0.25">
      <c r="A10" s="9" t="s">
        <v>12</v>
      </c>
      <c r="B10" s="3">
        <v>3</v>
      </c>
      <c r="D10">
        <v>10</v>
      </c>
    </row>
    <row r="11" spans="1:4" ht="72" x14ac:dyDescent="0.25">
      <c r="A11" s="9" t="s">
        <v>13</v>
      </c>
      <c r="B11" s="3">
        <v>29</v>
      </c>
      <c r="D11">
        <v>11</v>
      </c>
    </row>
    <row r="12" spans="1:4" ht="60" x14ac:dyDescent="0.25">
      <c r="A12" s="8" t="s">
        <v>14</v>
      </c>
      <c r="B12" s="3">
        <v>10.55</v>
      </c>
      <c r="D12">
        <v>12</v>
      </c>
    </row>
    <row r="13" spans="1:4" ht="60" x14ac:dyDescent="0.25">
      <c r="A13" s="8" t="s">
        <v>14</v>
      </c>
      <c r="B13" s="3">
        <v>12.55</v>
      </c>
      <c r="D13">
        <v>13</v>
      </c>
    </row>
    <row r="14" spans="1:4" ht="72" x14ac:dyDescent="0.25">
      <c r="A14" s="8" t="s">
        <v>15</v>
      </c>
      <c r="B14" s="3">
        <v>14</v>
      </c>
      <c r="D14">
        <v>14</v>
      </c>
    </row>
    <row r="15" spans="1:4" ht="72" x14ac:dyDescent="0.25">
      <c r="A15" s="8" t="s">
        <v>15</v>
      </c>
      <c r="B15" s="3">
        <v>17</v>
      </c>
      <c r="D15">
        <v>15</v>
      </c>
    </row>
    <row r="16" spans="1:4" ht="108" x14ac:dyDescent="0.25">
      <c r="A16" s="8" t="s">
        <v>16</v>
      </c>
      <c r="B16" s="3">
        <v>20.56</v>
      </c>
      <c r="D16">
        <v>16</v>
      </c>
    </row>
    <row r="17" spans="1:4" ht="108" x14ac:dyDescent="0.25">
      <c r="A17" s="8" t="s">
        <v>16</v>
      </c>
      <c r="B17" s="3">
        <v>24.56</v>
      </c>
      <c r="D17">
        <v>17</v>
      </c>
    </row>
    <row r="18" spans="1:4" ht="108" x14ac:dyDescent="0.25">
      <c r="A18" s="8" t="s">
        <v>17</v>
      </c>
      <c r="B18" s="3">
        <v>26.22</v>
      </c>
      <c r="D18">
        <v>18</v>
      </c>
    </row>
    <row r="19" spans="1:4" ht="108" x14ac:dyDescent="0.25">
      <c r="A19" s="8" t="s">
        <v>17</v>
      </c>
      <c r="B19" s="3">
        <v>30.22</v>
      </c>
      <c r="D19">
        <v>19</v>
      </c>
    </row>
    <row r="20" spans="1:4" ht="84" x14ac:dyDescent="0.25">
      <c r="A20" s="8" t="s">
        <v>32</v>
      </c>
      <c r="B20" s="3">
        <v>30.89</v>
      </c>
      <c r="D20">
        <v>20</v>
      </c>
    </row>
    <row r="21" spans="1:4" ht="84" x14ac:dyDescent="0.25">
      <c r="A21" s="8" t="s">
        <v>32</v>
      </c>
      <c r="B21" s="3">
        <v>35.89</v>
      </c>
      <c r="D21">
        <v>21</v>
      </c>
    </row>
    <row r="22" spans="1:4" ht="144" x14ac:dyDescent="0.25">
      <c r="A22" s="8" t="s">
        <v>18</v>
      </c>
      <c r="B22" s="3">
        <v>45.72</v>
      </c>
      <c r="D22">
        <v>22</v>
      </c>
    </row>
    <row r="23" spans="1:4" ht="144" x14ac:dyDescent="0.25">
      <c r="A23" s="8" t="s">
        <v>18</v>
      </c>
      <c r="B23" s="3">
        <v>55.72</v>
      </c>
      <c r="D23">
        <v>23</v>
      </c>
    </row>
    <row r="24" spans="1:4" x14ac:dyDescent="0.25">
      <c r="A24" s="10"/>
      <c r="B24" s="3"/>
      <c r="D24">
        <v>24</v>
      </c>
    </row>
    <row r="25" spans="1:4" ht="65.25" customHeight="1" x14ac:dyDescent="0.25">
      <c r="A25" s="8" t="s">
        <v>34</v>
      </c>
      <c r="B25" s="3">
        <v>12.17</v>
      </c>
      <c r="D25">
        <v>25</v>
      </c>
    </row>
    <row r="26" spans="1:4" ht="60" x14ac:dyDescent="0.25">
      <c r="A26" s="8" t="s">
        <v>33</v>
      </c>
      <c r="B26" s="3">
        <v>18.260000000000002</v>
      </c>
      <c r="D26">
        <v>26</v>
      </c>
    </row>
    <row r="27" spans="1:4" ht="60" x14ac:dyDescent="0.25">
      <c r="A27" s="8" t="s">
        <v>19</v>
      </c>
      <c r="B27" s="3">
        <v>25.39</v>
      </c>
      <c r="D27">
        <v>27</v>
      </c>
    </row>
    <row r="28" spans="1:4" ht="60" x14ac:dyDescent="0.25">
      <c r="A28" s="8" t="s">
        <v>35</v>
      </c>
      <c r="B28" s="3">
        <v>72.61</v>
      </c>
      <c r="D28">
        <v>28</v>
      </c>
    </row>
    <row r="29" spans="1:4" ht="84" x14ac:dyDescent="0.25">
      <c r="A29" s="8" t="s">
        <v>20</v>
      </c>
      <c r="B29" s="3">
        <v>40</v>
      </c>
      <c r="D29">
        <v>29</v>
      </c>
    </row>
    <row r="30" spans="1:4" ht="135" x14ac:dyDescent="0.25">
      <c r="A30" s="11" t="s">
        <v>39</v>
      </c>
      <c r="B30" s="3">
        <v>50</v>
      </c>
      <c r="D30">
        <v>30</v>
      </c>
    </row>
    <row r="31" spans="1:4" ht="90" x14ac:dyDescent="0.25">
      <c r="A31" s="11" t="s">
        <v>21</v>
      </c>
      <c r="B31" s="3">
        <v>155</v>
      </c>
      <c r="D31">
        <v>31</v>
      </c>
    </row>
    <row r="32" spans="1:4" ht="105" x14ac:dyDescent="0.25">
      <c r="A32" s="11" t="s">
        <v>22</v>
      </c>
      <c r="B32" s="3">
        <v>165</v>
      </c>
      <c r="D32">
        <v>32</v>
      </c>
    </row>
    <row r="33" spans="1:4" ht="90" x14ac:dyDescent="0.25">
      <c r="A33" s="11" t="s">
        <v>23</v>
      </c>
      <c r="B33" s="3">
        <v>165</v>
      </c>
      <c r="D33">
        <v>33</v>
      </c>
    </row>
    <row r="34" spans="1:4" ht="105" x14ac:dyDescent="0.25">
      <c r="A34" s="11" t="s">
        <v>24</v>
      </c>
      <c r="B34" s="3">
        <v>175</v>
      </c>
      <c r="D34">
        <v>34</v>
      </c>
    </row>
    <row r="35" spans="1:4" ht="90" x14ac:dyDescent="0.25">
      <c r="A35" s="11" t="s">
        <v>25</v>
      </c>
      <c r="B35" s="3">
        <v>240</v>
      </c>
      <c r="D35">
        <v>35</v>
      </c>
    </row>
    <row r="36" spans="1:4" ht="90" x14ac:dyDescent="0.25">
      <c r="A36" s="11" t="s">
        <v>26</v>
      </c>
      <c r="B36" s="3">
        <v>185</v>
      </c>
      <c r="D36">
        <v>36</v>
      </c>
    </row>
    <row r="37" spans="1:4" ht="90" x14ac:dyDescent="0.25">
      <c r="A37" s="11" t="s">
        <v>27</v>
      </c>
      <c r="B37" s="3">
        <v>195</v>
      </c>
      <c r="D37">
        <v>37</v>
      </c>
    </row>
    <row r="38" spans="1:4" ht="90" x14ac:dyDescent="0.25">
      <c r="A38" s="11" t="s">
        <v>28</v>
      </c>
      <c r="B38" s="3">
        <v>260</v>
      </c>
      <c r="D38">
        <v>38</v>
      </c>
    </row>
    <row r="39" spans="1:4" ht="90" x14ac:dyDescent="0.25">
      <c r="A39" s="11" t="s">
        <v>29</v>
      </c>
      <c r="B39" s="3">
        <v>425</v>
      </c>
      <c r="D39">
        <v>39</v>
      </c>
    </row>
    <row r="40" spans="1:4" ht="90" x14ac:dyDescent="0.25">
      <c r="A40" s="11" t="s">
        <v>30</v>
      </c>
      <c r="B40" s="3">
        <v>545</v>
      </c>
      <c r="D40">
        <v>40</v>
      </c>
    </row>
    <row r="41" spans="1:4" ht="90" x14ac:dyDescent="0.25">
      <c r="A41" s="11" t="s">
        <v>31</v>
      </c>
      <c r="B41" s="3">
        <v>770</v>
      </c>
      <c r="D41">
        <v>41</v>
      </c>
    </row>
    <row r="42" spans="1:4" x14ac:dyDescent="0.25">
      <c r="D42">
        <v>42</v>
      </c>
    </row>
    <row r="43" spans="1:4" x14ac:dyDescent="0.25">
      <c r="A43"/>
      <c r="D43">
        <v>43</v>
      </c>
    </row>
    <row r="44" spans="1:4" x14ac:dyDescent="0.25">
      <c r="A44"/>
      <c r="D44">
        <v>44</v>
      </c>
    </row>
    <row r="45" spans="1:4" x14ac:dyDescent="0.25">
      <c r="A45"/>
      <c r="D45">
        <v>45</v>
      </c>
    </row>
    <row r="46" spans="1:4" x14ac:dyDescent="0.25">
      <c r="A46"/>
      <c r="D46">
        <v>46</v>
      </c>
    </row>
    <row r="47" spans="1:4" x14ac:dyDescent="0.25">
      <c r="A47"/>
      <c r="D47">
        <v>47</v>
      </c>
    </row>
    <row r="48" spans="1:4" x14ac:dyDescent="0.25">
      <c r="A48"/>
      <c r="D48">
        <v>48</v>
      </c>
    </row>
    <row r="49" spans="1:4" x14ac:dyDescent="0.25">
      <c r="A49"/>
      <c r="D49">
        <v>49</v>
      </c>
    </row>
    <row r="50" spans="1:4" x14ac:dyDescent="0.25">
      <c r="A50"/>
      <c r="D50">
        <v>50</v>
      </c>
    </row>
    <row r="51" spans="1:4" x14ac:dyDescent="0.25">
      <c r="A51"/>
      <c r="D51">
        <v>51</v>
      </c>
    </row>
    <row r="52" spans="1:4" x14ac:dyDescent="0.25">
      <c r="A52"/>
      <c r="D52">
        <v>52</v>
      </c>
    </row>
    <row r="53" spans="1:4" x14ac:dyDescent="0.25">
      <c r="A53"/>
      <c r="D53">
        <v>53</v>
      </c>
    </row>
    <row r="54" spans="1:4" x14ac:dyDescent="0.25">
      <c r="A54"/>
      <c r="D54">
        <v>54</v>
      </c>
    </row>
    <row r="55" spans="1:4" x14ac:dyDescent="0.25">
      <c r="A55"/>
      <c r="D55">
        <v>55</v>
      </c>
    </row>
    <row r="56" spans="1:4" x14ac:dyDescent="0.25">
      <c r="A56"/>
      <c r="D56">
        <v>56</v>
      </c>
    </row>
    <row r="57" spans="1:4" x14ac:dyDescent="0.25">
      <c r="A57"/>
      <c r="D57">
        <v>57</v>
      </c>
    </row>
    <row r="58" spans="1:4" x14ac:dyDescent="0.25">
      <c r="A58"/>
      <c r="D58">
        <v>58</v>
      </c>
    </row>
    <row r="59" spans="1:4" x14ac:dyDescent="0.25">
      <c r="D59">
        <v>59</v>
      </c>
    </row>
    <row r="60" spans="1:4" x14ac:dyDescent="0.25">
      <c r="D60">
        <v>60</v>
      </c>
    </row>
    <row r="61" spans="1:4" x14ac:dyDescent="0.25">
      <c r="D61">
        <v>61</v>
      </c>
    </row>
    <row r="62" spans="1:4" x14ac:dyDescent="0.25">
      <c r="D62">
        <v>62</v>
      </c>
    </row>
    <row r="63" spans="1:4" x14ac:dyDescent="0.25">
      <c r="D63">
        <v>63</v>
      </c>
    </row>
    <row r="64" spans="1:4" x14ac:dyDescent="0.25">
      <c r="D64">
        <v>64</v>
      </c>
    </row>
    <row r="65" spans="4:4" x14ac:dyDescent="0.25">
      <c r="D65">
        <v>65</v>
      </c>
    </row>
    <row r="66" spans="4:4" x14ac:dyDescent="0.25">
      <c r="D66">
        <v>66</v>
      </c>
    </row>
    <row r="67" spans="4:4" x14ac:dyDescent="0.25">
      <c r="D67">
        <v>67</v>
      </c>
    </row>
    <row r="68" spans="4:4" x14ac:dyDescent="0.25">
      <c r="D68">
        <v>68</v>
      </c>
    </row>
    <row r="69" spans="4:4" x14ac:dyDescent="0.25">
      <c r="D69">
        <v>69</v>
      </c>
    </row>
    <row r="70" spans="4:4" x14ac:dyDescent="0.25">
      <c r="D70">
        <v>70</v>
      </c>
    </row>
    <row r="71" spans="4:4" x14ac:dyDescent="0.25">
      <c r="D71">
        <v>71</v>
      </c>
    </row>
    <row r="72" spans="4:4" x14ac:dyDescent="0.25">
      <c r="D72">
        <v>72</v>
      </c>
    </row>
    <row r="73" spans="4:4" x14ac:dyDescent="0.25">
      <c r="D73">
        <v>73</v>
      </c>
    </row>
    <row r="74" spans="4:4" x14ac:dyDescent="0.25">
      <c r="D74">
        <v>74</v>
      </c>
    </row>
    <row r="75" spans="4:4" x14ac:dyDescent="0.25">
      <c r="D75">
        <v>75</v>
      </c>
    </row>
    <row r="76" spans="4:4" x14ac:dyDescent="0.25">
      <c r="D76">
        <v>76</v>
      </c>
    </row>
    <row r="77" spans="4:4" x14ac:dyDescent="0.25">
      <c r="D77">
        <v>77</v>
      </c>
    </row>
    <row r="78" spans="4:4" x14ac:dyDescent="0.25">
      <c r="D78">
        <v>78</v>
      </c>
    </row>
    <row r="79" spans="4:4" x14ac:dyDescent="0.25">
      <c r="D79">
        <v>79</v>
      </c>
    </row>
    <row r="80" spans="4:4" x14ac:dyDescent="0.25">
      <c r="D80">
        <v>80</v>
      </c>
    </row>
    <row r="81" spans="4:4" x14ac:dyDescent="0.25">
      <c r="D81">
        <v>81</v>
      </c>
    </row>
    <row r="82" spans="4:4" x14ac:dyDescent="0.25">
      <c r="D82">
        <v>82</v>
      </c>
    </row>
    <row r="83" spans="4:4" x14ac:dyDescent="0.25">
      <c r="D83">
        <v>83</v>
      </c>
    </row>
    <row r="84" spans="4:4" x14ac:dyDescent="0.25">
      <c r="D84">
        <v>84</v>
      </c>
    </row>
    <row r="85" spans="4:4" x14ac:dyDescent="0.25">
      <c r="D85">
        <v>85</v>
      </c>
    </row>
    <row r="86" spans="4:4" x14ac:dyDescent="0.25">
      <c r="D86">
        <v>86</v>
      </c>
    </row>
    <row r="87" spans="4:4" x14ac:dyDescent="0.25">
      <c r="D87">
        <v>87</v>
      </c>
    </row>
    <row r="88" spans="4:4" x14ac:dyDescent="0.25">
      <c r="D88">
        <v>88</v>
      </c>
    </row>
    <row r="89" spans="4:4" x14ac:dyDescent="0.25">
      <c r="D89">
        <v>89</v>
      </c>
    </row>
    <row r="90" spans="4:4" x14ac:dyDescent="0.25">
      <c r="D90">
        <v>90</v>
      </c>
    </row>
    <row r="91" spans="4:4" x14ac:dyDescent="0.25">
      <c r="D91">
        <v>91</v>
      </c>
    </row>
    <row r="92" spans="4:4" x14ac:dyDescent="0.25">
      <c r="D92">
        <v>92</v>
      </c>
    </row>
    <row r="93" spans="4:4" x14ac:dyDescent="0.25">
      <c r="D93">
        <v>93</v>
      </c>
    </row>
    <row r="94" spans="4:4" x14ac:dyDescent="0.25">
      <c r="D94">
        <v>94</v>
      </c>
    </row>
    <row r="95" spans="4:4" x14ac:dyDescent="0.25">
      <c r="D95">
        <v>95</v>
      </c>
    </row>
    <row r="96" spans="4:4" x14ac:dyDescent="0.25">
      <c r="D96">
        <v>96</v>
      </c>
    </row>
    <row r="97" spans="1:4" x14ac:dyDescent="0.25">
      <c r="D97">
        <v>97</v>
      </c>
    </row>
    <row r="98" spans="1:4" x14ac:dyDescent="0.25">
      <c r="D98">
        <v>98</v>
      </c>
    </row>
    <row r="99" spans="1:4" x14ac:dyDescent="0.25">
      <c r="D99">
        <v>99</v>
      </c>
    </row>
    <row r="100" spans="1:4" x14ac:dyDescent="0.25">
      <c r="D100">
        <v>100</v>
      </c>
    </row>
    <row r="105" spans="1:4" x14ac:dyDescent="0.25">
      <c r="A105"/>
    </row>
    <row r="106" spans="1:4" x14ac:dyDescent="0.25">
      <c r="A106"/>
    </row>
    <row r="107" spans="1:4" x14ac:dyDescent="0.25">
      <c r="A107"/>
    </row>
    <row r="108" spans="1:4" x14ac:dyDescent="0.25">
      <c r="A108"/>
    </row>
    <row r="109" spans="1:4" x14ac:dyDescent="0.25">
      <c r="A109"/>
    </row>
    <row r="110" spans="1:4" x14ac:dyDescent="0.25">
      <c r="A110"/>
    </row>
    <row r="111" spans="1:4" x14ac:dyDescent="0.25">
      <c r="A111"/>
    </row>
    <row r="112" spans="1:4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SASP</vt:lpstr>
      <vt:lpstr>PROGRAMATION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2017-09-03T08:01:40Z</dcterms:modified>
</cp:coreProperties>
</file>