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sharedStrings+xml" PartName="/xl/sharedStrings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4ac="http://schemas.microsoft.com/office/spreadsheetml/2009/9/ac" xmlns:xm="http://schemas.microsoft.com/office/excel/2006/main">
  <workbookPr/>
  <sheets>
    <sheet state="visible" name="Classement" sheetId="1" r:id="rId3"/>
    <sheet state="visible" name="Inscrits" sheetId="2" r:id="rId4"/>
    <sheet state="visible" name="caté" sheetId="3" r:id="rId5"/>
  </sheets>
  <definedNames/>
  <calcPr/>
</workbook>
</file>

<file path=xl/sharedStrings.xml><?xml version="1.0" encoding="utf-8"?>
<sst xmlns="http://schemas.openxmlformats.org/spreadsheetml/2006/main" count="49" uniqueCount="40">
  <si>
    <t>Dossard</t>
  </si>
  <si>
    <t>Nom</t>
  </si>
  <si>
    <t>Prénom</t>
  </si>
  <si>
    <t>age</t>
  </si>
  <si>
    <t>caté</t>
  </si>
  <si>
    <t>Village</t>
  </si>
  <si>
    <t>Minis</t>
  </si>
  <si>
    <t>ochon</t>
  </si>
  <si>
    <t>paul</t>
  </si>
  <si>
    <t>Moustiques</t>
  </si>
  <si>
    <t>Poussi</t>
  </si>
  <si>
    <t>Benji</t>
  </si>
  <si>
    <t>Place</t>
  </si>
  <si>
    <t xml:space="preserve">Nom </t>
  </si>
  <si>
    <t>catégorie</t>
  </si>
  <si>
    <t xml:space="preserve">points </t>
  </si>
  <si>
    <t>bonus caté</t>
  </si>
  <si>
    <t>total points</t>
  </si>
  <si>
    <t>village</t>
  </si>
  <si>
    <t>melz</t>
  </si>
  <si>
    <t>menvusa</t>
  </si>
  <si>
    <t>gerard</t>
  </si>
  <si>
    <t>gouaix</t>
  </si>
  <si>
    <t>Karr</t>
  </si>
  <si>
    <t>Otto</t>
  </si>
  <si>
    <t>Aymard</t>
  </si>
  <si>
    <t>Jean</t>
  </si>
  <si>
    <t>lepouletdanslefrigo</t>
  </si>
  <si>
    <t>Jeremy</t>
  </si>
  <si>
    <t>donnemarie</t>
  </si>
  <si>
    <t>tart</t>
  </si>
  <si>
    <t>pion pion</t>
  </si>
  <si>
    <t xml:space="preserve">martin </t>
  </si>
  <si>
    <t>tinmarre</t>
  </si>
  <si>
    <t>Feuille 2: tes inscrits : tu notes juste la base nom prénom age village. La caté sort en fonction de l'age .</t>
  </si>
  <si>
    <t>minis</t>
  </si>
  <si>
    <t>moustiques</t>
  </si>
  <si>
    <t>poussis</t>
  </si>
  <si>
    <t>benjis</t>
  </si>
  <si>
    <t xml:space="preserve">Feuille 1 ton classement : Tu saisis juste le dossard à l'arrivée et les infos se placent toutes seules par rapport à tes inscrits 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</si>
</sst>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4">
    <font>
      <sz val="10.0"/>
      <color rgb="FF000000"/>
      <name val="Arial"/>
    </font>
    <font>
      <b/>
    </font>
    <font/>
    <font>
      <b/>
      <sz val="18.0"/>
    </font>
  </fonts>
  <fills count="4">
    <fill>
      <patternFill patternType="none"/>
    </fill>
    <fill>
      <patternFill patternType="lightGray"/>
    </fill>
    <fill>
      <patternFill patternType="solid">
        <fgColor rgb="FFFFFF00"/>
        <bgColor rgb="FFFFFF00"/>
      </patternFill>
    </fill>
    <fill>
      <patternFill patternType="solid">
        <fgColor rgb="FFCCCCCC"/>
        <bgColor rgb="FFCCCCCC"/>
      </patternFill>
    </fill>
  </fills>
  <borders count="10">
    <border/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top style="thin">
        <color rgb="FF000000"/>
      </top>
    </border>
    <border>
      <top style="thin">
        <color rgb="FF000000"/>
      </top>
    </border>
    <border>
      <right style="thin">
        <color rgb="FF000000"/>
      </right>
      <top style="thin">
        <color rgb="FF000000"/>
      </top>
    </border>
    <border>
      <left style="thin">
        <color rgb="FF000000"/>
      </left>
    </border>
    <border>
      <right style="thin">
        <color rgb="FF000000"/>
      </right>
    </border>
    <border>
      <left style="thin">
        <color rgb="FF000000"/>
      </left>
      <bottom style="thin">
        <color rgb="FF000000"/>
      </bottom>
    </border>
    <border>
      <bottom style="thin">
        <color rgb="FF000000"/>
      </bottom>
    </border>
    <border>
      <right style="thin">
        <color rgb="FF000000"/>
      </right>
      <bottom style="thin">
        <color rgb="FF000000"/>
      </bottom>
    </border>
  </borders>
  <cellStyleXfs count="1">
    <xf borderId="0" fillId="0" fontId="0" numFmtId="0" applyAlignment="1" applyFont="1"/>
  </cellStyleXfs>
  <cellXfs count="19">
    <xf borderId="0" fillId="0" fontId="0" numFmtId="0" xfId="0" applyAlignment="1" applyFont="1">
      <alignment readingOrder="0" shrinkToFit="0" vertical="bottom" wrapText="0"/>
    </xf>
    <xf borderId="0" fillId="0" fontId="1" numFmtId="0" xfId="0" applyAlignment="1" applyFont="1">
      <alignment horizontal="center"/>
    </xf>
    <xf borderId="1" fillId="0" fontId="2" numFmtId="0" xfId="0" applyAlignment="1" applyBorder="1" applyFont="1">
      <alignment horizontal="center" readingOrder="0"/>
    </xf>
    <xf borderId="0" fillId="0" fontId="1" numFmtId="0" xfId="0" applyAlignment="1" applyFont="1">
      <alignment horizontal="center" readingOrder="0"/>
    </xf>
    <xf borderId="1" fillId="0" fontId="1" numFmtId="0" xfId="0" applyAlignment="1" applyBorder="1" applyFont="1">
      <alignment horizontal="center" readingOrder="0"/>
    </xf>
    <xf borderId="1" fillId="0" fontId="1" numFmtId="0" xfId="0" applyAlignment="1" applyBorder="1" applyFont="1">
      <alignment horizontal="center"/>
    </xf>
    <xf borderId="0" fillId="0" fontId="2" numFmtId="0" xfId="0" applyAlignment="1" applyFont="1">
      <alignment horizontal="center" readingOrder="0"/>
    </xf>
    <xf borderId="0" fillId="0" fontId="2" numFmtId="1" xfId="0" applyAlignment="1" applyFont="1" applyNumberFormat="1">
      <alignment horizontal="center"/>
    </xf>
    <xf borderId="1" fillId="0" fontId="2" numFmtId="0" xfId="0" applyAlignment="1" applyBorder="1" applyFont="1">
      <alignment horizontal="center"/>
    </xf>
    <xf borderId="0" fillId="2" fontId="3" numFmtId="0" xfId="0" applyAlignment="1" applyFill="1" applyFont="1">
      <alignment horizontal="center" readingOrder="0" shrinkToFit="0" vertical="center" wrapText="1"/>
    </xf>
    <xf borderId="1" fillId="2" fontId="1" numFmtId="0" xfId="0" applyAlignment="1" applyBorder="1" applyFont="1">
      <alignment horizontal="center" readingOrder="0"/>
    </xf>
    <xf borderId="2" fillId="3" fontId="3" numFmtId="0" xfId="0" applyAlignment="1" applyBorder="1" applyFill="1" applyFont="1">
      <alignment horizontal="center" readingOrder="0" shrinkToFit="0" vertical="center" wrapText="1"/>
    </xf>
    <xf borderId="3" fillId="0" fontId="2" numFmtId="0" xfId="0" applyBorder="1" applyFont="1"/>
    <xf borderId="4" fillId="0" fontId="2" numFmtId="0" xfId="0" applyBorder="1" applyFont="1"/>
    <xf borderId="5" fillId="0" fontId="2" numFmtId="0" xfId="0" applyBorder="1" applyFont="1"/>
    <xf borderId="6" fillId="0" fontId="2" numFmtId="0" xfId="0" applyBorder="1" applyFont="1"/>
    <xf borderId="7" fillId="0" fontId="2" numFmtId="0" xfId="0" applyBorder="1" applyFont="1"/>
    <xf borderId="8" fillId="0" fontId="2" numFmtId="0" xfId="0" applyBorder="1" applyFont="1"/>
    <xf borderId="9" fillId="0" fontId="2" numFmtId="0" xfId="0" applyBorder="1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75"/>
  <cols>
    <col customWidth="1" min="3" max="3" width="18.29"/>
  </cols>
  <sheetData>
    <row r="2">
      <c r="A2" s="1"/>
      <c r="B2" s="1"/>
      <c r="C2" s="1"/>
      <c r="D2" s="1"/>
      <c r="E2" s="1"/>
      <c r="F2" s="1"/>
      <c r="G2" s="3" t="s">
        <v>6</v>
      </c>
      <c r="H2" s="3" t="s">
        <v>9</v>
      </c>
      <c r="I2" s="3" t="s">
        <v>10</v>
      </c>
      <c r="J2" s="3" t="s">
        <v>11</v>
      </c>
      <c r="K2" s="1"/>
      <c r="L2" s="1"/>
      <c r="M2" s="1"/>
    </row>
    <row r="3">
      <c r="A3" s="4" t="s">
        <v>0</v>
      </c>
      <c r="B3" s="4" t="s">
        <v>12</v>
      </c>
      <c r="C3" s="4" t="s">
        <v>13</v>
      </c>
      <c r="D3" s="4" t="s">
        <v>2</v>
      </c>
      <c r="E3" s="4" t="s">
        <v>14</v>
      </c>
      <c r="F3" s="4" t="s">
        <v>15</v>
      </c>
      <c r="G3" s="5"/>
      <c r="H3" s="4"/>
      <c r="I3" s="4"/>
      <c r="J3" s="4"/>
      <c r="K3" s="4" t="s">
        <v>16</v>
      </c>
      <c r="L3" s="4" t="s">
        <v>17</v>
      </c>
      <c r="M3" s="4" t="s">
        <v>18</v>
      </c>
      <c r="P3" s="6"/>
      <c r="Q3" s="6"/>
      <c r="R3" s="6"/>
      <c r="S3" s="7"/>
    </row>
    <row r="4">
      <c r="A4" s="4">
        <v>64.0</v>
      </c>
      <c r="B4" s="4">
        <v>1.0</v>
      </c>
      <c r="C4" s="5" t="str">
        <f>IFERROR (vlookup(A4,Inscrits!$A$2:$F$50,2,false),"")</f>
        <v>Karr</v>
      </c>
      <c r="D4" s="5" t="str">
        <f>IFERROR (vlookup(A4,Inscrits!$A$2:$F$50,3,false),"")</f>
        <v>Otto</v>
      </c>
      <c r="E4" s="5" t="str">
        <f>IFERROR (vlookup(A4,Inscrits!$A$2:$F$50,5,false),"")</f>
        <v>moustiques</v>
      </c>
      <c r="F4" s="4">
        <v>3.0</v>
      </c>
      <c r="G4" s="4"/>
      <c r="H4" s="4"/>
      <c r="I4" s="4"/>
      <c r="J4" s="4"/>
      <c r="K4" s="4">
        <v>3.0</v>
      </c>
      <c r="L4" s="5">
        <f t="shared" ref="L4:L10" si="1">sum(F4+K4)</f>
        <v>6</v>
      </c>
      <c r="M4" s="5" t="str">
        <f>vlookup(A4,Inscrits!$A$1:$F$50,6,false)</f>
        <v>melz</v>
      </c>
      <c r="P4" s="6"/>
      <c r="Q4" s="6"/>
      <c r="R4" s="6"/>
      <c r="S4" s="7"/>
    </row>
    <row r="5">
      <c r="A5" s="4"/>
      <c r="B5" s="4">
        <v>2.0</v>
      </c>
      <c r="C5" s="5" t="str">
        <f>IFERROR (vlookup(A5,Inscrits!$A$2:$F$50,2,false),"")</f>
        <v/>
      </c>
      <c r="D5" s="5" t="str">
        <f>IFERROR (vlookup(A5,Inscrits!$A$2:$F$50,3,false),"")</f>
        <v/>
      </c>
      <c r="E5" s="5" t="str">
        <f>IFERROR (vlookup(A5,Inscrits!$A$2:$F$50,5,false),"")</f>
        <v/>
      </c>
      <c r="F5" s="4">
        <v>3.0</v>
      </c>
      <c r="G5" s="4"/>
      <c r="H5" s="4"/>
      <c r="I5" s="4"/>
      <c r="J5" s="4"/>
      <c r="K5" s="4">
        <v>3.0</v>
      </c>
      <c r="L5" s="5">
        <f t="shared" si="1"/>
        <v>6</v>
      </c>
      <c r="M5" s="5" t="str">
        <f>vlookup(A5,Inscrits!$A$1:$F$50,6,false)</f>
        <v>#N/A</v>
      </c>
      <c r="P5" s="6"/>
      <c r="Q5" s="6"/>
      <c r="R5" s="6"/>
      <c r="S5" s="7"/>
    </row>
    <row r="6">
      <c r="A6" s="4"/>
      <c r="B6" s="4">
        <v>3.0</v>
      </c>
      <c r="C6" s="5" t="str">
        <f>IFERROR (vlookup(A6,Inscrits!$A$2:$F$50,2,false),"")</f>
        <v/>
      </c>
      <c r="D6" s="5" t="str">
        <f>IFERROR (vlookup(A6,Inscrits!$A$2:$F$50,3,false),"")</f>
        <v/>
      </c>
      <c r="E6" s="5" t="str">
        <f>IFERROR (vlookup(A6,Inscrits!$A$2:$F$50,5,false),"")</f>
        <v/>
      </c>
      <c r="F6" s="4">
        <v>3.0</v>
      </c>
      <c r="G6" s="4"/>
      <c r="H6" s="4"/>
      <c r="I6" s="4"/>
      <c r="J6" s="4"/>
      <c r="K6" s="4">
        <v>2.0</v>
      </c>
      <c r="L6" s="5">
        <f t="shared" si="1"/>
        <v>5</v>
      </c>
      <c r="M6" s="5" t="str">
        <f>vlookup(A6,Inscrits!$A$1:$F$50,6,false)</f>
        <v>#N/A</v>
      </c>
      <c r="P6" s="6"/>
      <c r="Q6" s="6"/>
      <c r="R6" s="6"/>
      <c r="S6" s="7"/>
    </row>
    <row r="7">
      <c r="A7" s="4"/>
      <c r="B7" s="4">
        <v>4.0</v>
      </c>
      <c r="C7" s="5" t="str">
        <f>IFERROR (vlookup(A7,Inscrits!$A$2:$F$50,2,false),"")</f>
        <v/>
      </c>
      <c r="D7" s="5" t="str">
        <f>IFERROR (vlookup(A7,Inscrits!$A$2:$F$50,3,false),"")</f>
        <v/>
      </c>
      <c r="E7" s="5" t="str">
        <f>IFERROR (vlookup(A7,Inscrits!$A$2:$F$50,5,false),"")</f>
        <v/>
      </c>
      <c r="F7" s="4">
        <v>3.0</v>
      </c>
      <c r="G7" s="4"/>
      <c r="H7" s="4"/>
      <c r="I7" s="4"/>
      <c r="J7" s="4"/>
      <c r="K7" s="4">
        <v>3.0</v>
      </c>
      <c r="L7" s="5">
        <f t="shared" si="1"/>
        <v>6</v>
      </c>
      <c r="M7" s="5" t="str">
        <f>vlookup(A7,Inscrits!$A$1:$F$50,6,false)</f>
        <v>#N/A</v>
      </c>
    </row>
    <row r="8">
      <c r="A8" s="4"/>
      <c r="B8" s="4">
        <v>5.0</v>
      </c>
      <c r="C8" s="5" t="str">
        <f>IFERROR (vlookup(A8,Inscrits!$A$2:$F$50,2,false),"")</f>
        <v/>
      </c>
      <c r="D8" s="5" t="str">
        <f>IFERROR (vlookup(A8,Inscrits!$A$2:$F$50,3,false),"")</f>
        <v/>
      </c>
      <c r="E8" s="5" t="str">
        <f>IFERROR (vlookup(A8,Inscrits!$A$2:$F$50,5,false),"")</f>
        <v/>
      </c>
      <c r="F8" s="4">
        <v>3.0</v>
      </c>
      <c r="G8" s="4"/>
      <c r="H8" s="4"/>
      <c r="I8" s="4"/>
      <c r="J8" s="4"/>
      <c r="K8" s="4"/>
      <c r="L8" s="5">
        <f t="shared" si="1"/>
        <v>3</v>
      </c>
      <c r="M8" s="5" t="str">
        <f>vlookup(A8,Inscrits!$A$1:$F$50,6,false)</f>
        <v>#N/A</v>
      </c>
    </row>
    <row r="9">
      <c r="A9" s="4"/>
      <c r="B9" s="4">
        <v>6.0</v>
      </c>
      <c r="C9" s="5" t="str">
        <f>IFERROR (vlookup(A9,Inscrits!$A$2:$F$50,2,false),"")</f>
        <v/>
      </c>
      <c r="D9" s="5" t="str">
        <f>IFERROR (vlookup(A9,Inscrits!$A$2:$F$50,3,false),"")</f>
        <v/>
      </c>
      <c r="E9" s="5" t="str">
        <f>IFERROR (vlookup(A9,Inscrits!$A$2:$F$50,5,false),"")</f>
        <v/>
      </c>
      <c r="F9" s="4">
        <v>3.0</v>
      </c>
      <c r="G9" s="4"/>
      <c r="H9" s="4"/>
      <c r="I9" s="4"/>
      <c r="J9" s="4"/>
      <c r="K9" s="4">
        <v>2.0</v>
      </c>
      <c r="L9" s="5">
        <f t="shared" si="1"/>
        <v>5</v>
      </c>
      <c r="M9" s="5" t="str">
        <f>vlookup(A9,Inscrits!$A$1:$F$50,6,false)</f>
        <v>#N/A</v>
      </c>
    </row>
    <row r="10">
      <c r="A10" s="4"/>
      <c r="B10" s="4">
        <v>7.0</v>
      </c>
      <c r="C10" s="5" t="str">
        <f>IFERROR (vlookup(A10,Inscrits!$A$2:$F$50,2,false),"")</f>
        <v/>
      </c>
      <c r="D10" s="5" t="str">
        <f>IFERROR (vlookup(A10,Inscrits!$A$2:$F$50,3,false),"")</f>
        <v/>
      </c>
      <c r="E10" s="5" t="str">
        <f>IFERROR (vlookup(A10,Inscrits!$A$2:$F$50,5,false),"")</f>
        <v/>
      </c>
      <c r="F10" s="4">
        <v>3.0</v>
      </c>
      <c r="G10" s="4"/>
      <c r="H10" s="4"/>
      <c r="I10" s="4"/>
      <c r="J10" s="4"/>
      <c r="K10" s="4">
        <v>1.0</v>
      </c>
      <c r="L10" s="5">
        <f t="shared" si="1"/>
        <v>4</v>
      </c>
      <c r="M10" s="5" t="str">
        <f>vlookup(A10,Inscrits!$A$1:$F$50,6,false)</f>
        <v>#N/A</v>
      </c>
    </row>
    <row r="11">
      <c r="A11" s="3"/>
      <c r="B11" s="3"/>
      <c r="C11" s="1"/>
      <c r="D11" s="1"/>
      <c r="E11" s="1"/>
      <c r="F11" s="3"/>
      <c r="G11" s="3"/>
      <c r="H11" s="3"/>
      <c r="I11" s="3"/>
      <c r="J11" s="3"/>
      <c r="K11" s="1"/>
      <c r="L11" s="1"/>
      <c r="M11" s="1"/>
    </row>
    <row r="12">
      <c r="A12" s="3"/>
      <c r="B12" s="3"/>
      <c r="C12" s="1"/>
      <c r="D12" s="1"/>
      <c r="E12" s="1"/>
      <c r="F12" s="3"/>
      <c r="G12" s="3"/>
      <c r="H12" s="3"/>
      <c r="I12" s="3"/>
      <c r="J12" s="3"/>
      <c r="K12" s="3"/>
      <c r="L12" s="1"/>
      <c r="M12" s="1"/>
    </row>
    <row r="13">
      <c r="A13" s="3"/>
      <c r="B13" s="3"/>
      <c r="C13" s="1"/>
      <c r="D13" s="1"/>
      <c r="E13" s="1"/>
      <c r="F13" s="3"/>
      <c r="G13" s="3"/>
      <c r="H13" s="3"/>
      <c r="I13" s="3"/>
      <c r="J13" s="3"/>
      <c r="K13" s="1"/>
      <c r="L13" s="1"/>
      <c r="M13" s="1"/>
    </row>
    <row r="14">
      <c r="A14" s="3"/>
      <c r="B14" s="3"/>
      <c r="C14" s="1"/>
      <c r="D14" s="1"/>
      <c r="E14" s="1"/>
      <c r="F14" s="3"/>
      <c r="G14" s="3"/>
      <c r="H14" s="3"/>
      <c r="I14" s="3"/>
      <c r="J14" s="3"/>
      <c r="K14" s="3"/>
      <c r="L14" s="1"/>
      <c r="M14" s="1"/>
    </row>
    <row r="15">
      <c r="A15" s="3"/>
      <c r="B15" s="3"/>
      <c r="C15" s="1"/>
      <c r="D15" s="1"/>
      <c r="E15" s="1"/>
      <c r="F15" s="3"/>
      <c r="G15" s="3"/>
      <c r="H15" s="3"/>
      <c r="I15" s="3"/>
      <c r="J15" s="3"/>
      <c r="K15" s="1"/>
      <c r="L15" s="1"/>
      <c r="M15" s="1"/>
    </row>
    <row r="16">
      <c r="A16" s="3"/>
      <c r="B16" s="3"/>
      <c r="C16" s="1"/>
      <c r="D16" s="1"/>
      <c r="E16" s="1"/>
      <c r="F16" s="3"/>
      <c r="G16" s="1"/>
      <c r="H16" s="1"/>
      <c r="I16" s="3"/>
      <c r="J16" s="1"/>
      <c r="K16" s="1"/>
      <c r="L16" s="1"/>
      <c r="M16" s="1"/>
    </row>
    <row r="17">
      <c r="A17" s="3"/>
      <c r="B17" s="3"/>
      <c r="C17" s="1"/>
      <c r="D17" s="1"/>
      <c r="E17" s="1"/>
      <c r="F17" s="3"/>
      <c r="G17" s="3"/>
      <c r="H17" s="1"/>
      <c r="I17" s="1"/>
      <c r="J17" s="1"/>
      <c r="K17" s="3"/>
      <c r="L17" s="1"/>
      <c r="M17" s="1"/>
    </row>
    <row r="18">
      <c r="A18" s="1"/>
      <c r="B18" s="3"/>
      <c r="C18" s="1"/>
      <c r="D18" s="1"/>
      <c r="E18" s="1"/>
      <c r="F18" s="3"/>
      <c r="G18" s="1"/>
      <c r="H18" s="1"/>
      <c r="I18" s="1"/>
      <c r="J18" s="1"/>
      <c r="K18" s="1"/>
      <c r="L18" s="1"/>
      <c r="M18" s="1"/>
    </row>
    <row r="19">
      <c r="A19" s="1"/>
      <c r="B19" s="3"/>
      <c r="C19" s="1"/>
      <c r="D19" s="1"/>
      <c r="E19" s="1"/>
      <c r="F19" s="3"/>
      <c r="G19" s="1"/>
      <c r="H19" s="1"/>
      <c r="I19" s="1"/>
      <c r="J19" s="1"/>
      <c r="K19" s="1"/>
      <c r="L19" s="1"/>
      <c r="M19" s="1"/>
    </row>
    <row r="20">
      <c r="A20" s="1"/>
      <c r="B20" s="3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</row>
    <row r="21">
      <c r="A21" s="1"/>
      <c r="B21" s="3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</row>
    <row r="22">
      <c r="A22" s="1"/>
      <c r="B22" s="3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</row>
    <row r="23">
      <c r="A23" s="1"/>
      <c r="B23" s="3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</row>
    <row r="24">
      <c r="A24" s="1"/>
      <c r="B24" s="3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</row>
    <row r="25">
      <c r="A25" s="1"/>
      <c r="B25" s="3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</row>
    <row r="26">
      <c r="A26" s="1"/>
      <c r="B26" s="3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</row>
    <row r="27">
      <c r="C27" s="1" t="str">
        <f>IFERROR (vlookup(A27,Inscrits!$A$2:$F$50,2,false),"")</f>
        <v/>
      </c>
      <c r="G27" s="11" t="s">
        <v>39</v>
      </c>
      <c r="H27" s="12"/>
      <c r="I27" s="12"/>
      <c r="J27" s="13"/>
    </row>
    <row r="28">
      <c r="C28" s="1" t="str">
        <f>IFERROR (vlookup(A28,Inscrits!$A$2:$F$50,2,false),"")</f>
        <v/>
      </c>
      <c r="G28" s="14"/>
      <c r="J28" s="15"/>
    </row>
    <row r="29">
      <c r="C29" s="1" t="str">
        <f>IFERROR (vlookup(A29,Inscrits!$A$2:$F$50,2,false),"")</f>
        <v/>
      </c>
      <c r="G29" s="14"/>
      <c r="J29" s="15"/>
    </row>
    <row r="30">
      <c r="C30" s="1" t="str">
        <f>IFERROR (vlookup(A30,Inscrits!$A$2:$F$50,2,false),"")</f>
        <v/>
      </c>
      <c r="G30" s="14"/>
      <c r="J30" s="15"/>
    </row>
    <row r="31">
      <c r="G31" s="14"/>
      <c r="J31" s="15"/>
    </row>
    <row r="32">
      <c r="A32">
        <f>COUNTA(B4:B50)</f>
        <v>7</v>
      </c>
      <c r="G32" s="16"/>
      <c r="H32" s="17"/>
      <c r="I32" s="17"/>
      <c r="J32" s="18"/>
    </row>
  </sheetData>
  <mergeCells count="1">
    <mergeCell ref="G27:J32"/>
  </mergeCells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75"/>
  <cols>
    <col customWidth="1" min="2" max="2" width="16.71"/>
  </cols>
  <sheetData>
    <row r="1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</row>
    <row r="2">
      <c r="A2" s="2">
        <v>62.0</v>
      </c>
      <c r="B2" s="2" t="s">
        <v>7</v>
      </c>
      <c r="C2" s="2" t="s">
        <v>8</v>
      </c>
      <c r="D2" s="2">
        <v>11.0</v>
      </c>
      <c r="E2" s="8" t="str">
        <f>VLOOKUP(D2,'caté'!$A$1:$B$7,2,false)</f>
        <v>poussis</v>
      </c>
      <c r="F2" s="2" t="s">
        <v>19</v>
      </c>
    </row>
    <row r="3">
      <c r="A3" s="2">
        <v>63.0</v>
      </c>
      <c r="B3" s="2" t="s">
        <v>20</v>
      </c>
      <c r="C3" s="2" t="s">
        <v>21</v>
      </c>
      <c r="D3" s="2">
        <v>12.0</v>
      </c>
      <c r="E3" s="8" t="str">
        <f>VLOOKUP(D3,'caté'!$A$1:$B$7,2,false)</f>
        <v>benjis</v>
      </c>
      <c r="F3" s="2" t="s">
        <v>22</v>
      </c>
    </row>
    <row r="4">
      <c r="A4" s="2">
        <v>64.0</v>
      </c>
      <c r="B4" s="2" t="s">
        <v>23</v>
      </c>
      <c r="C4" s="2" t="s">
        <v>24</v>
      </c>
      <c r="D4" s="2">
        <v>8.0</v>
      </c>
      <c r="E4" s="8" t="str">
        <f>VLOOKUP(D4,'caté'!$A$1:$B$7,2,false)</f>
        <v>moustiques</v>
      </c>
      <c r="F4" s="2" t="s">
        <v>19</v>
      </c>
    </row>
    <row r="5">
      <c r="A5" s="2">
        <v>65.0</v>
      </c>
      <c r="B5" s="2" t="s">
        <v>25</v>
      </c>
      <c r="C5" s="2" t="s">
        <v>26</v>
      </c>
      <c r="D5" s="2">
        <v>9.0</v>
      </c>
      <c r="E5" s="8" t="str">
        <f>VLOOKUP(D5,'caté'!$A$1:$B$7,2,false)</f>
        <v>moustiques</v>
      </c>
      <c r="F5" s="2" t="s">
        <v>22</v>
      </c>
    </row>
    <row r="6">
      <c r="A6" s="2">
        <v>66.0</v>
      </c>
      <c r="B6" s="2" t="s">
        <v>27</v>
      </c>
      <c r="C6" s="2" t="s">
        <v>28</v>
      </c>
      <c r="D6" s="2">
        <v>9.0</v>
      </c>
      <c r="E6" s="8" t="str">
        <f>VLOOKUP(D6,'caté'!$A$1:$B$7,2,false)</f>
        <v>moustiques</v>
      </c>
      <c r="F6" s="2" t="s">
        <v>29</v>
      </c>
    </row>
    <row r="7">
      <c r="A7" s="2">
        <v>67.0</v>
      </c>
      <c r="B7" s="2" t="s">
        <v>30</v>
      </c>
      <c r="C7" s="2" t="s">
        <v>31</v>
      </c>
      <c r="D7" s="2">
        <v>7.0</v>
      </c>
      <c r="E7" s="8" t="str">
        <f>VLOOKUP(D7,'caté'!$A$1:$B$7,2,false)</f>
        <v>minis</v>
      </c>
      <c r="F7" s="2" t="s">
        <v>29</v>
      </c>
    </row>
    <row r="8">
      <c r="A8" s="2">
        <v>68.0</v>
      </c>
      <c r="B8" s="2" t="s">
        <v>32</v>
      </c>
      <c r="C8" s="2" t="s">
        <v>33</v>
      </c>
      <c r="D8" s="2">
        <v>10.0</v>
      </c>
      <c r="E8" s="8" t="str">
        <f>VLOOKUP(D8,'caté'!$A$1:$B$7,2,false)</f>
        <v>poussis</v>
      </c>
      <c r="F8" s="2" t="s">
        <v>19</v>
      </c>
    </row>
    <row r="9">
      <c r="A9" s="2">
        <v>69.0</v>
      </c>
      <c r="B9" s="2"/>
      <c r="C9" s="2"/>
      <c r="D9" s="2"/>
      <c r="E9" s="8" t="str">
        <f>VLOOKUP(D9,'caté'!$A$1:$B$7,2,false)</f>
        <v>#N/A</v>
      </c>
      <c r="F9" s="2"/>
    </row>
    <row r="10">
      <c r="A10" s="2">
        <v>70.0</v>
      </c>
      <c r="B10" s="2"/>
      <c r="C10" s="2"/>
      <c r="D10" s="2"/>
      <c r="E10" s="8" t="str">
        <f>VLOOKUP(D10,'caté'!$A$1:$B$7,2,false)</f>
        <v>#N/A</v>
      </c>
      <c r="F10" s="2"/>
    </row>
    <row r="11">
      <c r="A11" s="2">
        <v>71.0</v>
      </c>
      <c r="B11" s="2"/>
      <c r="C11" s="2"/>
      <c r="D11" s="2"/>
      <c r="E11" s="8" t="str">
        <f>VLOOKUP(D11,'caté'!$A$1:$B$7,2,false)</f>
        <v>#N/A</v>
      </c>
      <c r="F11" s="2"/>
    </row>
    <row r="12">
      <c r="A12" s="2">
        <v>72.0</v>
      </c>
      <c r="B12" s="2"/>
      <c r="C12" s="2"/>
      <c r="D12" s="2"/>
      <c r="E12" s="8" t="str">
        <f>VLOOKUP(D12,'caté'!$A$1:$B$7,2,false)</f>
        <v>#N/A</v>
      </c>
      <c r="F12" s="2"/>
      <c r="K12" s="9" t="s">
        <v>34</v>
      </c>
    </row>
    <row r="13">
      <c r="A13" s="2">
        <v>73.0</v>
      </c>
      <c r="B13" s="2"/>
      <c r="C13" s="2"/>
      <c r="D13" s="2"/>
      <c r="E13" s="8" t="str">
        <f>VLOOKUP(D13,'caté'!$A$1:$B$7,2,false)</f>
        <v>#N/A</v>
      </c>
      <c r="F13" s="2"/>
    </row>
    <row r="14">
      <c r="A14" s="2">
        <v>74.0</v>
      </c>
      <c r="B14" s="2"/>
      <c r="C14" s="2"/>
      <c r="D14" s="2"/>
      <c r="E14" s="8" t="str">
        <f>VLOOKUP(D14,'caté'!$A$1:$B$7,2,false)</f>
        <v>#N/A</v>
      </c>
      <c r="F14" s="2"/>
    </row>
    <row r="15">
      <c r="A15" s="2">
        <v>75.0</v>
      </c>
      <c r="B15" s="2"/>
      <c r="C15" s="2"/>
      <c r="D15" s="2"/>
      <c r="E15" s="8" t="str">
        <f>VLOOKUP(D15,'caté'!$A$1:$B$7,2,false)</f>
        <v>#N/A</v>
      </c>
      <c r="F15" s="2"/>
    </row>
    <row r="16">
      <c r="A16" s="2">
        <v>76.0</v>
      </c>
      <c r="B16" s="2"/>
      <c r="C16" s="2"/>
      <c r="D16" s="2"/>
      <c r="E16" s="8" t="str">
        <f>VLOOKUP(D16,'caté'!$A$1:$B$7,2,false)</f>
        <v>#N/A</v>
      </c>
      <c r="F16" s="2"/>
    </row>
    <row r="17">
      <c r="A17" s="2">
        <v>77.0</v>
      </c>
      <c r="B17" s="8"/>
      <c r="C17" s="8"/>
      <c r="D17" s="8"/>
      <c r="E17" s="8" t="str">
        <f>VLOOKUP(D17,'caté'!$A$1:$B$7,2,false)</f>
        <v>#N/A</v>
      </c>
      <c r="F17" s="8"/>
    </row>
    <row r="18">
      <c r="A18" s="2">
        <v>78.0</v>
      </c>
      <c r="B18" s="8"/>
      <c r="C18" s="8"/>
      <c r="D18" s="8"/>
      <c r="E18" s="8" t="str">
        <f>VLOOKUP(D18,'caté'!$A$1:$B$7,2,false)</f>
        <v>#N/A</v>
      </c>
      <c r="F18" s="8"/>
    </row>
    <row r="19">
      <c r="A19" s="2">
        <v>79.0</v>
      </c>
      <c r="B19" s="8"/>
      <c r="C19" s="8"/>
      <c r="D19" s="8"/>
      <c r="E19" s="8" t="str">
        <f>VLOOKUP(D19,'caté'!$A$1:$B$7,2,false)</f>
        <v>#N/A</v>
      </c>
      <c r="F19" s="8"/>
    </row>
    <row r="20">
      <c r="A20" s="2">
        <v>80.0</v>
      </c>
      <c r="B20" s="8"/>
      <c r="C20" s="8"/>
      <c r="D20" s="8"/>
      <c r="E20" s="8" t="str">
        <f>VLOOKUP(D20,'caté'!$A$1:$B$7,2,false)</f>
        <v>#N/A</v>
      </c>
      <c r="F20" s="8"/>
    </row>
    <row r="21">
      <c r="A21" s="2">
        <v>81.0</v>
      </c>
      <c r="B21" s="2"/>
      <c r="C21" s="2"/>
      <c r="D21" s="2"/>
      <c r="E21" s="8" t="str">
        <f>VLOOKUP(D21,'caté'!$A$1:$B$7,2,false)</f>
        <v>#N/A</v>
      </c>
      <c r="F21" s="2"/>
    </row>
    <row r="22">
      <c r="A22" s="2">
        <v>82.0</v>
      </c>
      <c r="B22" s="8"/>
      <c r="C22" s="8"/>
      <c r="D22" s="8"/>
      <c r="E22" s="8" t="str">
        <f>VLOOKUP(D22,'caté'!$A$1:$B$7,2,false)</f>
        <v>#N/A</v>
      </c>
      <c r="F22" s="8"/>
    </row>
    <row r="23">
      <c r="A23" s="2">
        <v>83.0</v>
      </c>
      <c r="B23" s="8"/>
      <c r="C23" s="8"/>
      <c r="D23" s="8"/>
      <c r="E23" s="8" t="str">
        <f>VLOOKUP(D23,'caté'!$A$1:$B$7,2,false)</f>
        <v>#N/A</v>
      </c>
      <c r="F23" s="8"/>
    </row>
    <row r="24">
      <c r="A24" s="2">
        <v>84.0</v>
      </c>
      <c r="B24" s="8"/>
      <c r="C24" s="8"/>
      <c r="D24" s="8"/>
      <c r="E24" s="8" t="str">
        <f>VLOOKUP(D24,'caté'!$A$1:$B$7,2,false)</f>
        <v>#N/A</v>
      </c>
      <c r="F24" s="8"/>
    </row>
    <row r="25">
      <c r="A25" s="2">
        <v>85.0</v>
      </c>
      <c r="B25" s="8"/>
      <c r="C25" s="8"/>
      <c r="D25" s="8"/>
      <c r="E25" s="8" t="str">
        <f>VLOOKUP(D25,'caté'!$A$1:$B$7,2,false)</f>
        <v>#N/A</v>
      </c>
      <c r="F25" s="8"/>
    </row>
    <row r="26">
      <c r="A26" s="2">
        <v>86.0</v>
      </c>
      <c r="B26" s="2"/>
      <c r="C26" s="2"/>
      <c r="D26" s="2"/>
      <c r="E26" s="8" t="str">
        <f>VLOOKUP(D26,'caté'!$A$1:$B$7,2,false)</f>
        <v>#N/A</v>
      </c>
      <c r="F26" s="2"/>
    </row>
    <row r="27">
      <c r="A27" s="2">
        <v>87.0</v>
      </c>
      <c r="B27" s="8"/>
      <c r="C27" s="8"/>
      <c r="D27" s="8"/>
      <c r="E27" s="8"/>
      <c r="F27" s="8"/>
    </row>
    <row r="28">
      <c r="A28" s="2">
        <v>88.0</v>
      </c>
      <c r="B28" s="8"/>
      <c r="C28" s="8"/>
      <c r="D28" s="8"/>
      <c r="E28" s="8"/>
      <c r="F28" s="8"/>
    </row>
    <row r="29">
      <c r="A29" s="2">
        <v>89.0</v>
      </c>
      <c r="B29" s="8"/>
      <c r="C29" s="8"/>
      <c r="D29" s="8"/>
      <c r="E29" s="8"/>
      <c r="F29" s="8"/>
    </row>
    <row r="30">
      <c r="A30" s="2">
        <v>90.0</v>
      </c>
      <c r="B30" s="8"/>
      <c r="C30" s="8"/>
      <c r="D30" s="8"/>
      <c r="E30" s="8"/>
      <c r="F30" s="8"/>
    </row>
    <row r="31">
      <c r="A31" s="2">
        <v>91.0</v>
      </c>
      <c r="B31" s="8"/>
      <c r="C31" s="8"/>
      <c r="D31" s="8"/>
      <c r="E31" s="8"/>
      <c r="F31" s="8"/>
    </row>
  </sheetData>
  <mergeCells count="1">
    <mergeCell ref="K12:N18"/>
  </mergeCells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75"/>
  <sheetData>
    <row r="1">
      <c r="A1" s="10">
        <v>6.0</v>
      </c>
      <c r="B1" s="10" t="s">
        <v>35</v>
      </c>
    </row>
    <row r="2">
      <c r="A2" s="10">
        <v>7.0</v>
      </c>
      <c r="B2" s="10" t="s">
        <v>35</v>
      </c>
    </row>
    <row r="3">
      <c r="A3" s="10">
        <v>8.0</v>
      </c>
      <c r="B3" s="10" t="s">
        <v>36</v>
      </c>
    </row>
    <row r="4">
      <c r="A4" s="10">
        <v>9.0</v>
      </c>
      <c r="B4" s="10" t="s">
        <v>36</v>
      </c>
    </row>
    <row r="5">
      <c r="A5" s="10">
        <v>10.0</v>
      </c>
      <c r="B5" s="10" t="s">
        <v>37</v>
      </c>
    </row>
    <row r="6">
      <c r="A6" s="10">
        <v>11.0</v>
      </c>
      <c r="B6" s="10" t="s">
        <v>37</v>
      </c>
    </row>
    <row r="7">
      <c r="A7" s="10">
        <v>12.0</v>
      </c>
      <c r="B7" s="10" t="s">
        <v>38</v>
      </c>
    </row>
  </sheetData>
  <drawing r:id="rId1"/>
</worksheet>
</file>