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U:\HEURES MENSUELLES\"/>
    </mc:Choice>
  </mc:AlternateContent>
  <bookViews>
    <workbookView xWindow="0" yWindow="0" windowWidth="23232" windowHeight="10140"/>
  </bookViews>
  <sheets>
    <sheet name="Aout 17" sheetId="11" r:id="rId1"/>
    <sheet name="Septembre 17" sheetId="20" r:id="rId2"/>
    <sheet name="Octobre 17" sheetId="21" r:id="rId3"/>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42" i="21" l="1"/>
  <c r="M42" i="21"/>
  <c r="L42" i="21"/>
  <c r="O42" i="21" s="1"/>
  <c r="J42" i="21" s="1"/>
  <c r="K42" i="21"/>
  <c r="N41" i="21"/>
  <c r="M41" i="21"/>
  <c r="L41" i="21"/>
  <c r="O41" i="21" s="1"/>
  <c r="J41" i="21" s="1"/>
  <c r="K41" i="21"/>
  <c r="O40" i="21"/>
  <c r="J40" i="21" s="1"/>
  <c r="N40" i="21"/>
  <c r="M40" i="21" s="1"/>
  <c r="L40" i="21"/>
  <c r="K40" i="21"/>
  <c r="N39" i="21"/>
  <c r="M39" i="21"/>
  <c r="L39" i="21"/>
  <c r="O39" i="21" s="1"/>
  <c r="J39" i="21" s="1"/>
  <c r="K39" i="21"/>
  <c r="N38" i="21"/>
  <c r="M38" i="21"/>
  <c r="L38" i="21"/>
  <c r="O38" i="21" s="1"/>
  <c r="J38" i="21" s="1"/>
  <c r="K38" i="21"/>
  <c r="N37" i="21"/>
  <c r="M37" i="21"/>
  <c r="L37" i="21"/>
  <c r="O37" i="21" s="1"/>
  <c r="J37" i="21" s="1"/>
  <c r="K37" i="21"/>
  <c r="O36" i="21"/>
  <c r="J36" i="21" s="1"/>
  <c r="N36" i="21"/>
  <c r="M36" i="21" s="1"/>
  <c r="L36" i="21"/>
  <c r="K36" i="21"/>
  <c r="N35" i="21"/>
  <c r="M35" i="21"/>
  <c r="L35" i="21"/>
  <c r="O35" i="21" s="1"/>
  <c r="J35" i="21" s="1"/>
  <c r="K35" i="21"/>
  <c r="N34" i="21"/>
  <c r="M34" i="21"/>
  <c r="L34" i="21"/>
  <c r="O34" i="21" s="1"/>
  <c r="J34" i="21" s="1"/>
  <c r="K34" i="21"/>
  <c r="N33" i="21"/>
  <c r="M33" i="21"/>
  <c r="L33" i="21"/>
  <c r="O33" i="21" s="1"/>
  <c r="J33" i="21" s="1"/>
  <c r="K33" i="21"/>
  <c r="I33" i="21"/>
  <c r="O32" i="21"/>
  <c r="J32" i="21" s="1"/>
  <c r="N32" i="21"/>
  <c r="M32" i="21"/>
  <c r="L32" i="21"/>
  <c r="K32" i="21"/>
  <c r="I32" i="21"/>
  <c r="O31" i="21"/>
  <c r="J31" i="21" s="1"/>
  <c r="N31" i="21"/>
  <c r="M31" i="21" s="1"/>
  <c r="I31" i="21" s="1"/>
  <c r="L31" i="21"/>
  <c r="K31" i="21"/>
  <c r="O30" i="21"/>
  <c r="J30" i="21" s="1"/>
  <c r="N30" i="21"/>
  <c r="M30" i="21"/>
  <c r="I30" i="21" s="1"/>
  <c r="L30" i="21"/>
  <c r="K30" i="21"/>
  <c r="N29" i="21"/>
  <c r="M29" i="21"/>
  <c r="I29" i="21" s="1"/>
  <c r="L29" i="21"/>
  <c r="O29" i="21" s="1"/>
  <c r="J29" i="21" s="1"/>
  <c r="K29" i="21"/>
  <c r="N28" i="21"/>
  <c r="M28" i="21"/>
  <c r="I28" i="21" s="1"/>
  <c r="L28" i="21"/>
  <c r="O28" i="21" s="1"/>
  <c r="J28" i="21" s="1"/>
  <c r="K28" i="21"/>
  <c r="N27" i="21"/>
  <c r="M27" i="21"/>
  <c r="I27" i="21" s="1"/>
  <c r="L27" i="21"/>
  <c r="O27" i="21" s="1"/>
  <c r="J27" i="21" s="1"/>
  <c r="K27" i="21"/>
  <c r="N26" i="21"/>
  <c r="M26" i="21"/>
  <c r="L26" i="21"/>
  <c r="O26" i="21" s="1"/>
  <c r="J26" i="21" s="1"/>
  <c r="K26" i="21"/>
  <c r="I26" i="21"/>
  <c r="N25" i="21"/>
  <c r="M25" i="21"/>
  <c r="L25" i="21"/>
  <c r="O25" i="21" s="1"/>
  <c r="J25" i="21" s="1"/>
  <c r="K25" i="21"/>
  <c r="I25" i="21"/>
  <c r="O24" i="21"/>
  <c r="J24" i="21" s="1"/>
  <c r="N24" i="21"/>
  <c r="M24" i="21"/>
  <c r="L24" i="21"/>
  <c r="K24" i="21"/>
  <c r="I24" i="21"/>
  <c r="O23" i="21"/>
  <c r="J23" i="21" s="1"/>
  <c r="N23" i="21"/>
  <c r="M23" i="21" s="1"/>
  <c r="I23" i="21" s="1"/>
  <c r="L23" i="21"/>
  <c r="K23" i="21"/>
  <c r="O22" i="21"/>
  <c r="J22" i="21" s="1"/>
  <c r="N22" i="21"/>
  <c r="M22" i="21"/>
  <c r="I22" i="21" s="1"/>
  <c r="L22" i="21"/>
  <c r="K22" i="21"/>
  <c r="N21" i="21"/>
  <c r="M21" i="21"/>
  <c r="I21" i="21" s="1"/>
  <c r="L21" i="21"/>
  <c r="O21" i="21" s="1"/>
  <c r="J21" i="21" s="1"/>
  <c r="K21" i="21"/>
  <c r="N20" i="21"/>
  <c r="M20" i="21"/>
  <c r="I20" i="21" s="1"/>
  <c r="L20" i="21"/>
  <c r="O20" i="21" s="1"/>
  <c r="J20" i="21" s="1"/>
  <c r="K20" i="21"/>
  <c r="N19" i="21"/>
  <c r="M19" i="21"/>
  <c r="L19" i="21"/>
  <c r="O19" i="21" s="1"/>
  <c r="J19" i="21" s="1"/>
  <c r="K19" i="21"/>
  <c r="N18" i="21"/>
  <c r="M18" i="21"/>
  <c r="L18" i="21"/>
  <c r="O18" i="21" s="1"/>
  <c r="J18" i="21" s="1"/>
  <c r="K18" i="21"/>
  <c r="I18" i="21"/>
  <c r="O17" i="21"/>
  <c r="J17" i="21" s="1"/>
  <c r="N17" i="21"/>
  <c r="M17" i="21"/>
  <c r="L17" i="21"/>
  <c r="K17" i="21"/>
  <c r="I17" i="21"/>
  <c r="O16" i="21"/>
  <c r="J16" i="21" s="1"/>
  <c r="N16" i="21"/>
  <c r="M16" i="21" s="1"/>
  <c r="I16" i="21" s="1"/>
  <c r="L16" i="21"/>
  <c r="K16" i="21"/>
  <c r="O15" i="21"/>
  <c r="J15" i="21" s="1"/>
  <c r="N15" i="21"/>
  <c r="M15" i="21"/>
  <c r="L15" i="21"/>
  <c r="K15" i="21"/>
  <c r="N14" i="21"/>
  <c r="M14" i="21"/>
  <c r="I14" i="21" s="1"/>
  <c r="L14" i="21"/>
  <c r="O14" i="21" s="1"/>
  <c r="J14" i="21" s="1"/>
  <c r="K14" i="21"/>
  <c r="N13" i="21"/>
  <c r="M13" i="21"/>
  <c r="I13" i="21" s="1"/>
  <c r="L13" i="21"/>
  <c r="O13" i="21" s="1"/>
  <c r="J13" i="21" s="1"/>
  <c r="K13" i="21"/>
  <c r="N12" i="21"/>
  <c r="M12" i="21"/>
  <c r="L12" i="21"/>
  <c r="O12" i="21" s="1"/>
  <c r="J12" i="21" s="1"/>
  <c r="K12" i="21"/>
  <c r="O42" i="20"/>
  <c r="N42" i="20"/>
  <c r="M42" i="20" s="1"/>
  <c r="L42" i="20"/>
  <c r="K42" i="20"/>
  <c r="J42" i="20"/>
  <c r="N41" i="20"/>
  <c r="M41" i="20" s="1"/>
  <c r="L41" i="20"/>
  <c r="O41" i="20" s="1"/>
  <c r="J41" i="20" s="1"/>
  <c r="K41" i="20"/>
  <c r="N40" i="20"/>
  <c r="M40" i="20" s="1"/>
  <c r="L40" i="20"/>
  <c r="O40" i="20" s="1"/>
  <c r="J40" i="20" s="1"/>
  <c r="K40" i="20"/>
  <c r="N39" i="20"/>
  <c r="M39" i="20"/>
  <c r="L39" i="20"/>
  <c r="O39" i="20" s="1"/>
  <c r="J39" i="20" s="1"/>
  <c r="K39" i="20"/>
  <c r="O38" i="20"/>
  <c r="N38" i="20"/>
  <c r="M38" i="20" s="1"/>
  <c r="L38" i="20"/>
  <c r="K38" i="20"/>
  <c r="J38" i="20"/>
  <c r="N37" i="20"/>
  <c r="M37" i="20" s="1"/>
  <c r="L37" i="20"/>
  <c r="O37" i="20" s="1"/>
  <c r="J37" i="20" s="1"/>
  <c r="K37" i="20"/>
  <c r="N36" i="20"/>
  <c r="M36" i="20" s="1"/>
  <c r="L36" i="20"/>
  <c r="O36" i="20" s="1"/>
  <c r="J36" i="20" s="1"/>
  <c r="K36" i="20"/>
  <c r="N35" i="20"/>
  <c r="M35" i="20"/>
  <c r="L35" i="20"/>
  <c r="O35" i="20" s="1"/>
  <c r="J35" i="20" s="1"/>
  <c r="K35" i="20"/>
  <c r="O34" i="20"/>
  <c r="N34" i="20"/>
  <c r="M34" i="20" s="1"/>
  <c r="L34" i="20"/>
  <c r="K34" i="20"/>
  <c r="J34" i="20"/>
  <c r="N33" i="20"/>
  <c r="M33" i="20" s="1"/>
  <c r="I33" i="20" s="1"/>
  <c r="L33" i="20"/>
  <c r="O33" i="20" s="1"/>
  <c r="J33" i="20" s="1"/>
  <c r="K33" i="20"/>
  <c r="O32" i="20"/>
  <c r="J32" i="20" s="1"/>
  <c r="N32" i="20"/>
  <c r="M32" i="20"/>
  <c r="I32" i="20" s="1"/>
  <c r="L32" i="20"/>
  <c r="K32" i="20"/>
  <c r="N31" i="20"/>
  <c r="M31" i="20" s="1"/>
  <c r="I31" i="20" s="1"/>
  <c r="L31" i="20"/>
  <c r="O31" i="20" s="1"/>
  <c r="J31" i="20" s="1"/>
  <c r="K31" i="20"/>
  <c r="N30" i="20"/>
  <c r="M30" i="20"/>
  <c r="I30" i="20" s="1"/>
  <c r="L30" i="20"/>
  <c r="O30" i="20" s="1"/>
  <c r="J30" i="20" s="1"/>
  <c r="K30" i="20"/>
  <c r="N29" i="20"/>
  <c r="M29" i="20"/>
  <c r="I29" i="20" s="1"/>
  <c r="L29" i="20"/>
  <c r="O29" i="20" s="1"/>
  <c r="J29" i="20" s="1"/>
  <c r="K29" i="20"/>
  <c r="O28" i="20"/>
  <c r="J28" i="20" s="1"/>
  <c r="N28" i="20"/>
  <c r="M28" i="20"/>
  <c r="L28" i="20"/>
  <c r="K28" i="20"/>
  <c r="I28" i="20"/>
  <c r="O27" i="20"/>
  <c r="N27" i="20"/>
  <c r="M27" i="20" s="1"/>
  <c r="I27" i="20" s="1"/>
  <c r="L27" i="20"/>
  <c r="K27" i="20"/>
  <c r="J27" i="20"/>
  <c r="O26" i="20"/>
  <c r="J26" i="20" s="1"/>
  <c r="N26" i="20"/>
  <c r="M26" i="20"/>
  <c r="L26" i="20"/>
  <c r="K26" i="20"/>
  <c r="I26" i="20"/>
  <c r="N25" i="20"/>
  <c r="M25" i="20" s="1"/>
  <c r="I25" i="20" s="1"/>
  <c r="L25" i="20"/>
  <c r="O25" i="20" s="1"/>
  <c r="J25" i="20" s="1"/>
  <c r="K25" i="20"/>
  <c r="O24" i="20"/>
  <c r="J24" i="20" s="1"/>
  <c r="N24" i="20"/>
  <c r="M24" i="20"/>
  <c r="I24" i="20" s="1"/>
  <c r="L24" i="20"/>
  <c r="K24" i="20"/>
  <c r="N23" i="20"/>
  <c r="M23" i="20" s="1"/>
  <c r="I23" i="20" s="1"/>
  <c r="L23" i="20"/>
  <c r="O23" i="20" s="1"/>
  <c r="J23" i="20" s="1"/>
  <c r="K23" i="20"/>
  <c r="N22" i="20"/>
  <c r="M22" i="20"/>
  <c r="I22" i="20" s="1"/>
  <c r="L22" i="20"/>
  <c r="O22" i="20" s="1"/>
  <c r="J22" i="20" s="1"/>
  <c r="K22" i="20"/>
  <c r="N21" i="20"/>
  <c r="M21" i="20"/>
  <c r="I21" i="20" s="1"/>
  <c r="L21" i="20"/>
  <c r="O21" i="20" s="1"/>
  <c r="J21" i="20" s="1"/>
  <c r="K21" i="20"/>
  <c r="O20" i="20"/>
  <c r="J20" i="20" s="1"/>
  <c r="N20" i="20"/>
  <c r="M20" i="20"/>
  <c r="L20" i="20"/>
  <c r="K20" i="20"/>
  <c r="I20" i="20"/>
  <c r="O19" i="20"/>
  <c r="N19" i="20"/>
  <c r="M19" i="20" s="1"/>
  <c r="L19" i="20"/>
  <c r="K19" i="20"/>
  <c r="J19" i="20"/>
  <c r="N18" i="20"/>
  <c r="M18" i="20" s="1"/>
  <c r="I18" i="20" s="1"/>
  <c r="L18" i="20"/>
  <c r="O18" i="20" s="1"/>
  <c r="J18" i="20" s="1"/>
  <c r="K18" i="20"/>
  <c r="O17" i="20"/>
  <c r="J17" i="20" s="1"/>
  <c r="N17" i="20"/>
  <c r="M17" i="20"/>
  <c r="I17" i="20" s="1"/>
  <c r="L17" i="20"/>
  <c r="K17" i="20"/>
  <c r="N16" i="20"/>
  <c r="M16" i="20" s="1"/>
  <c r="I16" i="20" s="1"/>
  <c r="L16" i="20"/>
  <c r="O16" i="20" s="1"/>
  <c r="J16" i="20" s="1"/>
  <c r="K16" i="20"/>
  <c r="N15" i="20"/>
  <c r="M15" i="20"/>
  <c r="L15" i="20"/>
  <c r="O15" i="20" s="1"/>
  <c r="J15" i="20" s="1"/>
  <c r="K15" i="20"/>
  <c r="O14" i="20"/>
  <c r="J14" i="20" s="1"/>
  <c r="N14" i="20"/>
  <c r="M14" i="20"/>
  <c r="L14" i="20"/>
  <c r="K14" i="20"/>
  <c r="I14" i="20"/>
  <c r="O13" i="20"/>
  <c r="N13" i="20"/>
  <c r="M13" i="20" s="1"/>
  <c r="I13" i="20" s="1"/>
  <c r="L13" i="20"/>
  <c r="K13" i="20"/>
  <c r="J13" i="20"/>
  <c r="O12" i="20"/>
  <c r="J12" i="20" s="1"/>
  <c r="N12" i="20"/>
  <c r="M12" i="20"/>
  <c r="L12" i="20"/>
  <c r="K12" i="20"/>
  <c r="J43" i="21" l="1"/>
  <c r="I43" i="21"/>
  <c r="I43" i="20"/>
  <c r="J43" i="20"/>
  <c r="K12" i="11"/>
  <c r="N12" i="11"/>
  <c r="M12" i="11" s="1"/>
  <c r="K13" i="11"/>
  <c r="L13" i="11"/>
  <c r="O13" i="11" s="1"/>
  <c r="J13" i="11" s="1"/>
  <c r="N13" i="11"/>
  <c r="M13" i="11" s="1"/>
  <c r="K14" i="11"/>
  <c r="L14" i="11"/>
  <c r="O14" i="11" s="1"/>
  <c r="J14" i="11" s="1"/>
  <c r="N14" i="11"/>
  <c r="M14" i="11" s="1"/>
  <c r="I14" i="11" s="1"/>
  <c r="K15" i="11"/>
  <c r="L15" i="11"/>
  <c r="O15" i="11" s="1"/>
  <c r="J15" i="11" s="1"/>
  <c r="N15" i="11"/>
  <c r="M15" i="11" s="1"/>
  <c r="K16" i="11"/>
  <c r="L16" i="11"/>
  <c r="O16" i="11" s="1"/>
  <c r="J16" i="11" s="1"/>
  <c r="N16" i="11"/>
  <c r="M16" i="11" s="1"/>
  <c r="I16" i="11" s="1"/>
  <c r="K17" i="11"/>
  <c r="L17" i="11"/>
  <c r="O17" i="11" s="1"/>
  <c r="J17" i="11" s="1"/>
  <c r="N17" i="11"/>
  <c r="M17" i="11" s="1"/>
  <c r="I17" i="11" s="1"/>
  <c r="K18" i="11"/>
  <c r="L18" i="11"/>
  <c r="O18" i="11" s="1"/>
  <c r="J18" i="11" s="1"/>
  <c r="N18" i="11"/>
  <c r="M18" i="11" s="1"/>
  <c r="I18" i="11" s="1"/>
  <c r="K19" i="11"/>
  <c r="L19" i="11"/>
  <c r="O19" i="11" s="1"/>
  <c r="J19" i="11" s="1"/>
  <c r="N19" i="11"/>
  <c r="M19" i="11" s="1"/>
  <c r="K20" i="11"/>
  <c r="L20" i="11"/>
  <c r="O20" i="11" s="1"/>
  <c r="J20" i="11" s="1"/>
  <c r="N20" i="11"/>
  <c r="M20" i="11" s="1"/>
  <c r="I20" i="11" s="1"/>
  <c r="K21" i="11"/>
  <c r="L21" i="11"/>
  <c r="O21" i="11" s="1"/>
  <c r="J21" i="11" s="1"/>
  <c r="N21" i="11"/>
  <c r="M21" i="11" s="1"/>
  <c r="I21" i="11" s="1"/>
  <c r="K22" i="11"/>
  <c r="L22" i="11"/>
  <c r="O22" i="11" s="1"/>
  <c r="J22" i="11" s="1"/>
  <c r="N22" i="11"/>
  <c r="M22" i="11" s="1"/>
  <c r="I22" i="11" s="1"/>
  <c r="K23" i="11"/>
  <c r="L23" i="11"/>
  <c r="O23" i="11" s="1"/>
  <c r="J23" i="11" s="1"/>
  <c r="N23" i="11"/>
  <c r="M23" i="11" s="1"/>
  <c r="I23" i="11" s="1"/>
  <c r="K24" i="11"/>
  <c r="L24" i="11"/>
  <c r="O24" i="11" s="1"/>
  <c r="J24" i="11" s="1"/>
  <c r="N24" i="11"/>
  <c r="M24" i="11" s="1"/>
  <c r="I24" i="11" s="1"/>
  <c r="K25" i="11"/>
  <c r="L25" i="11"/>
  <c r="O25" i="11" s="1"/>
  <c r="J25" i="11" s="1"/>
  <c r="N25" i="11"/>
  <c r="M25" i="11" s="1"/>
  <c r="I25" i="11" s="1"/>
  <c r="K26" i="11"/>
  <c r="L26" i="11"/>
  <c r="O26" i="11" s="1"/>
  <c r="J26" i="11" s="1"/>
  <c r="N26" i="11"/>
  <c r="M26" i="11" s="1"/>
  <c r="I26" i="11" s="1"/>
  <c r="K27" i="11"/>
  <c r="L27" i="11"/>
  <c r="O27" i="11" s="1"/>
  <c r="J27" i="11" s="1"/>
  <c r="N27" i="11"/>
  <c r="M27" i="11" s="1"/>
  <c r="I27" i="11" s="1"/>
  <c r="K28" i="11"/>
  <c r="L28" i="11"/>
  <c r="O28" i="11" s="1"/>
  <c r="J28" i="11" s="1"/>
  <c r="N28" i="11"/>
  <c r="M28" i="11" s="1"/>
  <c r="I28" i="11" s="1"/>
  <c r="K29" i="11"/>
  <c r="L29" i="11"/>
  <c r="O29" i="11" s="1"/>
  <c r="J29" i="11" s="1"/>
  <c r="N29" i="11"/>
  <c r="M29" i="11" s="1"/>
  <c r="I29" i="11" s="1"/>
  <c r="K30" i="11"/>
  <c r="L30" i="11"/>
  <c r="O30" i="11" s="1"/>
  <c r="J30" i="11" s="1"/>
  <c r="N30" i="11"/>
  <c r="M30" i="11" s="1"/>
  <c r="I30" i="11" s="1"/>
  <c r="K31" i="11"/>
  <c r="L31" i="11"/>
  <c r="O31" i="11" s="1"/>
  <c r="J31" i="11" s="1"/>
  <c r="N31" i="11"/>
  <c r="M31" i="11" s="1"/>
  <c r="I31" i="11" s="1"/>
  <c r="K32" i="11"/>
  <c r="L32" i="11"/>
  <c r="O32" i="11" s="1"/>
  <c r="J32" i="11" s="1"/>
  <c r="N32" i="11"/>
  <c r="M32" i="11" s="1"/>
  <c r="I32" i="11" s="1"/>
  <c r="K33" i="11"/>
  <c r="L33" i="11"/>
  <c r="O33" i="11" s="1"/>
  <c r="J33" i="11" s="1"/>
  <c r="N33" i="11"/>
  <c r="M33" i="11" s="1"/>
  <c r="I33" i="11" s="1"/>
  <c r="K34" i="11"/>
  <c r="L34" i="11"/>
  <c r="O34" i="11" s="1"/>
  <c r="J34" i="11" s="1"/>
  <c r="N34" i="11"/>
  <c r="M34" i="11" s="1"/>
  <c r="K35" i="11"/>
  <c r="L35" i="11"/>
  <c r="O35" i="11" s="1"/>
  <c r="J35" i="11" s="1"/>
  <c r="N35" i="11"/>
  <c r="M35" i="11" s="1"/>
  <c r="K36" i="11"/>
  <c r="L36" i="11"/>
  <c r="O36" i="11" s="1"/>
  <c r="J36" i="11" s="1"/>
  <c r="N36" i="11"/>
  <c r="M36" i="11" s="1"/>
  <c r="K37" i="11"/>
  <c r="L37" i="11"/>
  <c r="O37" i="11" s="1"/>
  <c r="J37" i="11" s="1"/>
  <c r="N37" i="11"/>
  <c r="M37" i="11" s="1"/>
  <c r="K38" i="11"/>
  <c r="L38" i="11"/>
  <c r="O38" i="11" s="1"/>
  <c r="J38" i="11" s="1"/>
  <c r="N38" i="11"/>
  <c r="M38" i="11" s="1"/>
  <c r="K39" i="11"/>
  <c r="L39" i="11"/>
  <c r="O39" i="11" s="1"/>
  <c r="J39" i="11" s="1"/>
  <c r="N39" i="11"/>
  <c r="M39" i="11" s="1"/>
  <c r="K40" i="11"/>
  <c r="L40" i="11"/>
  <c r="O40" i="11" s="1"/>
  <c r="J40" i="11" s="1"/>
  <c r="N40" i="11"/>
  <c r="M40" i="11" s="1"/>
  <c r="K41" i="11"/>
  <c r="L41" i="11"/>
  <c r="O41" i="11" s="1"/>
  <c r="J41" i="11" s="1"/>
  <c r="N41" i="11"/>
  <c r="M41" i="11" s="1"/>
  <c r="K42" i="11"/>
  <c r="L42" i="11"/>
  <c r="O42" i="11" s="1"/>
  <c r="J42" i="11" s="1"/>
  <c r="N42" i="11"/>
  <c r="M42" i="11" s="1"/>
  <c r="L12" i="11"/>
  <c r="O12" i="11" s="1"/>
  <c r="J12" i="11" l="1"/>
  <c r="J43" i="11" s="1"/>
  <c r="I13" i="11" l="1"/>
  <c r="I43" i="11" s="1"/>
</calcChain>
</file>

<file path=xl/sharedStrings.xml><?xml version="1.0" encoding="utf-8"?>
<sst xmlns="http://schemas.openxmlformats.org/spreadsheetml/2006/main" count="180" uniqueCount="40">
  <si>
    <t>TOTAUX</t>
  </si>
  <si>
    <t>RELEVE MENSUEL DES HEURES EFFECTUEES</t>
  </si>
  <si>
    <t>Date</t>
  </si>
  <si>
    <t>Service</t>
  </si>
  <si>
    <t>Pause</t>
  </si>
  <si>
    <t>Horaire</t>
  </si>
  <si>
    <t>début</t>
  </si>
  <si>
    <t>Fin</t>
  </si>
  <si>
    <t>Payée</t>
  </si>
  <si>
    <t>Non payée</t>
  </si>
  <si>
    <t>Majoration</t>
  </si>
  <si>
    <t>Totaux                sans          majoration</t>
  </si>
  <si>
    <t>Nom:</t>
  </si>
  <si>
    <t>Prénom:</t>
  </si>
  <si>
    <t>Département:</t>
  </si>
  <si>
    <t>Matricule:</t>
  </si>
  <si>
    <t>Date et visa du collaborateur</t>
  </si>
  <si>
    <t>Date et visa planification</t>
  </si>
  <si>
    <t>DQ RH00008</t>
  </si>
  <si>
    <t>Début</t>
  </si>
  <si>
    <t>Mois concerné</t>
  </si>
  <si>
    <t>40N</t>
  </si>
  <si>
    <t>24J</t>
  </si>
  <si>
    <t>24N</t>
  </si>
  <si>
    <t>27J</t>
  </si>
  <si>
    <t>Cours brevet</t>
  </si>
  <si>
    <t>VACANCES</t>
  </si>
  <si>
    <t>XXXX</t>
  </si>
  <si>
    <t>XXXXx</t>
  </si>
  <si>
    <t>XXX</t>
  </si>
  <si>
    <t>Ste XXXX</t>
  </si>
  <si>
    <t xml:space="preserve">Total des heures majorees en centieme </t>
  </si>
  <si>
    <t>Total pause payée</t>
  </si>
  <si>
    <t>total pause non payée</t>
  </si>
  <si>
    <t>Total des heures majorées en H:mm</t>
  </si>
  <si>
    <t>Total presence Jours sans pause non payée en HH:mm</t>
  </si>
  <si>
    <t>Jours feriés suisse 13 jours</t>
  </si>
  <si>
    <t>Doivent être modifiables et inseré automatiquement pour le calcul de la majoration des jours feries 10% des heures entre 06h et 23h</t>
  </si>
  <si>
    <t>Les dimanches entre 06h et 23h doivent apparatre en cellule de couleur et doivent être pris en compte automatiquement pour le calcul de la majoration de 10% entre 06h et 23h</t>
  </si>
  <si>
    <r>
      <t>C</t>
    </r>
    <r>
      <rPr>
        <b/>
        <sz val="14"/>
        <color theme="1"/>
        <rFont val="Calibri"/>
        <family val="2"/>
        <scheme val="minor"/>
      </rPr>
      <t>ette partie en bleue ne doit par être affichée en mode exploitation elle peut être masquée.                                                                                                Concernant les dieses  c'est ce qui me pose probleme car quand ils sont en heure negatives, il inscrive dans mon decompte de majoration alors que je ne travaille pas et que je n'ais pas mis de dates .  La mise en forme doit etre indentique a la partie affichée de maniere a etre conforme au document de l'entreprise et etre imprimée tel quelle,</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</si>
</sst>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h:mm;@"/>
    <numFmt numFmtId="165" formatCode="[$-F800]dddd\,\ mmmm\ dd\,\ yyyy"/>
    <numFmt numFmtId="166" formatCode="[$-40C]mmm\-yy;@"/>
  </numFmts>
  <fonts count="14" x14ac:knownFonts="1">
    <font>
      <sz val="11"/>
      <color theme="1"/>
      <name val="Calibri"/>
      <family val="2"/>
      <scheme val="minor"/>
    </font>
    <font>
      <b/>
      <sz val="11"/>
      <color theme="1"/>
      <name val="Calibri"/>
      <family val="2"/>
      <scheme val="minor"/>
    </font>
    <font>
      <b/>
      <sz val="11"/>
      <color rgb="FF0070C0"/>
      <name val="Calibri"/>
      <family val="2"/>
      <scheme val="minor"/>
    </font>
    <font>
      <b/>
      <sz val="12"/>
      <color rgb="FF000000"/>
      <name val="Arial"/>
      <family val="2"/>
    </font>
    <font>
      <b/>
      <sz val="20"/>
      <color theme="1"/>
      <name val="Impact"/>
      <family val="2"/>
    </font>
    <font>
      <b/>
      <sz val="10"/>
      <color theme="1"/>
      <name val="Arial"/>
      <family val="2"/>
    </font>
    <font>
      <sz val="11"/>
      <color theme="1"/>
      <name val="Arial"/>
      <family val="2"/>
    </font>
    <font>
      <b/>
      <sz val="18"/>
      <color theme="1"/>
      <name val="Impact"/>
      <family val="2"/>
    </font>
    <font>
      <sz val="10"/>
      <color theme="1"/>
      <name val="Calibri"/>
      <family val="2"/>
      <scheme val="minor"/>
    </font>
    <font>
      <b/>
      <sz val="12"/>
      <color theme="1"/>
      <name val="Calibri"/>
      <family val="2"/>
      <scheme val="minor"/>
    </font>
    <font>
      <b/>
      <sz val="12"/>
      <color rgb="FF0070C0"/>
      <name val="Calibri"/>
      <family val="2"/>
      <scheme val="minor"/>
    </font>
    <font>
      <b/>
      <sz val="12"/>
      <color rgb="FFFF0000"/>
      <name val="Calibri"/>
      <family val="2"/>
      <scheme val="minor"/>
    </font>
    <font>
      <sz val="9"/>
      <color theme="1"/>
      <name val="Calibri"/>
      <family val="2"/>
      <scheme val="minor"/>
    </font>
    <font>
      <b/>
      <sz val="14"/>
      <color theme="1"/>
      <name val="Calibri"/>
      <family val="2"/>
      <scheme val="minor"/>
    </font>
  </fonts>
  <fills count="9">
    <fill>
      <patternFill patternType="none"/>
    </fill>
    <fill>
      <patternFill patternType="gray125"/>
    </fill>
    <fill>
      <patternFill patternType="solid">
        <fgColor theme="0" tint="-4.9989318521683403E-2"/>
        <bgColor indexed="64"/>
      </patternFill>
    </fill>
    <fill>
      <patternFill patternType="solid">
        <fgColor theme="0" tint="-0.34998626667073579"/>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8" tint="0.79998168889431442"/>
        <bgColor indexed="64"/>
      </patternFill>
    </fill>
    <fill>
      <patternFill patternType="solid">
        <fgColor theme="9" tint="0.59999389629810485"/>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theme="0" tint="-0.249977111117893"/>
      </top>
      <bottom/>
      <diagonal/>
    </border>
    <border>
      <left style="thin">
        <color theme="0" tint="-0.249977111117893"/>
      </left>
      <right/>
      <top/>
      <bottom/>
      <diagonal/>
    </border>
    <border>
      <left/>
      <right/>
      <top/>
      <bottom style="thin">
        <color theme="0" tint="-0.249977111117893"/>
      </bottom>
      <diagonal/>
    </border>
    <border>
      <left/>
      <right style="thin">
        <color theme="0" tint="-0.249977111117893"/>
      </right>
      <top style="thin">
        <color theme="0" tint="-0.249977111117893"/>
      </top>
      <bottom/>
      <diagonal/>
    </border>
    <border>
      <left/>
      <right style="thin">
        <color theme="0" tint="-0.249977111117893"/>
      </right>
      <top/>
      <bottom/>
      <diagonal/>
    </border>
    <border>
      <left/>
      <right style="thin">
        <color theme="0" tint="-0.249977111117893"/>
      </right>
      <top/>
      <bottom style="thin">
        <color theme="0" tint="-0.249977111117893"/>
      </bottom>
      <diagonal/>
    </border>
    <border>
      <left style="thin">
        <color theme="0" tint="-0.249977111117893"/>
      </left>
      <right/>
      <top style="thin">
        <color theme="0" tint="-0.249977111117893"/>
      </top>
      <bottom/>
      <diagonal/>
    </border>
    <border>
      <left style="thin">
        <color theme="0" tint="-0.249977111117893"/>
      </left>
      <right/>
      <top/>
      <bottom style="thin">
        <color theme="0" tint="-0.249977111117893"/>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s>
  <cellStyleXfs count="1">
    <xf numFmtId="0" fontId="0" fillId="0" borderId="0"/>
  </cellStyleXfs>
  <cellXfs count="70">
    <xf numFmtId="0" fontId="0" fillId="0" borderId="0" xfId="0"/>
    <xf numFmtId="0" fontId="0" fillId="0" borderId="0" xfId="0" applyAlignment="1"/>
    <xf numFmtId="0" fontId="1" fillId="0" borderId="0" xfId="0" applyFont="1" applyAlignment="1"/>
    <xf numFmtId="0" fontId="4" fillId="0" borderId="0" xfId="0" applyFont="1" applyAlignment="1">
      <alignment vertical="center"/>
    </xf>
    <xf numFmtId="0" fontId="5" fillId="0" borderId="0" xfId="0" applyFont="1" applyAlignment="1"/>
    <xf numFmtId="0" fontId="0" fillId="0" borderId="0" xfId="0" applyBorder="1"/>
    <xf numFmtId="0" fontId="0" fillId="0" borderId="0" xfId="0" applyFill="1" applyBorder="1" applyAlignment="1">
      <alignment horizontal="center"/>
    </xf>
    <xf numFmtId="0" fontId="1" fillId="2" borderId="1" xfId="0" applyFont="1" applyFill="1" applyBorder="1" applyAlignment="1">
      <alignment horizontal="center" vertical="center"/>
    </xf>
    <xf numFmtId="164" fontId="8" fillId="0" borderId="1" xfId="0" applyNumberFormat="1" applyFont="1" applyBorder="1" applyAlignment="1" applyProtection="1">
      <alignment horizontal="center" vertical="center"/>
      <protection locked="0"/>
    </xf>
    <xf numFmtId="164" fontId="8" fillId="2" borderId="1" xfId="0" applyNumberFormat="1" applyFont="1" applyFill="1" applyBorder="1" applyAlignment="1" applyProtection="1">
      <alignment horizontal="center" vertical="center"/>
      <protection locked="0"/>
    </xf>
    <xf numFmtId="2" fontId="11" fillId="0" borderId="2" xfId="0" applyNumberFormat="1" applyFont="1" applyBorder="1" applyAlignment="1">
      <alignment horizontal="center" vertical="center"/>
    </xf>
    <xf numFmtId="2" fontId="9" fillId="4" borderId="2" xfId="0" applyNumberFormat="1" applyFont="1" applyFill="1" applyBorder="1" applyAlignment="1">
      <alignment horizontal="center" vertical="center"/>
    </xf>
    <xf numFmtId="0" fontId="2" fillId="0" borderId="9" xfId="0" applyFont="1" applyBorder="1" applyAlignment="1" applyProtection="1">
      <alignment horizontal="left" vertical="center"/>
      <protection locked="0"/>
    </xf>
    <xf numFmtId="0" fontId="2" fillId="0" borderId="4" xfId="0" applyFont="1" applyBorder="1" applyAlignment="1" applyProtection="1">
      <alignment horizontal="left"/>
      <protection locked="0"/>
    </xf>
    <xf numFmtId="0" fontId="1" fillId="0" borderId="4" xfId="0" applyFont="1" applyBorder="1" applyAlignment="1">
      <alignment horizontal="left"/>
    </xf>
    <xf numFmtId="0" fontId="0" fillId="0" borderId="0" xfId="0" applyBorder="1" applyAlignment="1">
      <alignment horizontal="left"/>
    </xf>
    <xf numFmtId="0" fontId="0" fillId="0" borderId="7" xfId="0" applyBorder="1" applyAlignment="1">
      <alignment horizontal="left"/>
    </xf>
    <xf numFmtId="0" fontId="1" fillId="0" borderId="9" xfId="0" applyFont="1" applyBorder="1" applyAlignment="1">
      <alignment horizontal="left"/>
    </xf>
    <xf numFmtId="0" fontId="0" fillId="0" borderId="9" xfId="0" applyBorder="1" applyAlignment="1">
      <alignment horizontal="left"/>
    </xf>
    <xf numFmtId="0" fontId="0" fillId="0" borderId="10" xfId="0" applyBorder="1" applyAlignment="1">
      <alignment horizontal="left"/>
    </xf>
    <xf numFmtId="0" fontId="1" fillId="0" borderId="3" xfId="0" applyFont="1" applyBorder="1" applyAlignment="1">
      <alignment horizontal="left"/>
    </xf>
    <xf numFmtId="0" fontId="0" fillId="0" borderId="6" xfId="0" applyBorder="1" applyAlignment="1">
      <alignment horizontal="left"/>
    </xf>
    <xf numFmtId="0" fontId="1" fillId="0" borderId="8" xfId="0" applyFont="1" applyBorder="1" applyAlignment="1">
      <alignment horizontal="left"/>
    </xf>
    <xf numFmtId="165" fontId="12" fillId="0" borderId="1" xfId="0" applyNumberFormat="1" applyFont="1" applyBorder="1" applyAlignment="1" applyProtection="1">
      <alignment horizontal="center" vertical="center"/>
      <protection locked="0"/>
    </xf>
    <xf numFmtId="0" fontId="0" fillId="0" borderId="1" xfId="0" applyFont="1" applyBorder="1" applyAlignment="1" applyProtection="1">
      <alignment horizontal="center" vertical="center"/>
      <protection locked="0"/>
    </xf>
    <xf numFmtId="2" fontId="0" fillId="4" borderId="1" xfId="0" applyNumberFormat="1" applyFont="1" applyFill="1" applyBorder="1" applyAlignment="1">
      <alignment horizontal="center" vertical="center"/>
    </xf>
    <xf numFmtId="2" fontId="0" fillId="0" borderId="1" xfId="0" applyNumberFormat="1" applyFont="1" applyBorder="1" applyAlignment="1">
      <alignment horizontal="center" vertical="center"/>
    </xf>
    <xf numFmtId="165" fontId="12" fillId="5" borderId="1" xfId="0" applyNumberFormat="1" applyFont="1" applyFill="1" applyBorder="1" applyAlignment="1" applyProtection="1">
      <alignment horizontal="center" vertical="center"/>
      <protection locked="0"/>
    </xf>
    <xf numFmtId="0" fontId="2" fillId="0" borderId="4" xfId="0" applyFont="1" applyBorder="1" applyAlignment="1" applyProtection="1">
      <alignment horizontal="left"/>
      <protection locked="0"/>
    </xf>
    <xf numFmtId="0" fontId="1" fillId="2" borderId="1" xfId="0" applyFont="1" applyFill="1" applyBorder="1" applyAlignment="1">
      <alignment horizontal="center" vertical="center"/>
    </xf>
    <xf numFmtId="165" fontId="12" fillId="6" borderId="1" xfId="0" applyNumberFormat="1" applyFont="1" applyFill="1" applyBorder="1" applyAlignment="1" applyProtection="1">
      <alignment horizontal="center" vertical="center"/>
      <protection locked="0"/>
    </xf>
    <xf numFmtId="0" fontId="0" fillId="7" borderId="0" xfId="0" applyFill="1"/>
    <xf numFmtId="0" fontId="1" fillId="7" borderId="22" xfId="0" applyFont="1" applyFill="1" applyBorder="1" applyAlignment="1">
      <alignment horizontal="center" vertical="center"/>
    </xf>
    <xf numFmtId="164" fontId="0" fillId="7" borderId="0" xfId="0" applyNumberFormat="1" applyFill="1" applyAlignment="1">
      <alignment horizontal="center" vertical="center"/>
    </xf>
    <xf numFmtId="2" fontId="0" fillId="7" borderId="0" xfId="0" applyNumberFormat="1" applyFill="1" applyAlignment="1" applyProtection="1">
      <alignment horizontal="center" vertical="center"/>
      <protection locked="0"/>
    </xf>
    <xf numFmtId="0" fontId="1" fillId="7" borderId="0" xfId="0" applyFont="1" applyFill="1" applyAlignment="1">
      <alignment horizontal="left" vertical="top" wrapText="1"/>
    </xf>
    <xf numFmtId="0" fontId="1" fillId="0" borderId="19" xfId="0" applyFont="1" applyBorder="1" applyAlignment="1">
      <alignment horizontal="center" vertical="center"/>
    </xf>
    <xf numFmtId="0" fontId="1" fillId="0" borderId="20" xfId="0" applyFont="1" applyBorder="1" applyAlignment="1">
      <alignment horizontal="center" vertical="center"/>
    </xf>
    <xf numFmtId="0" fontId="1" fillId="0" borderId="21" xfId="0" applyFont="1" applyBorder="1" applyAlignment="1">
      <alignment horizontal="center" vertical="center"/>
    </xf>
    <xf numFmtId="0" fontId="6" fillId="0" borderId="0" xfId="0" applyFont="1" applyBorder="1" applyAlignment="1">
      <alignment horizontal="center"/>
    </xf>
    <xf numFmtId="0" fontId="6" fillId="0" borderId="0" xfId="0" applyFont="1" applyAlignment="1">
      <alignment horizontal="center"/>
    </xf>
    <xf numFmtId="0" fontId="0" fillId="0" borderId="17" xfId="0" applyBorder="1" applyAlignment="1">
      <alignment horizontal="center"/>
    </xf>
    <xf numFmtId="0" fontId="0" fillId="0" borderId="11" xfId="0" applyBorder="1" applyAlignment="1">
      <alignment horizontal="center"/>
    </xf>
    <xf numFmtId="0" fontId="0" fillId="0" borderId="14" xfId="0" applyBorder="1" applyAlignment="1">
      <alignment horizontal="center"/>
    </xf>
    <xf numFmtId="0" fontId="0" fillId="0" borderId="12" xfId="0" applyBorder="1" applyAlignment="1">
      <alignment horizontal="center"/>
    </xf>
    <xf numFmtId="0" fontId="0" fillId="0" borderId="0"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3" xfId="0" applyBorder="1" applyAlignment="1">
      <alignment horizontal="center"/>
    </xf>
    <xf numFmtId="0" fontId="0" fillId="0" borderId="16" xfId="0" applyBorder="1" applyAlignment="1">
      <alignment horizontal="center"/>
    </xf>
    <xf numFmtId="0" fontId="1" fillId="0" borderId="1" xfId="0" applyFont="1" applyBorder="1" applyAlignment="1">
      <alignment horizontal="center" vertical="center"/>
    </xf>
    <xf numFmtId="0" fontId="1" fillId="2" borderId="1" xfId="0" applyFont="1" applyFill="1" applyBorder="1" applyAlignment="1">
      <alignment horizontal="center" vertical="center"/>
    </xf>
    <xf numFmtId="2" fontId="1" fillId="4" borderId="1" xfId="0" applyNumberFormat="1" applyFont="1" applyFill="1" applyBorder="1" applyAlignment="1">
      <alignment horizontal="center" vertical="center"/>
    </xf>
    <xf numFmtId="0" fontId="1" fillId="3" borderId="1" xfId="0" applyFont="1" applyFill="1" applyBorder="1" applyAlignment="1">
      <alignment horizontal="center" vertical="center" wrapText="1"/>
    </xf>
    <xf numFmtId="0" fontId="1" fillId="0" borderId="1" xfId="0" applyFont="1" applyBorder="1" applyAlignment="1">
      <alignment horizontal="center" vertical="top"/>
    </xf>
    <xf numFmtId="0" fontId="3" fillId="0" borderId="0" xfId="0" applyFont="1" applyAlignment="1">
      <alignment horizontal="left" vertical="top" wrapText="1"/>
    </xf>
    <xf numFmtId="0" fontId="5" fillId="0" borderId="0" xfId="0" applyFont="1" applyAlignment="1">
      <alignment horizontal="right"/>
    </xf>
    <xf numFmtId="0" fontId="7" fillId="0" borderId="0" xfId="0" applyFont="1" applyAlignment="1">
      <alignment horizontal="center" vertical="center"/>
    </xf>
    <xf numFmtId="0" fontId="2" fillId="0" borderId="4" xfId="0" applyFont="1" applyBorder="1" applyAlignment="1" applyProtection="1">
      <alignment horizontal="left"/>
      <protection locked="0"/>
    </xf>
    <xf numFmtId="0" fontId="0" fillId="0" borderId="4" xfId="0" applyBorder="1" applyAlignment="1">
      <alignment horizontal="left"/>
    </xf>
    <xf numFmtId="166" fontId="10" fillId="0" borderId="4" xfId="0" applyNumberFormat="1" applyFont="1" applyBorder="1" applyAlignment="1" applyProtection="1">
      <alignment horizontal="left"/>
      <protection locked="0"/>
    </xf>
    <xf numFmtId="166" fontId="10" fillId="0" borderId="5" xfId="0" applyNumberFormat="1" applyFont="1" applyBorder="1" applyAlignment="1" applyProtection="1">
      <alignment horizontal="left"/>
      <protection locked="0"/>
    </xf>
    <xf numFmtId="0" fontId="0" fillId="7" borderId="1" xfId="0" applyFill="1" applyBorder="1" applyAlignment="1">
      <alignment horizontal="center"/>
    </xf>
    <xf numFmtId="14" fontId="0" fillId="0" borderId="1" xfId="0" applyNumberFormat="1" applyBorder="1" applyAlignment="1">
      <alignment horizontal="center"/>
    </xf>
    <xf numFmtId="0" fontId="0" fillId="0" borderId="1" xfId="0" applyBorder="1" applyAlignment="1">
      <alignment horizontal="center" wrapText="1"/>
    </xf>
    <xf numFmtId="0" fontId="0" fillId="0" borderId="1" xfId="0" applyBorder="1" applyAlignment="1">
      <alignment horizontal="center" vertical="center" wrapText="1"/>
    </xf>
    <xf numFmtId="0" fontId="1" fillId="7" borderId="0" xfId="0" applyFont="1" applyFill="1" applyAlignment="1">
      <alignment horizontal="center"/>
    </xf>
    <xf numFmtId="0" fontId="1" fillId="7" borderId="0" xfId="0" applyFont="1" applyFill="1" applyBorder="1" applyAlignment="1">
      <alignment horizontal="center" vertical="center"/>
    </xf>
    <xf numFmtId="0" fontId="0" fillId="7" borderId="0" xfId="0" applyFill="1" applyAlignment="1">
      <alignment horizontal="center" vertical="center"/>
    </xf>
    <xf numFmtId="0" fontId="0" fillId="8" borderId="1" xfId="0" applyFill="1" applyBorder="1" applyAlignment="1">
      <alignment horizontal="center" vertical="center" wrapText="1"/>
    </xf>
  </cellXfs>
  <cellStyles count="1">
    <cellStyle name="Normal" xfId="0" builtinId="0"/>
  </cellStyles>
  <dxfs count="12">
    <dxf>
      <font>
        <color theme="0"/>
      </font>
    </dxf>
    <dxf>
      <font>
        <color theme="0"/>
      </font>
    </dxf>
    <dxf>
      <font>
        <color theme="7" tint="0.59996337778862885"/>
      </font>
    </dxf>
    <dxf>
      <font>
        <color theme="0" tint="-4.9989318521683403E-2"/>
      </font>
    </dxf>
    <dxf>
      <font>
        <color theme="0"/>
      </font>
    </dxf>
    <dxf>
      <font>
        <color theme="0"/>
      </font>
    </dxf>
    <dxf>
      <font>
        <color theme="7" tint="0.59996337778862885"/>
      </font>
    </dxf>
    <dxf>
      <font>
        <color theme="0" tint="-4.9989318521683403E-2"/>
      </font>
    </dxf>
    <dxf>
      <font>
        <color theme="0"/>
      </font>
    </dxf>
    <dxf>
      <font>
        <color theme="0"/>
      </font>
    </dxf>
    <dxf>
      <font>
        <color theme="7" tint="0.59996337778862885"/>
      </font>
    </dxf>
    <dxf>
      <font>
        <color theme="0" tint="-4.9989318521683403E-2"/>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655320</xdr:colOff>
      <xdr:row>11</xdr:row>
      <xdr:rowOff>160020</xdr:rowOff>
    </xdr:from>
    <xdr:to>
      <xdr:col>10</xdr:col>
      <xdr:colOff>495300</xdr:colOff>
      <xdr:row>49</xdr:row>
      <xdr:rowOff>129540</xdr:rowOff>
    </xdr:to>
    <xdr:cxnSp macro="">
      <xdr:nvCxnSpPr>
        <xdr:cNvPr id="3" name="Connecteur droit avec flèche 2"/>
        <xdr:cNvCxnSpPr/>
      </xdr:nvCxnSpPr>
      <xdr:spPr>
        <a:xfrm flipH="1" flipV="1">
          <a:off x="655320" y="2232660"/>
          <a:ext cx="6720840" cy="794766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662940</xdr:colOff>
      <xdr:row>35</xdr:row>
      <xdr:rowOff>106680</xdr:rowOff>
    </xdr:from>
    <xdr:to>
      <xdr:col>12</xdr:col>
      <xdr:colOff>990600</xdr:colOff>
      <xdr:row>35</xdr:row>
      <xdr:rowOff>121920</xdr:rowOff>
    </xdr:to>
    <xdr:cxnSp macro="">
      <xdr:nvCxnSpPr>
        <xdr:cNvPr id="5" name="Connecteur droit avec flèche 4"/>
        <xdr:cNvCxnSpPr/>
      </xdr:nvCxnSpPr>
      <xdr:spPr>
        <a:xfrm flipH="1">
          <a:off x="6027420" y="7299960"/>
          <a:ext cx="4892040" cy="1524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556260</xdr:colOff>
      <xdr:row>18</xdr:row>
      <xdr:rowOff>198120</xdr:rowOff>
    </xdr:from>
    <xdr:to>
      <xdr:col>0</xdr:col>
      <xdr:colOff>701040</xdr:colOff>
      <xdr:row>50</xdr:row>
      <xdr:rowOff>76200</xdr:rowOff>
    </xdr:to>
    <xdr:cxnSp macro="">
      <xdr:nvCxnSpPr>
        <xdr:cNvPr id="8" name="Connecteur droit avec flèche 7"/>
        <xdr:cNvCxnSpPr/>
      </xdr:nvCxnSpPr>
      <xdr:spPr>
        <a:xfrm flipH="1" flipV="1">
          <a:off x="556260" y="3764280"/>
          <a:ext cx="144780" cy="654558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655320</xdr:colOff>
      <xdr:row>11</xdr:row>
      <xdr:rowOff>160020</xdr:rowOff>
    </xdr:from>
    <xdr:to>
      <xdr:col>10</xdr:col>
      <xdr:colOff>495300</xdr:colOff>
      <xdr:row>49</xdr:row>
      <xdr:rowOff>129540</xdr:rowOff>
    </xdr:to>
    <xdr:cxnSp macro="">
      <xdr:nvCxnSpPr>
        <xdr:cNvPr id="2" name="Connecteur droit avec flèche 1"/>
        <xdr:cNvCxnSpPr/>
      </xdr:nvCxnSpPr>
      <xdr:spPr>
        <a:xfrm flipH="1" flipV="1">
          <a:off x="655320" y="2232660"/>
          <a:ext cx="6720840" cy="794766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662940</xdr:colOff>
      <xdr:row>35</xdr:row>
      <xdr:rowOff>106680</xdr:rowOff>
    </xdr:from>
    <xdr:to>
      <xdr:col>12</xdr:col>
      <xdr:colOff>990600</xdr:colOff>
      <xdr:row>35</xdr:row>
      <xdr:rowOff>121920</xdr:rowOff>
    </xdr:to>
    <xdr:cxnSp macro="">
      <xdr:nvCxnSpPr>
        <xdr:cNvPr id="3" name="Connecteur droit avec flèche 2"/>
        <xdr:cNvCxnSpPr/>
      </xdr:nvCxnSpPr>
      <xdr:spPr>
        <a:xfrm flipH="1">
          <a:off x="6027420" y="7299960"/>
          <a:ext cx="4892040" cy="1524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556260</xdr:colOff>
      <xdr:row>18</xdr:row>
      <xdr:rowOff>198120</xdr:rowOff>
    </xdr:from>
    <xdr:to>
      <xdr:col>0</xdr:col>
      <xdr:colOff>701040</xdr:colOff>
      <xdr:row>50</xdr:row>
      <xdr:rowOff>76200</xdr:rowOff>
    </xdr:to>
    <xdr:cxnSp macro="">
      <xdr:nvCxnSpPr>
        <xdr:cNvPr id="4" name="Connecteur droit avec flèche 3"/>
        <xdr:cNvCxnSpPr/>
      </xdr:nvCxnSpPr>
      <xdr:spPr>
        <a:xfrm flipH="1" flipV="1">
          <a:off x="556260" y="3764280"/>
          <a:ext cx="144780" cy="654558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655320</xdr:colOff>
      <xdr:row>11</xdr:row>
      <xdr:rowOff>160020</xdr:rowOff>
    </xdr:from>
    <xdr:to>
      <xdr:col>10</xdr:col>
      <xdr:colOff>495300</xdr:colOff>
      <xdr:row>49</xdr:row>
      <xdr:rowOff>129540</xdr:rowOff>
    </xdr:to>
    <xdr:cxnSp macro="">
      <xdr:nvCxnSpPr>
        <xdr:cNvPr id="2" name="Connecteur droit avec flèche 1"/>
        <xdr:cNvCxnSpPr/>
      </xdr:nvCxnSpPr>
      <xdr:spPr>
        <a:xfrm flipH="1" flipV="1">
          <a:off x="655320" y="2232660"/>
          <a:ext cx="6720840" cy="794766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662940</xdr:colOff>
      <xdr:row>35</xdr:row>
      <xdr:rowOff>106680</xdr:rowOff>
    </xdr:from>
    <xdr:to>
      <xdr:col>12</xdr:col>
      <xdr:colOff>990600</xdr:colOff>
      <xdr:row>35</xdr:row>
      <xdr:rowOff>121920</xdr:rowOff>
    </xdr:to>
    <xdr:cxnSp macro="">
      <xdr:nvCxnSpPr>
        <xdr:cNvPr id="3" name="Connecteur droit avec flèche 2"/>
        <xdr:cNvCxnSpPr/>
      </xdr:nvCxnSpPr>
      <xdr:spPr>
        <a:xfrm flipH="1">
          <a:off x="6027420" y="7299960"/>
          <a:ext cx="4892040" cy="1524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556260</xdr:colOff>
      <xdr:row>18</xdr:row>
      <xdr:rowOff>198120</xdr:rowOff>
    </xdr:from>
    <xdr:to>
      <xdr:col>0</xdr:col>
      <xdr:colOff>701040</xdr:colOff>
      <xdr:row>50</xdr:row>
      <xdr:rowOff>76200</xdr:rowOff>
    </xdr:to>
    <xdr:cxnSp macro="">
      <xdr:nvCxnSpPr>
        <xdr:cNvPr id="4" name="Connecteur droit avec flèche 3"/>
        <xdr:cNvCxnSpPr/>
      </xdr:nvCxnSpPr>
      <xdr:spPr>
        <a:xfrm flipH="1" flipV="1">
          <a:off x="556260" y="3764280"/>
          <a:ext cx="144780" cy="654558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R58"/>
  <sheetViews>
    <sheetView tabSelected="1" topLeftCell="A13" workbookViewId="0">
      <selection activeCell="J12" sqref="J12"/>
    </sheetView>
  </sheetViews>
  <sheetFormatPr baseColWidth="10" defaultRowHeight="14.4" x14ac:dyDescent="0.3"/>
  <cols>
    <col min="1" max="1" width="18.109375" customWidth="1"/>
    <col min="2" max="2" width="13.6640625" customWidth="1"/>
    <col min="3" max="3" width="8.21875" customWidth="1"/>
    <col min="4" max="4" width="8.77734375" customWidth="1"/>
    <col min="5" max="5" width="7.5546875" customWidth="1"/>
    <col min="6" max="6" width="7.44140625" customWidth="1"/>
    <col min="7" max="7" width="7.109375" customWidth="1"/>
    <col min="8" max="8" width="7.33203125" customWidth="1"/>
    <col min="9" max="9" width="10.6640625" customWidth="1"/>
    <col min="10" max="10" width="11.44140625" customWidth="1"/>
    <col min="11" max="11" width="24" customWidth="1"/>
    <col min="12" max="12" width="20.44140625" customWidth="1"/>
    <col min="13" max="13" width="34.5546875" customWidth="1"/>
    <col min="14" max="14" width="31" customWidth="1"/>
    <col min="15" max="15" width="51" customWidth="1"/>
    <col min="16" max="16" width="11.5546875" customWidth="1"/>
  </cols>
  <sheetData>
    <row r="1" spans="1:18" ht="15.6" customHeight="1" x14ac:dyDescent="0.3">
      <c r="A1" s="55" t="s">
        <v>30</v>
      </c>
      <c r="B1" s="55"/>
      <c r="C1" s="1"/>
      <c r="D1" s="1"/>
      <c r="E1" s="2"/>
      <c r="F1" s="2"/>
      <c r="G1" s="2"/>
      <c r="H1" s="56" t="s">
        <v>18</v>
      </c>
      <c r="I1" s="56"/>
      <c r="J1" s="56"/>
      <c r="K1" s="4"/>
      <c r="L1" s="1"/>
      <c r="M1" s="1"/>
      <c r="N1" s="1"/>
      <c r="O1" s="1"/>
      <c r="P1" s="1"/>
      <c r="Q1" s="1"/>
      <c r="R1" s="1"/>
    </row>
    <row r="2" spans="1:18" x14ac:dyDescent="0.3">
      <c r="A2" s="55"/>
      <c r="B2" s="55"/>
      <c r="C2" s="1"/>
      <c r="D2" s="1"/>
      <c r="E2" s="1"/>
      <c r="F2" s="1"/>
      <c r="G2" s="1"/>
      <c r="H2" s="1"/>
      <c r="I2" s="1"/>
      <c r="J2" s="1"/>
      <c r="K2" s="1"/>
      <c r="L2" s="1"/>
      <c r="M2" s="1"/>
      <c r="N2" s="1"/>
      <c r="O2" s="1"/>
      <c r="P2" s="1"/>
      <c r="Q2" s="1"/>
      <c r="R2" s="1"/>
    </row>
    <row r="3" spans="1:18" ht="14.4" customHeight="1" x14ac:dyDescent="0.3">
      <c r="A3" s="1"/>
      <c r="B3" s="57" t="s">
        <v>1</v>
      </c>
      <c r="C3" s="57"/>
      <c r="D3" s="57"/>
      <c r="E3" s="57"/>
      <c r="F3" s="57"/>
      <c r="G3" s="57"/>
      <c r="H3" s="57"/>
      <c r="I3" s="57"/>
      <c r="J3" s="3"/>
      <c r="K3" s="1"/>
      <c r="L3" s="1"/>
      <c r="M3" s="1"/>
      <c r="N3" s="1"/>
      <c r="O3" s="1"/>
      <c r="P3" s="1"/>
      <c r="Q3" s="1"/>
      <c r="R3" s="1"/>
    </row>
    <row r="4" spans="1:18" ht="19.2" customHeight="1" thickBot="1" x14ac:dyDescent="0.35">
      <c r="B4" s="57"/>
      <c r="C4" s="57"/>
      <c r="D4" s="57"/>
      <c r="E4" s="57"/>
      <c r="F4" s="57"/>
      <c r="G4" s="57"/>
      <c r="H4" s="57"/>
      <c r="I4" s="57"/>
      <c r="J4" s="3"/>
      <c r="K4" s="35" t="s">
        <v>39</v>
      </c>
      <c r="L4" s="35"/>
      <c r="M4" s="35"/>
      <c r="N4" s="35"/>
      <c r="O4" s="35"/>
    </row>
    <row r="5" spans="1:18" ht="19.8" customHeight="1" x14ac:dyDescent="0.3">
      <c r="A5" s="20" t="s">
        <v>12</v>
      </c>
      <c r="B5" s="13" t="s">
        <v>27</v>
      </c>
      <c r="C5" s="14" t="s">
        <v>13</v>
      </c>
      <c r="D5" s="58" t="s">
        <v>28</v>
      </c>
      <c r="E5" s="58"/>
      <c r="F5" s="58"/>
      <c r="G5" s="59" t="s">
        <v>20</v>
      </c>
      <c r="H5" s="59"/>
      <c r="I5" s="60">
        <v>42948</v>
      </c>
      <c r="J5" s="61"/>
      <c r="K5" s="35"/>
      <c r="L5" s="35"/>
      <c r="M5" s="35"/>
      <c r="N5" s="35"/>
      <c r="O5" s="35"/>
    </row>
    <row r="6" spans="1:18" ht="9.6" customHeight="1" x14ac:dyDescent="0.3">
      <c r="A6" s="21"/>
      <c r="B6" s="15"/>
      <c r="C6" s="15"/>
      <c r="D6" s="15"/>
      <c r="E6" s="15"/>
      <c r="F6" s="15"/>
      <c r="G6" s="15"/>
      <c r="H6" s="15"/>
      <c r="I6" s="15"/>
      <c r="J6" s="16"/>
      <c r="K6" s="35"/>
      <c r="L6" s="35"/>
      <c r="M6" s="35"/>
      <c r="N6" s="35"/>
      <c r="O6" s="35"/>
    </row>
    <row r="7" spans="1:18" ht="15" thickBot="1" x14ac:dyDescent="0.35">
      <c r="A7" s="22" t="s">
        <v>15</v>
      </c>
      <c r="B7" s="12" t="s">
        <v>27</v>
      </c>
      <c r="C7" s="17" t="s">
        <v>14</v>
      </c>
      <c r="D7" s="18"/>
      <c r="E7" s="12" t="s">
        <v>29</v>
      </c>
      <c r="F7" s="18"/>
      <c r="G7" s="18"/>
      <c r="H7" s="18"/>
      <c r="I7" s="18"/>
      <c r="J7" s="19"/>
      <c r="K7" s="35"/>
      <c r="L7" s="35"/>
      <c r="M7" s="35"/>
      <c r="N7" s="35"/>
      <c r="O7" s="35"/>
    </row>
    <row r="8" spans="1:18" ht="9.6" customHeight="1" x14ac:dyDescent="0.3">
      <c r="K8" s="35"/>
      <c r="L8" s="35"/>
      <c r="M8" s="35"/>
      <c r="N8" s="35"/>
      <c r="O8" s="35"/>
    </row>
    <row r="9" spans="1:18" ht="16.8" customHeight="1" x14ac:dyDescent="0.3">
      <c r="A9" s="50" t="s">
        <v>2</v>
      </c>
      <c r="B9" s="50" t="s">
        <v>3</v>
      </c>
      <c r="C9" s="50" t="s">
        <v>5</v>
      </c>
      <c r="D9" s="50"/>
      <c r="E9" s="51" t="s">
        <v>4</v>
      </c>
      <c r="F9" s="51"/>
      <c r="G9" s="51"/>
      <c r="H9" s="51"/>
      <c r="I9" s="52" t="s">
        <v>10</v>
      </c>
      <c r="J9" s="53" t="s">
        <v>11</v>
      </c>
      <c r="K9" s="35"/>
      <c r="L9" s="35"/>
      <c r="M9" s="35"/>
      <c r="N9" s="35"/>
      <c r="O9" s="35"/>
    </row>
    <row r="10" spans="1:18" x14ac:dyDescent="0.3">
      <c r="A10" s="50"/>
      <c r="B10" s="50"/>
      <c r="C10" s="54" t="s">
        <v>6</v>
      </c>
      <c r="D10" s="54" t="s">
        <v>7</v>
      </c>
      <c r="E10" s="51" t="s">
        <v>8</v>
      </c>
      <c r="F10" s="51"/>
      <c r="G10" s="51" t="s">
        <v>9</v>
      </c>
      <c r="H10" s="51"/>
      <c r="I10" s="52"/>
      <c r="J10" s="53"/>
      <c r="K10" s="35"/>
      <c r="L10" s="35"/>
      <c r="M10" s="35"/>
      <c r="N10" s="35"/>
      <c r="O10" s="35"/>
    </row>
    <row r="11" spans="1:18" x14ac:dyDescent="0.3">
      <c r="A11" s="50"/>
      <c r="B11" s="50"/>
      <c r="C11" s="54"/>
      <c r="D11" s="54"/>
      <c r="E11" s="7" t="s">
        <v>19</v>
      </c>
      <c r="F11" s="7" t="s">
        <v>7</v>
      </c>
      <c r="G11" s="7" t="s">
        <v>19</v>
      </c>
      <c r="H11" s="7" t="s">
        <v>7</v>
      </c>
      <c r="I11" s="52"/>
      <c r="J11" s="53"/>
      <c r="K11" s="32" t="s">
        <v>32</v>
      </c>
      <c r="L11" s="32" t="s">
        <v>33</v>
      </c>
      <c r="M11" s="66" t="s">
        <v>31</v>
      </c>
      <c r="N11" s="66" t="s">
        <v>34</v>
      </c>
      <c r="O11" s="67" t="s">
        <v>35</v>
      </c>
      <c r="P11" s="6"/>
    </row>
    <row r="12" spans="1:18" ht="16.95" customHeight="1" x14ac:dyDescent="0.3">
      <c r="A12" s="30">
        <v>42948</v>
      </c>
      <c r="B12" s="24" t="s">
        <v>21</v>
      </c>
      <c r="C12" s="8">
        <v>0.75</v>
      </c>
      <c r="D12" s="8">
        <v>0.20833333333333334</v>
      </c>
      <c r="E12" s="9">
        <v>4.1666666666666664E-2</v>
      </c>
      <c r="F12" s="9">
        <v>8.3333333333333329E-2</v>
      </c>
      <c r="G12" s="9"/>
      <c r="H12" s="9"/>
      <c r="I12" s="25">
        <v>1.1000000000000001</v>
      </c>
      <c r="J12" s="26">
        <f>(O12-INT(O12))*24</f>
        <v>11</v>
      </c>
      <c r="K12" s="33">
        <f>MOD(F12-E12,1)</f>
        <v>4.1666666666666664E-2</v>
      </c>
      <c r="L12" s="33">
        <f>MOD(H12-G12,1)</f>
        <v>0</v>
      </c>
      <c r="M12" s="34">
        <f>(N12-INT(N12))*24</f>
        <v>6</v>
      </c>
      <c r="N12" s="33">
        <f>MOD(D12-C12,1)-IF(D12&gt;C12,MAX(0,MIN(D12,23/24)-MAX(C12,6/24)),MAX(0,23/24-MAX(C12,6/24))+MAX(0,MIN(D12,23/24)-6/24))</f>
        <v>0.25</v>
      </c>
      <c r="O12" s="33">
        <f t="shared" ref="O12:O42" si="0">MOD(D12-C12-L12,1)</f>
        <v>0.45833333333333337</v>
      </c>
    </row>
    <row r="13" spans="1:18" ht="16.95" customHeight="1" x14ac:dyDescent="0.3">
      <c r="A13" s="23">
        <v>42951</v>
      </c>
      <c r="B13" s="24" t="s">
        <v>22</v>
      </c>
      <c r="C13" s="8">
        <v>0.23958333333333334</v>
      </c>
      <c r="D13" s="8">
        <v>0.75</v>
      </c>
      <c r="E13" s="9">
        <v>0.5</v>
      </c>
      <c r="F13" s="9">
        <v>0.54166666666666663</v>
      </c>
      <c r="G13" s="9"/>
      <c r="H13" s="9"/>
      <c r="I13" s="25">
        <f t="shared" ref="I13:I33" si="1">M13*10%</f>
        <v>2.4999999999999911E-2</v>
      </c>
      <c r="J13" s="26">
        <f t="shared" ref="J13:J42" si="2">(O13-INT(O13))*24</f>
        <v>12.25</v>
      </c>
      <c r="K13" s="33">
        <f t="shared" ref="K13:K42" si="3">MOD(F13-E13,1)</f>
        <v>4.166666666666663E-2</v>
      </c>
      <c r="L13" s="33">
        <f t="shared" ref="L13:L42" si="4">MOD(H13-G13,1)</f>
        <v>0</v>
      </c>
      <c r="M13" s="34">
        <f>(N13-INT(N13))*24</f>
        <v>0.24999999999999911</v>
      </c>
      <c r="N13" s="33">
        <f t="shared" ref="N13:N42" si="5">MOD(D13-C13,1)-IF(D13&gt;C13,MAX(0,MIN(D13,23/24)-MAX(C13,6/24)),MAX(0,23/24-MAX(C13,6/24))+MAX(0,MIN(D13,23/24)-6/24))</f>
        <v>1.041666666666663E-2</v>
      </c>
      <c r="O13" s="33">
        <f t="shared" si="0"/>
        <v>0.51041666666666663</v>
      </c>
    </row>
    <row r="14" spans="1:18" ht="16.95" customHeight="1" x14ac:dyDescent="0.3">
      <c r="A14" s="23">
        <v>42952</v>
      </c>
      <c r="B14" s="24" t="s">
        <v>22</v>
      </c>
      <c r="C14" s="8">
        <v>0.23958333333333334</v>
      </c>
      <c r="D14" s="8">
        <v>0.75</v>
      </c>
      <c r="E14" s="9">
        <v>0.5</v>
      </c>
      <c r="F14" s="9">
        <v>0.54166666666666663</v>
      </c>
      <c r="G14" s="9"/>
      <c r="H14" s="9"/>
      <c r="I14" s="25">
        <f t="shared" si="1"/>
        <v>2.4999999999999911E-2</v>
      </c>
      <c r="J14" s="26">
        <f t="shared" si="2"/>
        <v>12.25</v>
      </c>
      <c r="K14" s="33">
        <f t="shared" si="3"/>
        <v>4.166666666666663E-2</v>
      </c>
      <c r="L14" s="33">
        <f t="shared" si="4"/>
        <v>0</v>
      </c>
      <c r="M14" s="34">
        <f t="shared" ref="M14:M42" si="6">(N14-INT(N14))*24</f>
        <v>0.24999999999999911</v>
      </c>
      <c r="N14" s="33">
        <f t="shared" si="5"/>
        <v>1.041666666666663E-2</v>
      </c>
      <c r="O14" s="33">
        <f t="shared" si="0"/>
        <v>0.51041666666666663</v>
      </c>
    </row>
    <row r="15" spans="1:18" ht="16.95" customHeight="1" x14ac:dyDescent="0.3">
      <c r="A15" s="23">
        <v>42953</v>
      </c>
      <c r="B15" s="24" t="s">
        <v>23</v>
      </c>
      <c r="C15" s="8">
        <v>0.73958333333333337</v>
      </c>
      <c r="D15" s="8">
        <v>0.25</v>
      </c>
      <c r="E15" s="9">
        <v>4.1666666666666664E-2</v>
      </c>
      <c r="F15" s="9">
        <v>8.3333333333333329E-2</v>
      </c>
      <c r="G15" s="9">
        <v>8.3333333333333329E-2</v>
      </c>
      <c r="H15" s="9">
        <v>0.125</v>
      </c>
      <c r="I15" s="25">
        <v>1.2</v>
      </c>
      <c r="J15" s="26">
        <f t="shared" si="2"/>
        <v>11.25</v>
      </c>
      <c r="K15" s="33">
        <f t="shared" si="3"/>
        <v>4.1666666666666664E-2</v>
      </c>
      <c r="L15" s="33">
        <f t="shared" si="4"/>
        <v>4.1666666666666671E-2</v>
      </c>
      <c r="M15" s="34">
        <f t="shared" si="6"/>
        <v>6.9999999999999991</v>
      </c>
      <c r="N15" s="33">
        <f t="shared" si="5"/>
        <v>0.29166666666666663</v>
      </c>
      <c r="O15" s="33">
        <f t="shared" si="0"/>
        <v>0.46875</v>
      </c>
    </row>
    <row r="16" spans="1:18" ht="16.95" customHeight="1" x14ac:dyDescent="0.3">
      <c r="A16" s="23">
        <v>42954</v>
      </c>
      <c r="B16" s="24" t="s">
        <v>23</v>
      </c>
      <c r="C16" s="8">
        <v>0.73958333333333337</v>
      </c>
      <c r="D16" s="8">
        <v>0.25</v>
      </c>
      <c r="E16" s="9">
        <v>4.1666666666666664E-2</v>
      </c>
      <c r="F16" s="9">
        <v>8.3333333333333329E-2</v>
      </c>
      <c r="G16" s="9">
        <v>8.3333333333333329E-2</v>
      </c>
      <c r="H16" s="9">
        <v>0.125</v>
      </c>
      <c r="I16" s="25">
        <f t="shared" si="1"/>
        <v>0.7</v>
      </c>
      <c r="J16" s="26">
        <f t="shared" si="2"/>
        <v>11.25</v>
      </c>
      <c r="K16" s="33">
        <f t="shared" si="3"/>
        <v>4.1666666666666664E-2</v>
      </c>
      <c r="L16" s="33">
        <f t="shared" si="4"/>
        <v>4.1666666666666671E-2</v>
      </c>
      <c r="M16" s="34">
        <f t="shared" si="6"/>
        <v>6.9999999999999991</v>
      </c>
      <c r="N16" s="33">
        <f t="shared" si="5"/>
        <v>0.29166666666666663</v>
      </c>
      <c r="O16" s="33">
        <f t="shared" si="0"/>
        <v>0.46875</v>
      </c>
    </row>
    <row r="17" spans="1:15" ht="16.95" customHeight="1" x14ac:dyDescent="0.3">
      <c r="A17" s="23">
        <v>42956</v>
      </c>
      <c r="B17" s="24" t="s">
        <v>24</v>
      </c>
      <c r="C17" s="8">
        <v>0.23958333333333334</v>
      </c>
      <c r="D17" s="8">
        <v>0.75</v>
      </c>
      <c r="E17" s="9">
        <v>0.5</v>
      </c>
      <c r="F17" s="9">
        <v>0.54166666666666663</v>
      </c>
      <c r="G17" s="9"/>
      <c r="H17" s="9"/>
      <c r="I17" s="25">
        <f t="shared" si="1"/>
        <v>2.4999999999999911E-2</v>
      </c>
      <c r="J17" s="26">
        <f t="shared" si="2"/>
        <v>12.25</v>
      </c>
      <c r="K17" s="33">
        <f t="shared" si="3"/>
        <v>4.166666666666663E-2</v>
      </c>
      <c r="L17" s="33">
        <f t="shared" si="4"/>
        <v>0</v>
      </c>
      <c r="M17" s="34">
        <f t="shared" si="6"/>
        <v>0.24999999999999911</v>
      </c>
      <c r="N17" s="33">
        <f t="shared" si="5"/>
        <v>1.041666666666663E-2</v>
      </c>
      <c r="O17" s="33">
        <f t="shared" si="0"/>
        <v>0.51041666666666663</v>
      </c>
    </row>
    <row r="18" spans="1:15" ht="16.95" customHeight="1" x14ac:dyDescent="0.3">
      <c r="A18" s="23">
        <v>42959</v>
      </c>
      <c r="B18" s="24" t="s">
        <v>22</v>
      </c>
      <c r="C18" s="8">
        <v>0.23958333333333334</v>
      </c>
      <c r="D18" s="8">
        <v>0.75</v>
      </c>
      <c r="E18" s="9">
        <v>0.5</v>
      </c>
      <c r="F18" s="9">
        <v>0.54166666666666663</v>
      </c>
      <c r="G18" s="9"/>
      <c r="H18" s="9"/>
      <c r="I18" s="25">
        <f t="shared" si="1"/>
        <v>2.4999999999999911E-2</v>
      </c>
      <c r="J18" s="26">
        <f t="shared" si="2"/>
        <v>12.25</v>
      </c>
      <c r="K18" s="33">
        <f t="shared" si="3"/>
        <v>4.166666666666663E-2</v>
      </c>
      <c r="L18" s="33">
        <f t="shared" si="4"/>
        <v>0</v>
      </c>
      <c r="M18" s="34">
        <f t="shared" si="6"/>
        <v>0.24999999999999911</v>
      </c>
      <c r="N18" s="33">
        <f t="shared" si="5"/>
        <v>1.041666666666663E-2</v>
      </c>
      <c r="O18" s="33">
        <f t="shared" si="0"/>
        <v>0.51041666666666663</v>
      </c>
    </row>
    <row r="19" spans="1:15" ht="16.95" customHeight="1" x14ac:dyDescent="0.3">
      <c r="A19" s="27">
        <v>42960</v>
      </c>
      <c r="B19" s="24" t="s">
        <v>22</v>
      </c>
      <c r="C19" s="8">
        <v>0.23958333333333334</v>
      </c>
      <c r="D19" s="8">
        <v>0.75</v>
      </c>
      <c r="E19" s="9">
        <v>0.5</v>
      </c>
      <c r="F19" s="9">
        <v>0.54166666666666663</v>
      </c>
      <c r="G19" s="9"/>
      <c r="H19" s="9"/>
      <c r="I19" s="25">
        <v>1.22</v>
      </c>
      <c r="J19" s="26">
        <f t="shared" si="2"/>
        <v>12.25</v>
      </c>
      <c r="K19" s="33">
        <f t="shared" si="3"/>
        <v>4.166666666666663E-2</v>
      </c>
      <c r="L19" s="33">
        <f t="shared" si="4"/>
        <v>0</v>
      </c>
      <c r="M19" s="34">
        <f t="shared" si="6"/>
        <v>0.24999999999999911</v>
      </c>
      <c r="N19" s="33">
        <f t="shared" si="5"/>
        <v>1.041666666666663E-2</v>
      </c>
      <c r="O19" s="33">
        <f t="shared" si="0"/>
        <v>0.51041666666666663</v>
      </c>
    </row>
    <row r="20" spans="1:15" ht="16.95" customHeight="1" x14ac:dyDescent="0.3">
      <c r="A20" s="23">
        <v>42961</v>
      </c>
      <c r="B20" s="24" t="s">
        <v>26</v>
      </c>
      <c r="C20" s="8">
        <v>0.33333333333333331</v>
      </c>
      <c r="D20" s="8">
        <v>0.66597222222222219</v>
      </c>
      <c r="E20" s="9"/>
      <c r="F20" s="9"/>
      <c r="G20" s="9"/>
      <c r="H20" s="9"/>
      <c r="I20" s="25">
        <f t="shared" si="1"/>
        <v>0</v>
      </c>
      <c r="J20" s="26">
        <f t="shared" si="2"/>
        <v>7.9833333333333325</v>
      </c>
      <c r="K20" s="33">
        <f t="shared" si="3"/>
        <v>0</v>
      </c>
      <c r="L20" s="33">
        <f t="shared" si="4"/>
        <v>0</v>
      </c>
      <c r="M20" s="34">
        <f t="shared" si="6"/>
        <v>0</v>
      </c>
      <c r="N20" s="33">
        <f t="shared" si="5"/>
        <v>0</v>
      </c>
      <c r="O20" s="33">
        <f t="shared" si="0"/>
        <v>0.33263888888888887</v>
      </c>
    </row>
    <row r="21" spans="1:15" ht="16.95" customHeight="1" x14ac:dyDescent="0.3">
      <c r="A21" s="23">
        <v>42962</v>
      </c>
      <c r="B21" s="24" t="s">
        <v>26</v>
      </c>
      <c r="C21" s="8">
        <v>0.33333333333333331</v>
      </c>
      <c r="D21" s="8">
        <v>0.66597222222222219</v>
      </c>
      <c r="E21" s="9"/>
      <c r="F21" s="9"/>
      <c r="G21" s="9"/>
      <c r="H21" s="9"/>
      <c r="I21" s="25">
        <f t="shared" si="1"/>
        <v>0</v>
      </c>
      <c r="J21" s="26">
        <f t="shared" si="2"/>
        <v>7.9833333333333325</v>
      </c>
      <c r="K21" s="33">
        <f t="shared" si="3"/>
        <v>0</v>
      </c>
      <c r="L21" s="33">
        <f t="shared" si="4"/>
        <v>0</v>
      </c>
      <c r="M21" s="34">
        <f t="shared" si="6"/>
        <v>0</v>
      </c>
      <c r="N21" s="33">
        <f t="shared" si="5"/>
        <v>0</v>
      </c>
      <c r="O21" s="33">
        <f t="shared" si="0"/>
        <v>0.33263888888888887</v>
      </c>
    </row>
    <row r="22" spans="1:15" ht="16.95" customHeight="1" x14ac:dyDescent="0.3">
      <c r="A22" s="23">
        <v>42963</v>
      </c>
      <c r="B22" s="24" t="s">
        <v>26</v>
      </c>
      <c r="C22" s="8">
        <v>0.33333333333333331</v>
      </c>
      <c r="D22" s="8">
        <v>0.66597222222222219</v>
      </c>
      <c r="E22" s="9"/>
      <c r="F22" s="9"/>
      <c r="G22" s="9"/>
      <c r="H22" s="9"/>
      <c r="I22" s="25">
        <f t="shared" si="1"/>
        <v>0</v>
      </c>
      <c r="J22" s="26">
        <f t="shared" si="2"/>
        <v>7.9833333333333325</v>
      </c>
      <c r="K22" s="33">
        <f t="shared" si="3"/>
        <v>0</v>
      </c>
      <c r="L22" s="33">
        <f t="shared" si="4"/>
        <v>0</v>
      </c>
      <c r="M22" s="34">
        <f t="shared" si="6"/>
        <v>0</v>
      </c>
      <c r="N22" s="33">
        <f t="shared" si="5"/>
        <v>0</v>
      </c>
      <c r="O22" s="33">
        <f t="shared" si="0"/>
        <v>0.33263888888888887</v>
      </c>
    </row>
    <row r="23" spans="1:15" ht="16.95" customHeight="1" x14ac:dyDescent="0.3">
      <c r="A23" s="23">
        <v>42964</v>
      </c>
      <c r="B23" s="24" t="s">
        <v>26</v>
      </c>
      <c r="C23" s="8">
        <v>0.33333333333333331</v>
      </c>
      <c r="D23" s="8">
        <v>0.66597222222222219</v>
      </c>
      <c r="E23" s="9"/>
      <c r="F23" s="9"/>
      <c r="G23" s="9"/>
      <c r="H23" s="9"/>
      <c r="I23" s="25">
        <f t="shared" si="1"/>
        <v>0</v>
      </c>
      <c r="J23" s="26">
        <f t="shared" si="2"/>
        <v>7.9833333333333325</v>
      </c>
      <c r="K23" s="33">
        <f t="shared" si="3"/>
        <v>0</v>
      </c>
      <c r="L23" s="33">
        <f t="shared" si="4"/>
        <v>0</v>
      </c>
      <c r="M23" s="34">
        <f t="shared" si="6"/>
        <v>0</v>
      </c>
      <c r="N23" s="33">
        <f t="shared" si="5"/>
        <v>0</v>
      </c>
      <c r="O23" s="33">
        <f t="shared" si="0"/>
        <v>0.33263888888888887</v>
      </c>
    </row>
    <row r="24" spans="1:15" ht="16.95" customHeight="1" x14ac:dyDescent="0.3">
      <c r="A24" s="23">
        <v>42965</v>
      </c>
      <c r="B24" s="24" t="s">
        <v>26</v>
      </c>
      <c r="C24" s="8">
        <v>0.33333333333333331</v>
      </c>
      <c r="D24" s="8">
        <v>0.66597222222222219</v>
      </c>
      <c r="E24" s="9"/>
      <c r="F24" s="9"/>
      <c r="G24" s="9"/>
      <c r="H24" s="9"/>
      <c r="I24" s="25">
        <f t="shared" si="1"/>
        <v>0</v>
      </c>
      <c r="J24" s="26">
        <f t="shared" si="2"/>
        <v>7.9833333333333325</v>
      </c>
      <c r="K24" s="33">
        <f t="shared" si="3"/>
        <v>0</v>
      </c>
      <c r="L24" s="33">
        <f t="shared" si="4"/>
        <v>0</v>
      </c>
      <c r="M24" s="34">
        <f t="shared" si="6"/>
        <v>0</v>
      </c>
      <c r="N24" s="33">
        <f t="shared" si="5"/>
        <v>0</v>
      </c>
      <c r="O24" s="33">
        <f t="shared" si="0"/>
        <v>0.33263888888888887</v>
      </c>
    </row>
    <row r="25" spans="1:15" ht="16.95" customHeight="1" x14ac:dyDescent="0.3">
      <c r="A25" s="23">
        <v>42968</v>
      </c>
      <c r="B25" s="24" t="s">
        <v>26</v>
      </c>
      <c r="C25" s="8">
        <v>0.33333333333333331</v>
      </c>
      <c r="D25" s="8">
        <v>0.66597222222222219</v>
      </c>
      <c r="E25" s="9"/>
      <c r="F25" s="9"/>
      <c r="G25" s="9"/>
      <c r="H25" s="9"/>
      <c r="I25" s="25">
        <f t="shared" si="1"/>
        <v>0</v>
      </c>
      <c r="J25" s="26">
        <f t="shared" si="2"/>
        <v>7.9833333333333325</v>
      </c>
      <c r="K25" s="33">
        <f t="shared" si="3"/>
        <v>0</v>
      </c>
      <c r="L25" s="33">
        <f t="shared" si="4"/>
        <v>0</v>
      </c>
      <c r="M25" s="34">
        <f t="shared" si="6"/>
        <v>0</v>
      </c>
      <c r="N25" s="33">
        <f t="shared" si="5"/>
        <v>0</v>
      </c>
      <c r="O25" s="33">
        <f t="shared" si="0"/>
        <v>0.33263888888888887</v>
      </c>
    </row>
    <row r="26" spans="1:15" ht="16.95" customHeight="1" x14ac:dyDescent="0.3">
      <c r="A26" s="23">
        <v>42969</v>
      </c>
      <c r="B26" s="24" t="s">
        <v>26</v>
      </c>
      <c r="C26" s="8">
        <v>0.33333333333333331</v>
      </c>
      <c r="D26" s="8">
        <v>0.66597222222222219</v>
      </c>
      <c r="E26" s="9"/>
      <c r="F26" s="9"/>
      <c r="G26" s="9"/>
      <c r="H26" s="9"/>
      <c r="I26" s="25">
        <f t="shared" si="1"/>
        <v>0</v>
      </c>
      <c r="J26" s="26">
        <f t="shared" si="2"/>
        <v>7.9833333333333325</v>
      </c>
      <c r="K26" s="33">
        <f t="shared" si="3"/>
        <v>0</v>
      </c>
      <c r="L26" s="33">
        <f t="shared" si="4"/>
        <v>0</v>
      </c>
      <c r="M26" s="34">
        <f t="shared" si="6"/>
        <v>0</v>
      </c>
      <c r="N26" s="33">
        <f t="shared" si="5"/>
        <v>0</v>
      </c>
      <c r="O26" s="33">
        <f t="shared" si="0"/>
        <v>0.33263888888888887</v>
      </c>
    </row>
    <row r="27" spans="1:15" ht="16.95" customHeight="1" x14ac:dyDescent="0.3">
      <c r="A27" s="23">
        <v>42970</v>
      </c>
      <c r="B27" s="24" t="s">
        <v>26</v>
      </c>
      <c r="C27" s="8">
        <v>0.33333333333333331</v>
      </c>
      <c r="D27" s="8">
        <v>0.66597222222222219</v>
      </c>
      <c r="E27" s="9"/>
      <c r="F27" s="9"/>
      <c r="G27" s="9"/>
      <c r="H27" s="9"/>
      <c r="I27" s="25">
        <f t="shared" si="1"/>
        <v>0</v>
      </c>
      <c r="J27" s="26">
        <f t="shared" si="2"/>
        <v>7.9833333333333325</v>
      </c>
      <c r="K27" s="33">
        <f t="shared" si="3"/>
        <v>0</v>
      </c>
      <c r="L27" s="33">
        <f t="shared" si="4"/>
        <v>0</v>
      </c>
      <c r="M27" s="34">
        <f t="shared" si="6"/>
        <v>0</v>
      </c>
      <c r="N27" s="33">
        <f t="shared" si="5"/>
        <v>0</v>
      </c>
      <c r="O27" s="33">
        <f t="shared" si="0"/>
        <v>0.33263888888888887</v>
      </c>
    </row>
    <row r="28" spans="1:15" ht="16.95" customHeight="1" x14ac:dyDescent="0.3">
      <c r="A28" s="23">
        <v>42971</v>
      </c>
      <c r="B28" s="24" t="s">
        <v>26</v>
      </c>
      <c r="C28" s="8">
        <v>0.33333333333333331</v>
      </c>
      <c r="D28" s="8">
        <v>0.66597222222222219</v>
      </c>
      <c r="E28" s="9"/>
      <c r="F28" s="9"/>
      <c r="G28" s="9"/>
      <c r="H28" s="9"/>
      <c r="I28" s="25">
        <f t="shared" si="1"/>
        <v>0</v>
      </c>
      <c r="J28" s="26">
        <f t="shared" si="2"/>
        <v>7.9833333333333325</v>
      </c>
      <c r="K28" s="33">
        <f t="shared" si="3"/>
        <v>0</v>
      </c>
      <c r="L28" s="33">
        <f t="shared" si="4"/>
        <v>0</v>
      </c>
      <c r="M28" s="34">
        <f t="shared" si="6"/>
        <v>0</v>
      </c>
      <c r="N28" s="33">
        <f t="shared" si="5"/>
        <v>0</v>
      </c>
      <c r="O28" s="33">
        <f t="shared" si="0"/>
        <v>0.33263888888888887</v>
      </c>
    </row>
    <row r="29" spans="1:15" ht="16.95" customHeight="1" x14ac:dyDescent="0.3">
      <c r="A29" s="23">
        <v>42972</v>
      </c>
      <c r="B29" s="24" t="s">
        <v>26</v>
      </c>
      <c r="C29" s="8">
        <v>0.33333333333333331</v>
      </c>
      <c r="D29" s="8">
        <v>0.66597222222222219</v>
      </c>
      <c r="E29" s="9"/>
      <c r="F29" s="9"/>
      <c r="G29" s="9"/>
      <c r="H29" s="9"/>
      <c r="I29" s="25">
        <f t="shared" si="1"/>
        <v>0</v>
      </c>
      <c r="J29" s="26">
        <f t="shared" si="2"/>
        <v>7.9833333333333325</v>
      </c>
      <c r="K29" s="33">
        <f t="shared" si="3"/>
        <v>0</v>
      </c>
      <c r="L29" s="33">
        <f t="shared" si="4"/>
        <v>0</v>
      </c>
      <c r="M29" s="34">
        <f t="shared" si="6"/>
        <v>0</v>
      </c>
      <c r="N29" s="33">
        <f t="shared" si="5"/>
        <v>0</v>
      </c>
      <c r="O29" s="33">
        <f t="shared" si="0"/>
        <v>0.33263888888888887</v>
      </c>
    </row>
    <row r="30" spans="1:15" ht="16.95" customHeight="1" x14ac:dyDescent="0.3">
      <c r="A30" s="23">
        <v>42975</v>
      </c>
      <c r="B30" s="24" t="s">
        <v>25</v>
      </c>
      <c r="C30" s="8">
        <v>0.375</v>
      </c>
      <c r="D30" s="8">
        <v>0.66666666666666663</v>
      </c>
      <c r="E30" s="9"/>
      <c r="F30" s="9"/>
      <c r="G30" s="9">
        <v>0.5</v>
      </c>
      <c r="H30" s="9">
        <v>0.54166666666666663</v>
      </c>
      <c r="I30" s="25">
        <f t="shared" si="1"/>
        <v>0</v>
      </c>
      <c r="J30" s="26">
        <f t="shared" si="2"/>
        <v>6</v>
      </c>
      <c r="K30" s="33">
        <f t="shared" si="3"/>
        <v>0</v>
      </c>
      <c r="L30" s="33">
        <f t="shared" si="4"/>
        <v>4.166666666666663E-2</v>
      </c>
      <c r="M30" s="34">
        <f t="shared" si="6"/>
        <v>0</v>
      </c>
      <c r="N30" s="33">
        <f t="shared" si="5"/>
        <v>0</v>
      </c>
      <c r="O30" s="33">
        <f t="shared" si="0"/>
        <v>0.25</v>
      </c>
    </row>
    <row r="31" spans="1:15" ht="16.95" customHeight="1" x14ac:dyDescent="0.3">
      <c r="A31" s="23">
        <v>42976</v>
      </c>
      <c r="B31" s="24" t="s">
        <v>22</v>
      </c>
      <c r="C31" s="8">
        <v>0.23958333333333334</v>
      </c>
      <c r="D31" s="8">
        <v>0.75</v>
      </c>
      <c r="E31" s="9">
        <v>0.5</v>
      </c>
      <c r="F31" s="9">
        <v>0.54166666666666663</v>
      </c>
      <c r="G31" s="9"/>
      <c r="H31" s="9"/>
      <c r="I31" s="25">
        <f t="shared" si="1"/>
        <v>2.4999999999999911E-2</v>
      </c>
      <c r="J31" s="26">
        <f t="shared" si="2"/>
        <v>12.25</v>
      </c>
      <c r="K31" s="33">
        <f t="shared" si="3"/>
        <v>4.166666666666663E-2</v>
      </c>
      <c r="L31" s="33">
        <f t="shared" si="4"/>
        <v>0</v>
      </c>
      <c r="M31" s="34">
        <f t="shared" si="6"/>
        <v>0.24999999999999911</v>
      </c>
      <c r="N31" s="33">
        <f t="shared" si="5"/>
        <v>1.041666666666663E-2</v>
      </c>
      <c r="O31" s="33">
        <f t="shared" si="0"/>
        <v>0.51041666666666663</v>
      </c>
    </row>
    <row r="32" spans="1:15" ht="16.95" customHeight="1" x14ac:dyDescent="0.3">
      <c r="A32" s="23">
        <v>42977</v>
      </c>
      <c r="B32" s="24" t="s">
        <v>23</v>
      </c>
      <c r="C32" s="8">
        <v>0.73958333333333337</v>
      </c>
      <c r="D32" s="8">
        <v>0.25</v>
      </c>
      <c r="E32" s="9">
        <v>4.1666666666666664E-2</v>
      </c>
      <c r="F32" s="9">
        <v>8.3333333333333329E-2</v>
      </c>
      <c r="G32" s="9">
        <v>8.3333333333333329E-2</v>
      </c>
      <c r="H32" s="9">
        <v>0.125</v>
      </c>
      <c r="I32" s="25">
        <f t="shared" si="1"/>
        <v>0.7</v>
      </c>
      <c r="J32" s="26">
        <f t="shared" si="2"/>
        <v>11.25</v>
      </c>
      <c r="K32" s="33">
        <f t="shared" si="3"/>
        <v>4.1666666666666664E-2</v>
      </c>
      <c r="L32" s="33">
        <f t="shared" si="4"/>
        <v>4.1666666666666671E-2</v>
      </c>
      <c r="M32" s="34">
        <f t="shared" si="6"/>
        <v>6.9999999999999991</v>
      </c>
      <c r="N32" s="33">
        <f t="shared" si="5"/>
        <v>0.29166666666666663</v>
      </c>
      <c r="O32" s="33">
        <f t="shared" si="0"/>
        <v>0.46875</v>
      </c>
    </row>
    <row r="33" spans="1:15" ht="16.95" customHeight="1" x14ac:dyDescent="0.3">
      <c r="A33" s="23">
        <v>42978</v>
      </c>
      <c r="B33" s="24" t="s">
        <v>23</v>
      </c>
      <c r="C33" s="8">
        <v>0.73958333333333337</v>
      </c>
      <c r="D33" s="8">
        <v>0</v>
      </c>
      <c r="E33" s="9"/>
      <c r="F33" s="9"/>
      <c r="G33" s="9"/>
      <c r="H33" s="9"/>
      <c r="I33" s="25">
        <f t="shared" si="1"/>
        <v>9.9999999999999922E-2</v>
      </c>
      <c r="J33" s="26">
        <f t="shared" si="2"/>
        <v>6.2499999999999991</v>
      </c>
      <c r="K33" s="33">
        <f t="shared" si="3"/>
        <v>0</v>
      </c>
      <c r="L33" s="33">
        <f t="shared" si="4"/>
        <v>0</v>
      </c>
      <c r="M33" s="34">
        <f t="shared" si="6"/>
        <v>0.99999999999999911</v>
      </c>
      <c r="N33" s="33">
        <f t="shared" si="5"/>
        <v>4.166666666666663E-2</v>
      </c>
      <c r="O33" s="33">
        <f t="shared" si="0"/>
        <v>0.26041666666666663</v>
      </c>
    </row>
    <row r="34" spans="1:15" ht="16.95" customHeight="1" x14ac:dyDescent="0.3">
      <c r="A34" s="23"/>
      <c r="B34" s="24"/>
      <c r="C34" s="8"/>
      <c r="D34" s="8"/>
      <c r="E34" s="9"/>
      <c r="F34" s="9"/>
      <c r="G34" s="9"/>
      <c r="H34" s="9"/>
      <c r="I34" s="25">
        <v>14</v>
      </c>
      <c r="J34" s="26">
        <f t="shared" si="2"/>
        <v>0</v>
      </c>
      <c r="K34" s="33">
        <f t="shared" si="3"/>
        <v>0</v>
      </c>
      <c r="L34" s="33">
        <f t="shared" si="4"/>
        <v>0</v>
      </c>
      <c r="M34" s="34">
        <f t="shared" si="6"/>
        <v>13.999999999999998</v>
      </c>
      <c r="N34" s="33">
        <f t="shared" si="5"/>
        <v>-1.4166666666666667</v>
      </c>
      <c r="O34" s="33">
        <f t="shared" si="0"/>
        <v>0</v>
      </c>
    </row>
    <row r="35" spans="1:15" ht="16.95" customHeight="1" x14ac:dyDescent="0.3">
      <c r="A35" s="23"/>
      <c r="B35" s="24"/>
      <c r="C35" s="8"/>
      <c r="D35" s="8"/>
      <c r="E35" s="9"/>
      <c r="F35" s="9"/>
      <c r="G35" s="9"/>
      <c r="H35" s="9"/>
      <c r="I35" s="25">
        <v>14</v>
      </c>
      <c r="J35" s="26">
        <f t="shared" si="2"/>
        <v>0</v>
      </c>
      <c r="K35" s="33">
        <f t="shared" si="3"/>
        <v>0</v>
      </c>
      <c r="L35" s="33">
        <f t="shared" si="4"/>
        <v>0</v>
      </c>
      <c r="M35" s="34">
        <f t="shared" si="6"/>
        <v>13.999999999999998</v>
      </c>
      <c r="N35" s="33">
        <f t="shared" si="5"/>
        <v>-1.4166666666666667</v>
      </c>
      <c r="O35" s="33">
        <f t="shared" si="0"/>
        <v>0</v>
      </c>
    </row>
    <row r="36" spans="1:15" ht="16.95" customHeight="1" x14ac:dyDescent="0.3">
      <c r="A36" s="23"/>
      <c r="B36" s="24"/>
      <c r="C36" s="8"/>
      <c r="D36" s="8"/>
      <c r="E36" s="9"/>
      <c r="F36" s="9"/>
      <c r="G36" s="9"/>
      <c r="H36" s="9"/>
      <c r="I36" s="25">
        <v>14</v>
      </c>
      <c r="J36" s="26">
        <f t="shared" si="2"/>
        <v>0</v>
      </c>
      <c r="K36" s="33">
        <f t="shared" si="3"/>
        <v>0</v>
      </c>
      <c r="L36" s="33">
        <f t="shared" si="4"/>
        <v>0</v>
      </c>
      <c r="M36" s="34">
        <f t="shared" si="6"/>
        <v>13.999999999999998</v>
      </c>
      <c r="N36" s="33">
        <f t="shared" si="5"/>
        <v>-1.4166666666666667</v>
      </c>
      <c r="O36" s="33">
        <f t="shared" si="0"/>
        <v>0</v>
      </c>
    </row>
    <row r="37" spans="1:15" ht="16.95" customHeight="1" x14ac:dyDescent="0.3">
      <c r="A37" s="23"/>
      <c r="B37" s="24"/>
      <c r="C37" s="8"/>
      <c r="D37" s="8"/>
      <c r="E37" s="9"/>
      <c r="F37" s="9"/>
      <c r="G37" s="9"/>
      <c r="H37" s="9"/>
      <c r="I37" s="25">
        <v>14</v>
      </c>
      <c r="J37" s="26">
        <f t="shared" si="2"/>
        <v>0</v>
      </c>
      <c r="K37" s="33">
        <f t="shared" si="3"/>
        <v>0</v>
      </c>
      <c r="L37" s="33">
        <f t="shared" si="4"/>
        <v>0</v>
      </c>
      <c r="M37" s="34">
        <f t="shared" si="6"/>
        <v>13.999999999999998</v>
      </c>
      <c r="N37" s="33">
        <f t="shared" si="5"/>
        <v>-1.4166666666666667</v>
      </c>
      <c r="O37" s="33">
        <f t="shared" si="0"/>
        <v>0</v>
      </c>
    </row>
    <row r="38" spans="1:15" ht="16.95" customHeight="1" x14ac:dyDescent="0.3">
      <c r="A38" s="23"/>
      <c r="B38" s="24"/>
      <c r="C38" s="8"/>
      <c r="D38" s="8"/>
      <c r="E38" s="9"/>
      <c r="F38" s="9"/>
      <c r="G38" s="9"/>
      <c r="H38" s="9"/>
      <c r="I38" s="25">
        <v>14</v>
      </c>
      <c r="J38" s="26">
        <f t="shared" si="2"/>
        <v>0</v>
      </c>
      <c r="K38" s="33">
        <f t="shared" si="3"/>
        <v>0</v>
      </c>
      <c r="L38" s="33">
        <f t="shared" si="4"/>
        <v>0</v>
      </c>
      <c r="M38" s="34">
        <f t="shared" si="6"/>
        <v>13.999999999999998</v>
      </c>
      <c r="N38" s="33">
        <f t="shared" si="5"/>
        <v>-1.4166666666666667</v>
      </c>
      <c r="O38" s="33">
        <f t="shared" si="0"/>
        <v>0</v>
      </c>
    </row>
    <row r="39" spans="1:15" ht="16.95" customHeight="1" x14ac:dyDescent="0.3">
      <c r="A39" s="23"/>
      <c r="B39" s="24"/>
      <c r="C39" s="8"/>
      <c r="D39" s="8"/>
      <c r="E39" s="9"/>
      <c r="F39" s="9"/>
      <c r="G39" s="9"/>
      <c r="H39" s="9"/>
      <c r="I39" s="25">
        <v>14</v>
      </c>
      <c r="J39" s="26">
        <f t="shared" si="2"/>
        <v>0</v>
      </c>
      <c r="K39" s="33">
        <f t="shared" si="3"/>
        <v>0</v>
      </c>
      <c r="L39" s="33">
        <f t="shared" si="4"/>
        <v>0</v>
      </c>
      <c r="M39" s="34">
        <f t="shared" si="6"/>
        <v>13.999999999999998</v>
      </c>
      <c r="N39" s="33">
        <f t="shared" si="5"/>
        <v>-1.4166666666666667</v>
      </c>
      <c r="O39" s="33">
        <f t="shared" si="0"/>
        <v>0</v>
      </c>
    </row>
    <row r="40" spans="1:15" ht="16.95" customHeight="1" x14ac:dyDescent="0.3">
      <c r="A40" s="23"/>
      <c r="B40" s="24"/>
      <c r="C40" s="8"/>
      <c r="D40" s="8"/>
      <c r="E40" s="9"/>
      <c r="F40" s="9"/>
      <c r="G40" s="9"/>
      <c r="H40" s="9"/>
      <c r="I40" s="25">
        <v>14</v>
      </c>
      <c r="J40" s="26">
        <f t="shared" si="2"/>
        <v>0</v>
      </c>
      <c r="K40" s="33">
        <f t="shared" si="3"/>
        <v>0</v>
      </c>
      <c r="L40" s="33">
        <f t="shared" si="4"/>
        <v>0</v>
      </c>
      <c r="M40" s="34">
        <f t="shared" si="6"/>
        <v>13.999999999999998</v>
      </c>
      <c r="N40" s="33">
        <f t="shared" si="5"/>
        <v>-1.4166666666666667</v>
      </c>
      <c r="O40" s="33">
        <f t="shared" si="0"/>
        <v>0</v>
      </c>
    </row>
    <row r="41" spans="1:15" ht="16.95" customHeight="1" x14ac:dyDescent="0.3">
      <c r="A41" s="23"/>
      <c r="B41" s="24"/>
      <c r="C41" s="8"/>
      <c r="D41" s="8"/>
      <c r="E41" s="9"/>
      <c r="F41" s="9"/>
      <c r="G41" s="9"/>
      <c r="H41" s="9"/>
      <c r="I41" s="25">
        <v>14</v>
      </c>
      <c r="J41" s="26">
        <f t="shared" si="2"/>
        <v>0</v>
      </c>
      <c r="K41" s="33">
        <f t="shared" si="3"/>
        <v>0</v>
      </c>
      <c r="L41" s="33">
        <f t="shared" si="4"/>
        <v>0</v>
      </c>
      <c r="M41" s="34">
        <f t="shared" si="6"/>
        <v>13.999999999999998</v>
      </c>
      <c r="N41" s="33">
        <f t="shared" si="5"/>
        <v>-1.4166666666666667</v>
      </c>
      <c r="O41" s="33">
        <f t="shared" si="0"/>
        <v>0</v>
      </c>
    </row>
    <row r="42" spans="1:15" ht="16.95" customHeight="1" thickBot="1" x14ac:dyDescent="0.35">
      <c r="A42" s="23"/>
      <c r="B42" s="24"/>
      <c r="C42" s="8"/>
      <c r="D42" s="8"/>
      <c r="E42" s="9"/>
      <c r="F42" s="9"/>
      <c r="G42" s="9"/>
      <c r="H42" s="9"/>
      <c r="I42" s="25">
        <v>14</v>
      </c>
      <c r="J42" s="26">
        <f t="shared" si="2"/>
        <v>0</v>
      </c>
      <c r="K42" s="33">
        <f t="shared" si="3"/>
        <v>0</v>
      </c>
      <c r="L42" s="33">
        <f t="shared" si="4"/>
        <v>0</v>
      </c>
      <c r="M42" s="34">
        <f t="shared" si="6"/>
        <v>13.999999999999998</v>
      </c>
      <c r="N42" s="33">
        <f t="shared" si="5"/>
        <v>-1.4166666666666667</v>
      </c>
      <c r="O42" s="33">
        <f t="shared" si="0"/>
        <v>0</v>
      </c>
    </row>
    <row r="43" spans="1:15" ht="21" customHeight="1" thickBot="1" x14ac:dyDescent="0.35">
      <c r="A43" s="5"/>
      <c r="E43" s="36" t="s">
        <v>0</v>
      </c>
      <c r="F43" s="37"/>
      <c r="G43" s="37"/>
      <c r="H43" s="38"/>
      <c r="I43" s="11">
        <f>SUM(I12:I42)</f>
        <v>131.14499999999998</v>
      </c>
      <c r="J43" s="10">
        <f>SUM(J12:J42)</f>
        <v>210.33333333333326</v>
      </c>
      <c r="K43" s="31"/>
      <c r="L43" s="31"/>
      <c r="M43" s="34"/>
      <c r="N43" s="31"/>
      <c r="O43" s="68"/>
    </row>
    <row r="44" spans="1:15" x14ac:dyDescent="0.3">
      <c r="A44" s="39" t="s">
        <v>16</v>
      </c>
      <c r="B44" s="39"/>
      <c r="C44" s="39"/>
      <c r="D44" s="39"/>
      <c r="G44" s="40" t="s">
        <v>17</v>
      </c>
      <c r="H44" s="40"/>
      <c r="I44" s="40"/>
      <c r="J44" s="40"/>
      <c r="K44" s="31"/>
      <c r="L44" s="31"/>
      <c r="M44" s="31"/>
      <c r="N44" s="31"/>
      <c r="O44" s="68"/>
    </row>
    <row r="45" spans="1:15" x14ac:dyDescent="0.3">
      <c r="A45" s="41"/>
      <c r="B45" s="42"/>
      <c r="C45" s="42"/>
      <c r="D45" s="43"/>
      <c r="E45" s="5"/>
      <c r="G45" s="41"/>
      <c r="H45" s="42"/>
      <c r="I45" s="42"/>
      <c r="J45" s="42"/>
      <c r="K45" s="62" t="s">
        <v>36</v>
      </c>
      <c r="L45" s="31"/>
      <c r="M45" s="31"/>
      <c r="N45" s="31"/>
      <c r="O45" s="68"/>
    </row>
    <row r="46" spans="1:15" x14ac:dyDescent="0.3">
      <c r="A46" s="44"/>
      <c r="B46" s="45"/>
      <c r="C46" s="45"/>
      <c r="D46" s="46"/>
      <c r="G46" s="44"/>
      <c r="H46" s="45"/>
      <c r="I46" s="45"/>
      <c r="J46" s="45"/>
      <c r="K46" s="63">
        <v>42736</v>
      </c>
    </row>
    <row r="47" spans="1:15" x14ac:dyDescent="0.3">
      <c r="A47" s="47"/>
      <c r="B47" s="48"/>
      <c r="C47" s="48"/>
      <c r="D47" s="49"/>
      <c r="E47" s="5"/>
      <c r="G47" s="47"/>
      <c r="H47" s="48"/>
      <c r="I47" s="48"/>
      <c r="J47" s="48"/>
      <c r="K47" s="63">
        <v>42737</v>
      </c>
    </row>
    <row r="48" spans="1:15" x14ac:dyDescent="0.3">
      <c r="A48" s="5"/>
      <c r="J48" s="5"/>
      <c r="K48" s="63">
        <v>42738</v>
      </c>
    </row>
    <row r="49" spans="1:13" x14ac:dyDescent="0.3">
      <c r="K49" s="63">
        <v>42739</v>
      </c>
      <c r="L49" s="69" t="s">
        <v>37</v>
      </c>
      <c r="M49" s="69"/>
    </row>
    <row r="50" spans="1:13" x14ac:dyDescent="0.3">
      <c r="K50" s="63">
        <v>42740</v>
      </c>
      <c r="L50" s="69"/>
      <c r="M50" s="69"/>
    </row>
    <row r="51" spans="1:13" ht="14.4" customHeight="1" x14ac:dyDescent="0.3">
      <c r="A51" s="69" t="s">
        <v>38</v>
      </c>
      <c r="B51" s="69"/>
      <c r="C51" s="69"/>
      <c r="K51" s="63">
        <v>42741</v>
      </c>
      <c r="L51" s="69"/>
      <c r="M51" s="69"/>
    </row>
    <row r="52" spans="1:13" x14ac:dyDescent="0.3">
      <c r="A52" s="69"/>
      <c r="B52" s="69"/>
      <c r="C52" s="69"/>
      <c r="K52" s="63">
        <v>42742</v>
      </c>
    </row>
    <row r="53" spans="1:13" x14ac:dyDescent="0.3">
      <c r="A53" s="69"/>
      <c r="B53" s="69"/>
      <c r="C53" s="69"/>
      <c r="K53" s="63">
        <v>42743</v>
      </c>
    </row>
    <row r="54" spans="1:13" x14ac:dyDescent="0.3">
      <c r="A54" s="69"/>
      <c r="B54" s="69"/>
      <c r="C54" s="69"/>
      <c r="K54" s="63">
        <v>42744</v>
      </c>
    </row>
    <row r="55" spans="1:13" x14ac:dyDescent="0.3">
      <c r="A55" s="69"/>
      <c r="B55" s="69"/>
      <c r="C55" s="69"/>
      <c r="K55" s="63">
        <v>42745</v>
      </c>
    </row>
    <row r="56" spans="1:13" x14ac:dyDescent="0.3">
      <c r="A56" s="69"/>
      <c r="B56" s="69"/>
      <c r="C56" s="69"/>
      <c r="K56" s="63">
        <v>42746</v>
      </c>
    </row>
    <row r="57" spans="1:13" x14ac:dyDescent="0.3">
      <c r="K57" s="63">
        <v>42747</v>
      </c>
    </row>
    <row r="58" spans="1:13" x14ac:dyDescent="0.3">
      <c r="K58" s="63">
        <v>42748</v>
      </c>
    </row>
  </sheetData>
  <sheetProtection selectLockedCells="1" sort="0"/>
  <mergeCells count="24">
    <mergeCell ref="L49:M51"/>
    <mergeCell ref="A51:C56"/>
    <mergeCell ref="A1:B2"/>
    <mergeCell ref="H1:J1"/>
    <mergeCell ref="B3:I4"/>
    <mergeCell ref="D5:F5"/>
    <mergeCell ref="G5:H5"/>
    <mergeCell ref="I5:J5"/>
    <mergeCell ref="K4:O10"/>
    <mergeCell ref="E43:H43"/>
    <mergeCell ref="A44:D44"/>
    <mergeCell ref="G44:J44"/>
    <mergeCell ref="A45:D47"/>
    <mergeCell ref="G45:J47"/>
    <mergeCell ref="A9:A11"/>
    <mergeCell ref="B9:B11"/>
    <mergeCell ref="C9:D9"/>
    <mergeCell ref="E9:H9"/>
    <mergeCell ref="I9:I11"/>
    <mergeCell ref="J9:J11"/>
    <mergeCell ref="C10:C11"/>
    <mergeCell ref="D10:D11"/>
    <mergeCell ref="E10:F10"/>
    <mergeCell ref="G10:H10"/>
  </mergeCells>
  <conditionalFormatting sqref="E12:H42">
    <cfRule type="cellIs" dxfId="11" priority="4" operator="equal">
      <formula>0</formula>
    </cfRule>
  </conditionalFormatting>
  <conditionalFormatting sqref="I12:I42">
    <cfRule type="cellIs" dxfId="10" priority="3" operator="equal">
      <formula>0</formula>
    </cfRule>
  </conditionalFormatting>
  <conditionalFormatting sqref="J12:J42">
    <cfRule type="cellIs" dxfId="9" priority="2" operator="equal">
      <formula>0</formula>
    </cfRule>
  </conditionalFormatting>
  <conditionalFormatting sqref="C12:D32 C34:D42 C33">
    <cfRule type="cellIs" dxfId="8" priority="1" operator="equal">
      <formula>0</formula>
    </cfRule>
  </conditionalFormatting>
  <dataValidations count="2">
    <dataValidation type="time" allowBlank="1" showInputMessage="1" showErrorMessage="1" error="Tapez les heures sous le format_x000a_00:00" sqref="C12:H42">
      <formula1>0</formula1>
      <formula2>0.999305555555556</formula2>
    </dataValidation>
    <dataValidation type="date" operator="greaterThan" allowBlank="1" showInputMessage="1" showErrorMessage="1" error="Tapez le mois sous le format suivant_x000a_09/17" promptTitle="Mois du relevé" sqref="I5:J5">
      <formula1>42736</formula1>
    </dataValidation>
  </dataValidations>
  <pageMargins left="0.19685039370078741" right="0.19685039370078741" top="0.15748031496062992" bottom="0.74803149606299213"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R58"/>
  <sheetViews>
    <sheetView topLeftCell="A34" workbookViewId="0">
      <selection activeCell="E63" sqref="E63"/>
    </sheetView>
  </sheetViews>
  <sheetFormatPr baseColWidth="10" defaultRowHeight="14.4" x14ac:dyDescent="0.3"/>
  <cols>
    <col min="1" max="1" width="18.109375" customWidth="1"/>
    <col min="2" max="2" width="13.6640625" customWidth="1"/>
    <col min="3" max="3" width="8.21875" customWidth="1"/>
    <col min="4" max="4" width="8.77734375" customWidth="1"/>
    <col min="5" max="5" width="7.5546875" customWidth="1"/>
    <col min="6" max="6" width="7.44140625" customWidth="1"/>
    <col min="7" max="7" width="7.109375" customWidth="1"/>
    <col min="8" max="8" width="7.33203125" customWidth="1"/>
    <col min="9" max="9" width="10.6640625" customWidth="1"/>
    <col min="10" max="10" width="11.44140625" customWidth="1"/>
    <col min="11" max="11" width="24" customWidth="1"/>
    <col min="12" max="12" width="20.44140625" customWidth="1"/>
    <col min="13" max="13" width="34.5546875" customWidth="1"/>
    <col min="14" max="14" width="31" customWidth="1"/>
    <col min="15" max="15" width="51" customWidth="1"/>
    <col min="16" max="16" width="11.5546875" customWidth="1"/>
  </cols>
  <sheetData>
    <row r="1" spans="1:18" ht="15.6" customHeight="1" x14ac:dyDescent="0.3">
      <c r="A1" s="55" t="s">
        <v>30</v>
      </c>
      <c r="B1" s="55"/>
      <c r="C1" s="1"/>
      <c r="D1" s="1"/>
      <c r="E1" s="2"/>
      <c r="F1" s="2"/>
      <c r="G1" s="2"/>
      <c r="H1" s="56" t="s">
        <v>18</v>
      </c>
      <c r="I1" s="56"/>
      <c r="J1" s="56"/>
      <c r="K1" s="4"/>
      <c r="L1" s="1"/>
      <c r="M1" s="1"/>
      <c r="N1" s="1"/>
      <c r="O1" s="1"/>
      <c r="P1" s="1"/>
      <c r="Q1" s="1"/>
      <c r="R1" s="1"/>
    </row>
    <row r="2" spans="1:18" x14ac:dyDescent="0.3">
      <c r="A2" s="55"/>
      <c r="B2" s="55"/>
      <c r="C2" s="1"/>
      <c r="D2" s="1"/>
      <c r="E2" s="1"/>
      <c r="F2" s="1"/>
      <c r="G2" s="1"/>
      <c r="H2" s="1"/>
      <c r="I2" s="1"/>
      <c r="J2" s="1"/>
      <c r="K2" s="1"/>
      <c r="L2" s="1"/>
      <c r="M2" s="1"/>
      <c r="N2" s="1"/>
      <c r="O2" s="1"/>
      <c r="P2" s="1"/>
      <c r="Q2" s="1"/>
      <c r="R2" s="1"/>
    </row>
    <row r="3" spans="1:18" ht="14.4" customHeight="1" x14ac:dyDescent="0.3">
      <c r="A3" s="1"/>
      <c r="B3" s="57" t="s">
        <v>1</v>
      </c>
      <c r="C3" s="57"/>
      <c r="D3" s="57"/>
      <c r="E3" s="57"/>
      <c r="F3" s="57"/>
      <c r="G3" s="57"/>
      <c r="H3" s="57"/>
      <c r="I3" s="57"/>
      <c r="J3" s="3"/>
      <c r="K3" s="1"/>
      <c r="L3" s="1"/>
      <c r="M3" s="1"/>
      <c r="N3" s="1"/>
      <c r="O3" s="1"/>
      <c r="P3" s="1"/>
      <c r="Q3" s="1"/>
      <c r="R3" s="1"/>
    </row>
    <row r="4" spans="1:18" ht="19.2" customHeight="1" thickBot="1" x14ac:dyDescent="0.35">
      <c r="B4" s="57"/>
      <c r="C4" s="57"/>
      <c r="D4" s="57"/>
      <c r="E4" s="57"/>
      <c r="F4" s="57"/>
      <c r="G4" s="57"/>
      <c r="H4" s="57"/>
      <c r="I4" s="57"/>
      <c r="J4" s="3"/>
      <c r="K4" s="35" t="s">
        <v>39</v>
      </c>
      <c r="L4" s="35"/>
      <c r="M4" s="35"/>
      <c r="N4" s="35"/>
      <c r="O4" s="35"/>
    </row>
    <row r="5" spans="1:18" ht="19.8" customHeight="1" x14ac:dyDescent="0.3">
      <c r="A5" s="20" t="s">
        <v>12</v>
      </c>
      <c r="B5" s="28" t="s">
        <v>27</v>
      </c>
      <c r="C5" s="14" t="s">
        <v>13</v>
      </c>
      <c r="D5" s="58" t="s">
        <v>28</v>
      </c>
      <c r="E5" s="58"/>
      <c r="F5" s="58"/>
      <c r="G5" s="59" t="s">
        <v>20</v>
      </c>
      <c r="H5" s="59"/>
      <c r="I5" s="60">
        <v>42948</v>
      </c>
      <c r="J5" s="61"/>
      <c r="K5" s="35"/>
      <c r="L5" s="35"/>
      <c r="M5" s="35"/>
      <c r="N5" s="35"/>
      <c r="O5" s="35"/>
    </row>
    <row r="6" spans="1:18" ht="9.6" customHeight="1" x14ac:dyDescent="0.3">
      <c r="A6" s="21"/>
      <c r="B6" s="15"/>
      <c r="C6" s="15"/>
      <c r="D6" s="15"/>
      <c r="E6" s="15"/>
      <c r="F6" s="15"/>
      <c r="G6" s="15"/>
      <c r="H6" s="15"/>
      <c r="I6" s="15"/>
      <c r="J6" s="16"/>
      <c r="K6" s="35"/>
      <c r="L6" s="35"/>
      <c r="M6" s="35"/>
      <c r="N6" s="35"/>
      <c r="O6" s="35"/>
    </row>
    <row r="7" spans="1:18" ht="15" thickBot="1" x14ac:dyDescent="0.35">
      <c r="A7" s="22" t="s">
        <v>15</v>
      </c>
      <c r="B7" s="12" t="s">
        <v>27</v>
      </c>
      <c r="C7" s="17" t="s">
        <v>14</v>
      </c>
      <c r="D7" s="18"/>
      <c r="E7" s="12" t="s">
        <v>29</v>
      </c>
      <c r="F7" s="18"/>
      <c r="G7" s="18"/>
      <c r="H7" s="18"/>
      <c r="I7" s="18"/>
      <c r="J7" s="19"/>
      <c r="K7" s="35"/>
      <c r="L7" s="35"/>
      <c r="M7" s="35"/>
      <c r="N7" s="35"/>
      <c r="O7" s="35"/>
    </row>
    <row r="8" spans="1:18" ht="9.6" customHeight="1" x14ac:dyDescent="0.3">
      <c r="K8" s="35"/>
      <c r="L8" s="35"/>
      <c r="M8" s="35"/>
      <c r="N8" s="35"/>
      <c r="O8" s="35"/>
    </row>
    <row r="9" spans="1:18" ht="16.8" customHeight="1" x14ac:dyDescent="0.3">
      <c r="A9" s="50" t="s">
        <v>2</v>
      </c>
      <c r="B9" s="50" t="s">
        <v>3</v>
      </c>
      <c r="C9" s="50" t="s">
        <v>5</v>
      </c>
      <c r="D9" s="50"/>
      <c r="E9" s="51" t="s">
        <v>4</v>
      </c>
      <c r="F9" s="51"/>
      <c r="G9" s="51"/>
      <c r="H9" s="51"/>
      <c r="I9" s="52" t="s">
        <v>10</v>
      </c>
      <c r="J9" s="53" t="s">
        <v>11</v>
      </c>
      <c r="K9" s="35"/>
      <c r="L9" s="35"/>
      <c r="M9" s="35"/>
      <c r="N9" s="35"/>
      <c r="O9" s="35"/>
    </row>
    <row r="10" spans="1:18" x14ac:dyDescent="0.3">
      <c r="A10" s="50"/>
      <c r="B10" s="50"/>
      <c r="C10" s="54" t="s">
        <v>6</v>
      </c>
      <c r="D10" s="54" t="s">
        <v>7</v>
      </c>
      <c r="E10" s="51" t="s">
        <v>8</v>
      </c>
      <c r="F10" s="51"/>
      <c r="G10" s="51" t="s">
        <v>9</v>
      </c>
      <c r="H10" s="51"/>
      <c r="I10" s="52"/>
      <c r="J10" s="53"/>
      <c r="K10" s="35"/>
      <c r="L10" s="35"/>
      <c r="M10" s="35"/>
      <c r="N10" s="35"/>
      <c r="O10" s="35"/>
    </row>
    <row r="11" spans="1:18" x14ac:dyDescent="0.3">
      <c r="A11" s="50"/>
      <c r="B11" s="50"/>
      <c r="C11" s="54"/>
      <c r="D11" s="54"/>
      <c r="E11" s="29" t="s">
        <v>19</v>
      </c>
      <c r="F11" s="29" t="s">
        <v>7</v>
      </c>
      <c r="G11" s="29" t="s">
        <v>19</v>
      </c>
      <c r="H11" s="29" t="s">
        <v>7</v>
      </c>
      <c r="I11" s="52"/>
      <c r="J11" s="53"/>
      <c r="K11" s="32" t="s">
        <v>32</v>
      </c>
      <c r="L11" s="32" t="s">
        <v>33</v>
      </c>
      <c r="M11" s="66" t="s">
        <v>31</v>
      </c>
      <c r="N11" s="66" t="s">
        <v>34</v>
      </c>
      <c r="O11" s="67" t="s">
        <v>35</v>
      </c>
      <c r="P11" s="6"/>
    </row>
    <row r="12" spans="1:18" ht="16.95" customHeight="1" x14ac:dyDescent="0.3">
      <c r="A12" s="30">
        <v>42948</v>
      </c>
      <c r="B12" s="24" t="s">
        <v>21</v>
      </c>
      <c r="C12" s="8">
        <v>0.75</v>
      </c>
      <c r="D12" s="8">
        <v>0.20833333333333334</v>
      </c>
      <c r="E12" s="9">
        <v>4.1666666666666664E-2</v>
      </c>
      <c r="F12" s="9">
        <v>8.3333333333333329E-2</v>
      </c>
      <c r="G12" s="9"/>
      <c r="H12" s="9"/>
      <c r="I12" s="25">
        <v>1.1000000000000001</v>
      </c>
      <c r="J12" s="26">
        <f>(O12-INT(O12))*24</f>
        <v>11</v>
      </c>
      <c r="K12" s="33">
        <f>MOD(F12-E12,1)</f>
        <v>4.1666666666666664E-2</v>
      </c>
      <c r="L12" s="33">
        <f>MOD(H12-G12,1)</f>
        <v>0</v>
      </c>
      <c r="M12" s="34">
        <f>(N12-INT(N12))*24</f>
        <v>6</v>
      </c>
      <c r="N12" s="33">
        <f>MOD(D12-C12,1)-IF(D12&gt;C12,MAX(0,MIN(D12,23/24)-MAX(C12,6/24)),MAX(0,23/24-MAX(C12,6/24))+MAX(0,MIN(D12,23/24)-6/24))</f>
        <v>0.25</v>
      </c>
      <c r="O12" s="33">
        <f t="shared" ref="O12:O42" si="0">MOD(D12-C12-L12,1)</f>
        <v>0.45833333333333337</v>
      </c>
    </row>
    <row r="13" spans="1:18" ht="16.95" customHeight="1" x14ac:dyDescent="0.3">
      <c r="A13" s="23">
        <v>42951</v>
      </c>
      <c r="B13" s="24" t="s">
        <v>22</v>
      </c>
      <c r="C13" s="8">
        <v>0.23958333333333334</v>
      </c>
      <c r="D13" s="8">
        <v>0.75</v>
      </c>
      <c r="E13" s="9">
        <v>0.5</v>
      </c>
      <c r="F13" s="9">
        <v>0.54166666666666663</v>
      </c>
      <c r="G13" s="9"/>
      <c r="H13" s="9"/>
      <c r="I13" s="25">
        <f t="shared" ref="I13:I33" si="1">M13*10%</f>
        <v>2.4999999999999911E-2</v>
      </c>
      <c r="J13" s="26">
        <f t="shared" ref="J13:J42" si="2">(O13-INT(O13))*24</f>
        <v>12.25</v>
      </c>
      <c r="K13" s="33">
        <f t="shared" ref="K13:K42" si="3">MOD(F13-E13,1)</f>
        <v>4.166666666666663E-2</v>
      </c>
      <c r="L13" s="33">
        <f t="shared" ref="L13:L42" si="4">MOD(H13-G13,1)</f>
        <v>0</v>
      </c>
      <c r="M13" s="34">
        <f>(N13-INT(N13))*24</f>
        <v>0.24999999999999911</v>
      </c>
      <c r="N13" s="33">
        <f t="shared" ref="N13:N42" si="5">MOD(D13-C13,1)-IF(D13&gt;C13,MAX(0,MIN(D13,23/24)-MAX(C13,6/24)),MAX(0,23/24-MAX(C13,6/24))+MAX(0,MIN(D13,23/24)-6/24))</f>
        <v>1.041666666666663E-2</v>
      </c>
      <c r="O13" s="33">
        <f t="shared" si="0"/>
        <v>0.51041666666666663</v>
      </c>
    </row>
    <row r="14" spans="1:18" ht="16.95" customHeight="1" x14ac:dyDescent="0.3">
      <c r="A14" s="23">
        <v>42952</v>
      </c>
      <c r="B14" s="24" t="s">
        <v>22</v>
      </c>
      <c r="C14" s="8">
        <v>0.23958333333333334</v>
      </c>
      <c r="D14" s="8">
        <v>0.75</v>
      </c>
      <c r="E14" s="9">
        <v>0.5</v>
      </c>
      <c r="F14" s="9">
        <v>0.54166666666666663</v>
      </c>
      <c r="G14" s="9"/>
      <c r="H14" s="9"/>
      <c r="I14" s="25">
        <f t="shared" si="1"/>
        <v>2.4999999999999911E-2</v>
      </c>
      <c r="J14" s="26">
        <f t="shared" si="2"/>
        <v>12.25</v>
      </c>
      <c r="K14" s="33">
        <f t="shared" si="3"/>
        <v>4.166666666666663E-2</v>
      </c>
      <c r="L14" s="33">
        <f t="shared" si="4"/>
        <v>0</v>
      </c>
      <c r="M14" s="34">
        <f t="shared" ref="M14:M42" si="6">(N14-INT(N14))*24</f>
        <v>0.24999999999999911</v>
      </c>
      <c r="N14" s="33">
        <f t="shared" si="5"/>
        <v>1.041666666666663E-2</v>
      </c>
      <c r="O14" s="33">
        <f t="shared" si="0"/>
        <v>0.51041666666666663</v>
      </c>
    </row>
    <row r="15" spans="1:18" ht="16.95" customHeight="1" x14ac:dyDescent="0.3">
      <c r="A15" s="23">
        <v>42953</v>
      </c>
      <c r="B15" s="24" t="s">
        <v>23</v>
      </c>
      <c r="C15" s="8">
        <v>0.73958333333333337</v>
      </c>
      <c r="D15" s="8">
        <v>0.25</v>
      </c>
      <c r="E15" s="9">
        <v>4.1666666666666664E-2</v>
      </c>
      <c r="F15" s="9">
        <v>8.3333333333333329E-2</v>
      </c>
      <c r="G15" s="9">
        <v>8.3333333333333329E-2</v>
      </c>
      <c r="H15" s="9">
        <v>0.125</v>
      </c>
      <c r="I15" s="25">
        <v>1.2</v>
      </c>
      <c r="J15" s="26">
        <f t="shared" si="2"/>
        <v>11.25</v>
      </c>
      <c r="K15" s="33">
        <f t="shared" si="3"/>
        <v>4.1666666666666664E-2</v>
      </c>
      <c r="L15" s="33">
        <f t="shared" si="4"/>
        <v>4.1666666666666671E-2</v>
      </c>
      <c r="M15" s="34">
        <f t="shared" si="6"/>
        <v>6.9999999999999991</v>
      </c>
      <c r="N15" s="33">
        <f t="shared" si="5"/>
        <v>0.29166666666666663</v>
      </c>
      <c r="O15" s="33">
        <f t="shared" si="0"/>
        <v>0.46875</v>
      </c>
    </row>
    <row r="16" spans="1:18" ht="16.95" customHeight="1" x14ac:dyDescent="0.3">
      <c r="A16" s="23">
        <v>42954</v>
      </c>
      <c r="B16" s="24" t="s">
        <v>23</v>
      </c>
      <c r="C16" s="8">
        <v>0.73958333333333337</v>
      </c>
      <c r="D16" s="8">
        <v>0.25</v>
      </c>
      <c r="E16" s="9">
        <v>4.1666666666666664E-2</v>
      </c>
      <c r="F16" s="9">
        <v>8.3333333333333329E-2</v>
      </c>
      <c r="G16" s="9">
        <v>8.3333333333333329E-2</v>
      </c>
      <c r="H16" s="9">
        <v>0.125</v>
      </c>
      <c r="I16" s="25">
        <f t="shared" si="1"/>
        <v>0.7</v>
      </c>
      <c r="J16" s="26">
        <f t="shared" si="2"/>
        <v>11.25</v>
      </c>
      <c r="K16" s="33">
        <f t="shared" si="3"/>
        <v>4.1666666666666664E-2</v>
      </c>
      <c r="L16" s="33">
        <f t="shared" si="4"/>
        <v>4.1666666666666671E-2</v>
      </c>
      <c r="M16" s="34">
        <f t="shared" si="6"/>
        <v>6.9999999999999991</v>
      </c>
      <c r="N16" s="33">
        <f t="shared" si="5"/>
        <v>0.29166666666666663</v>
      </c>
      <c r="O16" s="33">
        <f t="shared" si="0"/>
        <v>0.46875</v>
      </c>
    </row>
    <row r="17" spans="1:15" ht="16.95" customHeight="1" x14ac:dyDescent="0.3">
      <c r="A17" s="23">
        <v>42956</v>
      </c>
      <c r="B17" s="24" t="s">
        <v>24</v>
      </c>
      <c r="C17" s="8">
        <v>0.23958333333333334</v>
      </c>
      <c r="D17" s="8">
        <v>0.75</v>
      </c>
      <c r="E17" s="9">
        <v>0.5</v>
      </c>
      <c r="F17" s="9">
        <v>0.54166666666666663</v>
      </c>
      <c r="G17" s="9"/>
      <c r="H17" s="9"/>
      <c r="I17" s="25">
        <f t="shared" si="1"/>
        <v>2.4999999999999911E-2</v>
      </c>
      <c r="J17" s="26">
        <f t="shared" si="2"/>
        <v>12.25</v>
      </c>
      <c r="K17" s="33">
        <f t="shared" si="3"/>
        <v>4.166666666666663E-2</v>
      </c>
      <c r="L17" s="33">
        <f t="shared" si="4"/>
        <v>0</v>
      </c>
      <c r="M17" s="34">
        <f t="shared" si="6"/>
        <v>0.24999999999999911</v>
      </c>
      <c r="N17" s="33">
        <f t="shared" si="5"/>
        <v>1.041666666666663E-2</v>
      </c>
      <c r="O17" s="33">
        <f t="shared" si="0"/>
        <v>0.51041666666666663</v>
      </c>
    </row>
    <row r="18" spans="1:15" ht="16.95" customHeight="1" x14ac:dyDescent="0.3">
      <c r="A18" s="23">
        <v>42959</v>
      </c>
      <c r="B18" s="24" t="s">
        <v>22</v>
      </c>
      <c r="C18" s="8">
        <v>0.23958333333333334</v>
      </c>
      <c r="D18" s="8">
        <v>0.75</v>
      </c>
      <c r="E18" s="9">
        <v>0.5</v>
      </c>
      <c r="F18" s="9">
        <v>0.54166666666666663</v>
      </c>
      <c r="G18" s="9"/>
      <c r="H18" s="9"/>
      <c r="I18" s="25">
        <f t="shared" si="1"/>
        <v>2.4999999999999911E-2</v>
      </c>
      <c r="J18" s="26">
        <f t="shared" si="2"/>
        <v>12.25</v>
      </c>
      <c r="K18" s="33">
        <f t="shared" si="3"/>
        <v>4.166666666666663E-2</v>
      </c>
      <c r="L18" s="33">
        <f t="shared" si="4"/>
        <v>0</v>
      </c>
      <c r="M18" s="34">
        <f t="shared" si="6"/>
        <v>0.24999999999999911</v>
      </c>
      <c r="N18" s="33">
        <f t="shared" si="5"/>
        <v>1.041666666666663E-2</v>
      </c>
      <c r="O18" s="33">
        <f t="shared" si="0"/>
        <v>0.51041666666666663</v>
      </c>
    </row>
    <row r="19" spans="1:15" ht="16.95" customHeight="1" x14ac:dyDescent="0.3">
      <c r="A19" s="27">
        <v>42960</v>
      </c>
      <c r="B19" s="24" t="s">
        <v>22</v>
      </c>
      <c r="C19" s="8">
        <v>0.23958333333333334</v>
      </c>
      <c r="D19" s="8">
        <v>0.75</v>
      </c>
      <c r="E19" s="9">
        <v>0.5</v>
      </c>
      <c r="F19" s="9">
        <v>0.54166666666666663</v>
      </c>
      <c r="G19" s="9"/>
      <c r="H19" s="9"/>
      <c r="I19" s="25">
        <v>1.22</v>
      </c>
      <c r="J19" s="26">
        <f t="shared" si="2"/>
        <v>12.25</v>
      </c>
      <c r="K19" s="33">
        <f t="shared" si="3"/>
        <v>4.166666666666663E-2</v>
      </c>
      <c r="L19" s="33">
        <f t="shared" si="4"/>
        <v>0</v>
      </c>
      <c r="M19" s="34">
        <f t="shared" si="6"/>
        <v>0.24999999999999911</v>
      </c>
      <c r="N19" s="33">
        <f t="shared" si="5"/>
        <v>1.041666666666663E-2</v>
      </c>
      <c r="O19" s="33">
        <f t="shared" si="0"/>
        <v>0.51041666666666663</v>
      </c>
    </row>
    <row r="20" spans="1:15" ht="16.95" customHeight="1" x14ac:dyDescent="0.3">
      <c r="A20" s="23">
        <v>42961</v>
      </c>
      <c r="B20" s="24" t="s">
        <v>26</v>
      </c>
      <c r="C20" s="8">
        <v>0.33333333333333331</v>
      </c>
      <c r="D20" s="8">
        <v>0.66597222222222219</v>
      </c>
      <c r="E20" s="9"/>
      <c r="F20" s="9"/>
      <c r="G20" s="9"/>
      <c r="H20" s="9"/>
      <c r="I20" s="25">
        <f t="shared" si="1"/>
        <v>0</v>
      </c>
      <c r="J20" s="26">
        <f t="shared" si="2"/>
        <v>7.9833333333333325</v>
      </c>
      <c r="K20" s="33">
        <f t="shared" si="3"/>
        <v>0</v>
      </c>
      <c r="L20" s="33">
        <f t="shared" si="4"/>
        <v>0</v>
      </c>
      <c r="M20" s="34">
        <f t="shared" si="6"/>
        <v>0</v>
      </c>
      <c r="N20" s="33">
        <f t="shared" si="5"/>
        <v>0</v>
      </c>
      <c r="O20" s="33">
        <f t="shared" si="0"/>
        <v>0.33263888888888887</v>
      </c>
    </row>
    <row r="21" spans="1:15" ht="16.95" customHeight="1" x14ac:dyDescent="0.3">
      <c r="A21" s="23">
        <v>42962</v>
      </c>
      <c r="B21" s="24" t="s">
        <v>26</v>
      </c>
      <c r="C21" s="8">
        <v>0.33333333333333331</v>
      </c>
      <c r="D21" s="8">
        <v>0.66597222222222219</v>
      </c>
      <c r="E21" s="9"/>
      <c r="F21" s="9"/>
      <c r="G21" s="9"/>
      <c r="H21" s="9"/>
      <c r="I21" s="25">
        <f t="shared" si="1"/>
        <v>0</v>
      </c>
      <c r="J21" s="26">
        <f t="shared" si="2"/>
        <v>7.9833333333333325</v>
      </c>
      <c r="K21" s="33">
        <f t="shared" si="3"/>
        <v>0</v>
      </c>
      <c r="L21" s="33">
        <f t="shared" si="4"/>
        <v>0</v>
      </c>
      <c r="M21" s="34">
        <f t="shared" si="6"/>
        <v>0</v>
      </c>
      <c r="N21" s="33">
        <f t="shared" si="5"/>
        <v>0</v>
      </c>
      <c r="O21" s="33">
        <f t="shared" si="0"/>
        <v>0.33263888888888887</v>
      </c>
    </row>
    <row r="22" spans="1:15" ht="16.95" customHeight="1" x14ac:dyDescent="0.3">
      <c r="A22" s="23">
        <v>42963</v>
      </c>
      <c r="B22" s="24" t="s">
        <v>26</v>
      </c>
      <c r="C22" s="8">
        <v>0.33333333333333331</v>
      </c>
      <c r="D22" s="8">
        <v>0.66597222222222219</v>
      </c>
      <c r="E22" s="9"/>
      <c r="F22" s="9"/>
      <c r="G22" s="9"/>
      <c r="H22" s="9"/>
      <c r="I22" s="25">
        <f t="shared" si="1"/>
        <v>0</v>
      </c>
      <c r="J22" s="26">
        <f t="shared" si="2"/>
        <v>7.9833333333333325</v>
      </c>
      <c r="K22" s="33">
        <f t="shared" si="3"/>
        <v>0</v>
      </c>
      <c r="L22" s="33">
        <f t="shared" si="4"/>
        <v>0</v>
      </c>
      <c r="M22" s="34">
        <f t="shared" si="6"/>
        <v>0</v>
      </c>
      <c r="N22" s="33">
        <f t="shared" si="5"/>
        <v>0</v>
      </c>
      <c r="O22" s="33">
        <f t="shared" si="0"/>
        <v>0.33263888888888887</v>
      </c>
    </row>
    <row r="23" spans="1:15" ht="16.95" customHeight="1" x14ac:dyDescent="0.3">
      <c r="A23" s="23">
        <v>42964</v>
      </c>
      <c r="B23" s="24" t="s">
        <v>26</v>
      </c>
      <c r="C23" s="8">
        <v>0.33333333333333331</v>
      </c>
      <c r="D23" s="8">
        <v>0.66597222222222219</v>
      </c>
      <c r="E23" s="9"/>
      <c r="F23" s="9"/>
      <c r="G23" s="9"/>
      <c r="H23" s="9"/>
      <c r="I23" s="25">
        <f t="shared" si="1"/>
        <v>0</v>
      </c>
      <c r="J23" s="26">
        <f t="shared" si="2"/>
        <v>7.9833333333333325</v>
      </c>
      <c r="K23" s="33">
        <f t="shared" si="3"/>
        <v>0</v>
      </c>
      <c r="L23" s="33">
        <f t="shared" si="4"/>
        <v>0</v>
      </c>
      <c r="M23" s="34">
        <f t="shared" si="6"/>
        <v>0</v>
      </c>
      <c r="N23" s="33">
        <f t="shared" si="5"/>
        <v>0</v>
      </c>
      <c r="O23" s="33">
        <f t="shared" si="0"/>
        <v>0.33263888888888887</v>
      </c>
    </row>
    <row r="24" spans="1:15" ht="16.95" customHeight="1" x14ac:dyDescent="0.3">
      <c r="A24" s="23">
        <v>42965</v>
      </c>
      <c r="B24" s="24" t="s">
        <v>26</v>
      </c>
      <c r="C24" s="8">
        <v>0.33333333333333331</v>
      </c>
      <c r="D24" s="8">
        <v>0.66597222222222219</v>
      </c>
      <c r="E24" s="9"/>
      <c r="F24" s="9"/>
      <c r="G24" s="9"/>
      <c r="H24" s="9"/>
      <c r="I24" s="25">
        <f t="shared" si="1"/>
        <v>0</v>
      </c>
      <c r="J24" s="26">
        <f t="shared" si="2"/>
        <v>7.9833333333333325</v>
      </c>
      <c r="K24" s="33">
        <f t="shared" si="3"/>
        <v>0</v>
      </c>
      <c r="L24" s="33">
        <f t="shared" si="4"/>
        <v>0</v>
      </c>
      <c r="M24" s="34">
        <f t="shared" si="6"/>
        <v>0</v>
      </c>
      <c r="N24" s="33">
        <f t="shared" si="5"/>
        <v>0</v>
      </c>
      <c r="O24" s="33">
        <f t="shared" si="0"/>
        <v>0.33263888888888887</v>
      </c>
    </row>
    <row r="25" spans="1:15" ht="16.95" customHeight="1" x14ac:dyDescent="0.3">
      <c r="A25" s="23">
        <v>42968</v>
      </c>
      <c r="B25" s="24" t="s">
        <v>26</v>
      </c>
      <c r="C25" s="8">
        <v>0.33333333333333331</v>
      </c>
      <c r="D25" s="8">
        <v>0.66597222222222219</v>
      </c>
      <c r="E25" s="9"/>
      <c r="F25" s="9"/>
      <c r="G25" s="9"/>
      <c r="H25" s="9"/>
      <c r="I25" s="25">
        <f t="shared" si="1"/>
        <v>0</v>
      </c>
      <c r="J25" s="26">
        <f t="shared" si="2"/>
        <v>7.9833333333333325</v>
      </c>
      <c r="K25" s="33">
        <f t="shared" si="3"/>
        <v>0</v>
      </c>
      <c r="L25" s="33">
        <f t="shared" si="4"/>
        <v>0</v>
      </c>
      <c r="M25" s="34">
        <f t="shared" si="6"/>
        <v>0</v>
      </c>
      <c r="N25" s="33">
        <f t="shared" si="5"/>
        <v>0</v>
      </c>
      <c r="O25" s="33">
        <f t="shared" si="0"/>
        <v>0.33263888888888887</v>
      </c>
    </row>
    <row r="26" spans="1:15" ht="16.95" customHeight="1" x14ac:dyDescent="0.3">
      <c r="A26" s="23">
        <v>42969</v>
      </c>
      <c r="B26" s="24" t="s">
        <v>26</v>
      </c>
      <c r="C26" s="8">
        <v>0.33333333333333331</v>
      </c>
      <c r="D26" s="8">
        <v>0.66597222222222219</v>
      </c>
      <c r="E26" s="9"/>
      <c r="F26" s="9"/>
      <c r="G26" s="9"/>
      <c r="H26" s="9"/>
      <c r="I26" s="25">
        <f t="shared" si="1"/>
        <v>0</v>
      </c>
      <c r="J26" s="26">
        <f t="shared" si="2"/>
        <v>7.9833333333333325</v>
      </c>
      <c r="K26" s="33">
        <f t="shared" si="3"/>
        <v>0</v>
      </c>
      <c r="L26" s="33">
        <f t="shared" si="4"/>
        <v>0</v>
      </c>
      <c r="M26" s="34">
        <f t="shared" si="6"/>
        <v>0</v>
      </c>
      <c r="N26" s="33">
        <f t="shared" si="5"/>
        <v>0</v>
      </c>
      <c r="O26" s="33">
        <f t="shared" si="0"/>
        <v>0.33263888888888887</v>
      </c>
    </row>
    <row r="27" spans="1:15" ht="16.95" customHeight="1" x14ac:dyDescent="0.3">
      <c r="A27" s="23">
        <v>42970</v>
      </c>
      <c r="B27" s="24" t="s">
        <v>26</v>
      </c>
      <c r="C27" s="8">
        <v>0.33333333333333331</v>
      </c>
      <c r="D27" s="8">
        <v>0.66597222222222219</v>
      </c>
      <c r="E27" s="9"/>
      <c r="F27" s="9"/>
      <c r="G27" s="9"/>
      <c r="H27" s="9"/>
      <c r="I27" s="25">
        <f t="shared" si="1"/>
        <v>0</v>
      </c>
      <c r="J27" s="26">
        <f t="shared" si="2"/>
        <v>7.9833333333333325</v>
      </c>
      <c r="K27" s="33">
        <f t="shared" si="3"/>
        <v>0</v>
      </c>
      <c r="L27" s="33">
        <f t="shared" si="4"/>
        <v>0</v>
      </c>
      <c r="M27" s="34">
        <f t="shared" si="6"/>
        <v>0</v>
      </c>
      <c r="N27" s="33">
        <f t="shared" si="5"/>
        <v>0</v>
      </c>
      <c r="O27" s="33">
        <f t="shared" si="0"/>
        <v>0.33263888888888887</v>
      </c>
    </row>
    <row r="28" spans="1:15" ht="16.95" customHeight="1" x14ac:dyDescent="0.3">
      <c r="A28" s="23">
        <v>42971</v>
      </c>
      <c r="B28" s="24" t="s">
        <v>26</v>
      </c>
      <c r="C28" s="8">
        <v>0.33333333333333331</v>
      </c>
      <c r="D28" s="8">
        <v>0.66597222222222219</v>
      </c>
      <c r="E28" s="9"/>
      <c r="F28" s="9"/>
      <c r="G28" s="9"/>
      <c r="H28" s="9"/>
      <c r="I28" s="25">
        <f t="shared" si="1"/>
        <v>0</v>
      </c>
      <c r="J28" s="26">
        <f t="shared" si="2"/>
        <v>7.9833333333333325</v>
      </c>
      <c r="K28" s="33">
        <f t="shared" si="3"/>
        <v>0</v>
      </c>
      <c r="L28" s="33">
        <f t="shared" si="4"/>
        <v>0</v>
      </c>
      <c r="M28" s="34">
        <f t="shared" si="6"/>
        <v>0</v>
      </c>
      <c r="N28" s="33">
        <f t="shared" si="5"/>
        <v>0</v>
      </c>
      <c r="O28" s="33">
        <f t="shared" si="0"/>
        <v>0.33263888888888887</v>
      </c>
    </row>
    <row r="29" spans="1:15" ht="16.95" customHeight="1" x14ac:dyDescent="0.3">
      <c r="A29" s="23">
        <v>42972</v>
      </c>
      <c r="B29" s="24" t="s">
        <v>26</v>
      </c>
      <c r="C29" s="8">
        <v>0.33333333333333331</v>
      </c>
      <c r="D29" s="8">
        <v>0.66597222222222219</v>
      </c>
      <c r="E29" s="9"/>
      <c r="F29" s="9"/>
      <c r="G29" s="9"/>
      <c r="H29" s="9"/>
      <c r="I29" s="25">
        <f t="shared" si="1"/>
        <v>0</v>
      </c>
      <c r="J29" s="26">
        <f t="shared" si="2"/>
        <v>7.9833333333333325</v>
      </c>
      <c r="K29" s="33">
        <f t="shared" si="3"/>
        <v>0</v>
      </c>
      <c r="L29" s="33">
        <f t="shared" si="4"/>
        <v>0</v>
      </c>
      <c r="M29" s="34">
        <f t="shared" si="6"/>
        <v>0</v>
      </c>
      <c r="N29" s="33">
        <f t="shared" si="5"/>
        <v>0</v>
      </c>
      <c r="O29" s="33">
        <f t="shared" si="0"/>
        <v>0.33263888888888887</v>
      </c>
    </row>
    <row r="30" spans="1:15" ht="16.95" customHeight="1" x14ac:dyDescent="0.3">
      <c r="A30" s="23">
        <v>42975</v>
      </c>
      <c r="B30" s="24" t="s">
        <v>25</v>
      </c>
      <c r="C30" s="8">
        <v>0.375</v>
      </c>
      <c r="D30" s="8">
        <v>0.66666666666666663</v>
      </c>
      <c r="E30" s="9"/>
      <c r="F30" s="9"/>
      <c r="G30" s="9">
        <v>0.5</v>
      </c>
      <c r="H30" s="9">
        <v>0.54166666666666663</v>
      </c>
      <c r="I30" s="25">
        <f t="shared" si="1"/>
        <v>0</v>
      </c>
      <c r="J30" s="26">
        <f t="shared" si="2"/>
        <v>6</v>
      </c>
      <c r="K30" s="33">
        <f t="shared" si="3"/>
        <v>0</v>
      </c>
      <c r="L30" s="33">
        <f t="shared" si="4"/>
        <v>4.166666666666663E-2</v>
      </c>
      <c r="M30" s="34">
        <f t="shared" si="6"/>
        <v>0</v>
      </c>
      <c r="N30" s="33">
        <f t="shared" si="5"/>
        <v>0</v>
      </c>
      <c r="O30" s="33">
        <f t="shared" si="0"/>
        <v>0.25</v>
      </c>
    </row>
    <row r="31" spans="1:15" ht="16.95" customHeight="1" x14ac:dyDescent="0.3">
      <c r="A31" s="23">
        <v>42976</v>
      </c>
      <c r="B31" s="24" t="s">
        <v>22</v>
      </c>
      <c r="C31" s="8">
        <v>0.23958333333333334</v>
      </c>
      <c r="D31" s="8">
        <v>0.75</v>
      </c>
      <c r="E31" s="9">
        <v>0.5</v>
      </c>
      <c r="F31" s="9">
        <v>0.54166666666666663</v>
      </c>
      <c r="G31" s="9"/>
      <c r="H31" s="9"/>
      <c r="I31" s="25">
        <f t="shared" si="1"/>
        <v>2.4999999999999911E-2</v>
      </c>
      <c r="J31" s="26">
        <f t="shared" si="2"/>
        <v>12.25</v>
      </c>
      <c r="K31" s="33">
        <f t="shared" si="3"/>
        <v>4.166666666666663E-2</v>
      </c>
      <c r="L31" s="33">
        <f t="shared" si="4"/>
        <v>0</v>
      </c>
      <c r="M31" s="34">
        <f t="shared" si="6"/>
        <v>0.24999999999999911</v>
      </c>
      <c r="N31" s="33">
        <f t="shared" si="5"/>
        <v>1.041666666666663E-2</v>
      </c>
      <c r="O31" s="33">
        <f t="shared" si="0"/>
        <v>0.51041666666666663</v>
      </c>
    </row>
    <row r="32" spans="1:15" ht="16.95" customHeight="1" x14ac:dyDescent="0.3">
      <c r="A32" s="23">
        <v>42977</v>
      </c>
      <c r="B32" s="24" t="s">
        <v>23</v>
      </c>
      <c r="C32" s="8">
        <v>0.73958333333333337</v>
      </c>
      <c r="D32" s="8">
        <v>0.25</v>
      </c>
      <c r="E32" s="9">
        <v>4.1666666666666664E-2</v>
      </c>
      <c r="F32" s="9">
        <v>8.3333333333333329E-2</v>
      </c>
      <c r="G32" s="9">
        <v>8.3333333333333329E-2</v>
      </c>
      <c r="H32" s="9">
        <v>0.125</v>
      </c>
      <c r="I32" s="25">
        <f t="shared" si="1"/>
        <v>0.7</v>
      </c>
      <c r="J32" s="26">
        <f t="shared" si="2"/>
        <v>11.25</v>
      </c>
      <c r="K32" s="33">
        <f t="shared" si="3"/>
        <v>4.1666666666666664E-2</v>
      </c>
      <c r="L32" s="33">
        <f t="shared" si="4"/>
        <v>4.1666666666666671E-2</v>
      </c>
      <c r="M32" s="34">
        <f t="shared" si="6"/>
        <v>6.9999999999999991</v>
      </c>
      <c r="N32" s="33">
        <f t="shared" si="5"/>
        <v>0.29166666666666663</v>
      </c>
      <c r="O32" s="33">
        <f t="shared" si="0"/>
        <v>0.46875</v>
      </c>
    </row>
    <row r="33" spans="1:15" ht="16.95" customHeight="1" x14ac:dyDescent="0.3">
      <c r="A33" s="23">
        <v>42978</v>
      </c>
      <c r="B33" s="24" t="s">
        <v>23</v>
      </c>
      <c r="C33" s="8">
        <v>0.73958333333333337</v>
      </c>
      <c r="D33" s="8">
        <v>0</v>
      </c>
      <c r="E33" s="9"/>
      <c r="F33" s="9"/>
      <c r="G33" s="9"/>
      <c r="H33" s="9"/>
      <c r="I33" s="25">
        <f t="shared" si="1"/>
        <v>9.9999999999999922E-2</v>
      </c>
      <c r="J33" s="26">
        <f t="shared" si="2"/>
        <v>6.2499999999999991</v>
      </c>
      <c r="K33" s="33">
        <f t="shared" si="3"/>
        <v>0</v>
      </c>
      <c r="L33" s="33">
        <f t="shared" si="4"/>
        <v>0</v>
      </c>
      <c r="M33" s="34">
        <f t="shared" si="6"/>
        <v>0.99999999999999911</v>
      </c>
      <c r="N33" s="33">
        <f t="shared" si="5"/>
        <v>4.166666666666663E-2</v>
      </c>
      <c r="O33" s="33">
        <f t="shared" si="0"/>
        <v>0.26041666666666663</v>
      </c>
    </row>
    <row r="34" spans="1:15" ht="16.95" customHeight="1" x14ac:dyDescent="0.3">
      <c r="A34" s="23"/>
      <c r="B34" s="24"/>
      <c r="C34" s="8"/>
      <c r="D34" s="8"/>
      <c r="E34" s="9"/>
      <c r="F34" s="9"/>
      <c r="G34" s="9"/>
      <c r="H34" s="9"/>
      <c r="I34" s="25">
        <v>14</v>
      </c>
      <c r="J34" s="26">
        <f t="shared" si="2"/>
        <v>0</v>
      </c>
      <c r="K34" s="33">
        <f t="shared" si="3"/>
        <v>0</v>
      </c>
      <c r="L34" s="33">
        <f t="shared" si="4"/>
        <v>0</v>
      </c>
      <c r="M34" s="34">
        <f t="shared" si="6"/>
        <v>13.999999999999998</v>
      </c>
      <c r="N34" s="33">
        <f t="shared" si="5"/>
        <v>-1.4166666666666667</v>
      </c>
      <c r="O34" s="33">
        <f t="shared" si="0"/>
        <v>0</v>
      </c>
    </row>
    <row r="35" spans="1:15" ht="16.95" customHeight="1" x14ac:dyDescent="0.3">
      <c r="A35" s="23"/>
      <c r="B35" s="24"/>
      <c r="C35" s="8"/>
      <c r="D35" s="8"/>
      <c r="E35" s="9"/>
      <c r="F35" s="9"/>
      <c r="G35" s="9"/>
      <c r="H35" s="9"/>
      <c r="I35" s="25">
        <v>14</v>
      </c>
      <c r="J35" s="26">
        <f t="shared" si="2"/>
        <v>0</v>
      </c>
      <c r="K35" s="33">
        <f t="shared" si="3"/>
        <v>0</v>
      </c>
      <c r="L35" s="33">
        <f t="shared" si="4"/>
        <v>0</v>
      </c>
      <c r="M35" s="34">
        <f t="shared" si="6"/>
        <v>13.999999999999998</v>
      </c>
      <c r="N35" s="33">
        <f t="shared" si="5"/>
        <v>-1.4166666666666667</v>
      </c>
      <c r="O35" s="33">
        <f t="shared" si="0"/>
        <v>0</v>
      </c>
    </row>
    <row r="36" spans="1:15" ht="16.95" customHeight="1" x14ac:dyDescent="0.3">
      <c r="A36" s="23"/>
      <c r="B36" s="24"/>
      <c r="C36" s="8"/>
      <c r="D36" s="8"/>
      <c r="E36" s="9"/>
      <c r="F36" s="9"/>
      <c r="G36" s="9"/>
      <c r="H36" s="9"/>
      <c r="I36" s="25">
        <v>14</v>
      </c>
      <c r="J36" s="26">
        <f t="shared" si="2"/>
        <v>0</v>
      </c>
      <c r="K36" s="33">
        <f t="shared" si="3"/>
        <v>0</v>
      </c>
      <c r="L36" s="33">
        <f t="shared" si="4"/>
        <v>0</v>
      </c>
      <c r="M36" s="34">
        <f t="shared" si="6"/>
        <v>13.999999999999998</v>
      </c>
      <c r="N36" s="33">
        <f t="shared" si="5"/>
        <v>-1.4166666666666667</v>
      </c>
      <c r="O36" s="33">
        <f t="shared" si="0"/>
        <v>0</v>
      </c>
    </row>
    <row r="37" spans="1:15" ht="16.95" customHeight="1" x14ac:dyDescent="0.3">
      <c r="A37" s="23"/>
      <c r="B37" s="24"/>
      <c r="C37" s="8"/>
      <c r="D37" s="8"/>
      <c r="E37" s="9"/>
      <c r="F37" s="9"/>
      <c r="G37" s="9"/>
      <c r="H37" s="9"/>
      <c r="I37" s="25">
        <v>14</v>
      </c>
      <c r="J37" s="26">
        <f t="shared" si="2"/>
        <v>0</v>
      </c>
      <c r="K37" s="33">
        <f t="shared" si="3"/>
        <v>0</v>
      </c>
      <c r="L37" s="33">
        <f t="shared" si="4"/>
        <v>0</v>
      </c>
      <c r="M37" s="34">
        <f t="shared" si="6"/>
        <v>13.999999999999998</v>
      </c>
      <c r="N37" s="33">
        <f t="shared" si="5"/>
        <v>-1.4166666666666667</v>
      </c>
      <c r="O37" s="33">
        <f t="shared" si="0"/>
        <v>0</v>
      </c>
    </row>
    <row r="38" spans="1:15" ht="16.95" customHeight="1" x14ac:dyDescent="0.3">
      <c r="A38" s="23"/>
      <c r="B38" s="24"/>
      <c r="C38" s="8"/>
      <c r="D38" s="8"/>
      <c r="E38" s="9"/>
      <c r="F38" s="9"/>
      <c r="G38" s="9"/>
      <c r="H38" s="9"/>
      <c r="I38" s="25">
        <v>14</v>
      </c>
      <c r="J38" s="26">
        <f t="shared" si="2"/>
        <v>0</v>
      </c>
      <c r="K38" s="33">
        <f t="shared" si="3"/>
        <v>0</v>
      </c>
      <c r="L38" s="33">
        <f t="shared" si="4"/>
        <v>0</v>
      </c>
      <c r="M38" s="34">
        <f t="shared" si="6"/>
        <v>13.999999999999998</v>
      </c>
      <c r="N38" s="33">
        <f t="shared" si="5"/>
        <v>-1.4166666666666667</v>
      </c>
      <c r="O38" s="33">
        <f t="shared" si="0"/>
        <v>0</v>
      </c>
    </row>
    <row r="39" spans="1:15" ht="16.95" customHeight="1" x14ac:dyDescent="0.3">
      <c r="A39" s="23"/>
      <c r="B39" s="24"/>
      <c r="C39" s="8"/>
      <c r="D39" s="8"/>
      <c r="E39" s="9"/>
      <c r="F39" s="9"/>
      <c r="G39" s="9"/>
      <c r="H39" s="9"/>
      <c r="I39" s="25">
        <v>14</v>
      </c>
      <c r="J39" s="26">
        <f t="shared" si="2"/>
        <v>0</v>
      </c>
      <c r="K39" s="33">
        <f t="shared" si="3"/>
        <v>0</v>
      </c>
      <c r="L39" s="33">
        <f t="shared" si="4"/>
        <v>0</v>
      </c>
      <c r="M39" s="34">
        <f t="shared" si="6"/>
        <v>13.999999999999998</v>
      </c>
      <c r="N39" s="33">
        <f t="shared" si="5"/>
        <v>-1.4166666666666667</v>
      </c>
      <c r="O39" s="33">
        <f t="shared" si="0"/>
        <v>0</v>
      </c>
    </row>
    <row r="40" spans="1:15" ht="16.95" customHeight="1" x14ac:dyDescent="0.3">
      <c r="A40" s="23"/>
      <c r="B40" s="24"/>
      <c r="C40" s="8"/>
      <c r="D40" s="8"/>
      <c r="E40" s="9"/>
      <c r="F40" s="9"/>
      <c r="G40" s="9"/>
      <c r="H40" s="9"/>
      <c r="I40" s="25">
        <v>14</v>
      </c>
      <c r="J40" s="26">
        <f t="shared" si="2"/>
        <v>0</v>
      </c>
      <c r="K40" s="33">
        <f t="shared" si="3"/>
        <v>0</v>
      </c>
      <c r="L40" s="33">
        <f t="shared" si="4"/>
        <v>0</v>
      </c>
      <c r="M40" s="34">
        <f t="shared" si="6"/>
        <v>13.999999999999998</v>
      </c>
      <c r="N40" s="33">
        <f t="shared" si="5"/>
        <v>-1.4166666666666667</v>
      </c>
      <c r="O40" s="33">
        <f t="shared" si="0"/>
        <v>0</v>
      </c>
    </row>
    <row r="41" spans="1:15" ht="16.95" customHeight="1" x14ac:dyDescent="0.3">
      <c r="A41" s="23"/>
      <c r="B41" s="24"/>
      <c r="C41" s="8"/>
      <c r="D41" s="8"/>
      <c r="E41" s="9"/>
      <c r="F41" s="9"/>
      <c r="G41" s="9"/>
      <c r="H41" s="9"/>
      <c r="I41" s="25">
        <v>14</v>
      </c>
      <c r="J41" s="26">
        <f t="shared" si="2"/>
        <v>0</v>
      </c>
      <c r="K41" s="33">
        <f t="shared" si="3"/>
        <v>0</v>
      </c>
      <c r="L41" s="33">
        <f t="shared" si="4"/>
        <v>0</v>
      </c>
      <c r="M41" s="34">
        <f t="shared" si="6"/>
        <v>13.999999999999998</v>
      </c>
      <c r="N41" s="33">
        <f t="shared" si="5"/>
        <v>-1.4166666666666667</v>
      </c>
      <c r="O41" s="33">
        <f t="shared" si="0"/>
        <v>0</v>
      </c>
    </row>
    <row r="42" spans="1:15" ht="16.95" customHeight="1" thickBot="1" x14ac:dyDescent="0.35">
      <c r="A42" s="23"/>
      <c r="B42" s="24"/>
      <c r="C42" s="8"/>
      <c r="D42" s="8"/>
      <c r="E42" s="9"/>
      <c r="F42" s="9"/>
      <c r="G42" s="9"/>
      <c r="H42" s="9"/>
      <c r="I42" s="25">
        <v>14</v>
      </c>
      <c r="J42" s="26">
        <f t="shared" si="2"/>
        <v>0</v>
      </c>
      <c r="K42" s="33">
        <f t="shared" si="3"/>
        <v>0</v>
      </c>
      <c r="L42" s="33">
        <f t="shared" si="4"/>
        <v>0</v>
      </c>
      <c r="M42" s="34">
        <f t="shared" si="6"/>
        <v>13.999999999999998</v>
      </c>
      <c r="N42" s="33">
        <f t="shared" si="5"/>
        <v>-1.4166666666666667</v>
      </c>
      <c r="O42" s="33">
        <f t="shared" si="0"/>
        <v>0</v>
      </c>
    </row>
    <row r="43" spans="1:15" ht="21" customHeight="1" thickBot="1" x14ac:dyDescent="0.35">
      <c r="A43" s="5"/>
      <c r="E43" s="36" t="s">
        <v>0</v>
      </c>
      <c r="F43" s="37"/>
      <c r="G43" s="37"/>
      <c r="H43" s="38"/>
      <c r="I43" s="11">
        <f>SUM(I12:I42)</f>
        <v>131.14499999999998</v>
      </c>
      <c r="J43" s="10">
        <f>SUM(J12:J42)</f>
        <v>210.33333333333326</v>
      </c>
      <c r="K43" s="31"/>
      <c r="L43" s="31"/>
      <c r="M43" s="34"/>
      <c r="N43" s="31"/>
      <c r="O43" s="68"/>
    </row>
    <row r="44" spans="1:15" x14ac:dyDescent="0.3">
      <c r="A44" s="39" t="s">
        <v>16</v>
      </c>
      <c r="B44" s="39"/>
      <c r="C44" s="39"/>
      <c r="D44" s="39"/>
      <c r="G44" s="40" t="s">
        <v>17</v>
      </c>
      <c r="H44" s="40"/>
      <c r="I44" s="40"/>
      <c r="J44" s="40"/>
      <c r="K44" s="31"/>
      <c r="L44" s="31"/>
      <c r="M44" s="31"/>
      <c r="N44" s="31"/>
      <c r="O44" s="68"/>
    </row>
    <row r="45" spans="1:15" x14ac:dyDescent="0.3">
      <c r="A45" s="41"/>
      <c r="B45" s="42"/>
      <c r="C45" s="42"/>
      <c r="D45" s="43"/>
      <c r="E45" s="5"/>
      <c r="G45" s="41"/>
      <c r="H45" s="42"/>
      <c r="I45" s="42"/>
      <c r="J45" s="42"/>
      <c r="K45" s="62" t="s">
        <v>36</v>
      </c>
      <c r="L45" s="31"/>
      <c r="M45" s="31"/>
      <c r="N45" s="31"/>
      <c r="O45" s="68"/>
    </row>
    <row r="46" spans="1:15" x14ac:dyDescent="0.3">
      <c r="A46" s="44"/>
      <c r="B46" s="45"/>
      <c r="C46" s="45"/>
      <c r="D46" s="46"/>
      <c r="G46" s="44"/>
      <c r="H46" s="45"/>
      <c r="I46" s="45"/>
      <c r="J46" s="45"/>
      <c r="K46" s="63">
        <v>42736</v>
      </c>
    </row>
    <row r="47" spans="1:15" x14ac:dyDescent="0.3">
      <c r="A47" s="47"/>
      <c r="B47" s="48"/>
      <c r="C47" s="48"/>
      <c r="D47" s="49"/>
      <c r="E47" s="5"/>
      <c r="G47" s="47"/>
      <c r="H47" s="48"/>
      <c r="I47" s="48"/>
      <c r="J47" s="48"/>
      <c r="K47" s="63">
        <v>42737</v>
      </c>
    </row>
    <row r="48" spans="1:15" x14ac:dyDescent="0.3">
      <c r="A48" s="5"/>
      <c r="J48" s="5"/>
      <c r="K48" s="63">
        <v>42738</v>
      </c>
    </row>
    <row r="49" spans="1:13" x14ac:dyDescent="0.3">
      <c r="K49" s="63">
        <v>42739</v>
      </c>
      <c r="L49" s="64" t="s">
        <v>37</v>
      </c>
      <c r="M49" s="64"/>
    </row>
    <row r="50" spans="1:13" x14ac:dyDescent="0.3">
      <c r="K50" s="63">
        <v>42740</v>
      </c>
      <c r="L50" s="64"/>
      <c r="M50" s="64"/>
    </row>
    <row r="51" spans="1:13" ht="14.4" customHeight="1" x14ac:dyDescent="0.3">
      <c r="A51" s="65" t="s">
        <v>38</v>
      </c>
      <c r="B51" s="65"/>
      <c r="C51" s="65"/>
      <c r="K51" s="63">
        <v>42741</v>
      </c>
      <c r="L51" s="64"/>
      <c r="M51" s="64"/>
    </row>
    <row r="52" spans="1:13" x14ac:dyDescent="0.3">
      <c r="A52" s="65"/>
      <c r="B52" s="65"/>
      <c r="C52" s="65"/>
      <c r="K52" s="63">
        <v>42742</v>
      </c>
    </row>
    <row r="53" spans="1:13" x14ac:dyDescent="0.3">
      <c r="A53" s="65"/>
      <c r="B53" s="65"/>
      <c r="C53" s="65"/>
      <c r="K53" s="63">
        <v>42743</v>
      </c>
    </row>
    <row r="54" spans="1:13" x14ac:dyDescent="0.3">
      <c r="A54" s="65"/>
      <c r="B54" s="65"/>
      <c r="C54" s="65"/>
      <c r="K54" s="63">
        <v>42744</v>
      </c>
    </row>
    <row r="55" spans="1:13" x14ac:dyDescent="0.3">
      <c r="A55" s="65"/>
      <c r="B55" s="65"/>
      <c r="C55" s="65"/>
      <c r="K55" s="63">
        <v>42745</v>
      </c>
    </row>
    <row r="56" spans="1:13" x14ac:dyDescent="0.3">
      <c r="A56" s="65"/>
      <c r="B56" s="65"/>
      <c r="C56" s="65"/>
      <c r="K56" s="63">
        <v>42746</v>
      </c>
    </row>
    <row r="57" spans="1:13" x14ac:dyDescent="0.3">
      <c r="K57" s="63">
        <v>42747</v>
      </c>
    </row>
    <row r="58" spans="1:13" x14ac:dyDescent="0.3">
      <c r="K58" s="63">
        <v>42748</v>
      </c>
    </row>
  </sheetData>
  <sheetProtection selectLockedCells="1" sort="0"/>
  <mergeCells count="24">
    <mergeCell ref="E43:H43"/>
    <mergeCell ref="A44:D44"/>
    <mergeCell ref="G44:J44"/>
    <mergeCell ref="A45:D47"/>
    <mergeCell ref="G45:J47"/>
    <mergeCell ref="L49:M51"/>
    <mergeCell ref="A51:C56"/>
    <mergeCell ref="E9:H9"/>
    <mergeCell ref="I9:I11"/>
    <mergeCell ref="J9:J11"/>
    <mergeCell ref="C10:C11"/>
    <mergeCell ref="D10:D11"/>
    <mergeCell ref="E10:F10"/>
    <mergeCell ref="G10:H10"/>
    <mergeCell ref="A1:B2"/>
    <mergeCell ref="H1:J1"/>
    <mergeCell ref="B3:I4"/>
    <mergeCell ref="K4:O10"/>
    <mergeCell ref="D5:F5"/>
    <mergeCell ref="G5:H5"/>
    <mergeCell ref="I5:J5"/>
    <mergeCell ref="A9:A11"/>
    <mergeCell ref="B9:B11"/>
    <mergeCell ref="C9:D9"/>
  </mergeCells>
  <conditionalFormatting sqref="E12:H42">
    <cfRule type="cellIs" dxfId="7" priority="4" operator="equal">
      <formula>0</formula>
    </cfRule>
  </conditionalFormatting>
  <conditionalFormatting sqref="I12:I42">
    <cfRule type="cellIs" dxfId="6" priority="3" operator="equal">
      <formula>0</formula>
    </cfRule>
  </conditionalFormatting>
  <conditionalFormatting sqref="J12:J42">
    <cfRule type="cellIs" dxfId="5" priority="2" operator="equal">
      <formula>0</formula>
    </cfRule>
  </conditionalFormatting>
  <conditionalFormatting sqref="C12:D32 C34:D42 C33">
    <cfRule type="cellIs" dxfId="4" priority="1" operator="equal">
      <formula>0</formula>
    </cfRule>
  </conditionalFormatting>
  <dataValidations count="2">
    <dataValidation type="date" operator="greaterThan" allowBlank="1" showInputMessage="1" showErrorMessage="1" error="Tapez le mois sous le format suivant_x000a_09/17" promptTitle="Mois du relevé" sqref="I5:J5">
      <formula1>42736</formula1>
    </dataValidation>
    <dataValidation type="time" allowBlank="1" showInputMessage="1" showErrorMessage="1" error="Tapez les heures sous le format_x000a_00:00" sqref="C12:H42">
      <formula1>0</formula1>
      <formula2>0.999305555555556</formula2>
    </dataValidation>
  </dataValidations>
  <pageMargins left="0.19685039370078741" right="0.19685039370078741" top="0.15748031496062992" bottom="0.74803149606299213" header="0.31496062992125984" footer="0.31496062992125984"/>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R58"/>
  <sheetViews>
    <sheetView topLeftCell="A34" workbookViewId="0">
      <selection activeCell="K4" sqref="K4:O10"/>
    </sheetView>
  </sheetViews>
  <sheetFormatPr baseColWidth="10" defaultRowHeight="14.4" x14ac:dyDescent="0.3"/>
  <cols>
    <col min="1" max="1" width="18.109375" customWidth="1"/>
    <col min="2" max="2" width="13.6640625" customWidth="1"/>
    <col min="3" max="3" width="8.21875" customWidth="1"/>
    <col min="4" max="4" width="8.77734375" customWidth="1"/>
    <col min="5" max="5" width="7.5546875" customWidth="1"/>
    <col min="6" max="6" width="7.44140625" customWidth="1"/>
    <col min="7" max="7" width="7.109375" customWidth="1"/>
    <col min="8" max="8" width="7.33203125" customWidth="1"/>
    <col min="9" max="9" width="10.6640625" customWidth="1"/>
    <col min="10" max="10" width="11.44140625" customWidth="1"/>
    <col min="11" max="11" width="24" customWidth="1"/>
    <col min="12" max="12" width="20.44140625" customWidth="1"/>
    <col min="13" max="13" width="34.5546875" customWidth="1"/>
    <col min="14" max="14" width="31" customWidth="1"/>
    <col min="15" max="15" width="51" customWidth="1"/>
    <col min="16" max="16" width="11.5546875" customWidth="1"/>
  </cols>
  <sheetData>
    <row r="1" spans="1:18" ht="15.6" customHeight="1" x14ac:dyDescent="0.3">
      <c r="A1" s="55" t="s">
        <v>30</v>
      </c>
      <c r="B1" s="55"/>
      <c r="C1" s="1"/>
      <c r="D1" s="1"/>
      <c r="E1" s="2"/>
      <c r="F1" s="2"/>
      <c r="G1" s="2"/>
      <c r="H1" s="56" t="s">
        <v>18</v>
      </c>
      <c r="I1" s="56"/>
      <c r="J1" s="56"/>
      <c r="K1" s="4"/>
      <c r="L1" s="1"/>
      <c r="M1" s="1"/>
      <c r="N1" s="1"/>
      <c r="O1" s="1"/>
      <c r="P1" s="1"/>
      <c r="Q1" s="1"/>
      <c r="R1" s="1"/>
    </row>
    <row r="2" spans="1:18" x14ac:dyDescent="0.3">
      <c r="A2" s="55"/>
      <c r="B2" s="55"/>
      <c r="C2" s="1"/>
      <c r="D2" s="1"/>
      <c r="E2" s="1"/>
      <c r="F2" s="1"/>
      <c r="G2" s="1"/>
      <c r="H2" s="1"/>
      <c r="I2" s="1"/>
      <c r="J2" s="1"/>
      <c r="K2" s="1"/>
      <c r="L2" s="1"/>
      <c r="M2" s="1"/>
      <c r="N2" s="1"/>
      <c r="O2" s="1"/>
      <c r="P2" s="1"/>
      <c r="Q2" s="1"/>
      <c r="R2" s="1"/>
    </row>
    <row r="3" spans="1:18" ht="14.4" customHeight="1" x14ac:dyDescent="0.3">
      <c r="A3" s="1"/>
      <c r="B3" s="57" t="s">
        <v>1</v>
      </c>
      <c r="C3" s="57"/>
      <c r="D3" s="57"/>
      <c r="E3" s="57"/>
      <c r="F3" s="57"/>
      <c r="G3" s="57"/>
      <c r="H3" s="57"/>
      <c r="I3" s="57"/>
      <c r="J3" s="3"/>
      <c r="K3" s="1"/>
      <c r="L3" s="1"/>
      <c r="M3" s="1"/>
      <c r="N3" s="1"/>
      <c r="O3" s="1"/>
      <c r="P3" s="1"/>
      <c r="Q3" s="1"/>
      <c r="R3" s="1"/>
    </row>
    <row r="4" spans="1:18" ht="19.2" customHeight="1" thickBot="1" x14ac:dyDescent="0.35">
      <c r="B4" s="57"/>
      <c r="C4" s="57"/>
      <c r="D4" s="57"/>
      <c r="E4" s="57"/>
      <c r="F4" s="57"/>
      <c r="G4" s="57"/>
      <c r="H4" s="57"/>
      <c r="I4" s="57"/>
      <c r="J4" s="3"/>
      <c r="K4" s="35" t="s">
        <v>39</v>
      </c>
      <c r="L4" s="35"/>
      <c r="M4" s="35"/>
      <c r="N4" s="35"/>
      <c r="O4" s="35"/>
    </row>
    <row r="5" spans="1:18" ht="19.8" customHeight="1" x14ac:dyDescent="0.3">
      <c r="A5" s="20" t="s">
        <v>12</v>
      </c>
      <c r="B5" s="28" t="s">
        <v>27</v>
      </c>
      <c r="C5" s="14" t="s">
        <v>13</v>
      </c>
      <c r="D5" s="58" t="s">
        <v>28</v>
      </c>
      <c r="E5" s="58"/>
      <c r="F5" s="58"/>
      <c r="G5" s="59" t="s">
        <v>20</v>
      </c>
      <c r="H5" s="59"/>
      <c r="I5" s="60">
        <v>42948</v>
      </c>
      <c r="J5" s="61"/>
      <c r="K5" s="35"/>
      <c r="L5" s="35"/>
      <c r="M5" s="35"/>
      <c r="N5" s="35"/>
      <c r="O5" s="35"/>
    </row>
    <row r="6" spans="1:18" ht="9.6" customHeight="1" x14ac:dyDescent="0.3">
      <c r="A6" s="21"/>
      <c r="B6" s="15"/>
      <c r="C6" s="15"/>
      <c r="D6" s="15"/>
      <c r="E6" s="15"/>
      <c r="F6" s="15"/>
      <c r="G6" s="15"/>
      <c r="H6" s="15"/>
      <c r="I6" s="15"/>
      <c r="J6" s="16"/>
      <c r="K6" s="35"/>
      <c r="L6" s="35"/>
      <c r="M6" s="35"/>
      <c r="N6" s="35"/>
      <c r="O6" s="35"/>
    </row>
    <row r="7" spans="1:18" ht="15" thickBot="1" x14ac:dyDescent="0.35">
      <c r="A7" s="22" t="s">
        <v>15</v>
      </c>
      <c r="B7" s="12" t="s">
        <v>27</v>
      </c>
      <c r="C7" s="17" t="s">
        <v>14</v>
      </c>
      <c r="D7" s="18"/>
      <c r="E7" s="12" t="s">
        <v>29</v>
      </c>
      <c r="F7" s="18"/>
      <c r="G7" s="18"/>
      <c r="H7" s="18"/>
      <c r="I7" s="18"/>
      <c r="J7" s="19"/>
      <c r="K7" s="35"/>
      <c r="L7" s="35"/>
      <c r="M7" s="35"/>
      <c r="N7" s="35"/>
      <c r="O7" s="35"/>
    </row>
    <row r="8" spans="1:18" ht="9.6" customHeight="1" x14ac:dyDescent="0.3">
      <c r="K8" s="35"/>
      <c r="L8" s="35"/>
      <c r="M8" s="35"/>
      <c r="N8" s="35"/>
      <c r="O8" s="35"/>
    </row>
    <row r="9" spans="1:18" ht="16.8" customHeight="1" x14ac:dyDescent="0.3">
      <c r="A9" s="50" t="s">
        <v>2</v>
      </c>
      <c r="B9" s="50" t="s">
        <v>3</v>
      </c>
      <c r="C9" s="50" t="s">
        <v>5</v>
      </c>
      <c r="D9" s="50"/>
      <c r="E9" s="51" t="s">
        <v>4</v>
      </c>
      <c r="F9" s="51"/>
      <c r="G9" s="51"/>
      <c r="H9" s="51"/>
      <c r="I9" s="52" t="s">
        <v>10</v>
      </c>
      <c r="J9" s="53" t="s">
        <v>11</v>
      </c>
      <c r="K9" s="35"/>
      <c r="L9" s="35"/>
      <c r="M9" s="35"/>
      <c r="N9" s="35"/>
      <c r="O9" s="35"/>
    </row>
    <row r="10" spans="1:18" x14ac:dyDescent="0.3">
      <c r="A10" s="50"/>
      <c r="B10" s="50"/>
      <c r="C10" s="54" t="s">
        <v>6</v>
      </c>
      <c r="D10" s="54" t="s">
        <v>7</v>
      </c>
      <c r="E10" s="51" t="s">
        <v>8</v>
      </c>
      <c r="F10" s="51"/>
      <c r="G10" s="51" t="s">
        <v>9</v>
      </c>
      <c r="H10" s="51"/>
      <c r="I10" s="52"/>
      <c r="J10" s="53"/>
      <c r="K10" s="35"/>
      <c r="L10" s="35"/>
      <c r="M10" s="35"/>
      <c r="N10" s="35"/>
      <c r="O10" s="35"/>
    </row>
    <row r="11" spans="1:18" x14ac:dyDescent="0.3">
      <c r="A11" s="50"/>
      <c r="B11" s="50"/>
      <c r="C11" s="54"/>
      <c r="D11" s="54"/>
      <c r="E11" s="29" t="s">
        <v>19</v>
      </c>
      <c r="F11" s="29" t="s">
        <v>7</v>
      </c>
      <c r="G11" s="29" t="s">
        <v>19</v>
      </c>
      <c r="H11" s="29" t="s">
        <v>7</v>
      </c>
      <c r="I11" s="52"/>
      <c r="J11" s="53"/>
      <c r="K11" s="32" t="s">
        <v>32</v>
      </c>
      <c r="L11" s="32" t="s">
        <v>33</v>
      </c>
      <c r="M11" s="66" t="s">
        <v>31</v>
      </c>
      <c r="N11" s="66" t="s">
        <v>34</v>
      </c>
      <c r="O11" s="67" t="s">
        <v>35</v>
      </c>
      <c r="P11" s="6"/>
    </row>
    <row r="12" spans="1:18" ht="16.95" customHeight="1" x14ac:dyDescent="0.3">
      <c r="A12" s="30">
        <v>42948</v>
      </c>
      <c r="B12" s="24" t="s">
        <v>21</v>
      </c>
      <c r="C12" s="8">
        <v>0.75</v>
      </c>
      <c r="D12" s="8">
        <v>0.20833333333333334</v>
      </c>
      <c r="E12" s="9">
        <v>4.1666666666666664E-2</v>
      </c>
      <c r="F12" s="9">
        <v>8.3333333333333329E-2</v>
      </c>
      <c r="G12" s="9"/>
      <c r="H12" s="9"/>
      <c r="I12" s="25">
        <v>1.1000000000000001</v>
      </c>
      <c r="J12" s="26">
        <f>(O12-INT(O12))*24</f>
        <v>11</v>
      </c>
      <c r="K12" s="33">
        <f>MOD(F12-E12,1)</f>
        <v>4.1666666666666664E-2</v>
      </c>
      <c r="L12" s="33">
        <f>MOD(H12-G12,1)</f>
        <v>0</v>
      </c>
      <c r="M12" s="34">
        <f>(N12-INT(N12))*24</f>
        <v>6</v>
      </c>
      <c r="N12" s="33">
        <f>MOD(D12-C12,1)-IF(D12&gt;C12,MAX(0,MIN(D12,23/24)-MAX(C12,6/24)),MAX(0,23/24-MAX(C12,6/24))+MAX(0,MIN(D12,23/24)-6/24))</f>
        <v>0.25</v>
      </c>
      <c r="O12" s="33">
        <f t="shared" ref="O12:O42" si="0">MOD(D12-C12-L12,1)</f>
        <v>0.45833333333333337</v>
      </c>
    </row>
    <row r="13" spans="1:18" ht="16.95" customHeight="1" x14ac:dyDescent="0.3">
      <c r="A13" s="23">
        <v>42951</v>
      </c>
      <c r="B13" s="24" t="s">
        <v>22</v>
      </c>
      <c r="C13" s="8">
        <v>0.23958333333333334</v>
      </c>
      <c r="D13" s="8">
        <v>0.75</v>
      </c>
      <c r="E13" s="9">
        <v>0.5</v>
      </c>
      <c r="F13" s="9">
        <v>0.54166666666666663</v>
      </c>
      <c r="G13" s="9"/>
      <c r="H13" s="9"/>
      <c r="I13" s="25">
        <f t="shared" ref="I13:I33" si="1">M13*10%</f>
        <v>2.4999999999999911E-2</v>
      </c>
      <c r="J13" s="26">
        <f t="shared" ref="J13:J42" si="2">(O13-INT(O13))*24</f>
        <v>12.25</v>
      </c>
      <c r="K13" s="33">
        <f t="shared" ref="K13:K42" si="3">MOD(F13-E13,1)</f>
        <v>4.166666666666663E-2</v>
      </c>
      <c r="L13" s="33">
        <f t="shared" ref="L13:L42" si="4">MOD(H13-G13,1)</f>
        <v>0</v>
      </c>
      <c r="M13" s="34">
        <f>(N13-INT(N13))*24</f>
        <v>0.24999999999999911</v>
      </c>
      <c r="N13" s="33">
        <f t="shared" ref="N13:N42" si="5">MOD(D13-C13,1)-IF(D13&gt;C13,MAX(0,MIN(D13,23/24)-MAX(C13,6/24)),MAX(0,23/24-MAX(C13,6/24))+MAX(0,MIN(D13,23/24)-6/24))</f>
        <v>1.041666666666663E-2</v>
      </c>
      <c r="O13" s="33">
        <f t="shared" si="0"/>
        <v>0.51041666666666663</v>
      </c>
    </row>
    <row r="14" spans="1:18" ht="16.95" customHeight="1" x14ac:dyDescent="0.3">
      <c r="A14" s="23">
        <v>42952</v>
      </c>
      <c r="B14" s="24" t="s">
        <v>22</v>
      </c>
      <c r="C14" s="8">
        <v>0.23958333333333334</v>
      </c>
      <c r="D14" s="8">
        <v>0.75</v>
      </c>
      <c r="E14" s="9">
        <v>0.5</v>
      </c>
      <c r="F14" s="9">
        <v>0.54166666666666663</v>
      </c>
      <c r="G14" s="9"/>
      <c r="H14" s="9"/>
      <c r="I14" s="25">
        <f t="shared" si="1"/>
        <v>2.4999999999999911E-2</v>
      </c>
      <c r="J14" s="26">
        <f t="shared" si="2"/>
        <v>12.25</v>
      </c>
      <c r="K14" s="33">
        <f t="shared" si="3"/>
        <v>4.166666666666663E-2</v>
      </c>
      <c r="L14" s="33">
        <f t="shared" si="4"/>
        <v>0</v>
      </c>
      <c r="M14" s="34">
        <f t="shared" ref="M14:M42" si="6">(N14-INT(N14))*24</f>
        <v>0.24999999999999911</v>
      </c>
      <c r="N14" s="33">
        <f t="shared" si="5"/>
        <v>1.041666666666663E-2</v>
      </c>
      <c r="O14" s="33">
        <f t="shared" si="0"/>
        <v>0.51041666666666663</v>
      </c>
    </row>
    <row r="15" spans="1:18" ht="16.95" customHeight="1" x14ac:dyDescent="0.3">
      <c r="A15" s="23">
        <v>42953</v>
      </c>
      <c r="B15" s="24" t="s">
        <v>23</v>
      </c>
      <c r="C15" s="8">
        <v>0.73958333333333337</v>
      </c>
      <c r="D15" s="8">
        <v>0.25</v>
      </c>
      <c r="E15" s="9">
        <v>4.1666666666666664E-2</v>
      </c>
      <c r="F15" s="9">
        <v>8.3333333333333329E-2</v>
      </c>
      <c r="G15" s="9">
        <v>8.3333333333333329E-2</v>
      </c>
      <c r="H15" s="9">
        <v>0.125</v>
      </c>
      <c r="I15" s="25">
        <v>1.2</v>
      </c>
      <c r="J15" s="26">
        <f t="shared" si="2"/>
        <v>11.25</v>
      </c>
      <c r="K15" s="33">
        <f t="shared" si="3"/>
        <v>4.1666666666666664E-2</v>
      </c>
      <c r="L15" s="33">
        <f t="shared" si="4"/>
        <v>4.1666666666666671E-2</v>
      </c>
      <c r="M15" s="34">
        <f t="shared" si="6"/>
        <v>6.9999999999999991</v>
      </c>
      <c r="N15" s="33">
        <f t="shared" si="5"/>
        <v>0.29166666666666663</v>
      </c>
      <c r="O15" s="33">
        <f t="shared" si="0"/>
        <v>0.46875</v>
      </c>
    </row>
    <row r="16" spans="1:18" ht="16.95" customHeight="1" x14ac:dyDescent="0.3">
      <c r="A16" s="23">
        <v>42954</v>
      </c>
      <c r="B16" s="24" t="s">
        <v>23</v>
      </c>
      <c r="C16" s="8">
        <v>0.73958333333333337</v>
      </c>
      <c r="D16" s="8">
        <v>0.25</v>
      </c>
      <c r="E16" s="9">
        <v>4.1666666666666664E-2</v>
      </c>
      <c r="F16" s="9">
        <v>8.3333333333333329E-2</v>
      </c>
      <c r="G16" s="9">
        <v>8.3333333333333329E-2</v>
      </c>
      <c r="H16" s="9">
        <v>0.125</v>
      </c>
      <c r="I16" s="25">
        <f t="shared" si="1"/>
        <v>0.7</v>
      </c>
      <c r="J16" s="26">
        <f t="shared" si="2"/>
        <v>11.25</v>
      </c>
      <c r="K16" s="33">
        <f t="shared" si="3"/>
        <v>4.1666666666666664E-2</v>
      </c>
      <c r="L16" s="33">
        <f t="shared" si="4"/>
        <v>4.1666666666666671E-2</v>
      </c>
      <c r="M16" s="34">
        <f t="shared" si="6"/>
        <v>6.9999999999999991</v>
      </c>
      <c r="N16" s="33">
        <f t="shared" si="5"/>
        <v>0.29166666666666663</v>
      </c>
      <c r="O16" s="33">
        <f t="shared" si="0"/>
        <v>0.46875</v>
      </c>
    </row>
    <row r="17" spans="1:15" ht="16.95" customHeight="1" x14ac:dyDescent="0.3">
      <c r="A17" s="23">
        <v>42956</v>
      </c>
      <c r="B17" s="24" t="s">
        <v>24</v>
      </c>
      <c r="C17" s="8">
        <v>0.23958333333333334</v>
      </c>
      <c r="D17" s="8">
        <v>0.75</v>
      </c>
      <c r="E17" s="9">
        <v>0.5</v>
      </c>
      <c r="F17" s="9">
        <v>0.54166666666666663</v>
      </c>
      <c r="G17" s="9"/>
      <c r="H17" s="9"/>
      <c r="I17" s="25">
        <f t="shared" si="1"/>
        <v>2.4999999999999911E-2</v>
      </c>
      <c r="J17" s="26">
        <f t="shared" si="2"/>
        <v>12.25</v>
      </c>
      <c r="K17" s="33">
        <f t="shared" si="3"/>
        <v>4.166666666666663E-2</v>
      </c>
      <c r="L17" s="33">
        <f t="shared" si="4"/>
        <v>0</v>
      </c>
      <c r="M17" s="34">
        <f t="shared" si="6"/>
        <v>0.24999999999999911</v>
      </c>
      <c r="N17" s="33">
        <f t="shared" si="5"/>
        <v>1.041666666666663E-2</v>
      </c>
      <c r="O17" s="33">
        <f t="shared" si="0"/>
        <v>0.51041666666666663</v>
      </c>
    </row>
    <row r="18" spans="1:15" ht="16.95" customHeight="1" x14ac:dyDescent="0.3">
      <c r="A18" s="23">
        <v>42959</v>
      </c>
      <c r="B18" s="24" t="s">
        <v>22</v>
      </c>
      <c r="C18" s="8">
        <v>0.23958333333333334</v>
      </c>
      <c r="D18" s="8">
        <v>0.75</v>
      </c>
      <c r="E18" s="9">
        <v>0.5</v>
      </c>
      <c r="F18" s="9">
        <v>0.54166666666666663</v>
      </c>
      <c r="G18" s="9"/>
      <c r="H18" s="9"/>
      <c r="I18" s="25">
        <f t="shared" si="1"/>
        <v>2.4999999999999911E-2</v>
      </c>
      <c r="J18" s="26">
        <f t="shared" si="2"/>
        <v>12.25</v>
      </c>
      <c r="K18" s="33">
        <f t="shared" si="3"/>
        <v>4.166666666666663E-2</v>
      </c>
      <c r="L18" s="33">
        <f t="shared" si="4"/>
        <v>0</v>
      </c>
      <c r="M18" s="34">
        <f t="shared" si="6"/>
        <v>0.24999999999999911</v>
      </c>
      <c r="N18" s="33">
        <f t="shared" si="5"/>
        <v>1.041666666666663E-2</v>
      </c>
      <c r="O18" s="33">
        <f t="shared" si="0"/>
        <v>0.51041666666666663</v>
      </c>
    </row>
    <row r="19" spans="1:15" ht="16.95" customHeight="1" x14ac:dyDescent="0.3">
      <c r="A19" s="27">
        <v>42960</v>
      </c>
      <c r="B19" s="24" t="s">
        <v>22</v>
      </c>
      <c r="C19" s="8">
        <v>0.23958333333333334</v>
      </c>
      <c r="D19" s="8">
        <v>0.75</v>
      </c>
      <c r="E19" s="9">
        <v>0.5</v>
      </c>
      <c r="F19" s="9">
        <v>0.54166666666666663</v>
      </c>
      <c r="G19" s="9"/>
      <c r="H19" s="9"/>
      <c r="I19" s="25">
        <v>1.22</v>
      </c>
      <c r="J19" s="26">
        <f t="shared" si="2"/>
        <v>12.25</v>
      </c>
      <c r="K19" s="33">
        <f t="shared" si="3"/>
        <v>4.166666666666663E-2</v>
      </c>
      <c r="L19" s="33">
        <f t="shared" si="4"/>
        <v>0</v>
      </c>
      <c r="M19" s="34">
        <f t="shared" si="6"/>
        <v>0.24999999999999911</v>
      </c>
      <c r="N19" s="33">
        <f t="shared" si="5"/>
        <v>1.041666666666663E-2</v>
      </c>
      <c r="O19" s="33">
        <f t="shared" si="0"/>
        <v>0.51041666666666663</v>
      </c>
    </row>
    <row r="20" spans="1:15" ht="16.95" customHeight="1" x14ac:dyDescent="0.3">
      <c r="A20" s="23">
        <v>42961</v>
      </c>
      <c r="B20" s="24" t="s">
        <v>26</v>
      </c>
      <c r="C20" s="8">
        <v>0.33333333333333331</v>
      </c>
      <c r="D20" s="8">
        <v>0.66597222222222219</v>
      </c>
      <c r="E20" s="9"/>
      <c r="F20" s="9"/>
      <c r="G20" s="9"/>
      <c r="H20" s="9"/>
      <c r="I20" s="25">
        <f t="shared" si="1"/>
        <v>0</v>
      </c>
      <c r="J20" s="26">
        <f t="shared" si="2"/>
        <v>7.9833333333333325</v>
      </c>
      <c r="K20" s="33">
        <f t="shared" si="3"/>
        <v>0</v>
      </c>
      <c r="L20" s="33">
        <f t="shared" si="4"/>
        <v>0</v>
      </c>
      <c r="M20" s="34">
        <f t="shared" si="6"/>
        <v>0</v>
      </c>
      <c r="N20" s="33">
        <f t="shared" si="5"/>
        <v>0</v>
      </c>
      <c r="O20" s="33">
        <f t="shared" si="0"/>
        <v>0.33263888888888887</v>
      </c>
    </row>
    <row r="21" spans="1:15" ht="16.95" customHeight="1" x14ac:dyDescent="0.3">
      <c r="A21" s="23">
        <v>42962</v>
      </c>
      <c r="B21" s="24" t="s">
        <v>26</v>
      </c>
      <c r="C21" s="8">
        <v>0.33333333333333331</v>
      </c>
      <c r="D21" s="8">
        <v>0.66597222222222219</v>
      </c>
      <c r="E21" s="9"/>
      <c r="F21" s="9"/>
      <c r="G21" s="9"/>
      <c r="H21" s="9"/>
      <c r="I21" s="25">
        <f t="shared" si="1"/>
        <v>0</v>
      </c>
      <c r="J21" s="26">
        <f t="shared" si="2"/>
        <v>7.9833333333333325</v>
      </c>
      <c r="K21" s="33">
        <f t="shared" si="3"/>
        <v>0</v>
      </c>
      <c r="L21" s="33">
        <f t="shared" si="4"/>
        <v>0</v>
      </c>
      <c r="M21" s="34">
        <f t="shared" si="6"/>
        <v>0</v>
      </c>
      <c r="N21" s="33">
        <f t="shared" si="5"/>
        <v>0</v>
      </c>
      <c r="O21" s="33">
        <f t="shared" si="0"/>
        <v>0.33263888888888887</v>
      </c>
    </row>
    <row r="22" spans="1:15" ht="16.95" customHeight="1" x14ac:dyDescent="0.3">
      <c r="A22" s="23">
        <v>42963</v>
      </c>
      <c r="B22" s="24" t="s">
        <v>26</v>
      </c>
      <c r="C22" s="8">
        <v>0.33333333333333331</v>
      </c>
      <c r="D22" s="8">
        <v>0.66597222222222219</v>
      </c>
      <c r="E22" s="9"/>
      <c r="F22" s="9"/>
      <c r="G22" s="9"/>
      <c r="H22" s="9"/>
      <c r="I22" s="25">
        <f t="shared" si="1"/>
        <v>0</v>
      </c>
      <c r="J22" s="26">
        <f t="shared" si="2"/>
        <v>7.9833333333333325</v>
      </c>
      <c r="K22" s="33">
        <f t="shared" si="3"/>
        <v>0</v>
      </c>
      <c r="L22" s="33">
        <f t="shared" si="4"/>
        <v>0</v>
      </c>
      <c r="M22" s="34">
        <f t="shared" si="6"/>
        <v>0</v>
      </c>
      <c r="N22" s="33">
        <f t="shared" si="5"/>
        <v>0</v>
      </c>
      <c r="O22" s="33">
        <f t="shared" si="0"/>
        <v>0.33263888888888887</v>
      </c>
    </row>
    <row r="23" spans="1:15" ht="16.95" customHeight="1" x14ac:dyDescent="0.3">
      <c r="A23" s="23">
        <v>42964</v>
      </c>
      <c r="B23" s="24" t="s">
        <v>26</v>
      </c>
      <c r="C23" s="8">
        <v>0.33333333333333331</v>
      </c>
      <c r="D23" s="8">
        <v>0.66597222222222219</v>
      </c>
      <c r="E23" s="9"/>
      <c r="F23" s="9"/>
      <c r="G23" s="9"/>
      <c r="H23" s="9"/>
      <c r="I23" s="25">
        <f t="shared" si="1"/>
        <v>0</v>
      </c>
      <c r="J23" s="26">
        <f t="shared" si="2"/>
        <v>7.9833333333333325</v>
      </c>
      <c r="K23" s="33">
        <f t="shared" si="3"/>
        <v>0</v>
      </c>
      <c r="L23" s="33">
        <f t="shared" si="4"/>
        <v>0</v>
      </c>
      <c r="M23" s="34">
        <f t="shared" si="6"/>
        <v>0</v>
      </c>
      <c r="N23" s="33">
        <f t="shared" si="5"/>
        <v>0</v>
      </c>
      <c r="O23" s="33">
        <f t="shared" si="0"/>
        <v>0.33263888888888887</v>
      </c>
    </row>
    <row r="24" spans="1:15" ht="16.95" customHeight="1" x14ac:dyDescent="0.3">
      <c r="A24" s="23">
        <v>42965</v>
      </c>
      <c r="B24" s="24" t="s">
        <v>26</v>
      </c>
      <c r="C24" s="8">
        <v>0.33333333333333331</v>
      </c>
      <c r="D24" s="8">
        <v>0.66597222222222219</v>
      </c>
      <c r="E24" s="9"/>
      <c r="F24" s="9"/>
      <c r="G24" s="9"/>
      <c r="H24" s="9"/>
      <c r="I24" s="25">
        <f t="shared" si="1"/>
        <v>0</v>
      </c>
      <c r="J24" s="26">
        <f t="shared" si="2"/>
        <v>7.9833333333333325</v>
      </c>
      <c r="K24" s="33">
        <f t="shared" si="3"/>
        <v>0</v>
      </c>
      <c r="L24" s="33">
        <f t="shared" si="4"/>
        <v>0</v>
      </c>
      <c r="M24" s="34">
        <f t="shared" si="6"/>
        <v>0</v>
      </c>
      <c r="N24" s="33">
        <f t="shared" si="5"/>
        <v>0</v>
      </c>
      <c r="O24" s="33">
        <f t="shared" si="0"/>
        <v>0.33263888888888887</v>
      </c>
    </row>
    <row r="25" spans="1:15" ht="16.95" customHeight="1" x14ac:dyDescent="0.3">
      <c r="A25" s="23">
        <v>42968</v>
      </c>
      <c r="B25" s="24" t="s">
        <v>26</v>
      </c>
      <c r="C25" s="8">
        <v>0.33333333333333331</v>
      </c>
      <c r="D25" s="8">
        <v>0.66597222222222219</v>
      </c>
      <c r="E25" s="9"/>
      <c r="F25" s="9"/>
      <c r="G25" s="9"/>
      <c r="H25" s="9"/>
      <c r="I25" s="25">
        <f t="shared" si="1"/>
        <v>0</v>
      </c>
      <c r="J25" s="26">
        <f t="shared" si="2"/>
        <v>7.9833333333333325</v>
      </c>
      <c r="K25" s="33">
        <f t="shared" si="3"/>
        <v>0</v>
      </c>
      <c r="L25" s="33">
        <f t="shared" si="4"/>
        <v>0</v>
      </c>
      <c r="M25" s="34">
        <f t="shared" si="6"/>
        <v>0</v>
      </c>
      <c r="N25" s="33">
        <f t="shared" si="5"/>
        <v>0</v>
      </c>
      <c r="O25" s="33">
        <f t="shared" si="0"/>
        <v>0.33263888888888887</v>
      </c>
    </row>
    <row r="26" spans="1:15" ht="16.95" customHeight="1" x14ac:dyDescent="0.3">
      <c r="A26" s="23">
        <v>42969</v>
      </c>
      <c r="B26" s="24" t="s">
        <v>26</v>
      </c>
      <c r="C26" s="8">
        <v>0.33333333333333331</v>
      </c>
      <c r="D26" s="8">
        <v>0.66597222222222219</v>
      </c>
      <c r="E26" s="9"/>
      <c r="F26" s="9"/>
      <c r="G26" s="9"/>
      <c r="H26" s="9"/>
      <c r="I26" s="25">
        <f t="shared" si="1"/>
        <v>0</v>
      </c>
      <c r="J26" s="26">
        <f t="shared" si="2"/>
        <v>7.9833333333333325</v>
      </c>
      <c r="K26" s="33">
        <f t="shared" si="3"/>
        <v>0</v>
      </c>
      <c r="L26" s="33">
        <f t="shared" si="4"/>
        <v>0</v>
      </c>
      <c r="M26" s="34">
        <f t="shared" si="6"/>
        <v>0</v>
      </c>
      <c r="N26" s="33">
        <f t="shared" si="5"/>
        <v>0</v>
      </c>
      <c r="O26" s="33">
        <f t="shared" si="0"/>
        <v>0.33263888888888887</v>
      </c>
    </row>
    <row r="27" spans="1:15" ht="16.95" customHeight="1" x14ac:dyDescent="0.3">
      <c r="A27" s="23">
        <v>42970</v>
      </c>
      <c r="B27" s="24" t="s">
        <v>26</v>
      </c>
      <c r="C27" s="8">
        <v>0.33333333333333331</v>
      </c>
      <c r="D27" s="8">
        <v>0.66597222222222219</v>
      </c>
      <c r="E27" s="9"/>
      <c r="F27" s="9"/>
      <c r="G27" s="9"/>
      <c r="H27" s="9"/>
      <c r="I27" s="25">
        <f t="shared" si="1"/>
        <v>0</v>
      </c>
      <c r="J27" s="26">
        <f t="shared" si="2"/>
        <v>7.9833333333333325</v>
      </c>
      <c r="K27" s="33">
        <f t="shared" si="3"/>
        <v>0</v>
      </c>
      <c r="L27" s="33">
        <f t="shared" si="4"/>
        <v>0</v>
      </c>
      <c r="M27" s="34">
        <f t="shared" si="6"/>
        <v>0</v>
      </c>
      <c r="N27" s="33">
        <f t="shared" si="5"/>
        <v>0</v>
      </c>
      <c r="O27" s="33">
        <f t="shared" si="0"/>
        <v>0.33263888888888887</v>
      </c>
    </row>
    <row r="28" spans="1:15" ht="16.95" customHeight="1" x14ac:dyDescent="0.3">
      <c r="A28" s="23">
        <v>42971</v>
      </c>
      <c r="B28" s="24" t="s">
        <v>26</v>
      </c>
      <c r="C28" s="8">
        <v>0.33333333333333331</v>
      </c>
      <c r="D28" s="8">
        <v>0.66597222222222219</v>
      </c>
      <c r="E28" s="9"/>
      <c r="F28" s="9"/>
      <c r="G28" s="9"/>
      <c r="H28" s="9"/>
      <c r="I28" s="25">
        <f t="shared" si="1"/>
        <v>0</v>
      </c>
      <c r="J28" s="26">
        <f t="shared" si="2"/>
        <v>7.9833333333333325</v>
      </c>
      <c r="K28" s="33">
        <f t="shared" si="3"/>
        <v>0</v>
      </c>
      <c r="L28" s="33">
        <f t="shared" si="4"/>
        <v>0</v>
      </c>
      <c r="M28" s="34">
        <f t="shared" si="6"/>
        <v>0</v>
      </c>
      <c r="N28" s="33">
        <f t="shared" si="5"/>
        <v>0</v>
      </c>
      <c r="O28" s="33">
        <f t="shared" si="0"/>
        <v>0.33263888888888887</v>
      </c>
    </row>
    <row r="29" spans="1:15" ht="16.95" customHeight="1" x14ac:dyDescent="0.3">
      <c r="A29" s="23">
        <v>42972</v>
      </c>
      <c r="B29" s="24" t="s">
        <v>26</v>
      </c>
      <c r="C29" s="8">
        <v>0.33333333333333331</v>
      </c>
      <c r="D29" s="8">
        <v>0.66597222222222219</v>
      </c>
      <c r="E29" s="9"/>
      <c r="F29" s="9"/>
      <c r="G29" s="9"/>
      <c r="H29" s="9"/>
      <c r="I29" s="25">
        <f t="shared" si="1"/>
        <v>0</v>
      </c>
      <c r="J29" s="26">
        <f t="shared" si="2"/>
        <v>7.9833333333333325</v>
      </c>
      <c r="K29" s="33">
        <f t="shared" si="3"/>
        <v>0</v>
      </c>
      <c r="L29" s="33">
        <f t="shared" si="4"/>
        <v>0</v>
      </c>
      <c r="M29" s="34">
        <f t="shared" si="6"/>
        <v>0</v>
      </c>
      <c r="N29" s="33">
        <f t="shared" si="5"/>
        <v>0</v>
      </c>
      <c r="O29" s="33">
        <f t="shared" si="0"/>
        <v>0.33263888888888887</v>
      </c>
    </row>
    <row r="30" spans="1:15" ht="16.95" customHeight="1" x14ac:dyDescent="0.3">
      <c r="A30" s="23">
        <v>42975</v>
      </c>
      <c r="B30" s="24" t="s">
        <v>25</v>
      </c>
      <c r="C30" s="8">
        <v>0.375</v>
      </c>
      <c r="D30" s="8">
        <v>0.66666666666666663</v>
      </c>
      <c r="E30" s="9"/>
      <c r="F30" s="9"/>
      <c r="G30" s="9">
        <v>0.5</v>
      </c>
      <c r="H30" s="9">
        <v>0.54166666666666663</v>
      </c>
      <c r="I30" s="25">
        <f t="shared" si="1"/>
        <v>0</v>
      </c>
      <c r="J30" s="26">
        <f t="shared" si="2"/>
        <v>6</v>
      </c>
      <c r="K30" s="33">
        <f t="shared" si="3"/>
        <v>0</v>
      </c>
      <c r="L30" s="33">
        <f t="shared" si="4"/>
        <v>4.166666666666663E-2</v>
      </c>
      <c r="M30" s="34">
        <f t="shared" si="6"/>
        <v>0</v>
      </c>
      <c r="N30" s="33">
        <f t="shared" si="5"/>
        <v>0</v>
      </c>
      <c r="O30" s="33">
        <f t="shared" si="0"/>
        <v>0.25</v>
      </c>
    </row>
    <row r="31" spans="1:15" ht="16.95" customHeight="1" x14ac:dyDescent="0.3">
      <c r="A31" s="23">
        <v>42976</v>
      </c>
      <c r="B31" s="24" t="s">
        <v>22</v>
      </c>
      <c r="C31" s="8">
        <v>0.23958333333333334</v>
      </c>
      <c r="D31" s="8">
        <v>0.75</v>
      </c>
      <c r="E31" s="9">
        <v>0.5</v>
      </c>
      <c r="F31" s="9">
        <v>0.54166666666666663</v>
      </c>
      <c r="G31" s="9"/>
      <c r="H31" s="9"/>
      <c r="I31" s="25">
        <f t="shared" si="1"/>
        <v>2.4999999999999911E-2</v>
      </c>
      <c r="J31" s="26">
        <f t="shared" si="2"/>
        <v>12.25</v>
      </c>
      <c r="K31" s="33">
        <f t="shared" si="3"/>
        <v>4.166666666666663E-2</v>
      </c>
      <c r="L31" s="33">
        <f t="shared" si="4"/>
        <v>0</v>
      </c>
      <c r="M31" s="34">
        <f t="shared" si="6"/>
        <v>0.24999999999999911</v>
      </c>
      <c r="N31" s="33">
        <f t="shared" si="5"/>
        <v>1.041666666666663E-2</v>
      </c>
      <c r="O31" s="33">
        <f t="shared" si="0"/>
        <v>0.51041666666666663</v>
      </c>
    </row>
    <row r="32" spans="1:15" ht="16.95" customHeight="1" x14ac:dyDescent="0.3">
      <c r="A32" s="23">
        <v>42977</v>
      </c>
      <c r="B32" s="24" t="s">
        <v>23</v>
      </c>
      <c r="C32" s="8">
        <v>0.73958333333333337</v>
      </c>
      <c r="D32" s="8">
        <v>0.25</v>
      </c>
      <c r="E32" s="9">
        <v>4.1666666666666664E-2</v>
      </c>
      <c r="F32" s="9">
        <v>8.3333333333333329E-2</v>
      </c>
      <c r="G32" s="9">
        <v>8.3333333333333329E-2</v>
      </c>
      <c r="H32" s="9">
        <v>0.125</v>
      </c>
      <c r="I32" s="25">
        <f t="shared" si="1"/>
        <v>0.7</v>
      </c>
      <c r="J32" s="26">
        <f t="shared" si="2"/>
        <v>11.25</v>
      </c>
      <c r="K32" s="33">
        <f t="shared" si="3"/>
        <v>4.1666666666666664E-2</v>
      </c>
      <c r="L32" s="33">
        <f t="shared" si="4"/>
        <v>4.1666666666666671E-2</v>
      </c>
      <c r="M32" s="34">
        <f t="shared" si="6"/>
        <v>6.9999999999999991</v>
      </c>
      <c r="N32" s="33">
        <f t="shared" si="5"/>
        <v>0.29166666666666663</v>
      </c>
      <c r="O32" s="33">
        <f t="shared" si="0"/>
        <v>0.46875</v>
      </c>
    </row>
    <row r="33" spans="1:15" ht="16.95" customHeight="1" x14ac:dyDescent="0.3">
      <c r="A33" s="23">
        <v>42978</v>
      </c>
      <c r="B33" s="24" t="s">
        <v>23</v>
      </c>
      <c r="C33" s="8">
        <v>0.73958333333333337</v>
      </c>
      <c r="D33" s="8">
        <v>0</v>
      </c>
      <c r="E33" s="9"/>
      <c r="F33" s="9"/>
      <c r="G33" s="9"/>
      <c r="H33" s="9"/>
      <c r="I33" s="25">
        <f t="shared" si="1"/>
        <v>9.9999999999999922E-2</v>
      </c>
      <c r="J33" s="26">
        <f t="shared" si="2"/>
        <v>6.2499999999999991</v>
      </c>
      <c r="K33" s="33">
        <f t="shared" si="3"/>
        <v>0</v>
      </c>
      <c r="L33" s="33">
        <f t="shared" si="4"/>
        <v>0</v>
      </c>
      <c r="M33" s="34">
        <f t="shared" si="6"/>
        <v>0.99999999999999911</v>
      </c>
      <c r="N33" s="33">
        <f t="shared" si="5"/>
        <v>4.166666666666663E-2</v>
      </c>
      <c r="O33" s="33">
        <f t="shared" si="0"/>
        <v>0.26041666666666663</v>
      </c>
    </row>
    <row r="34" spans="1:15" ht="16.95" customHeight="1" x14ac:dyDescent="0.3">
      <c r="A34" s="23"/>
      <c r="B34" s="24"/>
      <c r="C34" s="8"/>
      <c r="D34" s="8"/>
      <c r="E34" s="9"/>
      <c r="F34" s="9"/>
      <c r="G34" s="9"/>
      <c r="H34" s="9"/>
      <c r="I34" s="25">
        <v>14</v>
      </c>
      <c r="J34" s="26">
        <f t="shared" si="2"/>
        <v>0</v>
      </c>
      <c r="K34" s="33">
        <f t="shared" si="3"/>
        <v>0</v>
      </c>
      <c r="L34" s="33">
        <f t="shared" si="4"/>
        <v>0</v>
      </c>
      <c r="M34" s="34">
        <f t="shared" si="6"/>
        <v>13.999999999999998</v>
      </c>
      <c r="N34" s="33">
        <f t="shared" si="5"/>
        <v>-1.4166666666666667</v>
      </c>
      <c r="O34" s="33">
        <f t="shared" si="0"/>
        <v>0</v>
      </c>
    </row>
    <row r="35" spans="1:15" ht="16.95" customHeight="1" x14ac:dyDescent="0.3">
      <c r="A35" s="23"/>
      <c r="B35" s="24"/>
      <c r="C35" s="8"/>
      <c r="D35" s="8"/>
      <c r="E35" s="9"/>
      <c r="F35" s="9"/>
      <c r="G35" s="9"/>
      <c r="H35" s="9"/>
      <c r="I35" s="25">
        <v>14</v>
      </c>
      <c r="J35" s="26">
        <f t="shared" si="2"/>
        <v>0</v>
      </c>
      <c r="K35" s="33">
        <f t="shared" si="3"/>
        <v>0</v>
      </c>
      <c r="L35" s="33">
        <f t="shared" si="4"/>
        <v>0</v>
      </c>
      <c r="M35" s="34">
        <f t="shared" si="6"/>
        <v>13.999999999999998</v>
      </c>
      <c r="N35" s="33">
        <f t="shared" si="5"/>
        <v>-1.4166666666666667</v>
      </c>
      <c r="O35" s="33">
        <f t="shared" si="0"/>
        <v>0</v>
      </c>
    </row>
    <row r="36" spans="1:15" ht="16.95" customHeight="1" x14ac:dyDescent="0.3">
      <c r="A36" s="23"/>
      <c r="B36" s="24"/>
      <c r="C36" s="8"/>
      <c r="D36" s="8"/>
      <c r="E36" s="9"/>
      <c r="F36" s="9"/>
      <c r="G36" s="9"/>
      <c r="H36" s="9"/>
      <c r="I36" s="25">
        <v>14</v>
      </c>
      <c r="J36" s="26">
        <f t="shared" si="2"/>
        <v>0</v>
      </c>
      <c r="K36" s="33">
        <f t="shared" si="3"/>
        <v>0</v>
      </c>
      <c r="L36" s="33">
        <f t="shared" si="4"/>
        <v>0</v>
      </c>
      <c r="M36" s="34">
        <f t="shared" si="6"/>
        <v>13.999999999999998</v>
      </c>
      <c r="N36" s="33">
        <f t="shared" si="5"/>
        <v>-1.4166666666666667</v>
      </c>
      <c r="O36" s="33">
        <f t="shared" si="0"/>
        <v>0</v>
      </c>
    </row>
    <row r="37" spans="1:15" ht="16.95" customHeight="1" x14ac:dyDescent="0.3">
      <c r="A37" s="23"/>
      <c r="B37" s="24"/>
      <c r="C37" s="8"/>
      <c r="D37" s="8"/>
      <c r="E37" s="9"/>
      <c r="F37" s="9"/>
      <c r="G37" s="9"/>
      <c r="H37" s="9"/>
      <c r="I37" s="25">
        <v>14</v>
      </c>
      <c r="J37" s="26">
        <f t="shared" si="2"/>
        <v>0</v>
      </c>
      <c r="K37" s="33">
        <f t="shared" si="3"/>
        <v>0</v>
      </c>
      <c r="L37" s="33">
        <f t="shared" si="4"/>
        <v>0</v>
      </c>
      <c r="M37" s="34">
        <f t="shared" si="6"/>
        <v>13.999999999999998</v>
      </c>
      <c r="N37" s="33">
        <f t="shared" si="5"/>
        <v>-1.4166666666666667</v>
      </c>
      <c r="O37" s="33">
        <f t="shared" si="0"/>
        <v>0</v>
      </c>
    </row>
    <row r="38" spans="1:15" ht="16.95" customHeight="1" x14ac:dyDescent="0.3">
      <c r="A38" s="23"/>
      <c r="B38" s="24"/>
      <c r="C38" s="8"/>
      <c r="D38" s="8"/>
      <c r="E38" s="9"/>
      <c r="F38" s="9"/>
      <c r="G38" s="9"/>
      <c r="H38" s="9"/>
      <c r="I38" s="25">
        <v>14</v>
      </c>
      <c r="J38" s="26">
        <f t="shared" si="2"/>
        <v>0</v>
      </c>
      <c r="K38" s="33">
        <f t="shared" si="3"/>
        <v>0</v>
      </c>
      <c r="L38" s="33">
        <f t="shared" si="4"/>
        <v>0</v>
      </c>
      <c r="M38" s="34">
        <f t="shared" si="6"/>
        <v>13.999999999999998</v>
      </c>
      <c r="N38" s="33">
        <f t="shared" si="5"/>
        <v>-1.4166666666666667</v>
      </c>
      <c r="O38" s="33">
        <f t="shared" si="0"/>
        <v>0</v>
      </c>
    </row>
    <row r="39" spans="1:15" ht="16.95" customHeight="1" x14ac:dyDescent="0.3">
      <c r="A39" s="23"/>
      <c r="B39" s="24"/>
      <c r="C39" s="8"/>
      <c r="D39" s="8"/>
      <c r="E39" s="9"/>
      <c r="F39" s="9"/>
      <c r="G39" s="9"/>
      <c r="H39" s="9"/>
      <c r="I39" s="25">
        <v>14</v>
      </c>
      <c r="J39" s="26">
        <f t="shared" si="2"/>
        <v>0</v>
      </c>
      <c r="K39" s="33">
        <f t="shared" si="3"/>
        <v>0</v>
      </c>
      <c r="L39" s="33">
        <f t="shared" si="4"/>
        <v>0</v>
      </c>
      <c r="M39" s="34">
        <f t="shared" si="6"/>
        <v>13.999999999999998</v>
      </c>
      <c r="N39" s="33">
        <f t="shared" si="5"/>
        <v>-1.4166666666666667</v>
      </c>
      <c r="O39" s="33">
        <f t="shared" si="0"/>
        <v>0</v>
      </c>
    </row>
    <row r="40" spans="1:15" ht="16.95" customHeight="1" x14ac:dyDescent="0.3">
      <c r="A40" s="23"/>
      <c r="B40" s="24"/>
      <c r="C40" s="8"/>
      <c r="D40" s="8"/>
      <c r="E40" s="9"/>
      <c r="F40" s="9"/>
      <c r="G40" s="9"/>
      <c r="H40" s="9"/>
      <c r="I40" s="25">
        <v>14</v>
      </c>
      <c r="J40" s="26">
        <f t="shared" si="2"/>
        <v>0</v>
      </c>
      <c r="K40" s="33">
        <f t="shared" si="3"/>
        <v>0</v>
      </c>
      <c r="L40" s="33">
        <f t="shared" si="4"/>
        <v>0</v>
      </c>
      <c r="M40" s="34">
        <f t="shared" si="6"/>
        <v>13.999999999999998</v>
      </c>
      <c r="N40" s="33">
        <f t="shared" si="5"/>
        <v>-1.4166666666666667</v>
      </c>
      <c r="O40" s="33">
        <f t="shared" si="0"/>
        <v>0</v>
      </c>
    </row>
    <row r="41" spans="1:15" ht="16.95" customHeight="1" x14ac:dyDescent="0.3">
      <c r="A41" s="23"/>
      <c r="B41" s="24"/>
      <c r="C41" s="8"/>
      <c r="D41" s="8"/>
      <c r="E41" s="9"/>
      <c r="F41" s="9"/>
      <c r="G41" s="9"/>
      <c r="H41" s="9"/>
      <c r="I41" s="25">
        <v>14</v>
      </c>
      <c r="J41" s="26">
        <f t="shared" si="2"/>
        <v>0</v>
      </c>
      <c r="K41" s="33">
        <f t="shared" si="3"/>
        <v>0</v>
      </c>
      <c r="L41" s="33">
        <f t="shared" si="4"/>
        <v>0</v>
      </c>
      <c r="M41" s="34">
        <f t="shared" si="6"/>
        <v>13.999999999999998</v>
      </c>
      <c r="N41" s="33">
        <f t="shared" si="5"/>
        <v>-1.4166666666666667</v>
      </c>
      <c r="O41" s="33">
        <f t="shared" si="0"/>
        <v>0</v>
      </c>
    </row>
    <row r="42" spans="1:15" ht="16.95" customHeight="1" thickBot="1" x14ac:dyDescent="0.35">
      <c r="A42" s="23"/>
      <c r="B42" s="24"/>
      <c r="C42" s="8"/>
      <c r="D42" s="8"/>
      <c r="E42" s="9"/>
      <c r="F42" s="9"/>
      <c r="G42" s="9"/>
      <c r="H42" s="9"/>
      <c r="I42" s="25">
        <v>14</v>
      </c>
      <c r="J42" s="26">
        <f t="shared" si="2"/>
        <v>0</v>
      </c>
      <c r="K42" s="33">
        <f t="shared" si="3"/>
        <v>0</v>
      </c>
      <c r="L42" s="33">
        <f t="shared" si="4"/>
        <v>0</v>
      </c>
      <c r="M42" s="34">
        <f t="shared" si="6"/>
        <v>13.999999999999998</v>
      </c>
      <c r="N42" s="33">
        <f t="shared" si="5"/>
        <v>-1.4166666666666667</v>
      </c>
      <c r="O42" s="33">
        <f t="shared" si="0"/>
        <v>0</v>
      </c>
    </row>
    <row r="43" spans="1:15" ht="21" customHeight="1" thickBot="1" x14ac:dyDescent="0.35">
      <c r="A43" s="5"/>
      <c r="E43" s="36" t="s">
        <v>0</v>
      </c>
      <c r="F43" s="37"/>
      <c r="G43" s="37"/>
      <c r="H43" s="38"/>
      <c r="I43" s="11">
        <f>SUM(I12:I42)</f>
        <v>131.14499999999998</v>
      </c>
      <c r="J43" s="10">
        <f>SUM(J12:J42)</f>
        <v>210.33333333333326</v>
      </c>
      <c r="K43" s="31"/>
      <c r="L43" s="31"/>
      <c r="M43" s="34"/>
      <c r="N43" s="31"/>
      <c r="O43" s="68"/>
    </row>
    <row r="44" spans="1:15" x14ac:dyDescent="0.3">
      <c r="A44" s="39" t="s">
        <v>16</v>
      </c>
      <c r="B44" s="39"/>
      <c r="C44" s="39"/>
      <c r="D44" s="39"/>
      <c r="G44" s="40" t="s">
        <v>17</v>
      </c>
      <c r="H44" s="40"/>
      <c r="I44" s="40"/>
      <c r="J44" s="40"/>
      <c r="K44" s="31"/>
      <c r="L44" s="31"/>
      <c r="M44" s="31"/>
      <c r="N44" s="31"/>
      <c r="O44" s="68"/>
    </row>
    <row r="45" spans="1:15" x14ac:dyDescent="0.3">
      <c r="A45" s="41"/>
      <c r="B45" s="42"/>
      <c r="C45" s="42"/>
      <c r="D45" s="43"/>
      <c r="E45" s="5"/>
      <c r="G45" s="41"/>
      <c r="H45" s="42"/>
      <c r="I45" s="42"/>
      <c r="J45" s="42"/>
      <c r="K45" s="62" t="s">
        <v>36</v>
      </c>
      <c r="L45" s="31"/>
      <c r="M45" s="31"/>
      <c r="N45" s="31"/>
      <c r="O45" s="68"/>
    </row>
    <row r="46" spans="1:15" x14ac:dyDescent="0.3">
      <c r="A46" s="44"/>
      <c r="B46" s="45"/>
      <c r="C46" s="45"/>
      <c r="D46" s="46"/>
      <c r="G46" s="44"/>
      <c r="H46" s="45"/>
      <c r="I46" s="45"/>
      <c r="J46" s="45"/>
      <c r="K46" s="63">
        <v>42736</v>
      </c>
    </row>
    <row r="47" spans="1:15" x14ac:dyDescent="0.3">
      <c r="A47" s="47"/>
      <c r="B47" s="48"/>
      <c r="C47" s="48"/>
      <c r="D47" s="49"/>
      <c r="E47" s="5"/>
      <c r="G47" s="47"/>
      <c r="H47" s="48"/>
      <c r="I47" s="48"/>
      <c r="J47" s="48"/>
      <c r="K47" s="63">
        <v>42737</v>
      </c>
    </row>
    <row r="48" spans="1:15" x14ac:dyDescent="0.3">
      <c r="A48" s="5"/>
      <c r="J48" s="5"/>
      <c r="K48" s="63">
        <v>42738</v>
      </c>
    </row>
    <row r="49" spans="1:13" x14ac:dyDescent="0.3">
      <c r="K49" s="63">
        <v>42739</v>
      </c>
      <c r="L49" s="64" t="s">
        <v>37</v>
      </c>
      <c r="M49" s="64"/>
    </row>
    <row r="50" spans="1:13" x14ac:dyDescent="0.3">
      <c r="K50" s="63">
        <v>42740</v>
      </c>
      <c r="L50" s="64"/>
      <c r="M50" s="64"/>
    </row>
    <row r="51" spans="1:13" ht="14.4" customHeight="1" x14ac:dyDescent="0.3">
      <c r="A51" s="65" t="s">
        <v>38</v>
      </c>
      <c r="B51" s="65"/>
      <c r="C51" s="65"/>
      <c r="K51" s="63">
        <v>42741</v>
      </c>
      <c r="L51" s="64"/>
      <c r="M51" s="64"/>
    </row>
    <row r="52" spans="1:13" x14ac:dyDescent="0.3">
      <c r="A52" s="65"/>
      <c r="B52" s="65"/>
      <c r="C52" s="65"/>
      <c r="K52" s="63">
        <v>42742</v>
      </c>
    </row>
    <row r="53" spans="1:13" x14ac:dyDescent="0.3">
      <c r="A53" s="65"/>
      <c r="B53" s="65"/>
      <c r="C53" s="65"/>
      <c r="K53" s="63">
        <v>42743</v>
      </c>
    </row>
    <row r="54" spans="1:13" x14ac:dyDescent="0.3">
      <c r="A54" s="65"/>
      <c r="B54" s="65"/>
      <c r="C54" s="65"/>
      <c r="K54" s="63">
        <v>42744</v>
      </c>
    </row>
    <row r="55" spans="1:13" x14ac:dyDescent="0.3">
      <c r="A55" s="65"/>
      <c r="B55" s="65"/>
      <c r="C55" s="65"/>
      <c r="K55" s="63">
        <v>42745</v>
      </c>
    </row>
    <row r="56" spans="1:13" x14ac:dyDescent="0.3">
      <c r="A56" s="65"/>
      <c r="B56" s="65"/>
      <c r="C56" s="65"/>
      <c r="K56" s="63">
        <v>42746</v>
      </c>
    </row>
    <row r="57" spans="1:13" x14ac:dyDescent="0.3">
      <c r="K57" s="63">
        <v>42747</v>
      </c>
    </row>
    <row r="58" spans="1:13" x14ac:dyDescent="0.3">
      <c r="K58" s="63">
        <v>42748</v>
      </c>
    </row>
  </sheetData>
  <sheetProtection selectLockedCells="1" sort="0"/>
  <mergeCells count="24">
    <mergeCell ref="E43:H43"/>
    <mergeCell ref="A44:D44"/>
    <mergeCell ref="G44:J44"/>
    <mergeCell ref="A45:D47"/>
    <mergeCell ref="G45:J47"/>
    <mergeCell ref="L49:M51"/>
    <mergeCell ref="A51:C56"/>
    <mergeCell ref="E9:H9"/>
    <mergeCell ref="I9:I11"/>
    <mergeCell ref="J9:J11"/>
    <mergeCell ref="C10:C11"/>
    <mergeCell ref="D10:D11"/>
    <mergeCell ref="E10:F10"/>
    <mergeCell ref="G10:H10"/>
    <mergeCell ref="A1:B2"/>
    <mergeCell ref="H1:J1"/>
    <mergeCell ref="B3:I4"/>
    <mergeCell ref="K4:O10"/>
    <mergeCell ref="D5:F5"/>
    <mergeCell ref="G5:H5"/>
    <mergeCell ref="I5:J5"/>
    <mergeCell ref="A9:A11"/>
    <mergeCell ref="B9:B11"/>
    <mergeCell ref="C9:D9"/>
  </mergeCells>
  <conditionalFormatting sqref="E12:H42">
    <cfRule type="cellIs" dxfId="3" priority="4" operator="equal">
      <formula>0</formula>
    </cfRule>
  </conditionalFormatting>
  <conditionalFormatting sqref="I12:I42">
    <cfRule type="cellIs" dxfId="2" priority="3" operator="equal">
      <formula>0</formula>
    </cfRule>
  </conditionalFormatting>
  <conditionalFormatting sqref="J12:J42">
    <cfRule type="cellIs" dxfId="1" priority="2" operator="equal">
      <formula>0</formula>
    </cfRule>
  </conditionalFormatting>
  <conditionalFormatting sqref="C12:D32 C34:D42 C33">
    <cfRule type="cellIs" dxfId="0" priority="1" operator="equal">
      <formula>0</formula>
    </cfRule>
  </conditionalFormatting>
  <dataValidations count="2">
    <dataValidation type="time" allowBlank="1" showInputMessage="1" showErrorMessage="1" error="Tapez les heures sous le format_x000a_00:00" sqref="C12:H42">
      <formula1>0</formula1>
      <formula2>0.999305555555556</formula2>
    </dataValidation>
    <dataValidation type="date" operator="greaterThan" allowBlank="1" showInputMessage="1" showErrorMessage="1" error="Tapez le mois sous le format suivant_x000a_09/17" promptTitle="Mois du relevé" sqref="I5:J5">
      <formula1>42736</formula1>
    </dataValidation>
  </dataValidations>
  <pageMargins left="0.19685039370078741" right="0.19685039370078741" top="0.15748031496062992" bottom="0.7480314960629921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Aout 17</vt:lpstr>
      <vt:lpstr>Septembre 17</vt:lpstr>
      <vt:lpstr>Octobre 17</vt:lpstr>
    </vt:vector>
  </TitlesOfParts>
  <Company>GPA Guardian Protection SA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philippe.conte</dc:creator>
  <cp:lastModifiedBy>philippe.conte</cp:lastModifiedBy>
  <cp:lastPrinted>2017-09-02T04:34:16Z</cp:lastPrinted>
  <dcterms:created xsi:type="dcterms:W3CDTF">2017-08-05T04:06:10Z</dcterms:created>
  <dcterms:modified xsi:type="dcterms:W3CDTF">2017-09-02T08:04:14Z</dcterms:modified>
</cp:coreProperties>
</file>