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130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edfenr2-my.sharepoint.com/personal/titouan_raffray_edfenr_com/Documents/Documents/"/>
    </mc:Choice>
  </mc:AlternateContent>
  <xr:revisionPtr revIDLastSave="474" documentId="13_ncr:1_{BC8E2871-7BDD-461D-89A1-ADF45C4E0CBD}" xr6:coauthVersionLast="47" xr6:coauthVersionMax="47" xr10:uidLastSave="{F5C75160-1D5D-4728-9DCC-5B2C1D706A03}"/>
  <bookViews>
    <workbookView xWindow="-108" yWindow="-108" windowWidth="23256" windowHeight="12576" xr2:uid="{00000000-000D-0000-FFFF-FFFF00000000}"/>
  </bookViews>
  <sheets>
    <sheet name="Projet A" sheetId="21" r:id="rId1"/>
    <sheet name="Projet B" sheetId="20" r:id="rId2"/>
    <sheet name="Consolidation des données" sheetId="19" r:id="rId3"/>
  </sheets>
  <calcPr calcId="191028" calcMode="autoNoTable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5" i="21" l="1"/>
  <c r="F11" i="21"/>
  <c r="F10" i="21"/>
  <c r="G9" i="21" s="1"/>
  <c r="F5" i="21"/>
  <c r="G4" i="21" s="1"/>
  <c r="G17" i="21" s="1"/>
  <c r="F10" i="20"/>
  <c r="G15" i="20"/>
  <c r="F11" i="20"/>
  <c r="F5" i="20"/>
  <c r="G4" i="20" s="1"/>
  <c r="H20" i="19"/>
  <c r="G20" i="19"/>
  <c r="F20" i="19"/>
  <c r="D20" i="19"/>
  <c r="O19" i="19"/>
  <c r="O20" i="19" s="1"/>
  <c r="N19" i="19"/>
  <c r="N20" i="19" s="1"/>
  <c r="M19" i="19"/>
  <c r="M20" i="19" s="1"/>
  <c r="L19" i="19"/>
  <c r="L20" i="19" s="1"/>
  <c r="K19" i="19"/>
  <c r="K20" i="19" s="1"/>
  <c r="J19" i="19"/>
  <c r="J20" i="19" s="1"/>
  <c r="I19" i="19"/>
  <c r="I20" i="19" s="1"/>
  <c r="O18" i="19"/>
  <c r="N18" i="19"/>
  <c r="M18" i="19"/>
  <c r="L18" i="19"/>
  <c r="K18" i="19"/>
  <c r="J18" i="19"/>
  <c r="I18" i="19"/>
  <c r="F18" i="19"/>
  <c r="G9" i="20" l="1"/>
  <c r="G17" i="20" s="1"/>
  <c r="G18" i="19"/>
</calcChain>
</file>

<file path=xl/sharedStrings.xml><?xml version="1.0" encoding="utf-8"?>
<sst xmlns="http://schemas.openxmlformats.org/spreadsheetml/2006/main" count="98" uniqueCount="38">
  <si>
    <t>Ligne</t>
  </si>
  <si>
    <t>Désignation</t>
  </si>
  <si>
    <t>Unité</t>
  </si>
  <si>
    <t>Quantité</t>
  </si>
  <si>
    <t>Prix unitaire (€)</t>
  </si>
  <si>
    <t>Montant (€)</t>
  </si>
  <si>
    <t>u</t>
  </si>
  <si>
    <t>COUT PREVISIONNEL</t>
  </si>
  <si>
    <t>DISCOUNT</t>
  </si>
  <si>
    <t>Prix euros/ Wc)</t>
  </si>
  <si>
    <t>MARGE COMMERCIALE THEORIQUE</t>
  </si>
  <si>
    <t xml:space="preserve">PRIX DE VENTE </t>
  </si>
  <si>
    <t>Nom du projet</t>
  </si>
  <si>
    <t>Type de projet</t>
  </si>
  <si>
    <t>Sol</t>
  </si>
  <si>
    <t>Ombrière</t>
  </si>
  <si>
    <t>NC</t>
  </si>
  <si>
    <t>Date du chiffrage</t>
  </si>
  <si>
    <t>Puissance installée</t>
  </si>
  <si>
    <t>Marge technique</t>
  </si>
  <si>
    <t>Marge brute</t>
  </si>
  <si>
    <t>Total prestations non margé</t>
  </si>
  <si>
    <t>CA Moyen par taille de centrale</t>
  </si>
  <si>
    <t>Ref</t>
  </si>
  <si>
    <t>Projet A</t>
  </si>
  <si>
    <t>Projet B</t>
  </si>
  <si>
    <t>Projet C</t>
  </si>
  <si>
    <t>Projet X</t>
  </si>
  <si>
    <t>CA HT en €</t>
  </si>
  <si>
    <t>JJ/MM/AAAA</t>
  </si>
  <si>
    <t>Poste de dépense A</t>
  </si>
  <si>
    <t>X</t>
  </si>
  <si>
    <t>Ratio Cout/Puissance</t>
  </si>
  <si>
    <t>Poste de dépense B</t>
  </si>
  <si>
    <t>Poste de dépense C</t>
  </si>
  <si>
    <t>SOUS-TOTAL</t>
  </si>
  <si>
    <t>Ref 1</t>
  </si>
  <si>
    <t>Ref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</si>
</sst>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4" formatCode="_-* #,##0.00\ &quot;€&quot;_-;\-* #,##0.00\ &quot;€&quot;_-;_-* &quot;-&quot;??\ &quot;€&quot;_-;_-@_-"/>
    <numFmt numFmtId="165" formatCode="0.0%"/>
    <numFmt numFmtId="168" formatCode="#.00\k\W\c"/>
    <numFmt numFmtId="169" formatCode="#\k\W\c"/>
    <numFmt numFmtId="170" formatCode="_-* #,##0.00\ [$€-40C]_-;\-* #,##0.00\ [$€-40C]_-;_-* &quot;-&quot;??\ [$€-40C]_-;_-@_-"/>
    <numFmt numFmtId="171" formatCode="0.00&quot;€/Wc&quot;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</font>
    <font>
      <b/>
      <sz val="11"/>
      <name val="Calibri"/>
      <family val="2"/>
    </font>
    <font>
      <b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name val="Arial"/>
      <family val="2"/>
    </font>
    <font>
      <b/>
      <sz val="11"/>
      <color theme="9" tint="-0.249977111117893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6">
    <xf numFmtId="0" fontId="0" fillId="0" borderId="0"/>
    <xf numFmtId="44" fontId="1" fillId="0" borderId="0" applyFont="0" applyFill="0" applyBorder="0" applyAlignment="0" applyProtection="0"/>
    <xf numFmtId="0" fontId="3" fillId="0" borderId="0"/>
    <xf numFmtId="0" fontId="3" fillId="0" borderId="0"/>
    <xf numFmtId="9" fontId="1" fillId="0" borderId="0" applyFont="0" applyFill="0" applyBorder="0" applyAlignment="0" applyProtection="0"/>
    <xf numFmtId="0" fontId="7" fillId="0" borderId="0"/>
  </cellStyleXfs>
  <cellXfs count="124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/>
    <xf numFmtId="0" fontId="0" fillId="0" borderId="10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3" fillId="0" borderId="10" xfId="2" applyBorder="1" applyAlignment="1">
      <alignment horizontal="center" vertical="center"/>
    </xf>
    <xf numFmtId="0" fontId="3" fillId="0" borderId="5" xfId="2" applyBorder="1" applyAlignment="1">
      <alignment horizontal="center" vertical="center"/>
    </xf>
    <xf numFmtId="0" fontId="3" fillId="0" borderId="7" xfId="2" applyBorder="1" applyAlignment="1">
      <alignment horizontal="center" vertical="center"/>
    </xf>
    <xf numFmtId="0" fontId="0" fillId="0" borderId="10" xfId="0" applyBorder="1" applyAlignment="1">
      <alignment vertical="center"/>
    </xf>
    <xf numFmtId="1" fontId="0" fillId="0" borderId="13" xfId="0" applyNumberFormat="1" applyBorder="1" applyAlignment="1">
      <alignment vertical="center"/>
    </xf>
    <xf numFmtId="0" fontId="0" fillId="0" borderId="13" xfId="0" applyBorder="1" applyAlignment="1">
      <alignment vertical="center"/>
    </xf>
    <xf numFmtId="44" fontId="2" fillId="0" borderId="12" xfId="1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3" fillId="0" borderId="6" xfId="2" applyBorder="1" applyAlignment="1">
      <alignment vertical="center"/>
    </xf>
    <xf numFmtId="2" fontId="0" fillId="0" borderId="13" xfId="0" applyNumberFormat="1" applyBorder="1" applyAlignment="1">
      <alignment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4" fillId="0" borderId="4" xfId="2" applyFont="1" applyBorder="1" applyAlignment="1">
      <alignment vertical="center"/>
    </xf>
    <xf numFmtId="0" fontId="0" fillId="0" borderId="3" xfId="0" applyBorder="1" applyAlignment="1">
      <alignment horizontal="center" vertical="center"/>
    </xf>
    <xf numFmtId="0" fontId="3" fillId="0" borderId="2" xfId="2" applyBorder="1" applyAlignment="1">
      <alignment horizontal="center" vertical="center"/>
    </xf>
    <xf numFmtId="2" fontId="0" fillId="0" borderId="12" xfId="0" applyNumberFormat="1" applyBorder="1" applyAlignment="1">
      <alignment vertical="center"/>
    </xf>
    <xf numFmtId="0" fontId="0" fillId="0" borderId="9" xfId="0" applyBorder="1" applyAlignment="1">
      <alignment vertical="center"/>
    </xf>
    <xf numFmtId="0" fontId="5" fillId="0" borderId="0" xfId="0" applyFont="1"/>
    <xf numFmtId="0" fontId="0" fillId="0" borderId="2" xfId="0" applyBorder="1" applyAlignment="1">
      <alignment vertical="center"/>
    </xf>
    <xf numFmtId="0" fontId="0" fillId="0" borderId="1" xfId="0" applyBorder="1" applyAlignment="1">
      <alignment horizontal="right"/>
    </xf>
    <xf numFmtId="0" fontId="4" fillId="0" borderId="3" xfId="2" applyFont="1" applyBorder="1" applyAlignment="1">
      <alignment vertical="center"/>
    </xf>
    <xf numFmtId="0" fontId="3" fillId="0" borderId="0" xfId="2" applyAlignment="1">
      <alignment vertical="center"/>
    </xf>
    <xf numFmtId="0" fontId="0" fillId="0" borderId="8" xfId="0" applyBorder="1" applyAlignment="1">
      <alignment vertical="center"/>
    </xf>
    <xf numFmtId="0" fontId="0" fillId="0" borderId="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3" fillId="0" borderId="12" xfId="2" applyBorder="1" applyAlignment="1">
      <alignment horizontal="center" vertical="center"/>
    </xf>
    <xf numFmtId="0" fontId="3" fillId="0" borderId="13" xfId="2" applyBorder="1" applyAlignment="1">
      <alignment horizontal="center" vertical="center"/>
    </xf>
    <xf numFmtId="0" fontId="2" fillId="0" borderId="1" xfId="0" applyFont="1" applyBorder="1"/>
    <xf numFmtId="9" fontId="3" fillId="0" borderId="13" xfId="4" applyFont="1" applyFill="1" applyBorder="1" applyAlignment="1">
      <alignment horizontal="center" vertical="center"/>
    </xf>
    <xf numFmtId="9" fontId="3" fillId="0" borderId="5" xfId="4" applyFont="1" applyFill="1" applyBorder="1" applyAlignment="1">
      <alignment horizontal="center" vertical="center"/>
    </xf>
    <xf numFmtId="44" fontId="2" fillId="0" borderId="12" xfId="0" applyNumberFormat="1" applyFont="1" applyBorder="1" applyAlignment="1">
      <alignment vertical="center"/>
    </xf>
    <xf numFmtId="44" fontId="2" fillId="0" borderId="4" xfId="0" applyNumberFormat="1" applyFont="1" applyBorder="1" applyAlignment="1">
      <alignment vertical="center"/>
    </xf>
    <xf numFmtId="44" fontId="2" fillId="0" borderId="6" xfId="0" applyNumberFormat="1" applyFont="1" applyBorder="1" applyAlignment="1">
      <alignment vertical="center"/>
    </xf>
    <xf numFmtId="0" fontId="2" fillId="0" borderId="9" xfId="0" applyFont="1" applyBorder="1" applyAlignment="1">
      <alignment vertical="center"/>
    </xf>
    <xf numFmtId="0" fontId="2" fillId="0" borderId="13" xfId="0" applyFont="1" applyBorder="1" applyAlignment="1">
      <alignment vertical="center"/>
    </xf>
    <xf numFmtId="0" fontId="2" fillId="0" borderId="10" xfId="0" applyFont="1" applyBorder="1" applyAlignment="1">
      <alignment vertical="center"/>
    </xf>
    <xf numFmtId="44" fontId="2" fillId="0" borderId="5" xfId="1" applyFont="1" applyFill="1" applyBorder="1" applyAlignment="1">
      <alignment vertical="center"/>
    </xf>
    <xf numFmtId="0" fontId="9" fillId="0" borderId="0" xfId="0" applyFont="1"/>
    <xf numFmtId="0" fontId="10" fillId="0" borderId="0" xfId="0" applyFont="1"/>
    <xf numFmtId="0" fontId="10" fillId="0" borderId="0" xfId="0" applyFont="1" applyAlignment="1">
      <alignment horizontal="right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44" fontId="2" fillId="0" borderId="6" xfId="1" applyFont="1" applyFill="1" applyBorder="1" applyAlignment="1">
      <alignment vertical="center"/>
    </xf>
    <xf numFmtId="44" fontId="2" fillId="0" borderId="9" xfId="1" applyFont="1" applyFill="1" applyBorder="1" applyAlignment="1">
      <alignment vertical="center"/>
    </xf>
    <xf numFmtId="44" fontId="2" fillId="0" borderId="2" xfId="1" applyFont="1" applyFill="1" applyBorder="1" applyAlignment="1">
      <alignment vertical="center"/>
    </xf>
    <xf numFmtId="44" fontId="2" fillId="0" borderId="7" xfId="1" applyFont="1" applyFill="1" applyBorder="1" applyAlignment="1">
      <alignment vertical="center"/>
    </xf>
    <xf numFmtId="44" fontId="2" fillId="0" borderId="4" xfId="1" applyFont="1" applyFill="1" applyBorder="1" applyAlignment="1">
      <alignment vertical="center"/>
    </xf>
    <xf numFmtId="44" fontId="2" fillId="0" borderId="0" xfId="0" applyNumberFormat="1" applyFont="1"/>
    <xf numFmtId="44" fontId="0" fillId="0" borderId="0" xfId="0" applyNumberFormat="1"/>
    <xf numFmtId="44" fontId="0" fillId="0" borderId="0" xfId="1" applyFont="1" applyBorder="1" applyAlignment="1">
      <alignment horizontal="center"/>
    </xf>
    <xf numFmtId="9" fontId="0" fillId="3" borderId="0" xfId="1" applyNumberFormat="1" applyFont="1" applyFill="1" applyBorder="1" applyAlignment="1">
      <alignment horizontal="center"/>
    </xf>
    <xf numFmtId="0" fontId="2" fillId="0" borderId="3" xfId="0" applyFont="1" applyBorder="1"/>
    <xf numFmtId="165" fontId="8" fillId="0" borderId="3" xfId="4" applyNumberFormat="1" applyFont="1" applyBorder="1"/>
    <xf numFmtId="0" fontId="0" fillId="2" borderId="7" xfId="0" applyFill="1" applyBorder="1" applyAlignment="1">
      <alignment vertical="center"/>
    </xf>
    <xf numFmtId="0" fontId="2" fillId="0" borderId="13" xfId="0" applyFont="1" applyFill="1" applyBorder="1" applyAlignment="1">
      <alignment horizontal="center" vertical="center"/>
    </xf>
    <xf numFmtId="0" fontId="3" fillId="0" borderId="0" xfId="2" applyFill="1" applyAlignment="1">
      <alignment vertical="center"/>
    </xf>
    <xf numFmtId="0" fontId="0" fillId="0" borderId="5" xfId="0" applyFill="1" applyBorder="1" applyAlignment="1">
      <alignment horizontal="center" vertical="center"/>
    </xf>
    <xf numFmtId="0" fontId="3" fillId="0" borderId="13" xfId="2" applyFill="1" applyBorder="1" applyAlignment="1">
      <alignment horizontal="center" vertical="center"/>
    </xf>
    <xf numFmtId="2" fontId="0" fillId="0" borderId="13" xfId="0" applyNumberFormat="1" applyFill="1" applyBorder="1" applyAlignment="1">
      <alignment vertical="center"/>
    </xf>
    <xf numFmtId="44" fontId="2" fillId="0" borderId="6" xfId="0" applyNumberFormat="1" applyFont="1" applyFill="1" applyBorder="1" applyAlignment="1">
      <alignment vertical="center"/>
    </xf>
    <xf numFmtId="0" fontId="0" fillId="0" borderId="0" xfId="0" applyFill="1"/>
    <xf numFmtId="0" fontId="2" fillId="4" borderId="21" xfId="0" applyFont="1" applyFill="1" applyBorder="1" applyAlignment="1">
      <alignment horizontal="center"/>
    </xf>
    <xf numFmtId="0" fontId="2" fillId="4" borderId="22" xfId="0" applyFont="1" applyFill="1" applyBorder="1" applyAlignment="1">
      <alignment horizontal="center"/>
    </xf>
    <xf numFmtId="0" fontId="2" fillId="4" borderId="23" xfId="0" applyFont="1" applyFill="1" applyBorder="1" applyAlignment="1">
      <alignment horizontal="center"/>
    </xf>
    <xf numFmtId="0" fontId="2" fillId="4" borderId="25" xfId="0" applyFont="1" applyFill="1" applyBorder="1" applyAlignment="1">
      <alignment horizontal="center"/>
    </xf>
    <xf numFmtId="14" fontId="2" fillId="4" borderId="22" xfId="0" applyNumberFormat="1" applyFont="1" applyFill="1" applyBorder="1" applyAlignment="1">
      <alignment horizontal="center"/>
    </xf>
    <xf numFmtId="0" fontId="0" fillId="5" borderId="21" xfId="0" applyFill="1" applyBorder="1"/>
    <xf numFmtId="168" fontId="0" fillId="5" borderId="22" xfId="0" applyNumberFormat="1" applyFill="1" applyBorder="1" applyAlignment="1">
      <alignment horizontal="center"/>
    </xf>
    <xf numFmtId="168" fontId="0" fillId="5" borderId="23" xfId="0" applyNumberFormat="1" applyFill="1" applyBorder="1" applyAlignment="1">
      <alignment horizontal="center"/>
    </xf>
    <xf numFmtId="169" fontId="0" fillId="5" borderId="22" xfId="0" applyNumberFormat="1" applyFill="1" applyBorder="1" applyAlignment="1">
      <alignment horizontal="center"/>
    </xf>
    <xf numFmtId="169" fontId="0" fillId="5" borderId="23" xfId="0" applyNumberFormat="1" applyFill="1" applyBorder="1" applyAlignment="1">
      <alignment horizontal="center"/>
    </xf>
    <xf numFmtId="169" fontId="0" fillId="5" borderId="24" xfId="0" applyNumberFormat="1" applyFill="1" applyBorder="1" applyAlignment="1">
      <alignment horizontal="center"/>
    </xf>
    <xf numFmtId="0" fontId="0" fillId="6" borderId="26" xfId="0" applyFill="1" applyBorder="1"/>
    <xf numFmtId="44" fontId="0" fillId="4" borderId="9" xfId="1" applyFont="1" applyFill="1" applyBorder="1" applyAlignment="1">
      <alignment horizontal="center"/>
    </xf>
    <xf numFmtId="44" fontId="0" fillId="4" borderId="10" xfId="1" applyFont="1" applyFill="1" applyBorder="1" applyAlignment="1">
      <alignment horizontal="center"/>
    </xf>
    <xf numFmtId="44" fontId="0" fillId="4" borderId="27" xfId="1" applyFont="1" applyFill="1" applyBorder="1" applyAlignment="1">
      <alignment horizontal="center"/>
    </xf>
    <xf numFmtId="44" fontId="0" fillId="4" borderId="1" xfId="1" applyFont="1" applyFill="1" applyBorder="1" applyAlignment="1">
      <alignment horizontal="center"/>
    </xf>
    <xf numFmtId="44" fontId="0" fillId="4" borderId="11" xfId="1" applyFont="1" applyFill="1" applyBorder="1" applyAlignment="1">
      <alignment horizontal="center"/>
    </xf>
    <xf numFmtId="44" fontId="0" fillId="4" borderId="28" xfId="1" applyFont="1" applyFill="1" applyBorder="1" applyAlignment="1">
      <alignment horizontal="center"/>
    </xf>
    <xf numFmtId="44" fontId="0" fillId="4" borderId="12" xfId="1" applyFont="1" applyFill="1" applyBorder="1" applyAlignment="1">
      <alignment horizontal="center"/>
    </xf>
    <xf numFmtId="44" fontId="0" fillId="4" borderId="4" xfId="1" applyFont="1" applyFill="1" applyBorder="1" applyAlignment="1">
      <alignment horizontal="center"/>
    </xf>
    <xf numFmtId="44" fontId="0" fillId="4" borderId="29" xfId="1" applyFont="1" applyFill="1" applyBorder="1" applyAlignment="1">
      <alignment horizontal="center"/>
    </xf>
    <xf numFmtId="44" fontId="0" fillId="4" borderId="2" xfId="1" applyFont="1" applyFill="1" applyBorder="1" applyAlignment="1">
      <alignment horizontal="center"/>
    </xf>
    <xf numFmtId="10" fontId="0" fillId="4" borderId="16" xfId="4" applyNumberFormat="1" applyFont="1" applyFill="1" applyBorder="1" applyAlignment="1">
      <alignment horizontal="center"/>
    </xf>
    <xf numFmtId="10" fontId="0" fillId="4" borderId="17" xfId="4" applyNumberFormat="1" applyFont="1" applyFill="1" applyBorder="1" applyAlignment="1">
      <alignment horizontal="center"/>
    </xf>
    <xf numFmtId="0" fontId="0" fillId="4" borderId="21" xfId="0" applyFill="1" applyBorder="1"/>
    <xf numFmtId="44" fontId="0" fillId="4" borderId="23" xfId="4" applyNumberFormat="1" applyFont="1" applyFill="1" applyBorder="1" applyAlignment="1">
      <alignment horizontal="center"/>
    </xf>
    <xf numFmtId="0" fontId="2" fillId="4" borderId="21" xfId="0" applyFont="1" applyFill="1" applyBorder="1"/>
    <xf numFmtId="170" fontId="2" fillId="4" borderId="23" xfId="0" applyNumberFormat="1" applyFont="1" applyFill="1" applyBorder="1" applyAlignment="1">
      <alignment horizontal="center"/>
    </xf>
    <xf numFmtId="170" fontId="2" fillId="4" borderId="25" xfId="0" applyNumberFormat="1" applyFont="1" applyFill="1" applyBorder="1" applyAlignment="1">
      <alignment horizontal="center"/>
    </xf>
    <xf numFmtId="170" fontId="2" fillId="4" borderId="24" xfId="0" applyNumberFormat="1" applyFont="1" applyFill="1" applyBorder="1" applyAlignment="1">
      <alignment horizontal="center"/>
    </xf>
    <xf numFmtId="0" fontId="0" fillId="4" borderId="0" xfId="0" applyFill="1"/>
    <xf numFmtId="171" fontId="6" fillId="4" borderId="31" xfId="0" applyNumberFormat="1" applyFont="1" applyFill="1" applyBorder="1" applyAlignment="1">
      <alignment horizontal="center"/>
    </xf>
    <xf numFmtId="171" fontId="6" fillId="4" borderId="23" xfId="0" applyNumberFormat="1" applyFont="1" applyFill="1" applyBorder="1" applyAlignment="1">
      <alignment horizontal="center"/>
    </xf>
    <xf numFmtId="171" fontId="6" fillId="4" borderId="22" xfId="0" applyNumberFormat="1" applyFont="1" applyFill="1" applyBorder="1" applyAlignment="1">
      <alignment horizontal="center"/>
    </xf>
    <xf numFmtId="44" fontId="0" fillId="0" borderId="14" xfId="0" applyNumberFormat="1" applyBorder="1" applyAlignment="1">
      <alignment horizontal="center"/>
    </xf>
    <xf numFmtId="44" fontId="0" fillId="0" borderId="15" xfId="0" applyNumberFormat="1" applyBorder="1" applyAlignment="1">
      <alignment horizontal="center"/>
    </xf>
    <xf numFmtId="44" fontId="0" fillId="0" borderId="11" xfId="0" applyNumberFormat="1" applyBorder="1" applyAlignment="1">
      <alignment horizontal="center"/>
    </xf>
    <xf numFmtId="44" fontId="0" fillId="0" borderId="14" xfId="1" applyFont="1" applyBorder="1" applyAlignment="1">
      <alignment horizontal="center"/>
    </xf>
    <xf numFmtId="44" fontId="0" fillId="0" borderId="15" xfId="1" applyFont="1" applyBorder="1" applyAlignment="1">
      <alignment horizontal="center"/>
    </xf>
    <xf numFmtId="44" fontId="0" fillId="0" borderId="11" xfId="1" applyFont="1" applyBorder="1" applyAlignment="1">
      <alignment horizontal="center"/>
    </xf>
    <xf numFmtId="44" fontId="2" fillId="0" borderId="14" xfId="1" applyFont="1" applyBorder="1" applyAlignment="1">
      <alignment horizontal="center"/>
    </xf>
    <xf numFmtId="44" fontId="2" fillId="0" borderId="15" xfId="1" applyFont="1" applyBorder="1" applyAlignment="1">
      <alignment horizontal="center"/>
    </xf>
    <xf numFmtId="44" fontId="2" fillId="0" borderId="11" xfId="1" applyFont="1" applyBorder="1" applyAlignment="1">
      <alignment horizontal="center"/>
    </xf>
    <xf numFmtId="44" fontId="0" fillId="0" borderId="1" xfId="0" applyNumberFormat="1" applyBorder="1" applyAlignment="1">
      <alignment horizontal="center"/>
    </xf>
    <xf numFmtId="0" fontId="2" fillId="4" borderId="18" xfId="0" applyFont="1" applyFill="1" applyBorder="1" applyAlignment="1">
      <alignment horizontal="center"/>
    </xf>
    <xf numFmtId="0" fontId="2" fillId="4" borderId="19" xfId="0" applyFont="1" applyFill="1" applyBorder="1" applyAlignment="1">
      <alignment horizontal="center"/>
    </xf>
    <xf numFmtId="0" fontId="2" fillId="4" borderId="20" xfId="0" applyFont="1" applyFill="1" applyBorder="1" applyAlignment="1">
      <alignment horizontal="center"/>
    </xf>
    <xf numFmtId="0" fontId="0" fillId="4" borderId="32" xfId="0" applyFill="1" applyBorder="1"/>
    <xf numFmtId="0" fontId="0" fillId="4" borderId="33" xfId="0" applyFill="1" applyBorder="1"/>
    <xf numFmtId="10" fontId="0" fillId="4" borderId="34" xfId="4" applyNumberFormat="1" applyFont="1" applyFill="1" applyBorder="1" applyAlignment="1">
      <alignment horizontal="center"/>
    </xf>
    <xf numFmtId="10" fontId="0" fillId="4" borderId="35" xfId="4" applyNumberFormat="1" applyFont="1" applyFill="1" applyBorder="1" applyAlignment="1">
      <alignment horizontal="center"/>
    </xf>
    <xf numFmtId="44" fontId="0" fillId="4" borderId="30" xfId="4" applyNumberFormat="1" applyFont="1" applyFill="1" applyBorder="1" applyAlignment="1">
      <alignment horizontal="center"/>
    </xf>
    <xf numFmtId="44" fontId="0" fillId="4" borderId="36" xfId="4" applyNumberFormat="1" applyFont="1" applyFill="1" applyBorder="1" applyAlignment="1">
      <alignment horizontal="center"/>
    </xf>
    <xf numFmtId="9" fontId="0" fillId="4" borderId="1" xfId="4" applyFont="1" applyFill="1" applyBorder="1" applyAlignment="1">
      <alignment horizontal="center"/>
    </xf>
    <xf numFmtId="10" fontId="0" fillId="4" borderId="1" xfId="4" applyNumberFormat="1" applyFont="1" applyFill="1" applyBorder="1" applyAlignment="1">
      <alignment horizontal="center"/>
    </xf>
  </cellXfs>
  <cellStyles count="6">
    <cellStyle name="Milliers 2" xfId="5" xr:uid="{58A3A361-51EA-4060-ABDB-F4575835A6F5}"/>
    <cellStyle name="Monétaire" xfId="1" builtinId="4"/>
    <cellStyle name="Normal" xfId="0" builtinId="0"/>
    <cellStyle name="Normal 2" xfId="2" xr:uid="{00000000-0005-0000-0000-000002000000}"/>
    <cellStyle name="Normal 3" xfId="3" xr:uid="{00000000-0005-0000-0000-000003000000}"/>
    <cellStyle name="Pourcentage" xfId="4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29921E-232B-413F-BABD-0FC55840D35C}">
  <sheetPr>
    <tabColor rgb="FFFFFF00"/>
  </sheetPr>
  <dimension ref="A1:K26"/>
  <sheetViews>
    <sheetView tabSelected="1" zoomScale="40" zoomScaleNormal="40" workbookViewId="0">
      <selection activeCell="E12" sqref="E12"/>
    </sheetView>
  </sheetViews>
  <sheetFormatPr baseColWidth="10" defaultColWidth="11.5546875" defaultRowHeight="14.4" x14ac:dyDescent="0.3"/>
  <cols>
    <col min="1" max="1" width="5.5546875" style="1" bestFit="1" customWidth="1"/>
    <col min="2" max="2" width="70.44140625" bestFit="1" customWidth="1"/>
    <col min="3" max="3" width="6" bestFit="1" customWidth="1"/>
    <col min="4" max="4" width="8.77734375" bestFit="1" customWidth="1"/>
    <col min="5" max="5" width="14.5546875" bestFit="1" customWidth="1"/>
    <col min="6" max="6" width="12.5546875" style="2" bestFit="1" customWidth="1"/>
    <col min="7" max="7" width="17" bestFit="1" customWidth="1"/>
    <col min="8" max="8" width="45.21875" customWidth="1"/>
    <col min="9" max="9" width="13.44140625" bestFit="1" customWidth="1"/>
    <col min="11" max="11" width="42.44140625" bestFit="1" customWidth="1"/>
    <col min="12" max="12" width="19.44140625" customWidth="1"/>
  </cols>
  <sheetData>
    <row r="1" spans="1:10" ht="18" x14ac:dyDescent="0.35">
      <c r="D1" s="24"/>
      <c r="F1"/>
      <c r="I1" s="26"/>
      <c r="J1" s="26"/>
    </row>
    <row r="2" spans="1:10" s="1" customFormat="1" x14ac:dyDescent="0.3">
      <c r="A2" s="48" t="s">
        <v>0</v>
      </c>
      <c r="B2" s="48" t="s">
        <v>1</v>
      </c>
      <c r="C2" s="48" t="s">
        <v>2</v>
      </c>
      <c r="D2" s="17" t="s">
        <v>3</v>
      </c>
      <c r="E2" s="48" t="s">
        <v>4</v>
      </c>
      <c r="F2" s="48" t="s">
        <v>5</v>
      </c>
      <c r="G2" s="48" t="s">
        <v>5</v>
      </c>
      <c r="I2" s="26"/>
      <c r="J2" s="26"/>
    </row>
    <row r="3" spans="1:10" s="1" customFormat="1" x14ac:dyDescent="0.3">
      <c r="A3" s="48"/>
      <c r="B3" s="14"/>
      <c r="C3" s="12"/>
      <c r="D3" s="4"/>
      <c r="E3" s="48"/>
      <c r="F3" s="11"/>
      <c r="G3" s="18"/>
    </row>
    <row r="4" spans="1:10" x14ac:dyDescent="0.3">
      <c r="A4" s="48">
        <v>1</v>
      </c>
      <c r="B4" s="27" t="s">
        <v>30</v>
      </c>
      <c r="C4" s="30"/>
      <c r="D4" s="33"/>
      <c r="E4" s="22"/>
      <c r="F4" s="54"/>
      <c r="G4" s="39">
        <f>SUM(F4:F8)</f>
        <v>5000</v>
      </c>
    </row>
    <row r="5" spans="1:10" s="68" customFormat="1" x14ac:dyDescent="0.3">
      <c r="A5" s="62"/>
      <c r="B5" s="63" t="s">
        <v>36</v>
      </c>
      <c r="C5" s="64" t="s">
        <v>6</v>
      </c>
      <c r="D5" s="65">
        <v>20</v>
      </c>
      <c r="E5" s="66">
        <v>250</v>
      </c>
      <c r="F5" s="50">
        <f>D5*E5</f>
        <v>5000</v>
      </c>
      <c r="G5" s="67"/>
    </row>
    <row r="6" spans="1:10" x14ac:dyDescent="0.3">
      <c r="A6" s="49"/>
      <c r="B6" s="28"/>
      <c r="C6" s="31"/>
      <c r="D6" s="34"/>
      <c r="E6" s="16"/>
      <c r="F6" s="50"/>
      <c r="G6" s="40"/>
    </row>
    <row r="7" spans="1:10" x14ac:dyDescent="0.3">
      <c r="A7" s="49"/>
      <c r="B7" s="28"/>
      <c r="C7" s="31"/>
      <c r="D7" s="36"/>
      <c r="E7" s="16"/>
      <c r="F7" s="50"/>
      <c r="G7" s="40"/>
    </row>
    <row r="8" spans="1:10" x14ac:dyDescent="0.3">
      <c r="A8" s="3"/>
      <c r="B8" s="29"/>
      <c r="C8" s="32"/>
      <c r="D8" s="5"/>
      <c r="E8" s="8"/>
      <c r="F8" s="51"/>
      <c r="G8" s="41"/>
    </row>
    <row r="9" spans="1:10" x14ac:dyDescent="0.3">
      <c r="A9" s="48">
        <v>2</v>
      </c>
      <c r="B9" s="19" t="s">
        <v>33</v>
      </c>
      <c r="C9" s="1"/>
      <c r="D9" s="6"/>
      <c r="E9" s="9"/>
      <c r="F9" s="44"/>
      <c r="G9" s="38">
        <f>SUM(F9:F14)</f>
        <v>35000</v>
      </c>
    </row>
    <row r="10" spans="1:10" x14ac:dyDescent="0.3">
      <c r="A10" s="49"/>
      <c r="B10" s="15" t="s">
        <v>36</v>
      </c>
      <c r="C10" s="1" t="s">
        <v>6</v>
      </c>
      <c r="D10" s="6">
        <v>5</v>
      </c>
      <c r="E10" s="9">
        <v>4000</v>
      </c>
      <c r="F10" s="44">
        <f>D10*E10</f>
        <v>20000</v>
      </c>
      <c r="G10" s="42"/>
    </row>
    <row r="11" spans="1:10" x14ac:dyDescent="0.3">
      <c r="A11" s="49"/>
      <c r="B11" s="15" t="s">
        <v>37</v>
      </c>
      <c r="C11" s="1" t="s">
        <v>6</v>
      </c>
      <c r="D11" s="6">
        <v>5</v>
      </c>
      <c r="E11" s="9">
        <v>3000</v>
      </c>
      <c r="F11" s="44">
        <f>D11*E11</f>
        <v>15000</v>
      </c>
      <c r="G11" s="42"/>
    </row>
    <row r="12" spans="1:10" x14ac:dyDescent="0.3">
      <c r="A12" s="49"/>
      <c r="B12" s="15"/>
      <c r="C12" s="1"/>
      <c r="D12" s="6"/>
      <c r="E12" s="9"/>
      <c r="F12" s="44"/>
      <c r="G12" s="42"/>
    </row>
    <row r="13" spans="1:10" x14ac:dyDescent="0.3">
      <c r="A13" s="49"/>
      <c r="B13" s="15"/>
      <c r="C13" s="1"/>
      <c r="D13" s="37"/>
      <c r="E13" s="9"/>
      <c r="F13" s="44"/>
      <c r="G13" s="42"/>
    </row>
    <row r="14" spans="1:10" x14ac:dyDescent="0.3">
      <c r="A14" s="3"/>
      <c r="B14" s="23"/>
      <c r="C14" s="13"/>
      <c r="D14" s="7"/>
      <c r="E14" s="10"/>
      <c r="F14" s="44"/>
      <c r="G14" s="43"/>
    </row>
    <row r="15" spans="1:10" x14ac:dyDescent="0.3">
      <c r="A15" s="48">
        <v>3</v>
      </c>
      <c r="B15" s="19" t="s">
        <v>34</v>
      </c>
      <c r="C15" s="20"/>
      <c r="D15" s="21"/>
      <c r="E15" s="25"/>
      <c r="F15" s="52"/>
      <c r="G15" s="38">
        <f>SUM(F15:F16)</f>
        <v>0</v>
      </c>
    </row>
    <row r="16" spans="1:10" x14ac:dyDescent="0.3">
      <c r="A16" s="3"/>
      <c r="B16" s="23"/>
      <c r="C16" s="13"/>
      <c r="D16" s="7"/>
      <c r="E16" s="61"/>
      <c r="F16" s="53"/>
      <c r="G16" s="43"/>
    </row>
    <row r="17" spans="1:11" ht="23.55" customHeight="1" x14ac:dyDescent="0.3">
      <c r="A17"/>
      <c r="B17" t="s">
        <v>35</v>
      </c>
      <c r="F17"/>
      <c r="G17" s="56">
        <f>SUM(G4:G16)+(2%*SUM(G4:G16))</f>
        <v>40800</v>
      </c>
      <c r="I17" s="47"/>
      <c r="J17" s="46"/>
      <c r="K17" s="46"/>
    </row>
    <row r="19" spans="1:11" x14ac:dyDescent="0.3">
      <c r="K19" s="45"/>
    </row>
    <row r="20" spans="1:11" x14ac:dyDescent="0.3">
      <c r="B20" s="35" t="s">
        <v>7</v>
      </c>
      <c r="C20" s="103"/>
      <c r="D20" s="104"/>
      <c r="E20" s="104"/>
      <c r="F20" s="104"/>
      <c r="G20" s="105"/>
      <c r="H20" s="56"/>
      <c r="K20" s="45"/>
    </row>
    <row r="21" spans="1:11" x14ac:dyDescent="0.3">
      <c r="B21" s="35" t="s">
        <v>11</v>
      </c>
      <c r="C21" s="106"/>
      <c r="D21" s="107"/>
      <c r="E21" s="107"/>
      <c r="F21" s="107"/>
      <c r="G21" s="108"/>
      <c r="H21" s="56"/>
    </row>
    <row r="22" spans="1:11" x14ac:dyDescent="0.3">
      <c r="B22" s="2" t="s">
        <v>8</v>
      </c>
      <c r="D22" s="57"/>
      <c r="E22" s="57"/>
      <c r="F22" s="57"/>
      <c r="G22" s="58"/>
    </row>
    <row r="23" spans="1:11" x14ac:dyDescent="0.3">
      <c r="B23" s="35" t="s">
        <v>11</v>
      </c>
      <c r="C23" s="109"/>
      <c r="D23" s="110"/>
      <c r="E23" s="110"/>
      <c r="F23" s="110"/>
      <c r="G23" s="111"/>
    </row>
    <row r="24" spans="1:11" x14ac:dyDescent="0.3">
      <c r="B24" s="35" t="s">
        <v>9</v>
      </c>
      <c r="G24" s="55"/>
    </row>
    <row r="25" spans="1:11" x14ac:dyDescent="0.3">
      <c r="B25" s="35" t="s">
        <v>10</v>
      </c>
      <c r="C25" s="112"/>
      <c r="D25" s="104"/>
      <c r="E25" s="104"/>
      <c r="F25" s="104"/>
      <c r="G25" s="105"/>
    </row>
    <row r="26" spans="1:11" x14ac:dyDescent="0.3">
      <c r="F26" s="59"/>
      <c r="G26" s="60"/>
    </row>
  </sheetData>
  <mergeCells count="4">
    <mergeCell ref="C20:G20"/>
    <mergeCell ref="C21:G21"/>
    <mergeCell ref="C23:G23"/>
    <mergeCell ref="C25:G2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C7195B-DB70-4A87-BBA0-5119A37AC5C5}">
  <sheetPr>
    <tabColor rgb="FFFFFF00"/>
  </sheetPr>
  <dimension ref="A1:K26"/>
  <sheetViews>
    <sheetView zoomScale="25" zoomScaleNormal="25" workbookViewId="0">
      <selection activeCell="B28" sqref="B28"/>
    </sheetView>
  </sheetViews>
  <sheetFormatPr baseColWidth="10" defaultColWidth="11.5546875" defaultRowHeight="14.4" x14ac:dyDescent="0.3"/>
  <cols>
    <col min="1" max="1" width="5.5546875" style="1" bestFit="1" customWidth="1"/>
    <col min="2" max="2" width="70.44140625" bestFit="1" customWidth="1"/>
    <col min="3" max="3" width="6" bestFit="1" customWidth="1"/>
    <col min="4" max="4" width="8.77734375" bestFit="1" customWidth="1"/>
    <col min="5" max="5" width="14.5546875" bestFit="1" customWidth="1"/>
    <col min="6" max="6" width="12.5546875" style="2" bestFit="1" customWidth="1"/>
    <col min="7" max="7" width="17" bestFit="1" customWidth="1"/>
    <col min="8" max="8" width="45.21875" customWidth="1"/>
    <col min="9" max="9" width="13.44140625" bestFit="1" customWidth="1"/>
    <col min="11" max="11" width="42.44140625" bestFit="1" customWidth="1"/>
    <col min="12" max="12" width="19.44140625" customWidth="1"/>
  </cols>
  <sheetData>
    <row r="1" spans="1:10" ht="18" x14ac:dyDescent="0.35">
      <c r="D1" s="24"/>
      <c r="F1"/>
      <c r="I1" s="26"/>
      <c r="J1" s="26"/>
    </row>
    <row r="2" spans="1:10" s="1" customFormat="1" x14ac:dyDescent="0.3">
      <c r="A2" s="48" t="s">
        <v>0</v>
      </c>
      <c r="B2" s="48" t="s">
        <v>1</v>
      </c>
      <c r="C2" s="48" t="s">
        <v>2</v>
      </c>
      <c r="D2" s="17" t="s">
        <v>3</v>
      </c>
      <c r="E2" s="48" t="s">
        <v>4</v>
      </c>
      <c r="F2" s="48" t="s">
        <v>5</v>
      </c>
      <c r="G2" s="48" t="s">
        <v>5</v>
      </c>
      <c r="I2" s="26"/>
      <c r="J2" s="26"/>
    </row>
    <row r="3" spans="1:10" s="1" customFormat="1" x14ac:dyDescent="0.3">
      <c r="A3" s="48"/>
      <c r="B3" s="14"/>
      <c r="C3" s="12"/>
      <c r="D3" s="4"/>
      <c r="E3" s="48"/>
      <c r="F3" s="11"/>
      <c r="G3" s="18"/>
    </row>
    <row r="4" spans="1:10" x14ac:dyDescent="0.3">
      <c r="A4" s="48">
        <v>1</v>
      </c>
      <c r="B4" s="27" t="s">
        <v>30</v>
      </c>
      <c r="C4" s="30"/>
      <c r="D4" s="33"/>
      <c r="E4" s="22"/>
      <c r="F4" s="54"/>
      <c r="G4" s="39">
        <f>SUM(F4:F8)</f>
        <v>6250</v>
      </c>
    </row>
    <row r="5" spans="1:10" s="68" customFormat="1" x14ac:dyDescent="0.3">
      <c r="A5" s="62"/>
      <c r="B5" s="63" t="s">
        <v>36</v>
      </c>
      <c r="C5" s="64" t="s">
        <v>6</v>
      </c>
      <c r="D5" s="65">
        <v>25</v>
      </c>
      <c r="E5" s="66">
        <v>250</v>
      </c>
      <c r="F5" s="50">
        <f>D5*E5</f>
        <v>6250</v>
      </c>
      <c r="G5" s="67"/>
    </row>
    <row r="6" spans="1:10" x14ac:dyDescent="0.3">
      <c r="A6" s="49"/>
      <c r="B6" s="28"/>
      <c r="C6" s="31"/>
      <c r="D6" s="34"/>
      <c r="E6" s="16"/>
      <c r="F6" s="50"/>
      <c r="G6" s="40"/>
    </row>
    <row r="7" spans="1:10" x14ac:dyDescent="0.3">
      <c r="A7" s="49"/>
      <c r="B7" s="28"/>
      <c r="C7" s="31"/>
      <c r="D7" s="36"/>
      <c r="E7" s="16"/>
      <c r="F7" s="50"/>
      <c r="G7" s="40"/>
    </row>
    <row r="8" spans="1:10" x14ac:dyDescent="0.3">
      <c r="A8" s="3"/>
      <c r="B8" s="29"/>
      <c r="C8" s="32"/>
      <c r="D8" s="5"/>
      <c r="E8" s="8"/>
      <c r="F8" s="51"/>
      <c r="G8" s="41"/>
    </row>
    <row r="9" spans="1:10" x14ac:dyDescent="0.3">
      <c r="A9" s="48">
        <v>2</v>
      </c>
      <c r="B9" s="19" t="s">
        <v>33</v>
      </c>
      <c r="C9" s="1"/>
      <c r="D9" s="6"/>
      <c r="E9" s="9"/>
      <c r="F9" s="44"/>
      <c r="G9" s="38">
        <f>SUM(F9:F14)</f>
        <v>47000</v>
      </c>
    </row>
    <row r="10" spans="1:10" x14ac:dyDescent="0.3">
      <c r="A10" s="49"/>
      <c r="B10" s="15" t="s">
        <v>36</v>
      </c>
      <c r="C10" s="1" t="s">
        <v>6</v>
      </c>
      <c r="D10" s="6">
        <v>8</v>
      </c>
      <c r="E10" s="9">
        <v>4000</v>
      </c>
      <c r="F10" s="44">
        <f>D10*E10</f>
        <v>32000</v>
      </c>
      <c r="G10" s="42"/>
    </row>
    <row r="11" spans="1:10" x14ac:dyDescent="0.3">
      <c r="A11" s="49"/>
      <c r="B11" s="15" t="s">
        <v>37</v>
      </c>
      <c r="C11" s="1" t="s">
        <v>6</v>
      </c>
      <c r="D11" s="6">
        <v>5</v>
      </c>
      <c r="E11" s="9">
        <v>3000</v>
      </c>
      <c r="F11" s="44">
        <f>D11*E11</f>
        <v>15000</v>
      </c>
      <c r="G11" s="42"/>
    </row>
    <row r="12" spans="1:10" x14ac:dyDescent="0.3">
      <c r="A12" s="49"/>
      <c r="B12" s="15"/>
      <c r="C12" s="1"/>
      <c r="D12" s="6"/>
      <c r="E12" s="9"/>
      <c r="F12" s="44"/>
      <c r="G12" s="42"/>
    </row>
    <row r="13" spans="1:10" x14ac:dyDescent="0.3">
      <c r="A13" s="49"/>
      <c r="B13" s="15"/>
      <c r="C13" s="1"/>
      <c r="D13" s="37"/>
      <c r="E13" s="9"/>
      <c r="F13" s="44"/>
      <c r="G13" s="42"/>
    </row>
    <row r="14" spans="1:10" x14ac:dyDescent="0.3">
      <c r="A14" s="3"/>
      <c r="B14" s="23"/>
      <c r="C14" s="13"/>
      <c r="D14" s="7"/>
      <c r="E14" s="10"/>
      <c r="F14" s="44"/>
      <c r="G14" s="43"/>
    </row>
    <row r="15" spans="1:10" x14ac:dyDescent="0.3">
      <c r="A15" s="48">
        <v>3</v>
      </c>
      <c r="B15" s="19" t="s">
        <v>34</v>
      </c>
      <c r="C15" s="20"/>
      <c r="D15" s="21"/>
      <c r="E15" s="25"/>
      <c r="F15" s="52"/>
      <c r="G15" s="38">
        <f>SUM(F15:F16)</f>
        <v>0</v>
      </c>
    </row>
    <row r="16" spans="1:10" x14ac:dyDescent="0.3">
      <c r="A16" s="3"/>
      <c r="B16" s="23"/>
      <c r="C16" s="13"/>
      <c r="D16" s="7"/>
      <c r="E16" s="61"/>
      <c r="F16" s="53"/>
      <c r="G16" s="43"/>
    </row>
    <row r="17" spans="1:11" ht="23.55" customHeight="1" x14ac:dyDescent="0.3">
      <c r="A17"/>
      <c r="B17" t="s">
        <v>35</v>
      </c>
      <c r="F17"/>
      <c r="G17" s="56">
        <f>SUM(G4:G16)+(2%*SUM(G4:G16))</f>
        <v>54315</v>
      </c>
      <c r="I17" s="47"/>
      <c r="J17" s="46"/>
      <c r="K17" s="46"/>
    </row>
    <row r="19" spans="1:11" x14ac:dyDescent="0.3">
      <c r="K19" s="45"/>
    </row>
    <row r="20" spans="1:11" x14ac:dyDescent="0.3">
      <c r="B20" s="35" t="s">
        <v>7</v>
      </c>
      <c r="C20" s="103"/>
      <c r="D20" s="104"/>
      <c r="E20" s="104"/>
      <c r="F20" s="104"/>
      <c r="G20" s="105"/>
      <c r="H20" s="56"/>
      <c r="K20" s="45"/>
    </row>
    <row r="21" spans="1:11" x14ac:dyDescent="0.3">
      <c r="B21" s="35" t="s">
        <v>11</v>
      </c>
      <c r="C21" s="106"/>
      <c r="D21" s="107"/>
      <c r="E21" s="107"/>
      <c r="F21" s="107"/>
      <c r="G21" s="108"/>
      <c r="H21" s="56"/>
    </row>
    <row r="22" spans="1:11" x14ac:dyDescent="0.3">
      <c r="B22" s="2" t="s">
        <v>8</v>
      </c>
      <c r="D22" s="57"/>
      <c r="E22" s="57"/>
      <c r="F22" s="57"/>
      <c r="G22" s="58"/>
    </row>
    <row r="23" spans="1:11" x14ac:dyDescent="0.3">
      <c r="B23" s="35" t="s">
        <v>11</v>
      </c>
      <c r="C23" s="109"/>
      <c r="D23" s="110"/>
      <c r="E23" s="110"/>
      <c r="F23" s="110"/>
      <c r="G23" s="111"/>
    </row>
    <row r="24" spans="1:11" x14ac:dyDescent="0.3">
      <c r="B24" s="35" t="s">
        <v>9</v>
      </c>
      <c r="G24" s="55"/>
    </row>
    <row r="25" spans="1:11" x14ac:dyDescent="0.3">
      <c r="B25" s="35" t="s">
        <v>10</v>
      </c>
      <c r="C25" s="112"/>
      <c r="D25" s="104"/>
      <c r="E25" s="104"/>
      <c r="F25" s="104"/>
      <c r="G25" s="105"/>
    </row>
    <row r="26" spans="1:11" x14ac:dyDescent="0.3">
      <c r="F26" s="59"/>
      <c r="G26" s="60"/>
    </row>
  </sheetData>
  <mergeCells count="4">
    <mergeCell ref="C20:G20"/>
    <mergeCell ref="C21:G21"/>
    <mergeCell ref="C23:G23"/>
    <mergeCell ref="C25:G25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D66FA0-4E8E-4641-A112-9E98A1E09BAC}">
  <sheetPr>
    <tabColor rgb="FFFFFF00"/>
  </sheetPr>
  <dimension ref="C2:O95"/>
  <sheetViews>
    <sheetView workbookViewId="0">
      <selection activeCell="E17" sqref="E17"/>
    </sheetView>
  </sheetViews>
  <sheetFormatPr baseColWidth="10" defaultRowHeight="14.4" outlineLevelRow="1" x14ac:dyDescent="0.3"/>
  <cols>
    <col min="3" max="3" width="27.5546875" bestFit="1" customWidth="1"/>
    <col min="4" max="4" width="14.77734375" bestFit="1" customWidth="1"/>
    <col min="5" max="5" width="12.5546875" customWidth="1"/>
    <col min="6" max="7" width="14.77734375" bestFit="1" customWidth="1"/>
    <col min="8" max="8" width="14.21875" bestFit="1" customWidth="1"/>
    <col min="9" max="15" width="17.5546875" bestFit="1" customWidth="1"/>
  </cols>
  <sheetData>
    <row r="2" spans="3:15" ht="15" thickBot="1" x14ac:dyDescent="0.35"/>
    <row r="3" spans="3:15" ht="15" thickBot="1" x14ac:dyDescent="0.35">
      <c r="C3" s="113" t="s">
        <v>28</v>
      </c>
      <c r="D3" s="114"/>
      <c r="E3" s="114"/>
      <c r="F3" s="114"/>
      <c r="G3" s="114"/>
      <c r="H3" s="114"/>
      <c r="I3" s="114"/>
      <c r="J3" s="114"/>
      <c r="K3" s="114"/>
      <c r="L3" s="114"/>
      <c r="M3" s="114"/>
      <c r="N3" s="114"/>
      <c r="O3" s="115"/>
    </row>
    <row r="4" spans="3:15" ht="15" thickBot="1" x14ac:dyDescent="0.35">
      <c r="C4" s="69" t="s">
        <v>12</v>
      </c>
      <c r="D4" s="70" t="s">
        <v>23</v>
      </c>
      <c r="E4" s="70" t="s">
        <v>24</v>
      </c>
      <c r="F4" s="70" t="s">
        <v>25</v>
      </c>
      <c r="G4" s="70" t="s">
        <v>26</v>
      </c>
      <c r="H4" s="70" t="s">
        <v>27</v>
      </c>
      <c r="I4" s="70" t="s">
        <v>27</v>
      </c>
      <c r="J4" s="70" t="s">
        <v>27</v>
      </c>
      <c r="K4" s="70" t="s">
        <v>27</v>
      </c>
      <c r="L4" s="70" t="s">
        <v>27</v>
      </c>
      <c r="M4" s="70" t="s">
        <v>27</v>
      </c>
      <c r="N4" s="70" t="s">
        <v>27</v>
      </c>
      <c r="O4" s="70" t="s">
        <v>27</v>
      </c>
    </row>
    <row r="5" spans="3:15" ht="15" thickBot="1" x14ac:dyDescent="0.35">
      <c r="C5" s="69" t="s">
        <v>13</v>
      </c>
      <c r="D5" s="70"/>
      <c r="E5" s="70"/>
      <c r="F5" s="71" t="s">
        <v>14</v>
      </c>
      <c r="G5" s="71" t="s">
        <v>15</v>
      </c>
      <c r="H5" s="71"/>
      <c r="I5" s="72" t="s">
        <v>16</v>
      </c>
      <c r="J5" s="72" t="s">
        <v>16</v>
      </c>
      <c r="K5" s="72" t="s">
        <v>16</v>
      </c>
      <c r="L5" s="72" t="s">
        <v>16</v>
      </c>
      <c r="M5" s="72" t="s">
        <v>16</v>
      </c>
      <c r="N5" s="72" t="s">
        <v>16</v>
      </c>
      <c r="O5" s="72" t="s">
        <v>16</v>
      </c>
    </row>
    <row r="6" spans="3:15" ht="15" thickBot="1" x14ac:dyDescent="0.35">
      <c r="C6" s="69" t="s">
        <v>17</v>
      </c>
      <c r="D6" s="73" t="s">
        <v>29</v>
      </c>
      <c r="E6" s="73" t="s">
        <v>29</v>
      </c>
      <c r="F6" s="73" t="s">
        <v>29</v>
      </c>
      <c r="G6" s="73" t="s">
        <v>29</v>
      </c>
      <c r="H6" s="73" t="s">
        <v>29</v>
      </c>
      <c r="I6" s="73" t="s">
        <v>29</v>
      </c>
      <c r="J6" s="73" t="s">
        <v>29</v>
      </c>
      <c r="K6" s="73" t="s">
        <v>29</v>
      </c>
      <c r="L6" s="73" t="s">
        <v>29</v>
      </c>
      <c r="M6" s="73" t="s">
        <v>29</v>
      </c>
      <c r="N6" s="73" t="s">
        <v>29</v>
      </c>
      <c r="O6" s="73" t="s">
        <v>29</v>
      </c>
    </row>
    <row r="7" spans="3:15" ht="15" thickBot="1" x14ac:dyDescent="0.35">
      <c r="C7" s="74" t="s">
        <v>18</v>
      </c>
      <c r="D7" s="75">
        <v>570.08000000000004</v>
      </c>
      <c r="E7" s="75"/>
      <c r="F7" s="76">
        <v>534.24</v>
      </c>
      <c r="G7" s="76">
        <v>485.6</v>
      </c>
      <c r="H7" s="76">
        <v>5709.66</v>
      </c>
      <c r="I7" s="77">
        <v>50</v>
      </c>
      <c r="J7" s="78">
        <v>120</v>
      </c>
      <c r="K7" s="78">
        <v>240</v>
      </c>
      <c r="L7" s="78">
        <v>560</v>
      </c>
      <c r="M7" s="78">
        <v>1200</v>
      </c>
      <c r="N7" s="78">
        <v>2000</v>
      </c>
      <c r="O7" s="79">
        <v>5000</v>
      </c>
    </row>
    <row r="8" spans="3:15" x14ac:dyDescent="0.3">
      <c r="C8" s="80" t="s">
        <v>30</v>
      </c>
      <c r="D8" s="81">
        <v>10000</v>
      </c>
      <c r="E8" s="81"/>
      <c r="F8" s="82"/>
      <c r="G8" s="82"/>
      <c r="H8" s="82"/>
      <c r="I8" s="81"/>
      <c r="J8" s="82"/>
      <c r="K8" s="82"/>
      <c r="L8" s="82"/>
      <c r="M8" s="82"/>
      <c r="N8" s="82"/>
      <c r="O8" s="83"/>
    </row>
    <row r="9" spans="3:15" x14ac:dyDescent="0.3">
      <c r="C9" s="80" t="s">
        <v>30</v>
      </c>
      <c r="D9" s="81">
        <v>10000</v>
      </c>
      <c r="E9" s="81"/>
      <c r="F9" s="84"/>
      <c r="G9" s="84"/>
      <c r="H9" s="84"/>
      <c r="I9" s="85"/>
      <c r="J9" s="84"/>
      <c r="K9" s="84"/>
      <c r="L9" s="84"/>
      <c r="M9" s="84"/>
      <c r="N9" s="84"/>
      <c r="O9" s="86"/>
    </row>
    <row r="10" spans="3:15" x14ac:dyDescent="0.3">
      <c r="C10" s="80" t="s">
        <v>30</v>
      </c>
      <c r="D10" s="81">
        <v>10000</v>
      </c>
      <c r="E10" s="81"/>
      <c r="F10" s="84"/>
      <c r="G10" s="84"/>
      <c r="H10" s="84"/>
      <c r="I10" s="85"/>
      <c r="J10" s="84"/>
      <c r="K10" s="84"/>
      <c r="L10" s="84"/>
      <c r="M10" s="84"/>
      <c r="N10" s="84"/>
      <c r="O10" s="86"/>
    </row>
    <row r="11" spans="3:15" x14ac:dyDescent="0.3">
      <c r="C11" s="80" t="s">
        <v>30</v>
      </c>
      <c r="D11" s="81">
        <v>10000</v>
      </c>
      <c r="E11" s="81"/>
      <c r="F11" s="84"/>
      <c r="G11" s="84"/>
      <c r="H11" s="84"/>
      <c r="I11" s="85"/>
      <c r="J11" s="84"/>
      <c r="K11" s="84"/>
      <c r="L11" s="84"/>
      <c r="M11" s="84"/>
      <c r="N11" s="84"/>
      <c r="O11" s="86"/>
    </row>
    <row r="12" spans="3:15" x14ac:dyDescent="0.3">
      <c r="C12" s="80" t="s">
        <v>30</v>
      </c>
      <c r="D12" s="81">
        <v>10000</v>
      </c>
      <c r="E12" s="81"/>
      <c r="F12" s="84"/>
      <c r="G12" s="84"/>
      <c r="H12" s="84"/>
      <c r="I12" s="85"/>
      <c r="J12" s="84"/>
      <c r="K12" s="84"/>
      <c r="L12" s="84"/>
      <c r="M12" s="84"/>
      <c r="N12" s="84"/>
      <c r="O12" s="86"/>
    </row>
    <row r="13" spans="3:15" x14ac:dyDescent="0.3">
      <c r="C13" s="80" t="s">
        <v>30</v>
      </c>
      <c r="D13" s="81">
        <v>10000</v>
      </c>
      <c r="E13" s="81"/>
      <c r="F13" s="87"/>
      <c r="G13" s="87"/>
      <c r="H13" s="87"/>
      <c r="I13" s="88"/>
      <c r="J13" s="87"/>
      <c r="K13" s="87"/>
      <c r="L13" s="87"/>
      <c r="M13" s="87"/>
      <c r="N13" s="87"/>
      <c r="O13" s="89"/>
    </row>
    <row r="14" spans="3:15" x14ac:dyDescent="0.3">
      <c r="C14" s="80" t="s">
        <v>30</v>
      </c>
      <c r="D14" s="81">
        <v>10000</v>
      </c>
      <c r="E14" s="81"/>
      <c r="F14" s="87"/>
      <c r="G14" s="87"/>
      <c r="H14" s="87"/>
      <c r="I14" s="90"/>
      <c r="J14" s="90"/>
      <c r="K14" s="90"/>
      <c r="L14" s="86"/>
      <c r="M14" s="86"/>
      <c r="N14" s="86"/>
      <c r="O14" s="86"/>
    </row>
    <row r="15" spans="3:15" ht="15" thickBot="1" x14ac:dyDescent="0.35">
      <c r="C15" s="80" t="s">
        <v>30</v>
      </c>
      <c r="D15" s="81">
        <v>10000</v>
      </c>
      <c r="E15" s="81"/>
      <c r="F15" s="87"/>
      <c r="G15" s="87"/>
      <c r="H15" s="87"/>
      <c r="I15" s="90"/>
      <c r="J15" s="90"/>
      <c r="K15" s="90"/>
      <c r="L15" s="89"/>
      <c r="M15" s="89"/>
      <c r="N15" s="89"/>
      <c r="O15" s="89"/>
    </row>
    <row r="16" spans="3:15" x14ac:dyDescent="0.3">
      <c r="C16" s="116" t="s">
        <v>19</v>
      </c>
      <c r="D16" s="122"/>
      <c r="E16" s="81"/>
      <c r="F16" s="123"/>
      <c r="G16" s="123"/>
      <c r="H16" s="123"/>
      <c r="I16" s="123"/>
      <c r="J16" s="123"/>
      <c r="K16" s="123"/>
      <c r="L16" s="123"/>
      <c r="M16" s="118"/>
      <c r="N16" s="91"/>
      <c r="O16" s="91"/>
    </row>
    <row r="17" spans="3:15" ht="15" thickBot="1" x14ac:dyDescent="0.35">
      <c r="C17" s="117" t="s">
        <v>20</v>
      </c>
      <c r="D17" s="122"/>
      <c r="E17" s="122"/>
      <c r="F17" s="123"/>
      <c r="G17" s="123"/>
      <c r="H17" s="123"/>
      <c r="I17" s="123"/>
      <c r="J17" s="123"/>
      <c r="K17" s="123"/>
      <c r="L17" s="123"/>
      <c r="M17" s="119"/>
      <c r="N17" s="92"/>
      <c r="O17" s="92"/>
    </row>
    <row r="18" spans="3:15" ht="15" thickBot="1" x14ac:dyDescent="0.35">
      <c r="C18" s="93" t="s">
        <v>21</v>
      </c>
      <c r="D18" s="120" t="s">
        <v>31</v>
      </c>
      <c r="E18" s="120"/>
      <c r="F18" s="121">
        <f>SUM(F8:F15)</f>
        <v>0</v>
      </c>
      <c r="G18" s="121">
        <f>SUM(G8:G15)</f>
        <v>0</v>
      </c>
      <c r="H18" s="121"/>
      <c r="I18" s="121">
        <f t="shared" ref="I18:O18" si="0">SUM(I8:I15)</f>
        <v>0</v>
      </c>
      <c r="J18" s="121">
        <f t="shared" si="0"/>
        <v>0</v>
      </c>
      <c r="K18" s="121">
        <f t="shared" si="0"/>
        <v>0</v>
      </c>
      <c r="L18" s="121">
        <f t="shared" si="0"/>
        <v>0</v>
      </c>
      <c r="M18" s="94">
        <f t="shared" si="0"/>
        <v>0</v>
      </c>
      <c r="N18" s="94">
        <f t="shared" si="0"/>
        <v>0</v>
      </c>
      <c r="O18" s="94">
        <f t="shared" si="0"/>
        <v>0</v>
      </c>
    </row>
    <row r="19" spans="3:15" ht="15" thickBot="1" x14ac:dyDescent="0.35">
      <c r="C19" s="95" t="s">
        <v>22</v>
      </c>
      <c r="D19" s="96"/>
      <c r="E19" s="96"/>
      <c r="F19" s="96"/>
      <c r="G19" s="96"/>
      <c r="H19" s="96"/>
      <c r="I19" s="97">
        <f t="shared" ref="I19:O19" si="1">SUM(I8:I13)</f>
        <v>0</v>
      </c>
      <c r="J19" s="97">
        <f t="shared" si="1"/>
        <v>0</v>
      </c>
      <c r="K19" s="97">
        <f t="shared" si="1"/>
        <v>0</v>
      </c>
      <c r="L19" s="97">
        <f t="shared" si="1"/>
        <v>0</v>
      </c>
      <c r="M19" s="97">
        <f t="shared" si="1"/>
        <v>0</v>
      </c>
      <c r="N19" s="97">
        <f t="shared" si="1"/>
        <v>0</v>
      </c>
      <c r="O19" s="98">
        <f t="shared" si="1"/>
        <v>0</v>
      </c>
    </row>
    <row r="20" spans="3:15" ht="15" thickBot="1" x14ac:dyDescent="0.35">
      <c r="C20" s="99" t="s">
        <v>32</v>
      </c>
      <c r="D20" s="100">
        <f>D19/(D7*10^3)</f>
        <v>0</v>
      </c>
      <c r="E20" s="102"/>
      <c r="F20" s="101">
        <f t="shared" ref="F20:O20" si="2">F19/(F7*10^3)</f>
        <v>0</v>
      </c>
      <c r="G20" s="101">
        <f t="shared" si="2"/>
        <v>0</v>
      </c>
      <c r="H20" s="101">
        <f t="shared" si="2"/>
        <v>0</v>
      </c>
      <c r="I20" s="101">
        <f t="shared" si="2"/>
        <v>0</v>
      </c>
      <c r="J20" s="101">
        <f t="shared" si="2"/>
        <v>0</v>
      </c>
      <c r="K20" s="101">
        <f t="shared" si="2"/>
        <v>0</v>
      </c>
      <c r="L20" s="101">
        <f t="shared" si="2"/>
        <v>0</v>
      </c>
      <c r="M20" s="101">
        <f t="shared" si="2"/>
        <v>0</v>
      </c>
      <c r="N20" s="101">
        <f t="shared" si="2"/>
        <v>0</v>
      </c>
      <c r="O20" s="101">
        <f t="shared" si="2"/>
        <v>0</v>
      </c>
    </row>
    <row r="27" spans="3:15" outlineLevel="1" x14ac:dyDescent="0.3">
      <c r="J27" s="56"/>
    </row>
    <row r="28" spans="3:15" outlineLevel="1" collapsed="1" x14ac:dyDescent="0.3">
      <c r="J28" s="56"/>
    </row>
    <row r="29" spans="3:15" outlineLevel="1" collapsed="1" x14ac:dyDescent="0.3">
      <c r="J29" s="56"/>
    </row>
    <row r="30" spans="3:15" x14ac:dyDescent="0.3">
      <c r="J30" s="56"/>
    </row>
    <row r="31" spans="3:15" outlineLevel="1" x14ac:dyDescent="0.3">
      <c r="J31" s="56"/>
    </row>
    <row r="32" spans="3:15" outlineLevel="1" collapsed="1" x14ac:dyDescent="0.3">
      <c r="J32" s="56"/>
    </row>
    <row r="33" spans="10:10" outlineLevel="1" collapsed="1" x14ac:dyDescent="0.3">
      <c r="J33" s="56"/>
    </row>
    <row r="34" spans="10:10" x14ac:dyDescent="0.3">
      <c r="J34" s="56"/>
    </row>
    <row r="35" spans="10:10" outlineLevel="1" x14ac:dyDescent="0.3">
      <c r="J35" s="56"/>
    </row>
    <row r="36" spans="10:10" outlineLevel="1" collapsed="1" x14ac:dyDescent="0.3">
      <c r="J36" s="56"/>
    </row>
    <row r="37" spans="10:10" outlineLevel="1" collapsed="1" x14ac:dyDescent="0.3">
      <c r="J37" s="56"/>
    </row>
    <row r="38" spans="10:10" x14ac:dyDescent="0.3">
      <c r="J38" s="56"/>
    </row>
    <row r="39" spans="10:10" hidden="1" outlineLevel="1" x14ac:dyDescent="0.3">
      <c r="J39" s="56"/>
    </row>
    <row r="40" spans="10:10" hidden="1" outlineLevel="1" collapsed="1" x14ac:dyDescent="0.3">
      <c r="J40" s="56"/>
    </row>
    <row r="41" spans="10:10" hidden="1" outlineLevel="1" collapsed="1" x14ac:dyDescent="0.3">
      <c r="J41" s="56"/>
    </row>
    <row r="42" spans="10:10" collapsed="1" x14ac:dyDescent="0.3">
      <c r="J42" s="56"/>
    </row>
    <row r="43" spans="10:10" hidden="1" outlineLevel="1" x14ac:dyDescent="0.3">
      <c r="J43" s="56"/>
    </row>
    <row r="44" spans="10:10" hidden="1" outlineLevel="1" collapsed="1" x14ac:dyDescent="0.3">
      <c r="J44" s="56"/>
    </row>
    <row r="45" spans="10:10" hidden="1" outlineLevel="1" collapsed="1" x14ac:dyDescent="0.3">
      <c r="J45" s="56"/>
    </row>
    <row r="46" spans="10:10" collapsed="1" x14ac:dyDescent="0.3">
      <c r="J46" s="56"/>
    </row>
    <row r="47" spans="10:10" hidden="1" outlineLevel="1" x14ac:dyDescent="0.3">
      <c r="J47" s="56"/>
    </row>
    <row r="48" spans="10:10" hidden="1" outlineLevel="1" collapsed="1" x14ac:dyDescent="0.3">
      <c r="J48" s="56"/>
    </row>
    <row r="49" spans="10:10" hidden="1" outlineLevel="1" collapsed="1" x14ac:dyDescent="0.3">
      <c r="J49" s="56"/>
    </row>
    <row r="50" spans="10:10" collapsed="1" x14ac:dyDescent="0.3">
      <c r="J50" s="56"/>
    </row>
    <row r="51" spans="10:10" hidden="1" outlineLevel="1" x14ac:dyDescent="0.3">
      <c r="J51" s="56"/>
    </row>
    <row r="52" spans="10:10" hidden="1" outlineLevel="1" collapsed="1" x14ac:dyDescent="0.3">
      <c r="J52" s="56"/>
    </row>
    <row r="53" spans="10:10" hidden="1" outlineLevel="1" collapsed="1" x14ac:dyDescent="0.3">
      <c r="J53" s="56"/>
    </row>
    <row r="54" spans="10:10" collapsed="1" x14ac:dyDescent="0.3">
      <c r="J54" s="56"/>
    </row>
    <row r="55" spans="10:10" hidden="1" outlineLevel="1" x14ac:dyDescent="0.3">
      <c r="J55" s="56"/>
    </row>
    <row r="56" spans="10:10" hidden="1" outlineLevel="1" collapsed="1" x14ac:dyDescent="0.3">
      <c r="J56" s="56"/>
    </row>
    <row r="57" spans="10:10" hidden="1" outlineLevel="1" collapsed="1" x14ac:dyDescent="0.3">
      <c r="J57" s="56"/>
    </row>
    <row r="58" spans="10:10" collapsed="1" x14ac:dyDescent="0.3">
      <c r="J58" s="56"/>
    </row>
    <row r="59" spans="10:10" hidden="1" outlineLevel="1" x14ac:dyDescent="0.3">
      <c r="J59" s="56"/>
    </row>
    <row r="60" spans="10:10" hidden="1" outlineLevel="1" collapsed="1" x14ac:dyDescent="0.3">
      <c r="J60" s="56"/>
    </row>
    <row r="61" spans="10:10" hidden="1" outlineLevel="1" collapsed="1" x14ac:dyDescent="0.3">
      <c r="J61" s="56"/>
    </row>
    <row r="62" spans="10:10" collapsed="1" x14ac:dyDescent="0.3">
      <c r="J62" s="56"/>
    </row>
    <row r="63" spans="10:10" hidden="1" outlineLevel="1" x14ac:dyDescent="0.3">
      <c r="J63" s="56"/>
    </row>
    <row r="64" spans="10:10" hidden="1" outlineLevel="1" collapsed="1" x14ac:dyDescent="0.3">
      <c r="J64" s="56"/>
    </row>
    <row r="65" spans="10:10" hidden="1" outlineLevel="1" collapsed="1" x14ac:dyDescent="0.3">
      <c r="J65" s="56"/>
    </row>
    <row r="66" spans="10:10" hidden="1" outlineLevel="1" collapsed="1" x14ac:dyDescent="0.3">
      <c r="J66" s="56"/>
    </row>
    <row r="67" spans="10:10" hidden="1" outlineLevel="1" collapsed="1" x14ac:dyDescent="0.3">
      <c r="J67" s="56"/>
    </row>
    <row r="68" spans="10:10" hidden="1" outlineLevel="1" collapsed="1" x14ac:dyDescent="0.3">
      <c r="J68" s="56"/>
    </row>
    <row r="69" spans="10:10" hidden="1" outlineLevel="1" collapsed="1" x14ac:dyDescent="0.3">
      <c r="J69" s="56"/>
    </row>
    <row r="70" spans="10:10" hidden="1" outlineLevel="1" collapsed="1" x14ac:dyDescent="0.3">
      <c r="J70" s="56"/>
    </row>
    <row r="71" spans="10:10" hidden="1" outlineLevel="1" collapsed="1" x14ac:dyDescent="0.3">
      <c r="J71" s="56"/>
    </row>
    <row r="72" spans="10:10" collapsed="1" x14ac:dyDescent="0.3">
      <c r="J72" s="56"/>
    </row>
    <row r="73" spans="10:10" hidden="1" outlineLevel="1" x14ac:dyDescent="0.3">
      <c r="J73" s="56"/>
    </row>
    <row r="74" spans="10:10" hidden="1" outlineLevel="1" collapsed="1" x14ac:dyDescent="0.3">
      <c r="J74" s="56"/>
    </row>
    <row r="75" spans="10:10" hidden="1" outlineLevel="1" collapsed="1" x14ac:dyDescent="0.3">
      <c r="J75" s="56"/>
    </row>
    <row r="76" spans="10:10" hidden="1" outlineLevel="1" collapsed="1" x14ac:dyDescent="0.3">
      <c r="J76" s="56"/>
    </row>
    <row r="77" spans="10:10" hidden="1" outlineLevel="1" collapsed="1" x14ac:dyDescent="0.3">
      <c r="J77" s="56"/>
    </row>
    <row r="78" spans="10:10" hidden="1" outlineLevel="1" collapsed="1" x14ac:dyDescent="0.3">
      <c r="J78" s="56"/>
    </row>
    <row r="79" spans="10:10" collapsed="1" x14ac:dyDescent="0.3">
      <c r="J79" s="56"/>
    </row>
    <row r="80" spans="10:10" hidden="1" outlineLevel="1" x14ac:dyDescent="0.3">
      <c r="J80" s="56"/>
    </row>
    <row r="81" spans="10:10" hidden="1" outlineLevel="1" collapsed="1" x14ac:dyDescent="0.3">
      <c r="J81" s="56"/>
    </row>
    <row r="82" spans="10:10" hidden="1" outlineLevel="1" collapsed="1" x14ac:dyDescent="0.3">
      <c r="J82" s="56"/>
    </row>
    <row r="83" spans="10:10" collapsed="1" x14ac:dyDescent="0.3">
      <c r="J83" s="56"/>
    </row>
    <row r="84" spans="10:10" hidden="1" outlineLevel="1" x14ac:dyDescent="0.3">
      <c r="J84" s="56"/>
    </row>
    <row r="85" spans="10:10" hidden="1" outlineLevel="1" collapsed="1" x14ac:dyDescent="0.3">
      <c r="J85" s="56"/>
    </row>
    <row r="86" spans="10:10" hidden="1" outlineLevel="1" collapsed="1" x14ac:dyDescent="0.3">
      <c r="J86" s="56"/>
    </row>
    <row r="87" spans="10:10" collapsed="1" x14ac:dyDescent="0.3">
      <c r="J87" s="56"/>
    </row>
    <row r="88" spans="10:10" hidden="1" outlineLevel="1" x14ac:dyDescent="0.3">
      <c r="J88" s="56"/>
    </row>
    <row r="89" spans="10:10" hidden="1" outlineLevel="1" collapsed="1" x14ac:dyDescent="0.3">
      <c r="J89" s="56"/>
    </row>
    <row r="90" spans="10:10" hidden="1" outlineLevel="1" collapsed="1" x14ac:dyDescent="0.3">
      <c r="J90" s="56"/>
    </row>
    <row r="91" spans="10:10" collapsed="1" x14ac:dyDescent="0.3">
      <c r="J91" s="56"/>
    </row>
    <row r="92" spans="10:10" hidden="1" outlineLevel="1" x14ac:dyDescent="0.3">
      <c r="J92" s="56"/>
    </row>
    <row r="93" spans="10:10" hidden="1" outlineLevel="1" collapsed="1" x14ac:dyDescent="0.3">
      <c r="J93" s="56"/>
    </row>
    <row r="94" spans="10:10" hidden="1" outlineLevel="1" collapsed="1" x14ac:dyDescent="0.3">
      <c r="J94" s="56"/>
    </row>
    <row r="95" spans="10:10" collapsed="1" x14ac:dyDescent="0.3">
      <c r="J95" s="56"/>
    </row>
  </sheetData>
  <dataConsolidate function="count" topLabels="1" link="1">
    <dataRefs count="3">
      <dataRef ref="A2:G87" sheet="Projet B"/>
      <dataRef ref="A2:G87" sheet="Sol"/>
      <dataRef ref="A2:G87" sheet="Projet B"/>
    </dataRefs>
  </dataConsolidate>
  <mergeCells count="1">
    <mergeCell ref="C3:O3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C87C688B23992478374BB4021C0F8C3" ma:contentTypeVersion="12" ma:contentTypeDescription="Crée un document." ma:contentTypeScope="" ma:versionID="2e3da6b18e2123326bc948b9376d32e4">
  <xsd:schema xmlns:xsd="http://www.w3.org/2001/XMLSchema" xmlns:xs="http://www.w3.org/2001/XMLSchema" xmlns:p="http://schemas.microsoft.com/office/2006/metadata/properties" xmlns:ns2="630c1663-f702-43c6-aa78-249722756850" xmlns:ns3="54205e20-6841-4534-8347-c507b8dd3997" targetNamespace="http://schemas.microsoft.com/office/2006/metadata/properties" ma:root="true" ma:fieldsID="9472b638e9f8cb06c395c86e8003a430" ns2:_="" ns3:_="">
    <xsd:import namespace="630c1663-f702-43c6-aa78-249722756850"/>
    <xsd:import namespace="54205e20-6841-4534-8347-c507b8dd3997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ObjectDetectorVersions" minOccurs="0"/>
                <xsd:element ref="ns2:lcf76f155ced4ddcb4097134ff3c332f" minOccurs="0"/>
                <xsd:element ref="ns3:TaxCatchAll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3:SharedWithUsers" minOccurs="0"/>
                <xsd:element ref="ns3:SharedWithDetails" minOccurs="0"/>
                <xsd:element ref="ns2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30c1663-f702-43c6-aa78-249722756850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bjectDetectorVersions" ma:index="10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lcf76f155ced4ddcb4097134ff3c332f" ma:index="12" nillable="true" ma:taxonomy="true" ma:internalName="lcf76f155ced4ddcb4097134ff3c332f" ma:taxonomyFieldName="MediaServiceImageTags" ma:displayName="Balises d’images" ma:readOnly="false" ma:fieldId="{5cf76f15-5ced-4ddc-b409-7134ff3c332f}" ma:taxonomyMulti="true" ma:sspId="02b4e7fc-efa5-4585-b586-a4411174019a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9" nillable="true" ma:displayName="MediaServiceDateTaken" ma:hidden="true" ma:indexed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4205e20-6841-4534-8347-c507b8dd3997" elementFormDefault="qualified">
    <xsd:import namespace="http://schemas.microsoft.com/office/2006/documentManagement/types"/>
    <xsd:import namespace="http://schemas.microsoft.com/office/infopath/2007/PartnerControls"/>
    <xsd:element name="TaxCatchAll" ma:index="13" nillable="true" ma:displayName="Taxonomy Catch All Column" ma:hidden="true" ma:list="{95cc4b89-46a0-4c8b-a302-1b33dd66a589}" ma:internalName="TaxCatchAll" ma:showField="CatchAllData" ma:web="54205e20-6841-4534-8347-c507b8dd3997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SharedWithUsers" ma:index="17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8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54205e20-6841-4534-8347-c507b8dd3997" xsi:nil="true"/>
    <lcf76f155ced4ddcb4097134ff3c332f xmlns="630c1663-f702-43c6-aa78-249722756850">
      <Terms xmlns="http://schemas.microsoft.com/office/infopath/2007/PartnerControls"/>
    </lcf76f155ced4ddcb4097134ff3c332f>
  </documentManagement>
</p:properties>
</file>

<file path=customXml/itemProps1.xml><?xml version="1.0" encoding="utf-8"?>
<ds:datastoreItem xmlns:ds="http://schemas.openxmlformats.org/officeDocument/2006/customXml" ds:itemID="{4077C73C-C7FD-4E52-A929-AA7F1C079F3A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168BDA45-8918-4ED2-9B7B-696B0684AF1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30c1663-f702-43c6-aa78-249722756850"/>
    <ds:schemaRef ds:uri="54205e20-6841-4534-8347-c507b8dd3997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074AE099-DA61-4432-B545-4A94D05A73B5}">
  <ds:schemaRefs>
    <ds:schemaRef ds:uri="http://purl.org/dc/elements/1.1/"/>
    <ds:schemaRef ds:uri="http://www.w3.org/XML/1998/namespace"/>
    <ds:schemaRef ds:uri="630c1663-f702-43c6-aa78-249722756850"/>
    <ds:schemaRef ds:uri="http://schemas.microsoft.com/office/2006/documentManagement/types"/>
    <ds:schemaRef ds:uri="http://purl.org/dc/dcmitype/"/>
    <ds:schemaRef ds:uri="http://purl.org/dc/terms/"/>
    <ds:schemaRef ds:uri="http://schemas.microsoft.com/office/infopath/2007/PartnerControls"/>
    <ds:schemaRef ds:uri="http://schemas.openxmlformats.org/package/2006/metadata/core-properties"/>
    <ds:schemaRef ds:uri="54205e20-6841-4534-8347-c507b8dd3997"/>
    <ds:schemaRef ds:uri="http://schemas.microsoft.com/office/2006/metadata/propertie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Projet A</vt:lpstr>
      <vt:lpstr>Projet B</vt:lpstr>
      <vt:lpstr>Consolidation des données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gdupont</dc:creator>
  <cp:keywords/>
  <dc:description/>
  <cp:lastModifiedBy>Titouan Raffray</cp:lastModifiedBy>
  <cp:revision/>
  <dcterms:created xsi:type="dcterms:W3CDTF">2016-11-24T15:54:32Z</dcterms:created>
  <dcterms:modified xsi:type="dcterms:W3CDTF">2023-11-29T18:03:29Z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0b5fe95-8f20-4bf1-a4bc-7cba4c4dcd39_Enabled">
    <vt:lpwstr>True</vt:lpwstr>
  </property>
  <property fmtid="{D5CDD505-2E9C-101B-9397-08002B2CF9AE}" pid="3" name="MSIP_Label_00b5fe95-8f20-4bf1-a4bc-7cba4c4dcd39_SiteId">
    <vt:lpwstr>34c5e68e-b374-47fe-91da-0e3d638792fb</vt:lpwstr>
  </property>
  <property fmtid="{D5CDD505-2E9C-101B-9397-08002B2CF9AE}" pid="4" name="MSIP_Label_00b5fe95-8f20-4bf1-a4bc-7cba4c4dcd39_Owner">
    <vt:lpwstr>guillaume.dupont@edfenr.com</vt:lpwstr>
  </property>
  <property fmtid="{D5CDD505-2E9C-101B-9397-08002B2CF9AE}" pid="5" name="MSIP_Label_00b5fe95-8f20-4bf1-a4bc-7cba4c4dcd39_SetDate">
    <vt:lpwstr>2020-04-23T15:19:01.2194336Z</vt:lpwstr>
  </property>
  <property fmtid="{D5CDD505-2E9C-101B-9397-08002B2CF9AE}" pid="6" name="MSIP_Label_00b5fe95-8f20-4bf1-a4bc-7cba4c4dcd39_Name">
    <vt:lpwstr>Internal (C1)</vt:lpwstr>
  </property>
  <property fmtid="{D5CDD505-2E9C-101B-9397-08002B2CF9AE}" pid="7" name="MSIP_Label_00b5fe95-8f20-4bf1-a4bc-7cba4c4dcd39_Application">
    <vt:lpwstr>Microsoft Azure Information Protection</vt:lpwstr>
  </property>
  <property fmtid="{D5CDD505-2E9C-101B-9397-08002B2CF9AE}" pid="8" name="MSIP_Label_00b5fe95-8f20-4bf1-a4bc-7cba4c4dcd39_ActionId">
    <vt:lpwstr>8590c3bf-809e-4cb0-9982-c87cbddacd18</vt:lpwstr>
  </property>
  <property fmtid="{D5CDD505-2E9C-101B-9397-08002B2CF9AE}" pid="9" name="MSIP_Label_00b5fe95-8f20-4bf1-a4bc-7cba4c4dcd39_Extended_MSFT_Method">
    <vt:lpwstr>Automatic</vt:lpwstr>
  </property>
  <property fmtid="{D5CDD505-2E9C-101B-9397-08002B2CF9AE}" pid="10" name="MSIP_Label_48baab6a-c52d-403e-850a-c5597ef06fdb_Enabled">
    <vt:lpwstr>true</vt:lpwstr>
  </property>
  <property fmtid="{D5CDD505-2E9C-101B-9397-08002B2CF9AE}" pid="11" name="MSIP_Label_48baab6a-c52d-403e-850a-c5597ef06fdb_SetDate">
    <vt:lpwstr>2022-12-23T08:24:45Z</vt:lpwstr>
  </property>
  <property fmtid="{D5CDD505-2E9C-101B-9397-08002B2CF9AE}" pid="12" name="MSIP_Label_48baab6a-c52d-403e-850a-c5597ef06fdb_Method">
    <vt:lpwstr>Standard</vt:lpwstr>
  </property>
  <property fmtid="{D5CDD505-2E9C-101B-9397-08002B2CF9AE}" pid="13" name="MSIP_Label_48baab6a-c52d-403e-850a-c5597ef06fdb_Name">
    <vt:lpwstr>Internal (C1)</vt:lpwstr>
  </property>
  <property fmtid="{D5CDD505-2E9C-101B-9397-08002B2CF9AE}" pid="14" name="MSIP_Label_48baab6a-c52d-403e-850a-c5597ef06fdb_SiteId">
    <vt:lpwstr>5b7ffde6-3316-4c6a-a2c7-5aab44a4cf5f</vt:lpwstr>
  </property>
  <property fmtid="{D5CDD505-2E9C-101B-9397-08002B2CF9AE}" pid="15" name="MSIP_Label_48baab6a-c52d-403e-850a-c5597ef06fdb_ActionId">
    <vt:lpwstr>79caff29-a9c9-4ffc-84b0-6c54a6c9c976</vt:lpwstr>
  </property>
  <property fmtid="{D5CDD505-2E9C-101B-9397-08002B2CF9AE}" pid="16" name="MSIP_Label_48baab6a-c52d-403e-850a-c5597ef06fdb_ContentBits">
    <vt:lpwstr>0</vt:lpwstr>
  </property>
  <property fmtid="{D5CDD505-2E9C-101B-9397-08002B2CF9AE}" pid="17" name="ContentTypeId">
    <vt:lpwstr>0x0101001C87C688B23992478374BB4021C0F8C3</vt:lpwstr>
  </property>
  <property fmtid="{D5CDD505-2E9C-101B-9397-08002B2CF9AE}" pid="18" name="MediaServiceImageTags">
    <vt:lpwstr/>
  </property>
</Properties>
</file>