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10" windowWidth="19420" windowHeight="110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C8" i="1" l="1"/>
  <c r="N12" i="1" s="1"/>
  <c r="B6" i="1"/>
  <c r="BB11" i="1"/>
  <c r="B7" i="1" l="1"/>
  <c r="F12" i="1"/>
  <c r="BB9" i="1" l="1"/>
  <c r="BB10" i="1"/>
  <c r="C6" i="1" l="1"/>
  <c r="D6" i="1" s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  <c r="AL6" i="1" s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Y6" i="1" s="1"/>
  <c r="AZ6" i="1" s="1"/>
  <c r="BA6" i="1" s="1"/>
  <c r="BB6" i="1" s="1"/>
  <c r="C7" i="1" l="1"/>
  <c r="D7" i="1" l="1"/>
  <c r="E7" i="1" l="1"/>
  <c r="F7" i="1" l="1"/>
  <c r="G7" i="1" l="1"/>
  <c r="H7" i="1" l="1"/>
  <c r="I7" i="1" l="1"/>
  <c r="J7" i="1" l="1"/>
  <c r="K7" i="1" l="1"/>
  <c r="L7" i="1" l="1"/>
  <c r="M7" i="1" l="1"/>
  <c r="N7" i="1" l="1"/>
  <c r="O7" i="1" l="1"/>
  <c r="P7" i="1" l="1"/>
  <c r="Q7" i="1" l="1"/>
  <c r="R7" i="1" l="1"/>
  <c r="S7" i="1" l="1"/>
  <c r="T7" i="1" l="1"/>
  <c r="U7" i="1" l="1"/>
  <c r="V7" i="1" l="1"/>
  <c r="W7" i="1" l="1"/>
  <c r="X7" i="1" l="1"/>
  <c r="AE7" i="1"/>
  <c r="AF7" i="1" l="1"/>
  <c r="Y7" i="1"/>
  <c r="AG7" i="1" l="1"/>
  <c r="Z7" i="1"/>
  <c r="AA7" i="1" l="1"/>
  <c r="AH7" i="1"/>
  <c r="AB7" i="1" l="1"/>
  <c r="AI7" i="1"/>
  <c r="AJ7" i="1" l="1"/>
  <c r="AD7" i="1"/>
  <c r="AC7" i="1"/>
  <c r="AK7" i="1" l="1"/>
  <c r="AL7" i="1" l="1"/>
  <c r="AM7" i="1" l="1"/>
  <c r="AN7" i="1" l="1"/>
  <c r="AO7" i="1" l="1"/>
  <c r="AP7" i="1" l="1"/>
  <c r="AQ7" i="1" l="1"/>
  <c r="AR7" i="1" l="1"/>
  <c r="AS7" i="1" l="1"/>
  <c r="AT7" i="1" l="1"/>
  <c r="AU7" i="1" l="1"/>
  <c r="AV7" i="1" l="1"/>
  <c r="AW7" i="1" l="1"/>
  <c r="AX7" i="1" l="1"/>
  <c r="AY7" i="1" l="1"/>
  <c r="AZ7" i="1" l="1"/>
  <c r="BB7" i="1" l="1"/>
  <c r="BA7" i="1"/>
</calcChain>
</file>

<file path=xl/sharedStrings.xml><?xml version="1.0" encoding="utf-8"?>
<sst xmlns="http://schemas.openxmlformats.org/spreadsheetml/2006/main" count="10" uniqueCount="10">
  <si>
    <t>Moyenne</t>
  </si>
  <si>
    <t>de personnes</t>
  </si>
  <si>
    <t>a engager</t>
  </si>
  <si>
    <t>par jour</t>
  </si>
  <si>
    <t>N° semaine</t>
  </si>
  <si>
    <t>Répartition arrondie</t>
  </si>
  <si>
    <t>Répartition non arrondie</t>
  </si>
  <si>
    <t>Contrôle manuel</t>
  </si>
  <si>
    <t>Total moyennes arrondies * 53 sem</t>
  </si>
  <si>
    <t>Total de la moyennes * 53 sem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</si>
</sst>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9"/>
      <color rgb="FF0000FF"/>
      <name val="Calibri"/>
      <family val="2"/>
      <scheme val="minor"/>
    </font>
    <font>
      <sz val="11"/>
      <color rgb="FF0000F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  <border>
      <left/>
      <right/>
      <top style="thin">
        <color rgb="FFFF0000"/>
      </top>
      <bottom/>
      <diagonal/>
    </border>
    <border>
      <left/>
      <right/>
      <top/>
      <bottom style="thin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1" fontId="0" fillId="0" borderId="0" xfId="0" applyNumberFormat="1"/>
    <xf numFmtId="2" fontId="0" fillId="0" borderId="0" xfId="0" applyNumberFormat="1"/>
    <xf numFmtId="2" fontId="1" fillId="0" borderId="0" xfId="0" applyNumberFormat="1" applyFont="1"/>
    <xf numFmtId="0" fontId="1" fillId="0" borderId="0" xfId="0" applyFont="1"/>
    <xf numFmtId="2" fontId="4" fillId="0" borderId="0" xfId="0" applyNumberFormat="1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2" fillId="0" borderId="1" xfId="0" applyFont="1" applyBorder="1"/>
    <xf numFmtId="0" fontId="2" fillId="0" borderId="3" xfId="0" applyFont="1" applyBorder="1"/>
    <xf numFmtId="0" fontId="2" fillId="0" borderId="5" xfId="0" applyFont="1" applyBorder="1"/>
    <xf numFmtId="0" fontId="4" fillId="0" borderId="0" xfId="0" applyFont="1" applyAlignment="1">
      <alignment horizontal="center"/>
    </xf>
    <xf numFmtId="0" fontId="0" fillId="0" borderId="7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8" xfId="0" applyBorder="1"/>
    <xf numFmtId="0" fontId="2" fillId="0" borderId="0" xfId="0" applyFont="1" applyBorder="1"/>
    <xf numFmtId="2" fontId="5" fillId="0" borderId="4" xfId="0" applyNumberFormat="1" applyFont="1" applyBorder="1"/>
    <xf numFmtId="2" fontId="3" fillId="0" borderId="9" xfId="0" applyNumberFormat="1" applyFont="1" applyBorder="1" applyAlignment="1">
      <alignment horizontal="center"/>
    </xf>
    <xf numFmtId="1" fontId="1" fillId="0" borderId="10" xfId="0" applyNumberFormat="1" applyFont="1" applyBorder="1" applyAlignment="1">
      <alignment horizontal="center"/>
    </xf>
    <xf numFmtId="1" fontId="3" fillId="0" borderId="11" xfId="0" applyNumberFormat="1" applyFont="1" applyBorder="1" applyAlignment="1">
      <alignment horizontal="center" vertical="center"/>
    </xf>
    <xf numFmtId="2" fontId="0" fillId="0" borderId="0" xfId="0" applyNumberFormat="1" applyBorder="1"/>
    <xf numFmtId="1" fontId="6" fillId="0" borderId="0" xfId="0" applyNumberFormat="1" applyFont="1" applyAlignment="1">
      <alignment horizontal="center"/>
    </xf>
    <xf numFmtId="1" fontId="7" fillId="0" borderId="0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BC16"/>
  <sheetViews>
    <sheetView tabSelected="1" workbookViewId="0">
      <selection activeCell="B12" sqref="B12"/>
    </sheetView>
  </sheetViews>
  <sheetFormatPr baseColWidth="10" defaultRowHeight="14.5" x14ac:dyDescent="0.35"/>
  <cols>
    <col min="1" max="1" width="21.7265625" customWidth="1"/>
    <col min="2" max="54" width="4" customWidth="1"/>
  </cols>
  <sheetData>
    <row r="4" spans="1:55" x14ac:dyDescent="0.35">
      <c r="A4" t="s">
        <v>4</v>
      </c>
      <c r="B4" s="15">
        <v>1</v>
      </c>
      <c r="C4" s="15">
        <v>2</v>
      </c>
      <c r="D4" s="15">
        <v>3</v>
      </c>
      <c r="E4" s="15">
        <v>4</v>
      </c>
      <c r="F4" s="15">
        <v>5</v>
      </c>
      <c r="G4" s="15">
        <v>6</v>
      </c>
      <c r="H4" s="15">
        <v>7</v>
      </c>
      <c r="I4" s="15">
        <v>8</v>
      </c>
      <c r="J4" s="15">
        <v>9</v>
      </c>
      <c r="K4" s="15">
        <v>10</v>
      </c>
      <c r="L4" s="15">
        <v>11</v>
      </c>
      <c r="M4" s="15">
        <v>12</v>
      </c>
      <c r="N4" s="15">
        <v>13</v>
      </c>
      <c r="O4" s="15">
        <v>14</v>
      </c>
      <c r="P4" s="15">
        <v>15</v>
      </c>
      <c r="Q4" s="15">
        <v>16</v>
      </c>
      <c r="R4" s="15">
        <v>17</v>
      </c>
      <c r="S4" s="15">
        <v>18</v>
      </c>
      <c r="T4" s="15">
        <v>19</v>
      </c>
      <c r="U4" s="15">
        <v>20</v>
      </c>
      <c r="V4" s="15">
        <v>21</v>
      </c>
      <c r="W4" s="15">
        <v>22</v>
      </c>
      <c r="X4" s="15">
        <v>23</v>
      </c>
      <c r="Y4" s="15">
        <v>24</v>
      </c>
      <c r="Z4" s="15">
        <v>25</v>
      </c>
      <c r="AA4" s="15">
        <v>26</v>
      </c>
      <c r="AB4" s="15">
        <v>27</v>
      </c>
      <c r="AC4" s="15">
        <v>28</v>
      </c>
      <c r="AD4" s="15">
        <v>29</v>
      </c>
      <c r="AE4" s="15">
        <v>30</v>
      </c>
      <c r="AF4" s="15">
        <v>31</v>
      </c>
      <c r="AG4" s="15">
        <v>32</v>
      </c>
      <c r="AH4" s="15">
        <v>33</v>
      </c>
      <c r="AI4" s="15">
        <v>34</v>
      </c>
      <c r="AJ4" s="15">
        <v>35</v>
      </c>
      <c r="AK4" s="15">
        <v>36</v>
      </c>
      <c r="AL4" s="15">
        <v>37</v>
      </c>
      <c r="AM4" s="15">
        <v>38</v>
      </c>
      <c r="AN4" s="15">
        <v>39</v>
      </c>
      <c r="AO4" s="15">
        <v>40</v>
      </c>
      <c r="AP4" s="15">
        <v>41</v>
      </c>
      <c r="AQ4" s="15">
        <v>42</v>
      </c>
      <c r="AR4" s="15">
        <v>43</v>
      </c>
      <c r="AS4" s="15">
        <v>44</v>
      </c>
      <c r="AT4" s="15">
        <v>45</v>
      </c>
      <c r="AU4" s="15">
        <v>46</v>
      </c>
      <c r="AV4" s="15">
        <v>47</v>
      </c>
      <c r="AW4" s="15">
        <v>48</v>
      </c>
      <c r="AX4" s="15">
        <v>49</v>
      </c>
      <c r="AY4" s="15">
        <v>50</v>
      </c>
      <c r="AZ4" s="15">
        <v>51</v>
      </c>
      <c r="BA4" s="15">
        <v>52</v>
      </c>
      <c r="BB4" s="15">
        <v>53</v>
      </c>
    </row>
    <row r="5" spans="1:55" s="17" customFormat="1" x14ac:dyDescent="0.35">
      <c r="B5" s="24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C5" s="24"/>
      <c r="AD5" s="24"/>
      <c r="AE5" s="24"/>
      <c r="AF5" s="24"/>
      <c r="AG5" s="24"/>
      <c r="AH5" s="24"/>
      <c r="AI5" s="24"/>
      <c r="AJ5" s="24"/>
      <c r="AK5" s="24"/>
      <c r="AL5" s="24"/>
      <c r="AM5" s="24"/>
      <c r="AN5" s="24"/>
      <c r="AO5" s="24"/>
      <c r="AP5" s="24"/>
      <c r="AQ5" s="24"/>
      <c r="AR5" s="24"/>
      <c r="AS5" s="24"/>
      <c r="AT5" s="24"/>
      <c r="AU5" s="24"/>
      <c r="AV5" s="24"/>
      <c r="AW5" s="24"/>
      <c r="AX5" s="24"/>
      <c r="AY5" s="24"/>
      <c r="AZ5" s="24"/>
      <c r="BA5" s="24"/>
      <c r="BB5" s="24"/>
      <c r="BC5" s="25"/>
    </row>
    <row r="6" spans="1:55" x14ac:dyDescent="0.35">
      <c r="A6" t="s">
        <v>6</v>
      </c>
      <c r="B6" s="22">
        <f>$B$11</f>
        <v>3.6</v>
      </c>
      <c r="C6" s="22">
        <f>IF(B6&gt;=$BB$11,$B$11,B6+$BB$9)</f>
        <v>4.2</v>
      </c>
      <c r="D6" s="22">
        <f>IF(C6&gt;=$BB$11,$B$11,C6+$BB$9)</f>
        <v>3.6</v>
      </c>
      <c r="E6" s="22">
        <f>IF(D6&gt;=$BB$11,$B$11,D6+$BB$9)</f>
        <v>4.2</v>
      </c>
      <c r="F6" s="22">
        <f>IF(E6&gt;=$BB$11,$B$11,E6+$BB$9)</f>
        <v>3.6</v>
      </c>
      <c r="G6" s="22">
        <f>IF(F6&gt;=$BB$11,$B$11,F6+$BB$9)</f>
        <v>4.2</v>
      </c>
      <c r="H6" s="22">
        <f>IF(G6&gt;=$BB$11,$B$11,G6+$BB$9)</f>
        <v>3.6</v>
      </c>
      <c r="I6" s="22">
        <f>IF(H6&gt;=$BB$11,$B$11,H6+$BB$9)</f>
        <v>4.2</v>
      </c>
      <c r="J6" s="22">
        <f>IF(I6&gt;=$BB$11,$B$11,I6+$BB$9)</f>
        <v>3.6</v>
      </c>
      <c r="K6" s="22">
        <f>IF(J6&gt;=$BB$11,$B$11,J6+$BB$9)</f>
        <v>4.2</v>
      </c>
      <c r="L6" s="22">
        <f>IF(K6&gt;=$BB$11,$B$11,K6+$BB$9)</f>
        <v>3.6</v>
      </c>
      <c r="M6" s="22">
        <f>IF(L6&gt;=$BB$11,$B$11,L6+$BB$9)</f>
        <v>4.2</v>
      </c>
      <c r="N6" s="22">
        <f>IF(M6&gt;=$BB$11,$B$11,M6+$BB$9)</f>
        <v>3.6</v>
      </c>
      <c r="O6" s="22">
        <f>IF(N6&gt;=$BB$11,$B$11,N6+$BB$9)</f>
        <v>4.2</v>
      </c>
      <c r="P6" s="22">
        <f>IF(O6&gt;=$BB$11,$B$11,O6+$BB$9)</f>
        <v>3.6</v>
      </c>
      <c r="Q6" s="22">
        <f>IF(P6&gt;=$BB$11,$B$11,P6+$BB$9)</f>
        <v>4.2</v>
      </c>
      <c r="R6" s="22">
        <f>IF(Q6&gt;=$BB$11,$B$11,Q6+$BB$9)</f>
        <v>3.6</v>
      </c>
      <c r="S6" s="22">
        <f>IF(R6&gt;=$BB$11,$B$11,R6+$BB$9)</f>
        <v>4.2</v>
      </c>
      <c r="T6" s="22">
        <f>IF(S6&gt;=$BB$11,$B$11,S6+$BB$9)</f>
        <v>3.6</v>
      </c>
      <c r="U6" s="22">
        <f>IF(T6&gt;=$BB$11,$B$11,T6+$BB$9)</f>
        <v>4.2</v>
      </c>
      <c r="V6" s="22">
        <f>IF(U6&gt;=$BB$11,$B$11,U6+$BB$9)</f>
        <v>3.6</v>
      </c>
      <c r="W6" s="22">
        <f>IF(V6&gt;=$BB$11,$B$11,V6+$BB$9)</f>
        <v>4.2</v>
      </c>
      <c r="X6" s="22">
        <f>IF(W6&gt;=$BB$11,$B$11,W6+$BB$9)</f>
        <v>3.6</v>
      </c>
      <c r="Y6" s="22">
        <f>IF(X6&gt;=$BB$11,$B$11,X6+$BB$9)</f>
        <v>4.2</v>
      </c>
      <c r="Z6" s="22">
        <f>IF(Y6&gt;=$BB$11,$B$11,Y6+$BB$9)</f>
        <v>3.6</v>
      </c>
      <c r="AA6" s="22">
        <f>IF(Z6&gt;=$BB$11,$B$11,Z6+$BB$9)</f>
        <v>4.2</v>
      </c>
      <c r="AB6" s="22">
        <f>IF(AA6&gt;=$BB$11,$B$11,AA6+$BB$9)</f>
        <v>3.6</v>
      </c>
      <c r="AC6" s="22">
        <f>IF(AB6&gt;=$BB$11,$B$11,AB6+$BB$9)</f>
        <v>4.2</v>
      </c>
      <c r="AD6" s="22">
        <f>IF(AC6&gt;=$BB$11,$B$11,AC6+$BB$9)</f>
        <v>3.6</v>
      </c>
      <c r="AE6" s="22">
        <f>IF(AD6&gt;=$BB$11,$B$11,AD6+$BB$9)</f>
        <v>4.2</v>
      </c>
      <c r="AF6" s="22">
        <f>IF(AE6&gt;=$BB$11,$B$11,AE6+$BB$9)</f>
        <v>3.6</v>
      </c>
      <c r="AG6" s="22">
        <f>IF(AF6&gt;=$BB$11,$B$11,AF6+$BB$9)</f>
        <v>4.2</v>
      </c>
      <c r="AH6" s="22">
        <f>IF(AG6&gt;=$BB$11,$B$11,AG6+$BB$9)</f>
        <v>3.6</v>
      </c>
      <c r="AI6" s="22">
        <f>IF(AH6&gt;=$BB$11,$B$11,AH6+$BB$9)</f>
        <v>4.2</v>
      </c>
      <c r="AJ6" s="22">
        <f>IF(AI6&gt;=$BB$11,$B$11,AI6+$BB$9)</f>
        <v>3.6</v>
      </c>
      <c r="AK6" s="22">
        <f>IF(AJ6&gt;=$BB$11,$B$11,AJ6+$BB$9)</f>
        <v>4.2</v>
      </c>
      <c r="AL6" s="22">
        <f>IF(AK6&gt;=$BB$11,$B$11,AK6+$BB$9)</f>
        <v>3.6</v>
      </c>
      <c r="AM6" s="22">
        <f>IF(AL6&gt;=$BB$11,$B$11,AL6+$BB$9)</f>
        <v>4.2</v>
      </c>
      <c r="AN6" s="22">
        <f>IF(AM6&gt;=$BB$11,$B$11,AM6+$BB$9)</f>
        <v>3.6</v>
      </c>
      <c r="AO6" s="22">
        <f>IF(AN6&gt;=$BB$11,$B$11,AN6+$BB$9)</f>
        <v>4.2</v>
      </c>
      <c r="AP6" s="22">
        <f>IF(AO6&gt;=$BB$11,$B$11,AO6+$BB$9)</f>
        <v>3.6</v>
      </c>
      <c r="AQ6" s="22">
        <f>IF(AP6&gt;=$BB$11,$B$11,AP6+$BB$9)</f>
        <v>4.2</v>
      </c>
      <c r="AR6" s="22">
        <f>IF(AQ6&gt;=$BB$11,$B$11,AQ6+$BB$9)</f>
        <v>3.6</v>
      </c>
      <c r="AS6" s="22">
        <f>IF(AR6&gt;=$BB$11,$B$11,AR6+$BB$9)</f>
        <v>4.2</v>
      </c>
      <c r="AT6" s="22">
        <f>IF(AS6&gt;=$BB$11,$B$11,AS6+$BB$9)</f>
        <v>3.6</v>
      </c>
      <c r="AU6" s="22">
        <f>IF(AT6&gt;=$BB$11,$B$11,AT6+$BB$9)</f>
        <v>4.2</v>
      </c>
      <c r="AV6" s="22">
        <f>IF(AU6&gt;=$BB$11,$B$11,AU6+$BB$9)</f>
        <v>3.6</v>
      </c>
      <c r="AW6" s="22">
        <f>IF(AV6&gt;=$BB$11,$B$11,AV6+$BB$9)</f>
        <v>4.2</v>
      </c>
      <c r="AX6" s="22">
        <f>IF(AW6&gt;=$BB$11,$B$11,AW6+$BB$9)</f>
        <v>3.6</v>
      </c>
      <c r="AY6" s="22">
        <f>IF(AX6&gt;=$BB$11,$B$11,AX6+$BB$9)</f>
        <v>4.2</v>
      </c>
      <c r="AZ6" s="22">
        <f>IF(AY6&gt;=$BB$11,$B$11,AY6+$BB$9)</f>
        <v>3.6</v>
      </c>
      <c r="BA6" s="22">
        <f>IF(AZ6&gt;=$BB$11,$B$11,AZ6+$BB$9)</f>
        <v>4.2</v>
      </c>
      <c r="BB6" s="22">
        <f>IF(BA6&gt;=$BB$11,$B$11,BA6+$BB$9)</f>
        <v>3.6</v>
      </c>
    </row>
    <row r="7" spans="1:55" x14ac:dyDescent="0.35">
      <c r="A7" t="s">
        <v>5</v>
      </c>
      <c r="B7" s="23">
        <f>ROUNDDOWN(B6,0)</f>
        <v>3</v>
      </c>
      <c r="C7" s="23">
        <f>ROUNDDOWN(C6,0)</f>
        <v>4</v>
      </c>
      <c r="D7" s="23">
        <f t="shared" ref="D7:F7" si="0">ROUNDDOWN(D6,0)</f>
        <v>3</v>
      </c>
      <c r="E7" s="23">
        <f t="shared" si="0"/>
        <v>4</v>
      </c>
      <c r="F7" s="23">
        <f t="shared" si="0"/>
        <v>3</v>
      </c>
      <c r="G7" s="23">
        <f>ROUNDDOWN(G6,0)</f>
        <v>4</v>
      </c>
      <c r="H7" s="23">
        <f t="shared" ref="H7:I7" si="1">ROUNDDOWN(H6,0)</f>
        <v>3</v>
      </c>
      <c r="I7" s="23">
        <f t="shared" si="1"/>
        <v>4</v>
      </c>
      <c r="J7" s="23">
        <f t="shared" ref="J7" si="2">ROUNDDOWN(J6,0)</f>
        <v>3</v>
      </c>
      <c r="K7" s="23">
        <f t="shared" ref="K7" si="3">ROUNDDOWN(K6,0)</f>
        <v>4</v>
      </c>
      <c r="L7" s="23">
        <f t="shared" ref="L7:O7" si="4">ROUNDDOWN(L6,0)</f>
        <v>3</v>
      </c>
      <c r="M7" s="23">
        <f t="shared" si="4"/>
        <v>4</v>
      </c>
      <c r="N7" s="23">
        <f t="shared" si="4"/>
        <v>3</v>
      </c>
      <c r="O7" s="23">
        <f t="shared" si="4"/>
        <v>4</v>
      </c>
      <c r="P7" s="23">
        <f t="shared" ref="P7" si="5">ROUNDDOWN(P6,0)</f>
        <v>3</v>
      </c>
      <c r="Q7" s="23">
        <f t="shared" ref="Q7" si="6">ROUNDDOWN(Q6,0)</f>
        <v>4</v>
      </c>
      <c r="R7" s="23">
        <f t="shared" ref="R7:U7" si="7">ROUNDDOWN(R6,0)</f>
        <v>3</v>
      </c>
      <c r="S7" s="23">
        <f t="shared" si="7"/>
        <v>4</v>
      </c>
      <c r="T7" s="23">
        <f t="shared" si="7"/>
        <v>3</v>
      </c>
      <c r="U7" s="23">
        <f t="shared" si="7"/>
        <v>4</v>
      </c>
      <c r="V7" s="23">
        <f t="shared" ref="V7" si="8">ROUNDDOWN(V6,0)</f>
        <v>3</v>
      </c>
      <c r="W7" s="23">
        <f t="shared" ref="W7" si="9">ROUNDDOWN(W6,0)</f>
        <v>4</v>
      </c>
      <c r="X7" s="23">
        <f t="shared" ref="X7:AA7" si="10">ROUNDDOWN(X6,0)</f>
        <v>3</v>
      </c>
      <c r="Y7" s="23">
        <f t="shared" si="10"/>
        <v>4</v>
      </c>
      <c r="Z7" s="23">
        <f t="shared" si="10"/>
        <v>3</v>
      </c>
      <c r="AA7" s="23">
        <f t="shared" si="10"/>
        <v>4</v>
      </c>
      <c r="AB7" s="23">
        <f t="shared" ref="AB7" si="11">ROUNDDOWN(AB6,0)</f>
        <v>3</v>
      </c>
      <c r="AC7" s="23">
        <f t="shared" ref="AC7" si="12">ROUNDDOWN(AC6,0)</f>
        <v>4</v>
      </c>
      <c r="AD7" s="23">
        <f t="shared" ref="AD7:AG7" si="13">ROUNDDOWN(AD6,0)</f>
        <v>3</v>
      </c>
      <c r="AE7" s="23">
        <f t="shared" si="13"/>
        <v>4</v>
      </c>
      <c r="AF7" s="23">
        <f t="shared" si="13"/>
        <v>3</v>
      </c>
      <c r="AG7" s="23">
        <f t="shared" si="13"/>
        <v>4</v>
      </c>
      <c r="AH7" s="23">
        <f t="shared" ref="AH7" si="14">ROUNDDOWN(AH6,0)</f>
        <v>3</v>
      </c>
      <c r="AI7" s="23">
        <f t="shared" ref="AI7" si="15">ROUNDDOWN(AI6,0)</f>
        <v>4</v>
      </c>
      <c r="AJ7" s="23">
        <f t="shared" ref="AJ7:AM7" si="16">ROUNDDOWN(AJ6,0)</f>
        <v>3</v>
      </c>
      <c r="AK7" s="23">
        <f t="shared" si="16"/>
        <v>4</v>
      </c>
      <c r="AL7" s="23">
        <f t="shared" si="16"/>
        <v>3</v>
      </c>
      <c r="AM7" s="23">
        <f t="shared" si="16"/>
        <v>4</v>
      </c>
      <c r="AN7" s="23">
        <f t="shared" ref="AN7" si="17">ROUNDDOWN(AN6,0)</f>
        <v>3</v>
      </c>
      <c r="AO7" s="23">
        <f t="shared" ref="AO7" si="18">ROUNDDOWN(AO6,0)</f>
        <v>4</v>
      </c>
      <c r="AP7" s="23">
        <f t="shared" ref="AP7:AS7" si="19">ROUNDDOWN(AP6,0)</f>
        <v>3</v>
      </c>
      <c r="AQ7" s="23">
        <f t="shared" si="19"/>
        <v>4</v>
      </c>
      <c r="AR7" s="23">
        <f t="shared" si="19"/>
        <v>3</v>
      </c>
      <c r="AS7" s="23">
        <f t="shared" si="19"/>
        <v>4</v>
      </c>
      <c r="AT7" s="23">
        <f t="shared" ref="AT7" si="20">ROUNDDOWN(AT6,0)</f>
        <v>3</v>
      </c>
      <c r="AU7" s="23">
        <f t="shared" ref="AU7" si="21">ROUNDDOWN(AU6,0)</f>
        <v>4</v>
      </c>
      <c r="AV7" s="23">
        <f t="shared" ref="AV7:AY7" si="22">ROUNDDOWN(AV6,0)</f>
        <v>3</v>
      </c>
      <c r="AW7" s="23">
        <f t="shared" si="22"/>
        <v>4</v>
      </c>
      <c r="AX7" s="23">
        <f t="shared" si="22"/>
        <v>3</v>
      </c>
      <c r="AY7" s="23">
        <f t="shared" si="22"/>
        <v>4</v>
      </c>
      <c r="AZ7" s="23">
        <f t="shared" ref="AZ7" si="23">ROUNDDOWN(AZ6,0)</f>
        <v>3</v>
      </c>
      <c r="BA7" s="23">
        <f t="shared" ref="BA7" si="24">ROUNDDOWN(BA6,0)</f>
        <v>4</v>
      </c>
      <c r="BB7" s="23">
        <f t="shared" ref="BB7" si="25">ROUNDDOWN(BB6,0)</f>
        <v>3</v>
      </c>
      <c r="BC7" s="2"/>
    </row>
    <row r="8" spans="1:55" x14ac:dyDescent="0.35">
      <c r="A8" t="s">
        <v>7</v>
      </c>
      <c r="B8" s="26">
        <v>3</v>
      </c>
      <c r="C8" s="26">
        <v>4</v>
      </c>
      <c r="D8" s="26">
        <v>3</v>
      </c>
      <c r="E8" s="26">
        <v>4</v>
      </c>
      <c r="F8" s="26">
        <v>3</v>
      </c>
      <c r="G8" s="26">
        <v>4</v>
      </c>
      <c r="H8" s="26">
        <v>3</v>
      </c>
      <c r="I8" s="26">
        <v>4</v>
      </c>
      <c r="J8" s="26">
        <v>3</v>
      </c>
      <c r="K8" s="26">
        <v>4</v>
      </c>
      <c r="L8" s="26">
        <v>3</v>
      </c>
      <c r="M8" s="26">
        <v>4</v>
      </c>
      <c r="N8" s="26">
        <v>3</v>
      </c>
      <c r="O8" s="26">
        <v>4</v>
      </c>
      <c r="P8" s="26">
        <v>3</v>
      </c>
      <c r="Q8" s="26">
        <v>4</v>
      </c>
      <c r="R8" s="26">
        <v>3</v>
      </c>
      <c r="S8" s="26">
        <v>4</v>
      </c>
      <c r="T8" s="26">
        <v>3</v>
      </c>
      <c r="U8" s="26">
        <v>4</v>
      </c>
      <c r="V8" s="26">
        <v>3</v>
      </c>
      <c r="W8" s="26">
        <v>4</v>
      </c>
      <c r="X8" s="26">
        <v>3</v>
      </c>
      <c r="Y8" s="26">
        <v>4</v>
      </c>
      <c r="Z8" s="26">
        <v>3</v>
      </c>
      <c r="AA8" s="26">
        <v>4</v>
      </c>
      <c r="AB8" s="26">
        <v>3</v>
      </c>
      <c r="AC8" s="26">
        <v>4</v>
      </c>
      <c r="AD8" s="26">
        <v>3</v>
      </c>
      <c r="AE8" s="26">
        <v>4</v>
      </c>
      <c r="AF8" s="26">
        <v>3</v>
      </c>
      <c r="AG8" s="26">
        <v>4</v>
      </c>
      <c r="AH8" s="26">
        <v>3</v>
      </c>
      <c r="AI8" s="26">
        <v>4</v>
      </c>
      <c r="AJ8" s="26">
        <v>3</v>
      </c>
      <c r="AK8" s="26">
        <v>4</v>
      </c>
      <c r="AL8" s="26">
        <v>3</v>
      </c>
      <c r="AM8" s="26">
        <v>4</v>
      </c>
      <c r="AN8" s="26">
        <v>3</v>
      </c>
      <c r="AO8" s="26">
        <v>4</v>
      </c>
      <c r="AP8" s="26">
        <v>3</v>
      </c>
      <c r="AQ8" s="26">
        <v>4</v>
      </c>
      <c r="AR8" s="26">
        <v>3</v>
      </c>
      <c r="AS8" s="26">
        <v>4</v>
      </c>
      <c r="AT8" s="26">
        <v>3</v>
      </c>
      <c r="AU8" s="26">
        <v>4</v>
      </c>
      <c r="AV8" s="26">
        <v>3</v>
      </c>
      <c r="AW8" s="26">
        <v>4</v>
      </c>
      <c r="AX8" s="26">
        <v>3</v>
      </c>
      <c r="AY8" s="26">
        <v>4</v>
      </c>
      <c r="AZ8" s="26">
        <v>3</v>
      </c>
      <c r="BA8" s="26">
        <v>4</v>
      </c>
      <c r="BB8" s="26">
        <v>3</v>
      </c>
      <c r="BC8" s="2">
        <f>SUM(B8:BB8)</f>
        <v>185</v>
      </c>
    </row>
    <row r="9" spans="1:55" x14ac:dyDescent="0.35">
      <c r="BB9" s="3" t="str">
        <f>MID(B11,2,4)</f>
        <v>.6</v>
      </c>
    </row>
    <row r="10" spans="1:55" x14ac:dyDescent="0.35">
      <c r="A10" s="12" t="s">
        <v>0</v>
      </c>
      <c r="B10" s="7"/>
      <c r="C10" s="6"/>
      <c r="D10" s="16"/>
      <c r="E10" s="16"/>
      <c r="F10" s="16"/>
      <c r="G10" s="16"/>
      <c r="H10" s="16"/>
      <c r="I10" s="7"/>
      <c r="J10" s="6"/>
      <c r="K10" s="16"/>
      <c r="L10" s="16"/>
      <c r="M10" s="16"/>
      <c r="N10" s="16"/>
      <c r="O10" s="16"/>
      <c r="P10" s="16"/>
      <c r="Q10" s="16"/>
      <c r="R10" s="7"/>
      <c r="BB10" s="4" t="str">
        <f>MID(B11,1,1)</f>
        <v>3</v>
      </c>
    </row>
    <row r="11" spans="1:55" x14ac:dyDescent="0.35">
      <c r="A11" s="13" t="s">
        <v>1</v>
      </c>
      <c r="B11" s="21">
        <v>3.6</v>
      </c>
      <c r="C11" s="8"/>
      <c r="D11" s="17"/>
      <c r="E11" s="17"/>
      <c r="F11" s="18" t="s">
        <v>9</v>
      </c>
      <c r="G11" s="17"/>
      <c r="H11" s="17"/>
      <c r="I11" s="9"/>
      <c r="J11" s="8"/>
      <c r="K11" s="17"/>
      <c r="L11" s="17"/>
      <c r="M11" s="17"/>
      <c r="N11" s="18" t="s">
        <v>8</v>
      </c>
      <c r="O11" s="17"/>
      <c r="P11" s="17"/>
      <c r="Q11" s="17"/>
      <c r="R11" s="9"/>
      <c r="BB11" s="3">
        <f>MID(B11,1,1)+1</f>
        <v>4</v>
      </c>
    </row>
    <row r="12" spans="1:55" x14ac:dyDescent="0.35">
      <c r="A12" s="13" t="s">
        <v>2</v>
      </c>
      <c r="B12" s="9"/>
      <c r="C12" s="8"/>
      <c r="D12" s="17"/>
      <c r="E12" s="17"/>
      <c r="F12" s="20">
        <f>B11*53</f>
        <v>190.8</v>
      </c>
      <c r="G12" s="17"/>
      <c r="H12" s="17"/>
      <c r="I12" s="9"/>
      <c r="J12" s="8"/>
      <c r="K12" s="17"/>
      <c r="L12" s="17"/>
      <c r="M12" s="17"/>
      <c r="N12" s="27">
        <f>BC8</f>
        <v>185</v>
      </c>
      <c r="O12" s="17"/>
      <c r="P12" s="17"/>
      <c r="Q12" s="17"/>
      <c r="R12" s="9"/>
    </row>
    <row r="13" spans="1:55" x14ac:dyDescent="0.35">
      <c r="A13" s="14" t="s">
        <v>3</v>
      </c>
      <c r="B13" s="11"/>
      <c r="C13" s="10"/>
      <c r="D13" s="19"/>
      <c r="E13" s="19"/>
      <c r="F13" s="19"/>
      <c r="G13" s="19"/>
      <c r="H13" s="19"/>
      <c r="I13" s="11"/>
      <c r="J13" s="10"/>
      <c r="K13" s="19"/>
      <c r="L13" s="19"/>
      <c r="M13" s="19"/>
      <c r="N13" s="19"/>
      <c r="O13" s="19"/>
      <c r="P13" s="19"/>
      <c r="Q13" s="19"/>
      <c r="R13" s="11"/>
    </row>
    <row r="14" spans="1:55" ht="15" x14ac:dyDescent="0.25">
      <c r="BB14" s="1"/>
    </row>
    <row r="15" spans="1:55" ht="15" x14ac:dyDescent="0.25">
      <c r="BB15" s="2"/>
    </row>
    <row r="16" spans="1:55" x14ac:dyDescent="0.35">
      <c r="B16" s="3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3"/>
      <c r="AM16" s="3"/>
    </row>
  </sheetData>
  <dataConsolidate link="1">
    <dataRefs count="2">
      <dataRef ref="B5:H5" sheet="Feuil1"/>
      <dataRef ref="A7" sheet="Feuil1"/>
    </dataRefs>
  </dataConsolid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Etat de Vaud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MARENDAZ Ronald</dc:creator>
  <cp:lastModifiedBy>MARENDAZ Ronald</cp:lastModifiedBy>
  <dcterms:created xsi:type="dcterms:W3CDTF">2021-01-27T09:32:35Z</dcterms:created>
  <dcterms:modified xsi:type="dcterms:W3CDTF">2021-01-28T15:52:54Z</dcterms:modified>
</cp:coreProperties>
</file>