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y\Desktop\"/>
    </mc:Choice>
  </mc:AlternateContent>
  <bookViews>
    <workbookView xWindow="0" yWindow="0" windowWidth="16860" windowHeight="6810" activeTab="1"/>
  </bookViews>
  <sheets>
    <sheet name="Table 2019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E5" i="2"/>
  <c r="C5" i="2"/>
  <c r="G4" i="2"/>
  <c r="E4" i="2"/>
  <c r="C4" i="2"/>
  <c r="E3" i="2"/>
  <c r="C3" i="2"/>
  <c r="G3" i="2"/>
  <c r="F6" i="2"/>
  <c r="D6" i="2"/>
  <c r="B6" i="2"/>
  <c r="G6" i="2" l="1"/>
  <c r="E6" i="2"/>
  <c r="C6" i="2"/>
</calcChain>
</file>

<file path=xl/sharedStrings.xml><?xml version="1.0" encoding="utf-8"?>
<sst xmlns="http://schemas.openxmlformats.org/spreadsheetml/2006/main" count="26" uniqueCount="26">
  <si>
    <t>ARRCO</t>
  </si>
  <si>
    <t>TX CONTRACTUEL</t>
  </si>
  <si>
    <t>TX APPELE</t>
  </si>
  <si>
    <t>Tranche 1</t>
  </si>
  <si>
    <t>Tranche 2</t>
  </si>
  <si>
    <t>Salaires de référence 2018</t>
  </si>
  <si>
    <t>TA CADRES</t>
  </si>
  <si>
    <t>TB CADRES</t>
  </si>
  <si>
    <t>TC CADRES</t>
  </si>
  <si>
    <t>CATEGORIES</t>
  </si>
  <si>
    <t xml:space="preserve"> EFFECTIFS GAINS</t>
  </si>
  <si>
    <t xml:space="preserve">COTISATIONS GAINS </t>
  </si>
  <si>
    <t>EFFECTIFS PERTES</t>
  </si>
  <si>
    <t>COTISATIONS PERTES</t>
  </si>
  <si>
    <t>EFFECTIFS MAINTENUS</t>
  </si>
  <si>
    <t>COTISATIONS MAINTENUES</t>
  </si>
  <si>
    <t>CADRE</t>
  </si>
  <si>
    <t>ART 36</t>
  </si>
  <si>
    <t>NON CADRE</t>
  </si>
  <si>
    <t>TOTAL 1</t>
  </si>
  <si>
    <t>TA NON CADRE</t>
  </si>
  <si>
    <t>TB NON CADRE</t>
  </si>
  <si>
    <t>TA ENS DU PERS</t>
  </si>
  <si>
    <t>TB ENS DU PERS</t>
  </si>
  <si>
    <t>MAINTIEN</t>
  </si>
  <si>
    <t>GAIN/PERTE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</si>
</sst>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10" fontId="0" fillId="0" borderId="1" xfId="0" applyNumberFormat="1" applyBorder="1"/>
    <xf numFmtId="9" fontId="0" fillId="0" borderId="0" xfId="0" applyNumberFormat="1"/>
    <xf numFmtId="0" fontId="1" fillId="0" borderId="0" xfId="0" applyFont="1"/>
    <xf numFmtId="1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2" borderId="1" xfId="0" applyFill="1" applyBorder="1"/>
    <xf numFmtId="1" fontId="0" fillId="3" borderId="1" xfId="0" applyNumberFormat="1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5" borderId="1" xfId="0" applyFill="1" applyBorder="1"/>
    <xf numFmtId="1" fontId="0" fillId="5" borderId="1" xfId="0" applyNumberFormat="1" applyFill="1" applyBorder="1" applyAlignment="1">
      <alignment horizontal="center" vertical="center"/>
    </xf>
    <xf numFmtId="4" fontId="1" fillId="5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6" sqref="C16"/>
    </sheetView>
  </sheetViews>
  <sheetFormatPr baseColWidth="10" defaultRowHeight="15" x14ac:dyDescent="0.25"/>
  <cols>
    <col min="1" max="1" width="13.28515625" bestFit="1" customWidth="1"/>
    <col min="2" max="2" width="15.7109375" customWidth="1"/>
  </cols>
  <sheetData>
    <row r="1" spans="1:4" x14ac:dyDescent="0.25">
      <c r="A1" s="1" t="s">
        <v>0</v>
      </c>
      <c r="B1" s="1" t="s">
        <v>1</v>
      </c>
      <c r="C1" s="1" t="s">
        <v>2</v>
      </c>
    </row>
    <row r="2" spans="1:4" x14ac:dyDescent="0.25">
      <c r="A2" s="1" t="s">
        <v>3</v>
      </c>
      <c r="B2" s="2">
        <v>6.2E-2</v>
      </c>
      <c r="C2" s="2">
        <v>7.8700000000000006E-2</v>
      </c>
      <c r="D2" s="3">
        <v>1.27</v>
      </c>
    </row>
    <row r="3" spans="1:4" x14ac:dyDescent="0.25">
      <c r="A3" s="1" t="s">
        <v>4</v>
      </c>
      <c r="B3" s="2">
        <v>0.17</v>
      </c>
      <c r="C3" s="2">
        <v>0.21590000000000001</v>
      </c>
    </row>
    <row r="5" spans="1:4" x14ac:dyDescent="0.25">
      <c r="A5" s="20" t="s">
        <v>5</v>
      </c>
      <c r="B5" s="21"/>
    </row>
    <row r="6" spans="1:4" x14ac:dyDescent="0.25">
      <c r="A6" s="1" t="s">
        <v>6</v>
      </c>
      <c r="B6" s="1">
        <v>36500</v>
      </c>
    </row>
    <row r="7" spans="1:4" x14ac:dyDescent="0.25">
      <c r="A7" s="1" t="s">
        <v>7</v>
      </c>
      <c r="B7" s="1">
        <v>18250</v>
      </c>
    </row>
    <row r="8" spans="1:4" x14ac:dyDescent="0.25">
      <c r="A8" s="1" t="s">
        <v>8</v>
      </c>
      <c r="B8" s="1">
        <v>38500</v>
      </c>
    </row>
    <row r="9" spans="1:4" x14ac:dyDescent="0.25">
      <c r="A9" s="19" t="s">
        <v>20</v>
      </c>
      <c r="B9" s="19">
        <v>22200</v>
      </c>
    </row>
    <row r="10" spans="1:4" x14ac:dyDescent="0.25">
      <c r="A10" s="19" t="s">
        <v>21</v>
      </c>
      <c r="B10" s="19">
        <v>100</v>
      </c>
    </row>
    <row r="11" spans="1:4" x14ac:dyDescent="0.25">
      <c r="A11" s="19" t="s">
        <v>22</v>
      </c>
      <c r="B11" s="19">
        <v>27400</v>
      </c>
      <c r="C11" t="s">
        <v>24</v>
      </c>
    </row>
    <row r="12" spans="1:4" x14ac:dyDescent="0.25">
      <c r="A12" s="19" t="s">
        <v>23</v>
      </c>
      <c r="B12" s="19">
        <v>4500</v>
      </c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17" sqref="B17"/>
    </sheetView>
  </sheetViews>
  <sheetFormatPr baseColWidth="10" defaultRowHeight="15" x14ac:dyDescent="0.25"/>
  <cols>
    <col min="1" max="1" width="12.42578125" bestFit="1" customWidth="1"/>
    <col min="2" max="2" width="14.5703125" bestFit="1" customWidth="1"/>
    <col min="3" max="3" width="17.42578125" bestFit="1" customWidth="1"/>
    <col min="4" max="4" width="14.85546875" bestFit="1" customWidth="1"/>
    <col min="5" max="5" width="17.7109375" bestFit="1" customWidth="1"/>
    <col min="6" max="6" width="18.85546875" bestFit="1" customWidth="1"/>
    <col min="7" max="7" width="22.7109375" bestFit="1" customWidth="1"/>
  </cols>
  <sheetData>
    <row r="1" spans="1:7" x14ac:dyDescent="0.25">
      <c r="A1" s="4" t="s">
        <v>25</v>
      </c>
      <c r="B1" s="5"/>
      <c r="C1" s="6"/>
      <c r="D1" s="5"/>
      <c r="E1" s="6"/>
      <c r="F1" s="5"/>
      <c r="G1" s="6"/>
    </row>
    <row r="2" spans="1:7" x14ac:dyDescent="0.25">
      <c r="A2" s="7" t="s">
        <v>9</v>
      </c>
      <c r="B2" s="8" t="s">
        <v>10</v>
      </c>
      <c r="C2" s="9" t="s">
        <v>11</v>
      </c>
      <c r="D2" s="10" t="s">
        <v>12</v>
      </c>
      <c r="E2" s="11" t="s">
        <v>13</v>
      </c>
      <c r="F2" s="12" t="s">
        <v>14</v>
      </c>
      <c r="G2" s="13" t="s">
        <v>15</v>
      </c>
    </row>
    <row r="3" spans="1:7" x14ac:dyDescent="0.25">
      <c r="A3" s="1" t="s">
        <v>16</v>
      </c>
      <c r="B3" s="14">
        <v>0</v>
      </c>
      <c r="C3" s="15">
        <f>SUM((B3*'Table 2019'!$B$6*'Table 2019'!$C$2)+(B3*'Table 2019'!$B$7*'Table 2019'!$C$3))</f>
        <v>0</v>
      </c>
      <c r="D3" s="14">
        <v>0</v>
      </c>
      <c r="E3" s="15">
        <f>SUM((D3*'Table 2019'!$B$6*'Table 2019'!$C$2)+(D3*'Table 2019'!$B$7*'Table 2019'!$C$3))</f>
        <v>0</v>
      </c>
      <c r="F3" s="14">
        <v>0</v>
      </c>
      <c r="G3" s="15">
        <f>SUM((F3*'Table 2019'!$B$6*'Table 2019'!$C$2)+(F3*'Table 2019'!$B$7*'Table 2019'!$C$3))</f>
        <v>0</v>
      </c>
    </row>
    <row r="4" spans="1:7" x14ac:dyDescent="0.25">
      <c r="A4" s="1" t="s">
        <v>17</v>
      </c>
      <c r="B4" s="14">
        <v>0</v>
      </c>
      <c r="C4" s="15">
        <f>SUM((B4*'Table 2019'!$B$6*'Table 2019'!$C$2)+(B4*'Table 2019'!$B$7*'Table 2019'!$C$3))</f>
        <v>0</v>
      </c>
      <c r="D4" s="14">
        <v>0</v>
      </c>
      <c r="E4" s="15">
        <f>SUM((D4*'Table 2019'!$B$6*'Table 2019'!$C$2)+(D4*'Table 2019'!$B$7*'Table 2019'!$C$3))</f>
        <v>0</v>
      </c>
      <c r="F4" s="14">
        <v>0</v>
      </c>
      <c r="G4" s="15">
        <f>SUM((F4*'Table 2019'!$B$6*'Table 2019'!$C$2)+(F4*'Table 2019'!$B$7*'Table 2019'!$C$3))</f>
        <v>0</v>
      </c>
    </row>
    <row r="5" spans="1:7" x14ac:dyDescent="0.25">
      <c r="A5" s="1" t="s">
        <v>18</v>
      </c>
      <c r="B5" s="14">
        <v>0</v>
      </c>
      <c r="C5" s="15">
        <f>SUM((B5*'Table 2019'!B9*'Table 2019'!C2)+(Feuil2!B5*'Table 2019'!B10*'Table 2019'!C3))</f>
        <v>0</v>
      </c>
      <c r="D5" s="14">
        <v>0</v>
      </c>
      <c r="E5" s="15">
        <f>SUM((D5*'Table 2019'!$B$9*'Table 2019'!$C$2)+(D5*'Table 2019'!$B$10*'Table 2019'!$C$3))</f>
        <v>0</v>
      </c>
      <c r="F5" s="14">
        <v>0</v>
      </c>
      <c r="G5" s="15">
        <f>SUM((F5*'Table 2019'!$B$9*'Table 2019'!$C$2)+(F5*'Table 2019'!$B$10*'Table 2019'!$C$3))</f>
        <v>0</v>
      </c>
    </row>
    <row r="6" spans="1:7" x14ac:dyDescent="0.25">
      <c r="A6" s="16" t="s">
        <v>19</v>
      </c>
      <c r="B6" s="17">
        <f>SUM(B3+B4+B5)</f>
        <v>0</v>
      </c>
      <c r="C6" s="18">
        <f t="shared" ref="C6:G6" si="0">SUM(C3+C4+C5)</f>
        <v>0</v>
      </c>
      <c r="D6" s="17">
        <f t="shared" si="0"/>
        <v>0</v>
      </c>
      <c r="E6" s="18">
        <f t="shared" si="0"/>
        <v>0</v>
      </c>
      <c r="F6" s="17">
        <f t="shared" si="0"/>
        <v>0</v>
      </c>
      <c r="G6" s="1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2019</vt:lpstr>
      <vt:lpstr>Feuil2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Thu Van</dc:creator>
  <cp:lastModifiedBy>FY Isabelle</cp:lastModifiedBy>
  <dcterms:created xsi:type="dcterms:W3CDTF">2019-02-07T13:04:20Z</dcterms:created>
  <dcterms:modified xsi:type="dcterms:W3CDTF">2019-02-07T14:29:20Z</dcterms:modified>
</cp:coreProperties>
</file>