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on Espace Disque\SHARE AD HOC QC\macros\"/>
    </mc:Choice>
  </mc:AlternateContent>
  <bookViews>
    <workbookView xWindow="0" yWindow="0" windowWidth="23040" windowHeight="7968"/>
  </bookViews>
  <sheets>
    <sheet name="Par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E2" i="1" l="1"/>
  <c r="BD2" i="1"/>
  <c r="BC2" i="1"/>
  <c r="BB2" i="1"/>
  <c r="BG2" i="1" s="1"/>
  <c r="BA2" i="1"/>
  <c r="AZ2" i="1"/>
  <c r="AY2" i="1"/>
  <c r="AX2" i="1"/>
  <c r="AW2" i="1"/>
  <c r="AV2" i="1"/>
  <c r="AU2" i="1"/>
  <c r="AT2" i="1"/>
  <c r="AS2" i="1"/>
  <c r="AR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AQ2" i="1"/>
  <c r="BF2" i="1" l="1"/>
  <c r="BH2" i="1" s="1"/>
</calcChain>
</file>

<file path=xl/sharedStrings.xml><?xml version="1.0" encoding="utf-8"?>
<sst xmlns="http://schemas.openxmlformats.org/spreadsheetml/2006/main" count="48" uniqueCount="48">
  <si>
    <t>F/U or C + 11 caracteres</t>
  </si>
  <si>
    <t>20xx+MLEP+numéro chrono</t>
  </si>
  <si>
    <t>20xx+MLEC+numéro chrono</t>
  </si>
  <si>
    <t>20xx+VDRP+numéro chrono</t>
  </si>
  <si>
    <t>20xx+VDRC+numéro chrono</t>
  </si>
  <si>
    <t>20xx+NVLP+numéro chrono</t>
  </si>
  <si>
    <t>20xx+NVLC+numéro chrono</t>
  </si>
  <si>
    <t>20xx+CORP+numéro chrono</t>
  </si>
  <si>
    <t>20xx+CORC+numéro chrono</t>
  </si>
  <si>
    <t>20xx+SHZP+numéro chrono</t>
  </si>
  <si>
    <t>20xx+SHZC+numéro chrono</t>
  </si>
  <si>
    <t>20xx+MRPP+numéro chrono</t>
  </si>
  <si>
    <t>20xx+MRPCC+numéro chrono</t>
  </si>
  <si>
    <t>20xx+PLRP+numéro chrono</t>
  </si>
  <si>
    <t>20xx+PLRC+numéro chrono</t>
  </si>
  <si>
    <t>20xx+SPMP+numéro chrono</t>
  </si>
  <si>
    <t>20xx+SPMCC+numéro chrono</t>
  </si>
  <si>
    <t>20xx+MEDP+numéro chrono</t>
  </si>
  <si>
    <t>20xx+MEDCC+numéro chrono</t>
  </si>
  <si>
    <t>20xx+SWTP+numéro chrono</t>
  </si>
  <si>
    <t>20xx+SWTCC+numéro chrono</t>
  </si>
  <si>
    <t>xxxx-xxxx</t>
  </si>
  <si>
    <t>Mxxx</t>
  </si>
  <si>
    <t>Mxxxx</t>
  </si>
  <si>
    <t>2xxxxxx</t>
  </si>
  <si>
    <t>Vxxx</t>
  </si>
  <si>
    <t>Vxxxx</t>
  </si>
  <si>
    <t>Dxx</t>
  </si>
  <si>
    <t>Dxxx</t>
  </si>
  <si>
    <t>Cxxxxx</t>
  </si>
  <si>
    <t>CC-XXX-XX</t>
  </si>
  <si>
    <t>not applicable QC</t>
  </si>
  <si>
    <t>z-aaaaaaa</t>
  </si>
  <si>
    <t>xx-xxx</t>
  </si>
  <si>
    <t>/</t>
  </si>
  <si>
    <t>la cellule se termine par /</t>
  </si>
  <si>
    <t>refer to submission</t>
  </si>
  <si>
    <t>N/Ap</t>
  </si>
  <si>
    <t>N/A</t>
  </si>
  <si>
    <t>Consistent</t>
  </si>
  <si>
    <t>To be corrected by SHARE Team or Consistent</t>
  </si>
  <si>
    <t>Consistent global ?</t>
  </si>
  <si>
    <t>2012MLEP1234</t>
  </si>
  <si>
    <t>2012MLEC1234</t>
  </si>
  <si>
    <t>2012VDRP1234</t>
  </si>
  <si>
    <t>2012VDRC1234</t>
  </si>
  <si>
    <t>et ainsi de suite</t>
  </si>
  <si>
    <t>Je voudrais une formule qui remplace toutes les colonnes en rouge, car elles font toutes la meme chose, sauf qu'elles recherchent soit MLEP ou MLEC ou VDRP ou VDRC, 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</si>
</sst>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MS Shell Dlg 2"/>
    </font>
    <font>
      <sz val="10"/>
      <color theme="1"/>
      <name val="Arial Unicode MS"/>
      <family val="2"/>
    </font>
    <font>
      <sz val="10"/>
      <color rgb="FF303030"/>
      <name val="Arial"/>
      <family val="2"/>
    </font>
    <font>
      <b/>
      <u/>
      <sz val="11"/>
      <color rgb="FFFF0000"/>
      <name val="Calibri"/>
      <family val="2"/>
      <scheme val="minor"/>
    </font>
    <font>
      <sz val="10"/>
      <color rgb="FF2F2F2F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2" fillId="0" borderId="3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quotePrefix="1" applyFont="1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11" fontId="0" fillId="0" borderId="0" xfId="0" applyNumberFormat="1"/>
    <xf numFmtId="0" fontId="0" fillId="0" borderId="0" xfId="0" applyFill="1"/>
    <xf numFmtId="0" fontId="6" fillId="0" borderId="0" xfId="0" applyFont="1"/>
    <xf numFmtId="16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BH20"/>
  <sheetViews>
    <sheetView tabSelected="1" topLeftCell="R1" zoomScaleNormal="100" workbookViewId="0">
      <selection activeCell="S11" sqref="S11"/>
    </sheetView>
  </sheetViews>
  <sheetFormatPr baseColWidth="10" defaultColWidth="11.44140625" defaultRowHeight="14.4" x14ac:dyDescent="0.3"/>
  <cols>
    <col min="18" max="18" width="16.5546875" customWidth="1"/>
    <col min="19" max="39" width="11.44140625" customWidth="1"/>
    <col min="44" max="59" width="11.44140625" customWidth="1"/>
  </cols>
  <sheetData>
    <row r="1" spans="7:60" ht="66" x14ac:dyDescent="0.3">
      <c r="S1" s="1" t="s">
        <v>0</v>
      </c>
      <c r="T1" s="20" t="s">
        <v>1</v>
      </c>
      <c r="U1" s="20" t="s">
        <v>2</v>
      </c>
      <c r="V1" s="20" t="s">
        <v>3</v>
      </c>
      <c r="W1" s="20" t="s">
        <v>4</v>
      </c>
      <c r="X1" s="20" t="s">
        <v>5</v>
      </c>
      <c r="Y1" s="20" t="s">
        <v>6</v>
      </c>
      <c r="Z1" s="20" t="s">
        <v>7</v>
      </c>
      <c r="AA1" s="20" t="s">
        <v>8</v>
      </c>
      <c r="AB1" s="20" t="s">
        <v>9</v>
      </c>
      <c r="AC1" s="20" t="s">
        <v>10</v>
      </c>
      <c r="AD1" s="20" t="s">
        <v>11</v>
      </c>
      <c r="AE1" s="20" t="s">
        <v>12</v>
      </c>
      <c r="AF1" s="20" t="s">
        <v>13</v>
      </c>
      <c r="AG1" s="20" t="s">
        <v>14</v>
      </c>
      <c r="AH1" s="20" t="s">
        <v>15</v>
      </c>
      <c r="AI1" s="20" t="s">
        <v>16</v>
      </c>
      <c r="AJ1" s="20" t="s">
        <v>17</v>
      </c>
      <c r="AK1" s="20" t="s">
        <v>18</v>
      </c>
      <c r="AL1" s="20" t="s">
        <v>19</v>
      </c>
      <c r="AM1" s="20" t="s">
        <v>20</v>
      </c>
      <c r="AN1" s="2" t="s">
        <v>21</v>
      </c>
      <c r="AO1" s="2" t="s">
        <v>22</v>
      </c>
      <c r="AP1" s="2" t="s">
        <v>23</v>
      </c>
      <c r="AQ1" s="2" t="s">
        <v>24</v>
      </c>
      <c r="AR1" s="2" t="s">
        <v>25</v>
      </c>
      <c r="AS1" s="2" t="s">
        <v>26</v>
      </c>
      <c r="AT1" s="2" t="s">
        <v>27</v>
      </c>
      <c r="AU1" s="2" t="s">
        <v>28</v>
      </c>
      <c r="AV1" s="2" t="s">
        <v>29</v>
      </c>
      <c r="AW1" s="2" t="s">
        <v>30</v>
      </c>
      <c r="AX1" s="3" t="s">
        <v>31</v>
      </c>
      <c r="AY1" s="4" t="s">
        <v>32</v>
      </c>
      <c r="AZ1" s="2" t="s">
        <v>33</v>
      </c>
      <c r="BA1" s="5" t="s">
        <v>34</v>
      </c>
      <c r="BB1" s="6" t="s">
        <v>35</v>
      </c>
      <c r="BC1" s="6" t="s">
        <v>36</v>
      </c>
      <c r="BD1" s="6" t="s">
        <v>37</v>
      </c>
      <c r="BE1" s="7" t="s">
        <v>38</v>
      </c>
      <c r="BF1" s="7" t="s">
        <v>39</v>
      </c>
      <c r="BG1" s="7" t="s">
        <v>40</v>
      </c>
      <c r="BH1" s="3" t="s">
        <v>41</v>
      </c>
    </row>
    <row r="2" spans="7:60" s="8" customFormat="1" ht="28.8" x14ac:dyDescent="0.3">
      <c r="R2" t="s">
        <v>42</v>
      </c>
      <c r="S2" s="9" t="str">
        <f>IF(R2="","",IF(AND(OR(LEFT(R2,1)="F",LEFT(R2,1)="U",LEFT(R2,1)="C"))*ISNUMBER(--MID(R2,2,4))*(MID(R2,6,1)="-")*ISNUMBER(--MID(R2,7,6))*(LEN(R2)=12),"Consistent","Not Consistent"))</f>
        <v>Not Consistent</v>
      </c>
      <c r="T2" s="10" t="str">
        <f>IF(R2="","",IF(AND(LEFT(R2,2)="20")*ISNUMBER(--MID(R2,3,2))*(MID(R2,5,4)="MLEP")*ISNUMBER(--MID(R2,9,4))*(LEN(R2)=12),"Consistent","Not Consistent"))</f>
        <v>Consistent</v>
      </c>
      <c r="U2" s="10" t="str">
        <f>IF(R2="","",IF(AND(LEFT(R2,2)="20")*ISNUMBER(--MID(R2,3,2))*(MID(R2,5,4)="MLEC")*ISNUMBER(--MID(R2,9,4))*(LEN(R2)=12),"Consistent","Not Consistent"))</f>
        <v>Not Consistent</v>
      </c>
      <c r="V2" s="10" t="str">
        <f>IF(R2="","",IF(AND(LEFT(R2,2)="20")*ISNUMBER(--MID(R2,3,2))*(MID(R2,5,4)="VDRP")*ISNUMBER(--MID(R2,9,4))*(LEN(R2)=12),"Consistent","Not Consistent"))</f>
        <v>Not Consistent</v>
      </c>
      <c r="W2" s="10" t="str">
        <f>IF(R2="","",IF(AND(LEFT(R2,2)="20")*ISNUMBER(--MID(R2,3,2))*(MID(R2,5,4)="VDRC")*ISNUMBER(--MID(R2,9,4))*(LEN(R2)=12),"Consistent","Not Consistent"))</f>
        <v>Not Consistent</v>
      </c>
      <c r="X2" s="10" t="str">
        <f>IF(R2="","",IF(AND(LEFT(R2,2)="20")*ISNUMBER(--MID(R2,3,2))*(MID(R2,5,4)="NVLP")*ISNUMBER(--MID(R2,9,4))*(LEN(R2)=12),"Consistent","Not Consistent"))</f>
        <v>Not Consistent</v>
      </c>
      <c r="Y2" s="10" t="str">
        <f>IF(R2="","",IF(AND(LEFT(R2,2)="20")*ISNUMBER(--MID(R2,3,2))*(MID(R2,5,4)="NVLC")*ISNUMBER(--MID(R2,9,4))*(LEN(R2)=12),"Consistent","Not Consistent"))</f>
        <v>Not Consistent</v>
      </c>
      <c r="Z2" s="10" t="str">
        <f>IF(R2="","",IF(AND(LEFT(R2,2)="20")*ISNUMBER(--MID(R2,3,2))*(MID(R2,5,4)="CORP")*ISNUMBER(--MID(R2,9,4))*(LEN(R2)=12),"Consistent","Not Consistent"))</f>
        <v>Not Consistent</v>
      </c>
      <c r="AA2" s="10" t="str">
        <f>IF(R2="","",IF(AND(LEFT(R2,2)="20")*ISNUMBER(--MID(R2,3,2))*(MID(R2,5,4)="CORC")*ISNUMBER(--MID(R2,9,4))*(LEN(R2)=12),"Consistent","Not Consistent"))</f>
        <v>Not Consistent</v>
      </c>
      <c r="AB2" s="10" t="str">
        <f>IF(R2="","",IF(AND(LEFT(R2,2)="20")*ISNUMBER(--MID(R2,3,2))*(MID(R2,5,4)="SHZP")*ISNUMBER(--MID(R2,9,4))*(LEN(R2)=12),"Consistent","Not Consistent"))</f>
        <v>Not Consistent</v>
      </c>
      <c r="AC2" s="10" t="str">
        <f>IF(R2="","",IF(AND(LEFT(R2,2)="20")*ISNUMBER(--MID(R2,3,2))*(MID(R2,5,4)="SHZC")*ISNUMBER(--MID(R2,9,4))*(LEN(R2)=12),"Consistent","Not Consistent"))</f>
        <v>Not Consistent</v>
      </c>
      <c r="AD2" s="10" t="str">
        <f>IF(R2="","",IF(AND(LEFT(R2,2)="20")*ISNUMBER(--MID(R2,3,2))*(MID(R2,5,4)="MRPP")*ISNUMBER(--MID(R2,9,4))*(LEN(R2)=12),"Consistent","Not Consistent"))</f>
        <v>Not Consistent</v>
      </c>
      <c r="AE2" s="10" t="str">
        <f>IF(R2="","",IF(AND(LEFT(R2,2)="20")*ISNUMBER(--MID(R2,3,2))*(MID(R2,5,4)="MRPC")*ISNUMBER(--MID(R2,9,4))*(LEN(R2)=12),"Consistent","Not Consistent"))</f>
        <v>Not Consistent</v>
      </c>
      <c r="AF2" s="10" t="str">
        <f>IF(R2="","",IF(AND(LEFT(R2,2)="20")*ISNUMBER(--MID(R2,3,2))*(MID(R2,5,4)="PLRP")*ISNUMBER(--MID(R2,9,4))*(LEN(R2)=12),"Consistent","Not Consistent"))</f>
        <v>Not Consistent</v>
      </c>
      <c r="AG2" s="10" t="str">
        <f>IF(R2="","",IF(AND(LEFT(R2,2)="20")*ISNUMBER(--MID(R2,3,2))*(MID(R2,5,4)="PLRC")*ISNUMBER(--MID(R2,9,4))*(LEN(R2)=12),"Consistent","Not Consistent"))</f>
        <v>Not Consistent</v>
      </c>
      <c r="AH2" s="10" t="str">
        <f>IF(R2="","",IF(AND(LEFT(R2,2)="20")*ISNUMBER(--MID(R2,3,2))*(MID(R2,5,4)="SPMP")*ISNUMBER(--MID(R2,9,4))*(LEN(R2)=12),"Consistent","Not Consistent"))</f>
        <v>Not Consistent</v>
      </c>
      <c r="AI2" s="10" t="str">
        <f>IF(R2="","",IF(AND(LEFT(R2,2)="20")*ISNUMBER(--MID(R2,3,2))*(MID(R2,5,4)="SPMC")*ISNUMBER(--MID(R2,9,4))*(LEN(R2)=12),"Consistent","Not Consistent"))</f>
        <v>Not Consistent</v>
      </c>
      <c r="AJ2" s="10" t="str">
        <f>IF(R2="","",IF(AND(LEFT(R2,2)="20")*ISNUMBER(--MID(R2,3,2))*(MID(R2,5,4)="MEDP")*ISNUMBER(--MID(R2,9,4))*(LEN(R2)=12),"Consistent","Not Consistent"))</f>
        <v>Not Consistent</v>
      </c>
      <c r="AK2" s="10" t="str">
        <f>IF(R2="","",IF(AND(LEFT(R2,2)="20")*ISNUMBER(--MID(R2,3,2))*(MID(R2,5,4)="MEDC")*ISNUMBER(--MID(R2,9,4))*(LEN(R2)=12),"Consistent","Not Consistent"))</f>
        <v>Not Consistent</v>
      </c>
      <c r="AL2" s="10" t="str">
        <f>IF(R2="","",IF(AND(LEFT(R2,2)="20")*ISNUMBER(--MID(R2,3,2))*(MID(R2,5,4)="SWTP")*ISNUMBER(--MID(R2,9,4))*(LEN(R2)=12),"Consistent","Not Consistent"))</f>
        <v>Not Consistent</v>
      </c>
      <c r="AM2" s="10" t="str">
        <f>IF(R2="","",IF(AND(LEFT(R2,2)="20")*ISNUMBER(--MID(R2,3,2))*(MID(R2,5,4)="SWTC")*ISNUMBER(--MID(R2,9,4))*(LEN(R2)=12),"Consistent","Not Consistent"))</f>
        <v>Not Consistent</v>
      </c>
      <c r="AN2" s="9" t="str">
        <f>IF(R2="","",IF(AND(LEFT(R2,2)="20")*ISNUMBER(--MID(R2,3,2))*(MID(R2,5,1)="-")*ISNUMBER(--MID(R2,6,4))*(LEN(R2)=9),"Consistent","Not Consistent"))</f>
        <v>Not Consistent</v>
      </c>
      <c r="AO2" s="9" t="b">
        <f ca="1">IF(R2="","",IF(LEN(R2)=4,(IF(AND(LEFT(R2,1)="M",SUMPRODUCT((ISNUMBER(MID(R2,ROW(INDIRECT("1:"&amp;LEN(R2))),1)*1))*1)=3),"Consistent","Not Consistent"))))</f>
        <v>0</v>
      </c>
      <c r="AP2" s="9" t="b">
        <f ca="1">IF(R2="","",IF(LEN(R2)=5,(IF(AND(LEFT(R2,1)="M",SUMPRODUCT((ISNUMBER(MID(R2,ROW(INDIRECT("1:"&amp;LEN(R2))),1)*1))*1)=4),"Consistent","Not Consistent"))))</f>
        <v>0</v>
      </c>
      <c r="AQ2" s="9" t="str">
        <f ca="1">IF(R2="","",IF(AND(LEFT(R2,1)="2",SUMPRODUCT((ISNUMBER(MID(R2,ROW(INDIRECT("1:"&amp;LEN(R2))),1)*1))*1)=7),"Consistent","Not Consistent"))</f>
        <v>Not Consistent</v>
      </c>
      <c r="AR2" s="9" t="b">
        <f ca="1">IF(R2="","",IF(LEN($R2)=4,(IF(AND(LEFT(R2,1)="V",SUMPRODUCT((ISNUMBER(MID(R2,ROW(INDIRECT("1:"&amp;LEN(R2))),1)*1))*1)=3),"Consistent","Not Consistent"))))</f>
        <v>0</v>
      </c>
      <c r="AS2" s="9" t="b">
        <f ca="1">IF(R2="","",IF(LEN(R2)=5,(IF(AND(LEFT(R2,1)="V",SUMPRODUCT((ISNUMBER(MID(R2,ROW(INDIRECT("1:"&amp;LEN(R2))),1)*1))*1)=4),"Consistent","Not Consistent"))))</f>
        <v>0</v>
      </c>
      <c r="AT2" s="9" t="b">
        <f ca="1">IF(R2="","",IF(LEN(R2)=3,(IF(AND(LEFT(R2,1)="D",SUMPRODUCT((ISNUMBER(MID(R2,ROW(INDIRECT("1:"&amp;LEN(R2))),1)*1))*1)=2),"Consistent","Not Consistent"))))</f>
        <v>0</v>
      </c>
      <c r="AU2" s="9" t="b">
        <f ca="1">IF(R2="","",IF(LEN(R2)=4,(IF(AND(LEFT(R2,1)="D",SUMPRODUCT((ISNUMBER(MID(R2,ROW(INDIRECT("1:"&amp;LEN(R2))),1)*1))*1)=3),"Consistent","Not Consistent"))))</f>
        <v>0</v>
      </c>
      <c r="AV2" s="9" t="str">
        <f>IF(R2="","",IF(AND(LEFT(R2,1)="C",ISNUMBER(--MID(R2,2,4)),LEN(R2)=6),"Consistent","Not Consistent"))</f>
        <v>Not Consistent</v>
      </c>
      <c r="AW2" s="9" t="str">
        <f>IF(R2="","",IF(AND(LEFT(R2,3)="CC-",ISNUMBER(--MID(R2,4,3))*(MID(R2,7,1)="-"),ISNUMBER(--MID(R2,8,2)),LEN(R2)=9),"Consistent","Not Consistent"))</f>
        <v>Not Consistent</v>
      </c>
      <c r="AX2" s="9" t="str">
        <f>IF(R2="","",IF(R2="Not Applicable QC","Consistent","Not Consistent"))</f>
        <v>Not Consistent</v>
      </c>
      <c r="AY2" s="9" t="str">
        <f>IF(R2="","",IF(COUNTIF(R2,"*Z*"),"Consistent","Not Consistent"))</f>
        <v>Not Consistent</v>
      </c>
      <c r="AZ2" s="11" t="str">
        <f>IF(R2="","",IF(AND(ISNUMBER(-MID(R2,1,2)),(MID(R2,3,1)="-"),(ISNUMBER(-MID(R2,4,3))),(LEN(R2)=6)),"Consistent","Not Consistent"))</f>
        <v>Not Consistent</v>
      </c>
      <c r="BA2" s="11" t="str">
        <f>IF(R2="","",IF(R2="/","Consistent","Not Consistent"))</f>
        <v>Not Consistent</v>
      </c>
      <c r="BB2" s="11" t="str">
        <f>(IF(R2="","",IF((RIGHT(R2,1)="/"),"To be corrected by SHARE Team","not consistent")))</f>
        <v>not consistent</v>
      </c>
      <c r="BC2" s="11" t="str">
        <f>IF(R2="","",IF(R2="refer to submission","To be corrected by SHARE Team (cut and paste CCR in description)","Not Consistent"))</f>
        <v>Not Consistent</v>
      </c>
      <c r="BD2" s="9" t="str">
        <f>IF(R2="","",IF(R2="N/Ap","To be corrected by SHARE Team (N/Ap en N/A)","Not Consistent"))</f>
        <v>Not Consistent</v>
      </c>
      <c r="BE2" s="9" t="str">
        <f>IF(R2="","",IF(R2="N/A","Consistent","Not Consistent"))</f>
        <v>Not Consistent</v>
      </c>
      <c r="BF2" s="9" t="str">
        <f ca="1">IF(R2="","",IF(COUNTIF(S2:BE2,"Consistent")=1,"Consistent","NA"))</f>
        <v>Consistent</v>
      </c>
      <c r="BG2" s="9" t="str">
        <f>IF(BB2="To be corrected by SHARE Team","Consistent","NA")</f>
        <v>NA</v>
      </c>
      <c r="BH2" s="9" t="str">
        <f ca="1">IF(R2="","",IF(COUNTIF(BF2:BG2,"Consistent")&gt;=1,"Consistent","NA"))</f>
        <v>Consistent</v>
      </c>
    </row>
    <row r="3" spans="7:60" x14ac:dyDescent="0.3">
      <c r="R3" t="s">
        <v>43</v>
      </c>
      <c r="S3" s="12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Z3" s="13"/>
      <c r="BA3" s="13"/>
      <c r="BB3" s="13"/>
      <c r="BC3" s="13"/>
      <c r="BD3" s="13"/>
    </row>
    <row r="4" spans="7:60" x14ac:dyDescent="0.3">
      <c r="R4" t="s">
        <v>44</v>
      </c>
    </row>
    <row r="5" spans="7:60" ht="15" x14ac:dyDescent="0.35">
      <c r="R5" t="s">
        <v>45</v>
      </c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</row>
    <row r="6" spans="7:60" x14ac:dyDescent="0.3">
      <c r="G6" s="15"/>
      <c r="R6" t="s">
        <v>46</v>
      </c>
    </row>
    <row r="7" spans="7:60" x14ac:dyDescent="0.3">
      <c r="G7" s="15"/>
    </row>
    <row r="9" spans="7:60" x14ac:dyDescent="0.3">
      <c r="G9" s="15"/>
    </row>
    <row r="10" spans="7:60" x14ac:dyDescent="0.3">
      <c r="S10" t="s">
        <v>47</v>
      </c>
    </row>
    <row r="11" spans="7:60" ht="15" x14ac:dyDescent="0.35">
      <c r="R11" s="16"/>
      <c r="AD11" s="17"/>
      <c r="AN11" s="13"/>
      <c r="AY11" s="18"/>
    </row>
    <row r="12" spans="7:60" x14ac:dyDescent="0.3">
      <c r="AD12" s="17"/>
    </row>
    <row r="13" spans="7:60" x14ac:dyDescent="0.3">
      <c r="AD13" s="17"/>
    </row>
    <row r="14" spans="7:60" x14ac:dyDescent="0.3">
      <c r="Q14" s="19"/>
      <c r="AD14" s="17"/>
    </row>
    <row r="15" spans="7:60" x14ac:dyDescent="0.3">
      <c r="AD15" s="17"/>
    </row>
    <row r="16" spans="7:60" x14ac:dyDescent="0.3">
      <c r="AD16" s="17"/>
    </row>
    <row r="17" spans="30:30" x14ac:dyDescent="0.3">
      <c r="AD17" s="17"/>
    </row>
    <row r="18" spans="30:30" x14ac:dyDescent="0.3">
      <c r="AD18" s="17"/>
    </row>
    <row r="19" spans="30:30" x14ac:dyDescent="0.3">
      <c r="AD19" s="17"/>
    </row>
    <row r="20" spans="30:30" x14ac:dyDescent="0.3">
      <c r="AD20" s="17"/>
    </row>
  </sheetData>
  <conditionalFormatting sqref="AX2 BE2 BG2">
    <cfRule type="expression" dxfId="1" priority="2">
      <formula>#REF!="ok"</formula>
    </cfRule>
  </conditionalFormatting>
  <conditionalFormatting sqref="BD2">
    <cfRule type="expression" dxfId="0" priority="1">
      <formula>#REF!="ok"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Part1</vt:lpstr>
    </vt:vector>
  </TitlesOfParts>
  <Company>Sanofi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/FR</dc:creator>
  <cp:lastModifiedBy>Delaye, Laurent /FR</cp:lastModifiedBy>
  <dcterms:created xsi:type="dcterms:W3CDTF">2019-08-09T08:31:21Z</dcterms:created>
  <dcterms:modified xsi:type="dcterms:W3CDTF">2019-08-09T08:34:43Z</dcterms:modified>
</cp:coreProperties>
</file>