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pivotTables/pivotTable13.xml" ContentType="application/vnd.openxmlformats-officedocument.spreadsheetml.pivotTable+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xl/pivotTables/pivotTable17.xml" ContentType="application/vnd.openxmlformats-officedocument.spreadsheetml.pivotTable+xml"/>
  <Override PartName="/xl/pivotTables/pivotTable18.xml" ContentType="application/vnd.openxmlformats-officedocument.spreadsheetml.pivotTable+xml"/>
  <Override PartName="/xl/pivotTables/pivotTable19.xml" ContentType="application/vnd.openxmlformats-officedocument.spreadsheetml.pivotTable+xml"/>
  <Override PartName="/xl/pivotTables/pivotTable20.xml" ContentType="application/vnd.openxmlformats-officedocument.spreadsheetml.pivotTable+xml"/>
  <Override PartName="/xl/pivotTables/pivotTable21.xml" ContentType="application/vnd.openxmlformats-officedocument.spreadsheetml.pivotTable+xml"/>
  <Override PartName="/xl/pivotTables/pivotTable22.xml" ContentType="application/vnd.openxmlformats-officedocument.spreadsheetml.pivotTable+xml"/>
  <Override PartName="/xl/pivotTables/pivotTable23.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Mon Espace Disque\SHARE QC\SHARE QC PSR Compliance\2019\August\excel pratique\"/>
    </mc:Choice>
  </mc:AlternateContent>
  <bookViews>
    <workbookView xWindow="480" yWindow="288" windowWidth="10452" windowHeight="6768" tabRatio="730" activeTab="3"/>
  </bookViews>
  <sheets>
    <sheet name="History" sheetId="10" r:id="rId1"/>
    <sheet name="Instructions 1" sheetId="115" r:id="rId2"/>
    <sheet name="Instructions 2" sheetId="114" r:id="rId3"/>
    <sheet name="Mapping" sheetId="214" r:id="rId4"/>
    <sheet name="Quality Dashboard" sheetId="213" r:id="rId5"/>
    <sheet name="Escalation Roadmap" sheetId="77" r:id="rId6"/>
    <sheet name="Escalation Dashboard" sheetId="116" r:id="rId7"/>
    <sheet name="Raw Data" sheetId="212" r:id="rId8"/>
    <sheet name="Field 0" sheetId="215" r:id="rId9"/>
    <sheet name="Field 1" sheetId="171" r:id="rId10"/>
    <sheet name="Field 2" sheetId="172" r:id="rId11"/>
    <sheet name="Field 3" sheetId="173" r:id="rId12"/>
    <sheet name="Field 4" sheetId="174" r:id="rId13"/>
    <sheet name="Field 5" sheetId="175" r:id="rId14"/>
    <sheet name="Field 6" sheetId="176" r:id="rId15"/>
    <sheet name="Field 7" sheetId="177" r:id="rId16"/>
    <sheet name="Field 8" sheetId="179" r:id="rId17"/>
    <sheet name="Field 9" sheetId="180" r:id="rId18"/>
    <sheet name="Field 10" sheetId="181" r:id="rId19"/>
    <sheet name="Field 11" sheetId="182" r:id="rId20"/>
    <sheet name="Field 12" sheetId="183" r:id="rId21"/>
    <sheet name="Field 13" sheetId="184" r:id="rId22"/>
    <sheet name="Field 14" sheetId="185" r:id="rId23"/>
    <sheet name="Field 15" sheetId="186" r:id="rId24"/>
    <sheet name="Field 16" sheetId="187" r:id="rId25"/>
    <sheet name="Field 17" sheetId="188" r:id="rId26"/>
  </sheets>
  <definedNames>
    <definedName name="_xlnm._FilterDatabase" localSheetId="5" hidden="1">'Escalation Roadmap'!$A$1:$L$1</definedName>
    <definedName name="_xlnm._FilterDatabase" localSheetId="0" hidden="1">History!$A$1:$H$16</definedName>
    <definedName name="_xlnm._FilterDatabase" localSheetId="1" hidden="1">'Instructions 1'!$A$1:$I$17</definedName>
    <definedName name="_xlnm._FilterDatabase" localSheetId="4" hidden="1">'Quality Dashboard'!$A$2:$X$186</definedName>
    <definedName name="_xlnm._FilterDatabase" localSheetId="7" hidden="1">'Raw Data'!$A$1:$R$2</definedName>
    <definedName name="Data">'Raw Data'!$A:$R</definedName>
    <definedName name="Escalation">'Escalation Roadmap'!$A:$L</definedName>
    <definedName name="Number_of_Fields_Qced">'Quality Dashboard'!$T$3</definedName>
  </definedNames>
  <calcPr calcId="152511"/>
  <pivotCaches>
    <pivotCache cacheId="0" r:id="rId27"/>
    <pivotCache cacheId="1" r:id="rId28"/>
  </pivotCaches>
</workbook>
</file>

<file path=xl/calcChain.xml><?xml version="1.0" encoding="utf-8"?>
<calcChain xmlns="http://schemas.openxmlformats.org/spreadsheetml/2006/main">
  <c r="T186" i="213" l="1"/>
  <c r="T185" i="213"/>
  <c r="D177" i="77"/>
  <c r="F177" i="77" s="1"/>
  <c r="E177" i="77"/>
  <c r="D176" i="77"/>
  <c r="E176" i="77"/>
  <c r="F176" i="77"/>
  <c r="N186" i="213"/>
  <c r="G186" i="213"/>
  <c r="L185" i="213"/>
  <c r="O182" i="213"/>
  <c r="C185" i="213"/>
  <c r="S182" i="213"/>
  <c r="Q186" i="213"/>
  <c r="P186" i="213"/>
  <c r="J182" i="213"/>
  <c r="H182" i="213"/>
  <c r="D182" i="213"/>
  <c r="E185" i="213"/>
  <c r="M185" i="213"/>
  <c r="H186" i="213"/>
  <c r="S186" i="213"/>
  <c r="F182" i="213"/>
  <c r="J186" i="213"/>
  <c r="L186" i="213"/>
  <c r="O185" i="213"/>
  <c r="L182" i="213"/>
  <c r="U186" i="213"/>
  <c r="D185" i="213"/>
  <c r="K186" i="213"/>
  <c r="I182" i="213"/>
  <c r="I185" i="213"/>
  <c r="E186" i="213"/>
  <c r="C182" i="213"/>
  <c r="J185" i="213"/>
  <c r="S185" i="213"/>
  <c r="Q182" i="213"/>
  <c r="F186" i="213"/>
  <c r="P182" i="213"/>
  <c r="G182" i="213"/>
  <c r="K185" i="213"/>
  <c r="G185" i="213"/>
  <c r="R185" i="213"/>
  <c r="P185" i="213"/>
  <c r="H185" i="213"/>
  <c r="U185" i="213"/>
  <c r="R186" i="213"/>
  <c r="O186" i="213"/>
  <c r="C186" i="213"/>
  <c r="K182" i="213"/>
  <c r="D186" i="213"/>
  <c r="N182" i="213"/>
  <c r="I186" i="213"/>
  <c r="Q185" i="213"/>
  <c r="R182" i="213"/>
  <c r="N185" i="213"/>
  <c r="E182" i="213"/>
  <c r="M182" i="213"/>
  <c r="F185" i="213"/>
  <c r="M186" i="213"/>
  <c r="W186" i="213" l="1"/>
  <c r="V186" i="213"/>
  <c r="W185" i="213"/>
  <c r="V185" i="213"/>
  <c r="V182" i="213"/>
  <c r="U3" i="213"/>
  <c r="X185" i="213" l="1"/>
  <c r="W3" i="213"/>
  <c r="X186" i="213"/>
  <c r="E3" i="77"/>
  <c r="E4" i="77"/>
  <c r="E5" i="77"/>
  <c r="E6" i="77"/>
  <c r="E7" i="77"/>
  <c r="E8" i="77"/>
  <c r="E9" i="77"/>
  <c r="E10" i="77"/>
  <c r="E11" i="77"/>
  <c r="E12" i="77"/>
  <c r="E13" i="77"/>
  <c r="E14" i="77"/>
  <c r="E15" i="77"/>
  <c r="E16" i="77"/>
  <c r="E17" i="77"/>
  <c r="E18" i="77"/>
  <c r="E19" i="77"/>
  <c r="E20" i="77"/>
  <c r="E21" i="77"/>
  <c r="E22" i="77"/>
  <c r="E23" i="77"/>
  <c r="E24" i="77"/>
  <c r="E25" i="77"/>
  <c r="E26" i="77"/>
  <c r="E27" i="77"/>
  <c r="E28" i="77"/>
  <c r="E29" i="77"/>
  <c r="E30" i="77"/>
  <c r="E31" i="77"/>
  <c r="E32" i="77"/>
  <c r="E33" i="77"/>
  <c r="E34" i="77"/>
  <c r="E35" i="77"/>
  <c r="E36" i="77"/>
  <c r="E37" i="77"/>
  <c r="E38" i="77"/>
  <c r="E39" i="77"/>
  <c r="E40" i="77"/>
  <c r="E41" i="77"/>
  <c r="E42" i="77"/>
  <c r="E43" i="77"/>
  <c r="E44" i="77"/>
  <c r="E45" i="77"/>
  <c r="E46" i="77"/>
  <c r="E47" i="77"/>
  <c r="E48" i="77"/>
  <c r="E49" i="77"/>
  <c r="E50" i="77"/>
  <c r="E51" i="77"/>
  <c r="E52" i="77"/>
  <c r="E53" i="77"/>
  <c r="E54" i="77"/>
  <c r="E55" i="77"/>
  <c r="E56" i="77"/>
  <c r="E57" i="77"/>
  <c r="E58" i="77"/>
  <c r="E59" i="77"/>
  <c r="E60" i="77"/>
  <c r="E61" i="77"/>
  <c r="E62" i="77"/>
  <c r="E63" i="77"/>
  <c r="E64" i="77"/>
  <c r="E65" i="77"/>
  <c r="E66" i="77"/>
  <c r="E67" i="77"/>
  <c r="E68" i="77"/>
  <c r="E69" i="77"/>
  <c r="E70" i="77"/>
  <c r="E71" i="77"/>
  <c r="E72" i="77"/>
  <c r="E73" i="77"/>
  <c r="E74" i="77"/>
  <c r="E75" i="77"/>
  <c r="E76" i="77"/>
  <c r="E77" i="77"/>
  <c r="E78" i="77"/>
  <c r="E79" i="77"/>
  <c r="E80" i="77"/>
  <c r="E81" i="77"/>
  <c r="E82" i="77"/>
  <c r="E83" i="77"/>
  <c r="E84" i="77"/>
  <c r="E85" i="77"/>
  <c r="E86" i="77"/>
  <c r="E87" i="77"/>
  <c r="E88" i="77"/>
  <c r="E89" i="77"/>
  <c r="E90" i="77"/>
  <c r="E91" i="77"/>
  <c r="E92" i="77"/>
  <c r="E93" i="77"/>
  <c r="E94" i="77"/>
  <c r="E95" i="77"/>
  <c r="E96" i="77"/>
  <c r="E97" i="77"/>
  <c r="E98" i="77"/>
  <c r="E99" i="77"/>
  <c r="E100" i="77"/>
  <c r="E101" i="77"/>
  <c r="E102" i="77"/>
  <c r="E103" i="77"/>
  <c r="E104" i="77"/>
  <c r="E105" i="77"/>
  <c r="E106" i="77"/>
  <c r="E107" i="77"/>
  <c r="E108" i="77"/>
  <c r="E109" i="77"/>
  <c r="E110" i="77"/>
  <c r="E111" i="77"/>
  <c r="E112" i="77"/>
  <c r="E113" i="77"/>
  <c r="E114" i="77"/>
  <c r="E115" i="77"/>
  <c r="E116" i="77"/>
  <c r="E117" i="77"/>
  <c r="E118" i="77"/>
  <c r="E119" i="77"/>
  <c r="E120" i="77"/>
  <c r="E121" i="77"/>
  <c r="E122" i="77"/>
  <c r="E123" i="77"/>
  <c r="E124" i="77"/>
  <c r="E125" i="77"/>
  <c r="E126" i="77"/>
  <c r="E127" i="77"/>
  <c r="E128" i="77"/>
  <c r="E129" i="77"/>
  <c r="E130" i="77"/>
  <c r="E131" i="77"/>
  <c r="E132" i="77"/>
  <c r="E133" i="77"/>
  <c r="E134" i="77"/>
  <c r="E135" i="77"/>
  <c r="E136" i="77"/>
  <c r="E137" i="77"/>
  <c r="E138" i="77"/>
  <c r="E139" i="77"/>
  <c r="E140" i="77"/>
  <c r="E141" i="77"/>
  <c r="E142" i="77"/>
  <c r="E143" i="77"/>
  <c r="E144" i="77"/>
  <c r="E145" i="77"/>
  <c r="E146" i="77"/>
  <c r="E147" i="77"/>
  <c r="E148" i="77"/>
  <c r="E149" i="77"/>
  <c r="E150" i="77"/>
  <c r="E151" i="77"/>
  <c r="E152" i="77"/>
  <c r="E153" i="77"/>
  <c r="E154" i="77"/>
  <c r="E155" i="77"/>
  <c r="E156" i="77"/>
  <c r="E157" i="77"/>
  <c r="E158" i="77"/>
  <c r="E159" i="77"/>
  <c r="E160" i="77"/>
  <c r="E161" i="77"/>
  <c r="E162" i="77"/>
  <c r="E163" i="77"/>
  <c r="E164" i="77"/>
  <c r="E165" i="77"/>
  <c r="E166" i="77"/>
  <c r="E167" i="77"/>
  <c r="E168" i="77"/>
  <c r="E169" i="77"/>
  <c r="E170" i="77"/>
  <c r="E171" i="77"/>
  <c r="E172" i="77"/>
  <c r="E173" i="77"/>
  <c r="E174" i="77"/>
  <c r="E175" i="77"/>
  <c r="E2" i="77"/>
  <c r="T184" i="213" l="1"/>
  <c r="T183" i="213"/>
  <c r="T182" i="213"/>
  <c r="T181" i="213"/>
  <c r="T180" i="213"/>
  <c r="T179" i="213"/>
  <c r="T178" i="213"/>
  <c r="T177" i="213"/>
  <c r="T176" i="213"/>
  <c r="T175" i="213"/>
  <c r="T174" i="213"/>
  <c r="T173" i="213"/>
  <c r="T172" i="213"/>
  <c r="T171" i="213"/>
  <c r="T170" i="213"/>
  <c r="T169" i="213"/>
  <c r="T168" i="213"/>
  <c r="T167" i="213"/>
  <c r="T166" i="213"/>
  <c r="T165" i="213"/>
  <c r="T164" i="213"/>
  <c r="T163" i="213"/>
  <c r="T162" i="213"/>
  <c r="T161" i="213"/>
  <c r="T160" i="213"/>
  <c r="T159" i="213"/>
  <c r="T158" i="213"/>
  <c r="T157" i="213"/>
  <c r="T156" i="213"/>
  <c r="T155" i="213"/>
  <c r="T154" i="213"/>
  <c r="T153" i="213"/>
  <c r="T152" i="213"/>
  <c r="T151" i="213"/>
  <c r="T150" i="213"/>
  <c r="T149" i="213"/>
  <c r="T148" i="213"/>
  <c r="T147" i="213"/>
  <c r="T146" i="213"/>
  <c r="T145" i="213"/>
  <c r="T144" i="213"/>
  <c r="T143" i="213"/>
  <c r="T142" i="213"/>
  <c r="T141" i="213"/>
  <c r="T140" i="213"/>
  <c r="T139" i="213"/>
  <c r="T138" i="213"/>
  <c r="T137" i="213"/>
  <c r="T136" i="213"/>
  <c r="T135" i="213"/>
  <c r="T134" i="213"/>
  <c r="T133" i="213"/>
  <c r="T132" i="213"/>
  <c r="T131" i="213"/>
  <c r="T130" i="213"/>
  <c r="T21" i="213"/>
  <c r="T129" i="213"/>
  <c r="T128" i="213"/>
  <c r="T127" i="213"/>
  <c r="T126" i="213"/>
  <c r="T125" i="213"/>
  <c r="T124" i="213"/>
  <c r="T123" i="213"/>
  <c r="T122" i="213"/>
  <c r="T121" i="213"/>
  <c r="T120" i="213"/>
  <c r="T119" i="213"/>
  <c r="T118" i="213"/>
  <c r="T117" i="213"/>
  <c r="T18" i="213"/>
  <c r="T116" i="213"/>
  <c r="T115" i="213"/>
  <c r="T114" i="213"/>
  <c r="T113" i="213"/>
  <c r="T112" i="213"/>
  <c r="T111" i="213"/>
  <c r="T110" i="213"/>
  <c r="T16" i="213"/>
  <c r="T109" i="213"/>
  <c r="T108" i="213"/>
  <c r="T107" i="213"/>
  <c r="T106" i="213"/>
  <c r="T105" i="213"/>
  <c r="T104" i="213"/>
  <c r="T103" i="213"/>
  <c r="T102" i="213"/>
  <c r="T101" i="213"/>
  <c r="T100" i="213"/>
  <c r="T99" i="213"/>
  <c r="T98" i="213"/>
  <c r="T97" i="213"/>
  <c r="T11" i="213"/>
  <c r="T96" i="213"/>
  <c r="T95" i="213"/>
  <c r="T94" i="213"/>
  <c r="T93" i="213"/>
  <c r="T92" i="213"/>
  <c r="T91" i="213"/>
  <c r="T90" i="213"/>
  <c r="T89" i="213"/>
  <c r="T88" i="213"/>
  <c r="T87" i="213"/>
  <c r="T86" i="213"/>
  <c r="T85" i="213"/>
  <c r="T84" i="213"/>
  <c r="T83" i="213"/>
  <c r="T82" i="213"/>
  <c r="T81" i="213"/>
  <c r="T80" i="213"/>
  <c r="T79" i="213"/>
  <c r="T78" i="213"/>
  <c r="T77" i="213"/>
  <c r="T76" i="213"/>
  <c r="T75" i="213"/>
  <c r="T6" i="213"/>
  <c r="T74" i="213"/>
  <c r="T73" i="213"/>
  <c r="T72" i="213"/>
  <c r="T71" i="213"/>
  <c r="T70" i="213"/>
  <c r="T69" i="213"/>
  <c r="T68" i="213"/>
  <c r="T67" i="213"/>
  <c r="T66" i="213"/>
  <c r="T65" i="213"/>
  <c r="T64" i="213"/>
  <c r="T63" i="213"/>
  <c r="T62" i="213"/>
  <c r="T61" i="213"/>
  <c r="T60" i="213"/>
  <c r="T59" i="213"/>
  <c r="T58" i="213"/>
  <c r="T57" i="213"/>
  <c r="T56" i="213"/>
  <c r="T55" i="213"/>
  <c r="T54" i="213"/>
  <c r="T53" i="213"/>
  <c r="T52" i="213"/>
  <c r="T51" i="213"/>
  <c r="T50" i="213"/>
  <c r="T49" i="213"/>
  <c r="T48" i="213"/>
  <c r="T47" i="213"/>
  <c r="T46" i="213"/>
  <c r="T45" i="213"/>
  <c r="T44" i="213"/>
  <c r="T43" i="213"/>
  <c r="T42" i="213"/>
  <c r="T41" i="213"/>
  <c r="T40" i="213"/>
  <c r="T39" i="213"/>
  <c r="T38" i="213"/>
  <c r="T37" i="213"/>
  <c r="T36" i="213"/>
  <c r="T35" i="213"/>
  <c r="T34" i="213"/>
  <c r="T33" i="213"/>
  <c r="T32" i="213"/>
  <c r="T31" i="213"/>
  <c r="T30" i="213"/>
  <c r="T29" i="213"/>
  <c r="T28" i="213"/>
  <c r="T27" i="213"/>
  <c r="T26" i="213"/>
  <c r="T25" i="213"/>
  <c r="T24" i="213"/>
  <c r="T23" i="213"/>
  <c r="T22" i="213"/>
  <c r="T20" i="213"/>
  <c r="T19" i="213"/>
  <c r="T17" i="213"/>
  <c r="T15" i="213"/>
  <c r="T14" i="213"/>
  <c r="T13" i="213"/>
  <c r="T12" i="213"/>
  <c r="T10" i="213"/>
  <c r="T9" i="213"/>
  <c r="T8" i="213"/>
  <c r="T7" i="213"/>
  <c r="T5" i="213"/>
  <c r="D2" i="77" l="1"/>
  <c r="D164" i="77" l="1"/>
  <c r="D3" i="77"/>
  <c r="D5" i="77"/>
  <c r="F5" i="77" s="1"/>
  <c r="D9" i="77"/>
  <c r="D117" i="77"/>
  <c r="D7" i="77"/>
  <c r="D8" i="77"/>
  <c r="D12" i="77"/>
  <c r="D11" i="77"/>
  <c r="D10" i="77"/>
  <c r="D4" i="77"/>
  <c r="D13" i="77"/>
  <c r="D21" i="77"/>
  <c r="D16" i="77"/>
  <c r="D15" i="77"/>
  <c r="D18" i="77"/>
  <c r="D26" i="77"/>
  <c r="D25" i="77"/>
  <c r="D14" i="77"/>
  <c r="D27" i="77"/>
  <c r="D19" i="77"/>
  <c r="D24" i="77"/>
  <c r="D20" i="77"/>
  <c r="D23" i="77"/>
  <c r="D22" i="77"/>
  <c r="D17" i="77"/>
  <c r="D30" i="77"/>
  <c r="D37" i="77"/>
  <c r="D31" i="77"/>
  <c r="D36" i="77"/>
  <c r="D152" i="77"/>
  <c r="D39" i="77"/>
  <c r="D33" i="77"/>
  <c r="D29" i="77"/>
  <c r="D34" i="77"/>
  <c r="D35" i="77"/>
  <c r="D38" i="77"/>
  <c r="D41" i="77"/>
  <c r="D42" i="77"/>
  <c r="D43" i="77"/>
  <c r="D44" i="77"/>
  <c r="D60" i="77"/>
  <c r="D46" i="77"/>
  <c r="D45" i="77"/>
  <c r="D47" i="77"/>
  <c r="D6" i="77"/>
  <c r="D48" i="77"/>
  <c r="D52" i="77"/>
  <c r="D49" i="77"/>
  <c r="D146" i="77"/>
  <c r="D53" i="77"/>
  <c r="D54" i="77"/>
  <c r="D55" i="77"/>
  <c r="D56" i="77"/>
  <c r="D57" i="77"/>
  <c r="D165" i="77"/>
  <c r="D66" i="77"/>
  <c r="D59" i="77"/>
  <c r="D61" i="77"/>
  <c r="D58" i="77"/>
  <c r="D64" i="77"/>
  <c r="D51" i="77"/>
  <c r="D62" i="77"/>
  <c r="D63" i="77"/>
  <c r="D65" i="77"/>
  <c r="D67" i="77"/>
  <c r="D70" i="77"/>
  <c r="D69" i="77"/>
  <c r="D40" i="77"/>
  <c r="D68" i="77"/>
  <c r="D71" i="77"/>
  <c r="D74" i="77"/>
  <c r="D77" i="77"/>
  <c r="D78" i="77"/>
  <c r="D73" i="77"/>
  <c r="D76" i="77"/>
  <c r="D75" i="77"/>
  <c r="D72" i="77"/>
  <c r="D79" i="77"/>
  <c r="D80" i="77"/>
  <c r="D82" i="77"/>
  <c r="D81" i="77"/>
  <c r="D84" i="77"/>
  <c r="D88" i="77"/>
  <c r="D28" i="77"/>
  <c r="D85" i="77"/>
  <c r="D87" i="77"/>
  <c r="D83" i="77"/>
  <c r="D89" i="77"/>
  <c r="D91" i="77"/>
  <c r="D94" i="77"/>
  <c r="D147" i="77"/>
  <c r="D92" i="77"/>
  <c r="D95" i="77"/>
  <c r="D96" i="77"/>
  <c r="D90" i="77"/>
  <c r="D93" i="77"/>
  <c r="D111" i="77"/>
  <c r="D108" i="77"/>
  <c r="D110" i="77"/>
  <c r="D99" i="77"/>
  <c r="D98" i="77"/>
  <c r="D103" i="77"/>
  <c r="D113" i="77"/>
  <c r="D109" i="77"/>
  <c r="D97" i="77"/>
  <c r="D105" i="77"/>
  <c r="D104" i="77"/>
  <c r="D106" i="77"/>
  <c r="D102" i="77"/>
  <c r="D100" i="77"/>
  <c r="D107" i="77"/>
  <c r="D101" i="77"/>
  <c r="D112" i="77"/>
  <c r="D114" i="77"/>
  <c r="D120" i="77"/>
  <c r="D121" i="77"/>
  <c r="D119" i="77"/>
  <c r="D116" i="77"/>
  <c r="D122" i="77"/>
  <c r="D115" i="77"/>
  <c r="D118" i="77"/>
  <c r="D123" i="77"/>
  <c r="D126" i="77"/>
  <c r="D129" i="77"/>
  <c r="D127" i="77"/>
  <c r="D130" i="77"/>
  <c r="D124" i="77"/>
  <c r="D131" i="77"/>
  <c r="D125" i="77"/>
  <c r="D132" i="77"/>
  <c r="D128" i="77"/>
  <c r="D133" i="77"/>
  <c r="D134" i="77"/>
  <c r="D139" i="77"/>
  <c r="D135" i="77"/>
  <c r="D136" i="77"/>
  <c r="D137" i="77"/>
  <c r="D148" i="77"/>
  <c r="D151" i="77"/>
  <c r="D141" i="77"/>
  <c r="D143" i="77"/>
  <c r="D142" i="77"/>
  <c r="D140" i="77"/>
  <c r="D138" i="77"/>
  <c r="D144" i="77"/>
  <c r="D149" i="77"/>
  <c r="D50" i="77"/>
  <c r="D153" i="77"/>
  <c r="D150" i="77"/>
  <c r="D32" i="77"/>
  <c r="D157" i="77"/>
  <c r="D156" i="77"/>
  <c r="D155" i="77"/>
  <c r="D161" i="77"/>
  <c r="D159" i="77"/>
  <c r="D160" i="77"/>
  <c r="D158" i="77"/>
  <c r="D154" i="77"/>
  <c r="D166" i="77"/>
  <c r="D163" i="77"/>
  <c r="D162" i="77"/>
  <c r="D167" i="77"/>
  <c r="D168" i="77"/>
  <c r="D169" i="77"/>
  <c r="D170" i="77"/>
  <c r="D171" i="77"/>
  <c r="D86" i="77"/>
  <c r="D172" i="77"/>
  <c r="D145" i="77"/>
  <c r="D173" i="77"/>
  <c r="D175" i="77"/>
  <c r="D174" i="77"/>
  <c r="F2" i="77" l="1"/>
  <c r="J3" i="213"/>
  <c r="C3" i="213"/>
  <c r="O3" i="213"/>
  <c r="S3" i="213"/>
  <c r="P3" i="213"/>
  <c r="R3" i="213"/>
  <c r="L3" i="213"/>
  <c r="K3" i="213"/>
  <c r="G3" i="213"/>
  <c r="N3" i="213"/>
  <c r="D3" i="213"/>
  <c r="E3" i="213"/>
  <c r="I3" i="213"/>
  <c r="M3" i="213"/>
  <c r="U182" i="213"/>
  <c r="Q3" i="213"/>
  <c r="H3" i="213"/>
  <c r="F3" i="213"/>
  <c r="V3" i="213" l="1"/>
  <c r="X3" i="213" s="1"/>
  <c r="W182" i="213"/>
  <c r="F164" i="77"/>
  <c r="F3" i="77"/>
  <c r="F9" i="77"/>
  <c r="F117" i="77"/>
  <c r="F7" i="77"/>
  <c r="F8" i="77"/>
  <c r="F12" i="77"/>
  <c r="F11" i="77"/>
  <c r="F10" i="77"/>
  <c r="F4" i="77"/>
  <c r="F13" i="77"/>
  <c r="F21" i="77"/>
  <c r="F16" i="77"/>
  <c r="F15" i="77"/>
  <c r="F18" i="77"/>
  <c r="F26" i="77"/>
  <c r="F25" i="77"/>
  <c r="F14" i="77"/>
  <c r="F27" i="77"/>
  <c r="F19" i="77"/>
  <c r="F24" i="77"/>
  <c r="F20" i="77"/>
  <c r="F23" i="77"/>
  <c r="F22" i="77"/>
  <c r="F17" i="77"/>
  <c r="F30" i="77"/>
  <c r="F37" i="77"/>
  <c r="F31" i="77"/>
  <c r="F36" i="77"/>
  <c r="F152" i="77"/>
  <c r="F39" i="77"/>
  <c r="F33" i="77"/>
  <c r="F29" i="77"/>
  <c r="F34" i="77"/>
  <c r="F35" i="77"/>
  <c r="F38" i="77"/>
  <c r="F41" i="77"/>
  <c r="F42" i="77"/>
  <c r="F43" i="77"/>
  <c r="F44" i="77"/>
  <c r="F60" i="77"/>
  <c r="F46" i="77"/>
  <c r="F45" i="77"/>
  <c r="F47" i="77"/>
  <c r="F6" i="77"/>
  <c r="F48" i="77"/>
  <c r="F52" i="77"/>
  <c r="F49" i="77"/>
  <c r="F146" i="77"/>
  <c r="F53" i="77"/>
  <c r="F54" i="77"/>
  <c r="F55" i="77"/>
  <c r="F56" i="77"/>
  <c r="F57" i="77"/>
  <c r="F165" i="77"/>
  <c r="F66" i="77"/>
  <c r="F59" i="77"/>
  <c r="F61" i="77"/>
  <c r="F58" i="77"/>
  <c r="F64" i="77"/>
  <c r="F51" i="77"/>
  <c r="F62" i="77"/>
  <c r="F63" i="77"/>
  <c r="F65" i="77"/>
  <c r="F67" i="77"/>
  <c r="F70" i="77"/>
  <c r="F69" i="77"/>
  <c r="F40" i="77"/>
  <c r="F68" i="77"/>
  <c r="F71" i="77"/>
  <c r="F74" i="77"/>
  <c r="F77" i="77"/>
  <c r="F78" i="77"/>
  <c r="F73" i="77"/>
  <c r="F76" i="77"/>
  <c r="F75" i="77"/>
  <c r="F72" i="77"/>
  <c r="F79" i="77"/>
  <c r="F80" i="77"/>
  <c r="F82" i="77"/>
  <c r="F81" i="77"/>
  <c r="F84" i="77"/>
  <c r="F88" i="77"/>
  <c r="F28" i="77"/>
  <c r="F85" i="77"/>
  <c r="F87" i="77"/>
  <c r="F83" i="77"/>
  <c r="F89" i="77"/>
  <c r="F91" i="77"/>
  <c r="F94" i="77"/>
  <c r="F147" i="77"/>
  <c r="F92" i="77"/>
  <c r="F95" i="77"/>
  <c r="F96" i="77"/>
  <c r="F90" i="77"/>
  <c r="F93" i="77"/>
  <c r="F111" i="77"/>
  <c r="F108" i="77"/>
  <c r="F110" i="77"/>
  <c r="F99" i="77"/>
  <c r="F98" i="77"/>
  <c r="F103" i="77"/>
  <c r="F113" i="77"/>
  <c r="F109" i="77"/>
  <c r="F97" i="77"/>
  <c r="F105" i="77"/>
  <c r="F104" i="77"/>
  <c r="F106" i="77"/>
  <c r="F102" i="77"/>
  <c r="F100" i="77"/>
  <c r="F107" i="77"/>
  <c r="F101" i="77"/>
  <c r="F112" i="77"/>
  <c r="F114" i="77"/>
  <c r="F120" i="77"/>
  <c r="F121" i="77"/>
  <c r="F119" i="77"/>
  <c r="F116" i="77"/>
  <c r="F122" i="77"/>
  <c r="F115" i="77"/>
  <c r="F118" i="77"/>
  <c r="F123" i="77"/>
  <c r="F126" i="77"/>
  <c r="F129" i="77"/>
  <c r="F127" i="77"/>
  <c r="F130" i="77"/>
  <c r="F124" i="77"/>
  <c r="F131" i="77"/>
  <c r="F125" i="77"/>
  <c r="F132" i="77"/>
  <c r="F128" i="77"/>
  <c r="F133" i="77"/>
  <c r="F134" i="77"/>
  <c r="F139" i="77"/>
  <c r="F135" i="77"/>
  <c r="F136" i="77"/>
  <c r="F137" i="77"/>
  <c r="F148" i="77"/>
  <c r="F151" i="77"/>
  <c r="F141" i="77"/>
  <c r="F143" i="77"/>
  <c r="F142" i="77"/>
  <c r="F140" i="77"/>
  <c r="F138" i="77"/>
  <c r="F144" i="77"/>
  <c r="F149" i="77"/>
  <c r="F50" i="77"/>
  <c r="F153" i="77"/>
  <c r="F150" i="77"/>
  <c r="F32" i="77"/>
  <c r="F157" i="77"/>
  <c r="F156" i="77"/>
  <c r="F155" i="77"/>
  <c r="F161" i="77"/>
  <c r="F159" i="77"/>
  <c r="F160" i="77"/>
  <c r="F158" i="77"/>
  <c r="F154" i="77"/>
  <c r="F166" i="77"/>
  <c r="F163" i="77"/>
  <c r="F162" i="77"/>
  <c r="F167" i="77"/>
  <c r="F168" i="77"/>
  <c r="F169" i="77"/>
  <c r="F170" i="77"/>
  <c r="F171" i="77"/>
  <c r="F86" i="77"/>
  <c r="F172" i="77"/>
  <c r="F145" i="77"/>
  <c r="F173" i="77"/>
  <c r="F175" i="77"/>
  <c r="F174" i="77"/>
  <c r="X182" i="213" l="1"/>
  <c r="U61" i="213"/>
  <c r="M135" i="213"/>
  <c r="R167" i="213"/>
  <c r="Q118" i="213"/>
  <c r="G31" i="213"/>
  <c r="G11" i="213"/>
  <c r="G16" i="213"/>
  <c r="K35" i="213"/>
  <c r="Q133" i="213"/>
  <c r="C83" i="213"/>
  <c r="F140" i="213"/>
  <c r="U129" i="213"/>
  <c r="F114" i="213"/>
  <c r="F127" i="213"/>
  <c r="K155" i="213"/>
  <c r="D19" i="213"/>
  <c r="H183" i="213"/>
  <c r="U107" i="213"/>
  <c r="U10" i="213"/>
  <c r="G21" i="213"/>
  <c r="R131" i="213"/>
  <c r="M120" i="213"/>
  <c r="Q66" i="213"/>
  <c r="Q35" i="213"/>
  <c r="K127" i="213"/>
  <c r="R117" i="213"/>
  <c r="S180" i="213"/>
  <c r="H144" i="213"/>
  <c r="M174" i="213"/>
  <c r="K51" i="213"/>
  <c r="R46" i="213"/>
  <c r="E60" i="213"/>
  <c r="F135" i="213"/>
  <c r="E68" i="213"/>
  <c r="P62" i="213"/>
  <c r="G106" i="213"/>
  <c r="O100" i="213"/>
  <c r="S29" i="213"/>
  <c r="E174" i="213"/>
  <c r="L148" i="213"/>
  <c r="M28" i="213"/>
  <c r="K16" i="213"/>
  <c r="S143" i="213"/>
  <c r="F136" i="213"/>
  <c r="U34" i="213"/>
  <c r="F72" i="213"/>
  <c r="E160" i="213"/>
  <c r="S69" i="213"/>
  <c r="C135" i="213"/>
  <c r="O24" i="213"/>
  <c r="U175" i="213"/>
  <c r="I105" i="213"/>
  <c r="K69" i="213"/>
  <c r="H124" i="213"/>
  <c r="E137" i="213"/>
  <c r="D38" i="213"/>
  <c r="U32" i="213"/>
  <c r="K20" i="213"/>
  <c r="D88" i="213"/>
  <c r="U46" i="213"/>
  <c r="J29" i="213"/>
  <c r="R42" i="213"/>
  <c r="C114" i="213"/>
  <c r="S50" i="213"/>
  <c r="N169" i="213"/>
  <c r="O46" i="213"/>
  <c r="Q58" i="213"/>
  <c r="F11" i="213"/>
  <c r="G89" i="213"/>
  <c r="Q174" i="213"/>
  <c r="F134" i="213"/>
  <c r="L144" i="213"/>
  <c r="F58" i="213"/>
  <c r="C123" i="213"/>
  <c r="L76" i="213"/>
  <c r="S102" i="213"/>
  <c r="Q57" i="213"/>
  <c r="D104" i="213"/>
  <c r="F178" i="213"/>
  <c r="C24" i="213"/>
  <c r="D116" i="213"/>
  <c r="C38" i="213"/>
  <c r="F28" i="213"/>
  <c r="C177" i="213"/>
  <c r="H96" i="213"/>
  <c r="P31" i="213"/>
  <c r="K164" i="213"/>
  <c r="O153" i="213"/>
  <c r="G148" i="213"/>
  <c r="L62" i="213"/>
  <c r="I85" i="213"/>
  <c r="K26" i="213"/>
  <c r="M136" i="213"/>
  <c r="I79" i="213"/>
  <c r="H130" i="213"/>
  <c r="U110" i="213"/>
  <c r="K175" i="213"/>
  <c r="N164" i="213"/>
  <c r="D54" i="213"/>
  <c r="F117" i="213"/>
  <c r="G166" i="213"/>
  <c r="E124" i="213"/>
  <c r="P63" i="213"/>
  <c r="O178" i="213"/>
  <c r="N162" i="213"/>
  <c r="U137" i="213"/>
  <c r="U36" i="213"/>
  <c r="I75" i="213"/>
  <c r="C111" i="213"/>
  <c r="J20" i="213"/>
  <c r="O113" i="213"/>
  <c r="U27" i="213"/>
  <c r="E155" i="213"/>
  <c r="C156" i="213"/>
  <c r="M98" i="213"/>
  <c r="I78" i="213"/>
  <c r="J97" i="213"/>
  <c r="O139" i="213"/>
  <c r="J68" i="213"/>
  <c r="R134" i="213"/>
  <c r="J174" i="213"/>
  <c r="I27" i="213"/>
  <c r="R96" i="213"/>
  <c r="C64" i="213"/>
  <c r="I63" i="213"/>
  <c r="P87" i="213"/>
  <c r="D82" i="213"/>
  <c r="D106" i="213"/>
  <c r="R95" i="213"/>
  <c r="K10" i="213"/>
  <c r="P162" i="213"/>
  <c r="U87" i="213"/>
  <c r="I20" i="213"/>
  <c r="P96" i="213"/>
  <c r="N59" i="213"/>
  <c r="R103" i="213"/>
  <c r="P43" i="213"/>
  <c r="M41" i="213"/>
  <c r="S75" i="213"/>
  <c r="Q167" i="213"/>
  <c r="O42" i="213"/>
  <c r="U26" i="213"/>
  <c r="J104" i="213"/>
  <c r="E77" i="213"/>
  <c r="P144" i="213"/>
  <c r="F95" i="213"/>
  <c r="N57" i="213"/>
  <c r="F110" i="213"/>
  <c r="F78" i="213"/>
  <c r="F124" i="213"/>
  <c r="I51" i="213"/>
  <c r="P30" i="213"/>
  <c r="N159" i="213"/>
  <c r="R155" i="213"/>
  <c r="R128" i="213"/>
  <c r="M129" i="213"/>
  <c r="H74" i="213"/>
  <c r="K52" i="213"/>
  <c r="S117" i="213"/>
  <c r="S7" i="213"/>
  <c r="H12" i="213"/>
  <c r="N122" i="213"/>
  <c r="L129" i="213"/>
  <c r="S183" i="213"/>
  <c r="J102" i="213"/>
  <c r="L138" i="213"/>
  <c r="L10" i="213"/>
  <c r="G88" i="213"/>
  <c r="S106" i="213"/>
  <c r="K50" i="213"/>
  <c r="M145" i="213"/>
  <c r="E170" i="213"/>
  <c r="J180" i="213"/>
  <c r="U101" i="213"/>
  <c r="H78" i="213"/>
  <c r="H21" i="213"/>
  <c r="C162" i="213"/>
  <c r="K112" i="213"/>
  <c r="P89" i="213"/>
  <c r="L134" i="213"/>
  <c r="C89" i="213"/>
  <c r="L51" i="213"/>
  <c r="N134" i="213"/>
  <c r="E144" i="213"/>
  <c r="L130" i="213"/>
  <c r="E139" i="213"/>
  <c r="Q65" i="213"/>
  <c r="U131" i="213"/>
  <c r="C76" i="213"/>
  <c r="H57" i="213"/>
  <c r="O74" i="213"/>
  <c r="K44" i="213"/>
  <c r="S175" i="213"/>
  <c r="P80" i="213"/>
  <c r="P119" i="213"/>
  <c r="U30" i="213"/>
  <c r="D109" i="213"/>
  <c r="I61" i="213"/>
  <c r="D17" i="213"/>
  <c r="S68" i="213"/>
  <c r="U55" i="213"/>
  <c r="D122" i="213"/>
  <c r="J109" i="213"/>
  <c r="S128" i="213"/>
  <c r="Q45" i="213"/>
  <c r="I37" i="213"/>
  <c r="O23" i="213"/>
  <c r="E126" i="213"/>
  <c r="S97" i="213"/>
  <c r="K27" i="213"/>
  <c r="E161" i="213"/>
  <c r="N165" i="213"/>
  <c r="J15" i="213"/>
  <c r="I161" i="213"/>
  <c r="E123" i="213"/>
  <c r="F113" i="213"/>
  <c r="U41" i="213"/>
  <c r="O168" i="213"/>
  <c r="P159" i="213"/>
  <c r="E113" i="213"/>
  <c r="K12" i="213"/>
  <c r="G41" i="213"/>
  <c r="R21" i="213"/>
  <c r="J76" i="213"/>
  <c r="G113" i="213"/>
  <c r="G130" i="213"/>
  <c r="P150" i="213"/>
  <c r="H133" i="213"/>
  <c r="G44" i="213"/>
  <c r="R36" i="213"/>
  <c r="C85" i="213"/>
  <c r="D48" i="213"/>
  <c r="H102" i="213"/>
  <c r="K98" i="213"/>
  <c r="R130" i="213"/>
  <c r="S83" i="213"/>
  <c r="P45" i="213"/>
  <c r="E41" i="213"/>
  <c r="S85" i="213"/>
  <c r="I77" i="213"/>
  <c r="N71" i="213"/>
  <c r="S82" i="213"/>
  <c r="L140" i="213"/>
  <c r="P56" i="213"/>
  <c r="F112" i="213"/>
  <c r="H53" i="213"/>
  <c r="N106" i="213"/>
  <c r="C29" i="213"/>
  <c r="N21" i="213"/>
  <c r="J6" i="213"/>
  <c r="J12" i="213"/>
  <c r="I164" i="213"/>
  <c r="U171" i="213"/>
  <c r="U126" i="213"/>
  <c r="Q46" i="213"/>
  <c r="G167" i="213"/>
  <c r="F35" i="213"/>
  <c r="S126" i="213"/>
  <c r="U184" i="213"/>
  <c r="N9" i="213"/>
  <c r="N75" i="213"/>
  <c r="F18" i="213"/>
  <c r="L47" i="213"/>
  <c r="S81" i="213"/>
  <c r="M84" i="213"/>
  <c r="P90" i="213"/>
  <c r="G52" i="213"/>
  <c r="I150" i="213"/>
  <c r="O166" i="213"/>
  <c r="L105" i="213"/>
  <c r="L150" i="213"/>
  <c r="H113" i="213"/>
  <c r="M180" i="213"/>
  <c r="R22" i="213"/>
  <c r="J28" i="213"/>
  <c r="Q101" i="213"/>
  <c r="J42" i="213"/>
  <c r="P117" i="213"/>
  <c r="N160" i="213"/>
  <c r="J145" i="213"/>
  <c r="Q51" i="213"/>
  <c r="P46" i="213"/>
  <c r="S80" i="213"/>
  <c r="P36" i="213"/>
  <c r="I48" i="213"/>
  <c r="U39" i="213"/>
  <c r="P184" i="213"/>
  <c r="G183" i="213"/>
  <c r="S150" i="213"/>
  <c r="J99" i="213"/>
  <c r="Q73" i="213"/>
  <c r="D130" i="213"/>
  <c r="M42" i="213"/>
  <c r="L121" i="213"/>
  <c r="P140" i="213"/>
  <c r="C72" i="213"/>
  <c r="U37" i="213"/>
  <c r="Q94" i="213"/>
  <c r="D177" i="213"/>
  <c r="O43" i="213"/>
  <c r="H139" i="213"/>
  <c r="N184" i="213"/>
  <c r="K88" i="213"/>
  <c r="P101" i="213"/>
  <c r="E183" i="213"/>
  <c r="J54" i="213"/>
  <c r="L75" i="213"/>
  <c r="H37" i="213"/>
  <c r="P33" i="213"/>
  <c r="D117" i="213"/>
  <c r="N46" i="213"/>
  <c r="K90" i="213"/>
  <c r="C16" i="213"/>
  <c r="S27" i="213"/>
  <c r="Q165" i="213"/>
  <c r="I167" i="213"/>
  <c r="J146" i="213"/>
  <c r="D74" i="213"/>
  <c r="J38" i="213"/>
  <c r="J100" i="213"/>
  <c r="P178" i="213"/>
  <c r="O20" i="213"/>
  <c r="S28" i="213"/>
  <c r="F138" i="213"/>
  <c r="N136" i="213"/>
  <c r="I172" i="213"/>
  <c r="U119" i="213"/>
  <c r="L91" i="213"/>
  <c r="C180" i="213"/>
  <c r="M17" i="213"/>
  <c r="H14" i="213"/>
  <c r="G24" i="213"/>
  <c r="R87" i="213"/>
  <c r="M160" i="213"/>
  <c r="O106" i="213"/>
  <c r="D68" i="213"/>
  <c r="S103" i="213"/>
  <c r="I91" i="213"/>
  <c r="R41" i="213"/>
  <c r="S184" i="213"/>
  <c r="U17" i="213"/>
  <c r="E92" i="213"/>
  <c r="S44" i="213"/>
  <c r="C170" i="213"/>
  <c r="J39" i="213"/>
  <c r="I96" i="213"/>
  <c r="F27" i="213"/>
  <c r="I111" i="213"/>
  <c r="E21" i="213"/>
  <c r="C183" i="213"/>
  <c r="C184" i="213"/>
  <c r="O75" i="213"/>
  <c r="N183" i="213"/>
  <c r="U159" i="213"/>
  <c r="L27" i="213"/>
  <c r="C137" i="213"/>
  <c r="C73" i="213"/>
  <c r="E134" i="213"/>
  <c r="K11" i="213"/>
  <c r="C70" i="213"/>
  <c r="P142" i="213"/>
  <c r="C149" i="213"/>
  <c r="I14" i="213"/>
  <c r="O94" i="213"/>
  <c r="K106" i="213"/>
  <c r="L164" i="213"/>
  <c r="O53" i="213"/>
  <c r="C42" i="213"/>
  <c r="L146" i="213"/>
  <c r="M124" i="213"/>
  <c r="F125" i="213"/>
  <c r="Q138" i="213"/>
  <c r="F60" i="213"/>
  <c r="N179" i="213"/>
  <c r="J134" i="213"/>
  <c r="J142" i="213"/>
  <c r="C143" i="213"/>
  <c r="G47" i="213"/>
  <c r="E64" i="213"/>
  <c r="C124" i="213"/>
  <c r="L141" i="213"/>
  <c r="G136" i="213"/>
  <c r="P97" i="213"/>
  <c r="K113" i="213"/>
  <c r="K178" i="213"/>
  <c r="G120" i="213"/>
  <c r="N60" i="213"/>
  <c r="M101" i="213"/>
  <c r="S43" i="213"/>
  <c r="H39" i="213"/>
  <c r="E125" i="213"/>
  <c r="K157" i="213"/>
  <c r="C93" i="213"/>
  <c r="E12" i="213"/>
  <c r="R47" i="213"/>
  <c r="L57" i="213"/>
  <c r="M16" i="213"/>
  <c r="D157" i="213"/>
  <c r="S165" i="213"/>
  <c r="H64" i="213"/>
  <c r="L177" i="213"/>
  <c r="F166" i="213"/>
  <c r="P103" i="213"/>
  <c r="N72" i="213"/>
  <c r="D184" i="213"/>
  <c r="K122" i="213"/>
  <c r="K150" i="213"/>
  <c r="H167" i="213"/>
  <c r="E26" i="213"/>
  <c r="G131" i="213"/>
  <c r="I80" i="213"/>
  <c r="J46" i="213"/>
  <c r="N81" i="213"/>
  <c r="H119" i="213"/>
  <c r="C95" i="213"/>
  <c r="R168" i="213"/>
  <c r="I94" i="213"/>
  <c r="P79" i="213"/>
  <c r="D167" i="213"/>
  <c r="G126" i="213"/>
  <c r="E107" i="213"/>
  <c r="H71" i="213"/>
  <c r="L107" i="213"/>
  <c r="S22" i="213"/>
  <c r="U104" i="213"/>
  <c r="N95" i="213"/>
  <c r="E132" i="213"/>
  <c r="E8" i="213"/>
  <c r="K70" i="213"/>
  <c r="Q85" i="213"/>
  <c r="C23" i="213"/>
  <c r="C164" i="213"/>
  <c r="Q31" i="213"/>
  <c r="K117" i="213"/>
  <c r="K62" i="213"/>
  <c r="M156" i="213"/>
  <c r="G65" i="213"/>
  <c r="N125" i="213"/>
  <c r="S122" i="213"/>
  <c r="R122" i="213"/>
  <c r="S39" i="213"/>
  <c r="N64" i="213"/>
  <c r="I21" i="213"/>
  <c r="F172" i="213"/>
  <c r="H33" i="213"/>
  <c r="S48" i="213"/>
  <c r="L94" i="213"/>
  <c r="L124" i="213"/>
  <c r="D159" i="213"/>
  <c r="I92" i="213"/>
  <c r="L79" i="213"/>
  <c r="N151" i="213"/>
  <c r="L118" i="213"/>
  <c r="D20" i="213"/>
  <c r="O183" i="213"/>
  <c r="M70" i="213"/>
  <c r="K93" i="213"/>
  <c r="I146" i="213"/>
  <c r="I170" i="213"/>
  <c r="J168" i="213"/>
  <c r="L156" i="213"/>
  <c r="C17" i="213"/>
  <c r="J105" i="213"/>
  <c r="Q36" i="213"/>
  <c r="S14" i="213"/>
  <c r="G9" i="213"/>
  <c r="N102" i="213"/>
  <c r="O170" i="213"/>
  <c r="S170" i="213"/>
  <c r="L66" i="213"/>
  <c r="Q44" i="213"/>
  <c r="C157" i="213"/>
  <c r="L170" i="213"/>
  <c r="O131" i="213"/>
  <c r="D64" i="213"/>
  <c r="I46" i="213"/>
  <c r="I108" i="213"/>
  <c r="P39" i="213"/>
  <c r="S58" i="213"/>
  <c r="L175" i="213"/>
  <c r="P19" i="213"/>
  <c r="C59" i="213"/>
  <c r="J172" i="213"/>
  <c r="C43" i="213"/>
  <c r="N36" i="213"/>
  <c r="K114" i="213"/>
  <c r="C138" i="213"/>
  <c r="S11" i="213"/>
  <c r="L84" i="213"/>
  <c r="L93" i="213"/>
  <c r="R12" i="213"/>
  <c r="U149" i="213"/>
  <c r="Q22" i="213"/>
  <c r="P110" i="213"/>
  <c r="U68" i="213"/>
  <c r="E57" i="213"/>
  <c r="C11" i="213"/>
  <c r="E111" i="213"/>
  <c r="K87" i="213"/>
  <c r="C120" i="213"/>
  <c r="F81" i="213"/>
  <c r="L63" i="213"/>
  <c r="H160" i="213"/>
  <c r="G81" i="213"/>
  <c r="I38" i="213"/>
  <c r="P131" i="213"/>
  <c r="I118" i="213"/>
  <c r="R4" i="213"/>
  <c r="L55" i="213"/>
  <c r="R81" i="213"/>
  <c r="K82" i="213"/>
  <c r="C166" i="213"/>
  <c r="J123" i="213"/>
  <c r="Q30" i="213"/>
  <c r="G7" i="213"/>
  <c r="R166" i="213"/>
  <c r="P7" i="213"/>
  <c r="L37" i="213"/>
  <c r="I47" i="213"/>
  <c r="R126" i="213"/>
  <c r="E28" i="213"/>
  <c r="O76" i="213"/>
  <c r="F160" i="213"/>
  <c r="F12" i="213"/>
  <c r="E47" i="213"/>
  <c r="D35" i="213"/>
  <c r="L89" i="213"/>
  <c r="I62" i="213"/>
  <c r="S121" i="213"/>
  <c r="C53" i="213"/>
  <c r="C6" i="213"/>
  <c r="O138" i="213"/>
  <c r="L61" i="213"/>
  <c r="G133" i="213"/>
  <c r="N15" i="213"/>
  <c r="J176" i="213"/>
  <c r="J51" i="213"/>
  <c r="O58" i="213"/>
  <c r="M18" i="213"/>
  <c r="E104" i="213"/>
  <c r="M130" i="213"/>
  <c r="G69" i="213"/>
  <c r="L6" i="213"/>
  <c r="C68" i="213"/>
  <c r="K47" i="213"/>
  <c r="M157" i="213"/>
  <c r="Q53" i="213"/>
  <c r="Q78" i="213"/>
  <c r="F98" i="213"/>
  <c r="M19" i="213"/>
  <c r="E109" i="213"/>
  <c r="N166" i="213"/>
  <c r="G172" i="213"/>
  <c r="D128" i="213"/>
  <c r="Q42" i="213"/>
  <c r="C179" i="213"/>
  <c r="L17" i="213"/>
  <c r="P15" i="213"/>
  <c r="K77" i="213"/>
  <c r="N109" i="213"/>
  <c r="E49" i="213"/>
  <c r="L58" i="213"/>
  <c r="J78" i="213"/>
  <c r="I110" i="213"/>
  <c r="E84" i="213"/>
  <c r="I120" i="213"/>
  <c r="P123" i="213"/>
  <c r="G176" i="213"/>
  <c r="N150" i="213"/>
  <c r="M62" i="213"/>
  <c r="K89" i="213"/>
  <c r="P161" i="213"/>
  <c r="M72" i="213"/>
  <c r="L11" i="213"/>
  <c r="S95" i="213"/>
  <c r="J83" i="213"/>
  <c r="N161" i="213"/>
  <c r="F20" i="213"/>
  <c r="H69" i="213"/>
  <c r="D140" i="213"/>
  <c r="P95" i="213"/>
  <c r="G37" i="213"/>
  <c r="K162" i="213"/>
  <c r="L83" i="213"/>
  <c r="Q146" i="213"/>
  <c r="R150" i="213"/>
  <c r="U172" i="213"/>
  <c r="Q104" i="213"/>
  <c r="K184" i="213"/>
  <c r="L112" i="213"/>
  <c r="J32" i="213"/>
  <c r="F16" i="213"/>
  <c r="G78" i="213"/>
  <c r="Q88" i="213"/>
  <c r="K125" i="213"/>
  <c r="L15" i="213"/>
  <c r="Q96" i="213"/>
  <c r="C131" i="213"/>
  <c r="H90" i="213"/>
  <c r="I76" i="213"/>
  <c r="P74" i="213"/>
  <c r="K143" i="213"/>
  <c r="O72" i="213"/>
  <c r="F38" i="213"/>
  <c r="J27" i="213"/>
  <c r="N38" i="213"/>
  <c r="C128" i="213"/>
  <c r="F36" i="213"/>
  <c r="C142" i="213"/>
  <c r="M132" i="213"/>
  <c r="K105" i="213"/>
  <c r="G33" i="213"/>
  <c r="I184" i="213"/>
  <c r="L7" i="213"/>
  <c r="Q28" i="213"/>
  <c r="M163" i="213"/>
  <c r="H9" i="213"/>
  <c r="D63" i="213"/>
  <c r="C144" i="213"/>
  <c r="D10" i="213"/>
  <c r="U153" i="213"/>
  <c r="J133" i="213"/>
  <c r="H58" i="213"/>
  <c r="S51" i="213"/>
  <c r="C139" i="213"/>
  <c r="D6" i="213"/>
  <c r="M6" i="213"/>
  <c r="D43" i="213"/>
  <c r="C49" i="213"/>
  <c r="N86" i="213"/>
  <c r="J19" i="213"/>
  <c r="D77" i="213"/>
  <c r="M55" i="213"/>
  <c r="G17" i="213"/>
  <c r="H184" i="213"/>
  <c r="O101" i="213"/>
  <c r="N76" i="213"/>
  <c r="R160" i="213"/>
  <c r="L88" i="213"/>
  <c r="K36" i="213"/>
  <c r="G132" i="213"/>
  <c r="P61" i="213"/>
  <c r="N96" i="213"/>
  <c r="S118" i="213"/>
  <c r="O9" i="213"/>
  <c r="I173" i="213"/>
  <c r="P82" i="213"/>
  <c r="H40" i="213"/>
  <c r="M117" i="213"/>
  <c r="R127" i="213"/>
  <c r="N27" i="213"/>
  <c r="H11" i="213"/>
  <c r="R64" i="213"/>
  <c r="H35" i="213"/>
  <c r="E66" i="213"/>
  <c r="S84" i="213"/>
  <c r="D103" i="213"/>
  <c r="D69" i="213"/>
  <c r="E157" i="213"/>
  <c r="G32" i="213"/>
  <c r="K42" i="213"/>
  <c r="S96" i="213"/>
  <c r="F184" i="213"/>
  <c r="L28" i="213"/>
  <c r="G109" i="213"/>
  <c r="S148" i="213"/>
  <c r="O45" i="213"/>
  <c r="E143" i="213"/>
  <c r="K53" i="213"/>
  <c r="C146" i="213"/>
  <c r="Q102" i="213"/>
  <c r="L119" i="213"/>
  <c r="M71" i="213"/>
  <c r="O120" i="213"/>
  <c r="K43" i="213"/>
  <c r="C117" i="213"/>
  <c r="D174" i="213"/>
  <c r="P100" i="213"/>
  <c r="S174" i="213"/>
  <c r="J131" i="213"/>
  <c r="F164" i="213"/>
  <c r="M59" i="213"/>
  <c r="R163" i="213"/>
  <c r="K72" i="213"/>
  <c r="L26" i="213"/>
  <c r="N105" i="213"/>
  <c r="K73" i="213"/>
  <c r="M32" i="213"/>
  <c r="I142" i="213"/>
  <c r="U73" i="213"/>
  <c r="R86" i="213"/>
  <c r="G68" i="213"/>
  <c r="M11" i="213"/>
  <c r="P84" i="213"/>
  <c r="O96" i="213"/>
  <c r="E158" i="213"/>
  <c r="J113" i="213"/>
  <c r="S45" i="213"/>
  <c r="D86" i="213"/>
  <c r="G162" i="213"/>
  <c r="D70" i="213"/>
  <c r="O89" i="213"/>
  <c r="H99" i="213"/>
  <c r="I87" i="213"/>
  <c r="N127" i="213"/>
  <c r="D101" i="213"/>
  <c r="O93" i="213"/>
  <c r="H157" i="213"/>
  <c r="U69" i="213"/>
  <c r="J139" i="213"/>
  <c r="O184" i="213"/>
  <c r="G161" i="213"/>
  <c r="I11" i="213"/>
  <c r="J154" i="213"/>
  <c r="J70" i="213"/>
  <c r="O155" i="213"/>
  <c r="Q91" i="213"/>
  <c r="J90" i="213"/>
  <c r="E27" i="213"/>
  <c r="D97" i="213"/>
  <c r="H17" i="213"/>
  <c r="Q180" i="213"/>
  <c r="P133" i="213"/>
  <c r="D58" i="213"/>
  <c r="R94" i="213"/>
  <c r="J7" i="213"/>
  <c r="Q83" i="213"/>
  <c r="S18" i="213"/>
  <c r="D148" i="213"/>
  <c r="P179" i="213"/>
  <c r="U180" i="213"/>
  <c r="D119" i="213"/>
  <c r="S98" i="213"/>
  <c r="D23" i="213"/>
  <c r="Q143" i="213"/>
  <c r="Q84" i="213"/>
  <c r="Q100" i="213"/>
  <c r="F141" i="213"/>
  <c r="O149" i="213"/>
  <c r="E22" i="213"/>
  <c r="O174" i="213"/>
  <c r="U135" i="213"/>
  <c r="Q50" i="213"/>
  <c r="R142" i="213"/>
  <c r="K183" i="213"/>
  <c r="S145" i="213"/>
  <c r="M95" i="213"/>
  <c r="G48" i="213"/>
  <c r="C116" i="213"/>
  <c r="N65" i="213"/>
  <c r="R133" i="213"/>
  <c r="R23" i="213"/>
  <c r="N91" i="213"/>
  <c r="Q68" i="213"/>
  <c r="Q72" i="213"/>
  <c r="K41" i="213"/>
  <c r="N132" i="213"/>
  <c r="R137" i="213"/>
  <c r="K126" i="213"/>
  <c r="U112" i="213"/>
  <c r="F90" i="213"/>
  <c r="O103" i="213"/>
  <c r="M85" i="213"/>
  <c r="D80" i="213"/>
  <c r="P26" i="213"/>
  <c r="R141" i="213"/>
  <c r="O83" i="213"/>
  <c r="P109" i="213"/>
  <c r="G118" i="213"/>
  <c r="O133" i="213"/>
  <c r="D176" i="213"/>
  <c r="C35" i="213"/>
  <c r="O14" i="213"/>
  <c r="H120" i="213"/>
  <c r="K144" i="213"/>
  <c r="R145" i="213"/>
  <c r="O52" i="213"/>
  <c r="O8" i="213"/>
  <c r="E39" i="213"/>
  <c r="U24" i="213"/>
  <c r="G60" i="213"/>
  <c r="F180" i="213"/>
  <c r="I176" i="213"/>
  <c r="I151" i="213"/>
  <c r="K60" i="213"/>
  <c r="O28" i="213"/>
  <c r="C57" i="213"/>
  <c r="Q170" i="213"/>
  <c r="D165" i="213"/>
  <c r="U163" i="213"/>
  <c r="H31" i="213"/>
  <c r="U124" i="213"/>
  <c r="C161" i="213"/>
  <c r="H121" i="213"/>
  <c r="R27" i="213"/>
  <c r="M61" i="213"/>
  <c r="I44" i="213"/>
  <c r="O61" i="213"/>
  <c r="U161" i="213"/>
  <c r="P158" i="213"/>
  <c r="E4" i="213"/>
  <c r="D37" i="213"/>
  <c r="H150" i="213"/>
  <c r="I53" i="213"/>
  <c r="E131" i="213"/>
  <c r="I39" i="213"/>
  <c r="C90" i="213"/>
  <c r="R125" i="213"/>
  <c r="O95" i="213"/>
  <c r="O102" i="213"/>
  <c r="J88" i="213"/>
  <c r="U92" i="213"/>
  <c r="N74" i="213"/>
  <c r="U109" i="213"/>
  <c r="S6" i="213"/>
  <c r="Q123" i="213"/>
  <c r="U98" i="213"/>
  <c r="G76" i="213"/>
  <c r="M82" i="213"/>
  <c r="E127" i="213"/>
  <c r="E7" i="213"/>
  <c r="R104" i="213"/>
  <c r="S156" i="213"/>
  <c r="P86" i="213"/>
  <c r="N11" i="213"/>
  <c r="P32" i="213"/>
  <c r="Q139" i="213"/>
  <c r="E10" i="213"/>
  <c r="H44" i="213"/>
  <c r="G127" i="213"/>
  <c r="H173" i="213"/>
  <c r="G46" i="213"/>
  <c r="Q131" i="213"/>
  <c r="L52" i="213"/>
  <c r="M107" i="213"/>
  <c r="M29" i="213"/>
  <c r="M89" i="213"/>
  <c r="C54" i="213"/>
  <c r="S99" i="213"/>
  <c r="Q60" i="213"/>
  <c r="P54" i="213"/>
  <c r="N114" i="213"/>
  <c r="P23" i="213"/>
  <c r="R118" i="213"/>
  <c r="E110" i="213"/>
  <c r="N101" i="213"/>
  <c r="M37" i="213"/>
  <c r="N128" i="213"/>
  <c r="L54" i="213"/>
  <c r="C56" i="213"/>
  <c r="F121" i="213"/>
  <c r="S12" i="213"/>
  <c r="J167" i="213"/>
  <c r="Q13" i="213"/>
  <c r="I102" i="213"/>
  <c r="H127" i="213"/>
  <c r="P85" i="213"/>
  <c r="L48" i="213"/>
  <c r="L85" i="213"/>
  <c r="R170" i="213"/>
  <c r="R10" i="213"/>
  <c r="D47" i="213"/>
  <c r="M31" i="213"/>
  <c r="Q163" i="213"/>
  <c r="D175" i="213"/>
  <c r="N24" i="213"/>
  <c r="O110" i="213"/>
  <c r="N87" i="213"/>
  <c r="S127" i="213"/>
  <c r="S74" i="213"/>
  <c r="C165" i="213"/>
  <c r="R123" i="213"/>
  <c r="N154" i="213"/>
  <c r="C39" i="213"/>
  <c r="N43" i="213"/>
  <c r="I18" i="213"/>
  <c r="O68" i="213"/>
  <c r="E86" i="213"/>
  <c r="R158" i="213"/>
  <c r="D7" i="213"/>
  <c r="J116" i="213"/>
  <c r="D136" i="213"/>
  <c r="C66" i="213"/>
  <c r="C52" i="213"/>
  <c r="L78" i="213"/>
  <c r="C37" i="213"/>
  <c r="Q142" i="213"/>
  <c r="M93" i="213"/>
  <c r="N143" i="213"/>
  <c r="H140" i="213"/>
  <c r="E96" i="213"/>
  <c r="N31" i="213"/>
  <c r="P172" i="213"/>
  <c r="M48" i="213"/>
  <c r="F87" i="213"/>
  <c r="M138" i="213"/>
  <c r="O108" i="213"/>
  <c r="O69" i="213"/>
  <c r="G29" i="213"/>
  <c r="S140" i="213"/>
  <c r="E100" i="213"/>
  <c r="H125" i="213"/>
  <c r="I149" i="213"/>
  <c r="C153" i="213"/>
  <c r="R136" i="213"/>
  <c r="P64" i="213"/>
  <c r="Q166" i="213"/>
  <c r="D139" i="213"/>
  <c r="F75" i="213"/>
  <c r="U50" i="213"/>
  <c r="J8" i="213"/>
  <c r="O145" i="213"/>
  <c r="H151" i="213"/>
  <c r="M69" i="213"/>
  <c r="O32" i="213"/>
  <c r="D73" i="213"/>
  <c r="D8" i="213"/>
  <c r="I24" i="213"/>
  <c r="Q150" i="213"/>
  <c r="O31" i="213"/>
  <c r="H116" i="213"/>
  <c r="L171" i="213"/>
  <c r="M177" i="213"/>
  <c r="H161" i="213"/>
  <c r="C78" i="213"/>
  <c r="Q21" i="213"/>
  <c r="I154" i="213"/>
  <c r="L72" i="213"/>
  <c r="F88" i="213"/>
  <c r="D155" i="213"/>
  <c r="M46" i="213"/>
  <c r="O172" i="213"/>
  <c r="S112" i="213"/>
  <c r="G140" i="213"/>
  <c r="G119" i="213"/>
  <c r="K31" i="213"/>
  <c r="M45" i="213"/>
  <c r="M149" i="213"/>
  <c r="D4" i="213"/>
  <c r="G63" i="213"/>
  <c r="J52" i="213"/>
  <c r="D46" i="213"/>
  <c r="U95" i="213"/>
  <c r="Q135" i="213"/>
  <c r="N33" i="213"/>
  <c r="N90" i="213"/>
  <c r="J36" i="213"/>
  <c r="E116" i="213"/>
  <c r="Q127" i="213"/>
  <c r="D51" i="213"/>
  <c r="M105" i="213"/>
  <c r="N175" i="213"/>
  <c r="Q7" i="213"/>
  <c r="U97" i="213"/>
  <c r="D61" i="213"/>
  <c r="Q40" i="213"/>
  <c r="S90" i="213"/>
  <c r="N99" i="213"/>
  <c r="C62" i="213"/>
  <c r="P48" i="213"/>
  <c r="L166" i="213"/>
  <c r="R157" i="213"/>
  <c r="Q55" i="213"/>
  <c r="R112" i="213"/>
  <c r="N18" i="213"/>
  <c r="D108" i="213"/>
  <c r="L137" i="213"/>
  <c r="Q149" i="213"/>
  <c r="K174" i="213"/>
  <c r="I60" i="213"/>
  <c r="M43" i="213"/>
  <c r="R48" i="213"/>
  <c r="D124" i="213"/>
  <c r="N50" i="213"/>
  <c r="I28" i="213"/>
  <c r="K101" i="213"/>
  <c r="C69" i="213"/>
  <c r="E38" i="213"/>
  <c r="L31" i="213"/>
  <c r="Q59" i="213"/>
  <c r="I95" i="213"/>
  <c r="G64" i="213"/>
  <c r="E145" i="213"/>
  <c r="G143" i="213"/>
  <c r="M4" i="213"/>
  <c r="D34" i="213"/>
  <c r="Q87" i="213"/>
  <c r="R100" i="213"/>
  <c r="C108" i="213"/>
  <c r="O82" i="213"/>
  <c r="P42" i="213"/>
  <c r="C113" i="213"/>
  <c r="O156" i="213"/>
  <c r="I168" i="213"/>
  <c r="S87" i="213"/>
  <c r="U22" i="213"/>
  <c r="L13" i="213"/>
  <c r="N8" i="213"/>
  <c r="H43" i="213"/>
  <c r="D41" i="213"/>
  <c r="G61" i="213"/>
  <c r="P59" i="213"/>
  <c r="D62" i="213"/>
  <c r="R148" i="213"/>
  <c r="S23" i="213"/>
  <c r="S142" i="213"/>
  <c r="G18" i="213"/>
  <c r="P113" i="213"/>
  <c r="E150" i="213"/>
  <c r="S160" i="213"/>
  <c r="D123" i="213"/>
  <c r="M167" i="213"/>
  <c r="Q103" i="213"/>
  <c r="G122" i="213"/>
  <c r="O169" i="213"/>
  <c r="C136" i="213"/>
  <c r="E177" i="213"/>
  <c r="U138" i="213"/>
  <c r="H98" i="213"/>
  <c r="U160" i="213"/>
  <c r="L40" i="213"/>
  <c r="R146" i="213"/>
  <c r="I90" i="213"/>
  <c r="K68" i="213"/>
  <c r="S53" i="213"/>
  <c r="K141" i="213"/>
  <c r="P135" i="213"/>
  <c r="I106" i="213"/>
  <c r="P126" i="213"/>
  <c r="N104" i="213"/>
  <c r="I123" i="213"/>
  <c r="U71" i="213"/>
  <c r="G36" i="213"/>
  <c r="P28" i="213"/>
  <c r="R179" i="213"/>
  <c r="P130" i="213"/>
  <c r="D166" i="213"/>
  <c r="L114" i="213"/>
  <c r="I165" i="213"/>
  <c r="Q171" i="213"/>
  <c r="S88" i="213"/>
  <c r="L59" i="213"/>
  <c r="L183" i="213"/>
  <c r="D26" i="213"/>
  <c r="L161" i="213"/>
  <c r="D141" i="213"/>
  <c r="R30" i="213"/>
  <c r="K154" i="213"/>
  <c r="S49" i="213"/>
  <c r="E37" i="213"/>
  <c r="E117" i="213"/>
  <c r="F162" i="213"/>
  <c r="C46" i="213"/>
  <c r="C155" i="213"/>
  <c r="P17" i="213"/>
  <c r="M57" i="213"/>
  <c r="J34" i="213"/>
  <c r="F106" i="213"/>
  <c r="N155" i="213"/>
  <c r="L20" i="213"/>
  <c r="S64" i="213"/>
  <c r="H138" i="213"/>
  <c r="E82" i="213"/>
  <c r="M141" i="213"/>
  <c r="N73" i="213"/>
  <c r="L4" i="213"/>
  <c r="G115" i="213"/>
  <c r="L97" i="213"/>
  <c r="L120" i="213"/>
  <c r="I88" i="213"/>
  <c r="K146" i="213"/>
  <c r="J41" i="213"/>
  <c r="C109" i="213"/>
  <c r="H177" i="213"/>
  <c r="Q81" i="213"/>
  <c r="O65" i="213"/>
  <c r="Q183" i="213"/>
  <c r="E81" i="213"/>
  <c r="F137" i="213"/>
  <c r="C27" i="213"/>
  <c r="L9" i="213"/>
  <c r="Q161" i="213"/>
  <c r="G117" i="213"/>
  <c r="J48" i="213"/>
  <c r="R89" i="213"/>
  <c r="L23" i="213"/>
  <c r="E108" i="213"/>
  <c r="Q95" i="213"/>
  <c r="R55" i="213"/>
  <c r="M36" i="213"/>
  <c r="I133" i="213"/>
  <c r="D120" i="213"/>
  <c r="L178" i="213"/>
  <c r="Q15" i="213"/>
  <c r="H129" i="213"/>
  <c r="D113" i="213"/>
  <c r="C148" i="213"/>
  <c r="I148" i="213"/>
  <c r="K142" i="213"/>
  <c r="C167" i="213"/>
  <c r="K81" i="213"/>
  <c r="H72" i="213"/>
  <c r="M22" i="213"/>
  <c r="D42" i="213"/>
  <c r="L12" i="213"/>
  <c r="F42" i="213"/>
  <c r="L153" i="213"/>
  <c r="C127" i="213"/>
  <c r="F133" i="213"/>
  <c r="R177" i="213"/>
  <c r="I153" i="213"/>
  <c r="P24" i="213"/>
  <c r="G112" i="213"/>
  <c r="F159" i="213"/>
  <c r="C50" i="213"/>
  <c r="C30" i="213"/>
  <c r="F149" i="213"/>
  <c r="J119" i="213"/>
  <c r="D76" i="213"/>
  <c r="P9" i="213"/>
  <c r="K138" i="213"/>
  <c r="H123" i="213"/>
  <c r="P174" i="213"/>
  <c r="Q82" i="213"/>
  <c r="F17" i="213"/>
  <c r="R37" i="213"/>
  <c r="R102" i="213"/>
  <c r="S107" i="213"/>
  <c r="E159" i="213"/>
  <c r="S13" i="213"/>
  <c r="C168" i="213"/>
  <c r="L32" i="213"/>
  <c r="P139" i="213"/>
  <c r="E156" i="213"/>
  <c r="F84" i="213"/>
  <c r="E90" i="213"/>
  <c r="N94" i="213"/>
  <c r="U123" i="213"/>
  <c r="N168" i="213"/>
  <c r="L125" i="213"/>
  <c r="J17" i="213"/>
  <c r="J101" i="213"/>
  <c r="L103" i="213"/>
  <c r="G151" i="213"/>
  <c r="F6" i="213"/>
  <c r="I157" i="213"/>
  <c r="G6" i="213"/>
  <c r="F150" i="213"/>
  <c r="I17" i="213"/>
  <c r="H76" i="213"/>
  <c r="K65" i="213"/>
  <c r="R58" i="213"/>
  <c r="C100" i="213"/>
  <c r="F14" i="213"/>
  <c r="N129" i="213"/>
  <c r="O165" i="213"/>
  <c r="U156" i="213"/>
  <c r="E94" i="213"/>
  <c r="F99" i="213"/>
  <c r="N70" i="213"/>
  <c r="K100" i="213"/>
  <c r="E105" i="213"/>
  <c r="K123" i="213"/>
  <c r="Q92" i="213"/>
  <c r="U96" i="213"/>
  <c r="G173" i="213"/>
  <c r="L29" i="213"/>
  <c r="M162" i="213"/>
  <c r="F4" i="213"/>
  <c r="S109" i="213"/>
  <c r="D144" i="213"/>
  <c r="H7" i="213"/>
  <c r="S35" i="213"/>
  <c r="H50" i="213"/>
  <c r="J91" i="213"/>
  <c r="Q179" i="213"/>
  <c r="U89" i="213"/>
  <c r="J64" i="213"/>
  <c r="K104" i="213"/>
  <c r="D24" i="213"/>
  <c r="H174" i="213"/>
  <c r="Q77" i="213"/>
  <c r="S141" i="213"/>
  <c r="H61" i="213"/>
  <c r="L115" i="213"/>
  <c r="O132" i="213"/>
  <c r="U83" i="213"/>
  <c r="S19" i="213"/>
  <c r="N28" i="213"/>
  <c r="K54" i="213"/>
  <c r="O26" i="213"/>
  <c r="E165" i="213"/>
  <c r="I179" i="213"/>
  <c r="E172" i="213"/>
  <c r="U111" i="213"/>
  <c r="U168" i="213"/>
  <c r="D180" i="213"/>
  <c r="J175" i="213"/>
  <c r="H179" i="213"/>
  <c r="S168" i="213"/>
  <c r="Q144" i="213"/>
  <c r="M179" i="213"/>
  <c r="N58" i="213"/>
  <c r="S123" i="213"/>
  <c r="G153" i="213"/>
  <c r="F19" i="213"/>
  <c r="U94" i="213"/>
  <c r="M119" i="213"/>
  <c r="S94" i="213"/>
  <c r="F22" i="213"/>
  <c r="O85" i="213"/>
  <c r="L90" i="213"/>
  <c r="O116" i="213"/>
  <c r="O13" i="213"/>
  <c r="S169" i="213"/>
  <c r="Q117" i="213"/>
  <c r="R14" i="213"/>
  <c r="G160" i="213"/>
  <c r="S62" i="213"/>
  <c r="M169" i="213"/>
  <c r="J43" i="213"/>
  <c r="G95" i="213"/>
  <c r="J62" i="213"/>
  <c r="C71" i="213"/>
  <c r="R56" i="213"/>
  <c r="M116" i="213"/>
  <c r="S10" i="213"/>
  <c r="R184" i="213"/>
  <c r="N63" i="213"/>
  <c r="H86" i="213"/>
  <c r="I29" i="213"/>
  <c r="E133" i="213"/>
  <c r="I129" i="213"/>
  <c r="H117" i="213"/>
  <c r="K78" i="213"/>
  <c r="J156" i="213"/>
  <c r="E43" i="213"/>
  <c r="H60" i="213"/>
  <c r="K86" i="213"/>
  <c r="H156" i="213"/>
  <c r="P168" i="213"/>
  <c r="H105" i="213"/>
  <c r="C22" i="213"/>
  <c r="M140" i="213"/>
  <c r="U113" i="213"/>
  <c r="D118" i="213"/>
  <c r="L159" i="213"/>
  <c r="P13" i="213"/>
  <c r="I40" i="213"/>
  <c r="U179" i="213"/>
  <c r="D85" i="213"/>
  <c r="U72" i="213"/>
  <c r="C79" i="213"/>
  <c r="M80" i="213"/>
  <c r="O92" i="213"/>
  <c r="N16" i="213"/>
  <c r="S16" i="213"/>
  <c r="D60" i="213"/>
  <c r="C47" i="213"/>
  <c r="E9" i="213"/>
  <c r="D50" i="213"/>
  <c r="G137" i="213"/>
  <c r="K55" i="213"/>
  <c r="K180" i="213"/>
  <c r="J159" i="213"/>
  <c r="P116" i="213"/>
  <c r="I144" i="213"/>
  <c r="K37" i="213"/>
  <c r="R24" i="213"/>
  <c r="U121" i="213"/>
  <c r="I33" i="213"/>
  <c r="C110" i="213"/>
  <c r="U84" i="213"/>
  <c r="N142" i="213"/>
  <c r="P20" i="213"/>
  <c r="G163" i="213"/>
  <c r="P91" i="213"/>
  <c r="Q37" i="213"/>
  <c r="Q157" i="213"/>
  <c r="N174" i="213"/>
  <c r="E44" i="213"/>
  <c r="S4" i="213"/>
  <c r="S176" i="213"/>
  <c r="N173" i="213"/>
  <c r="E114" i="213"/>
  <c r="G83" i="213"/>
  <c r="M123" i="213"/>
  <c r="H24" i="213"/>
  <c r="P136" i="213"/>
  <c r="G84" i="213"/>
  <c r="L70" i="213"/>
  <c r="S41" i="213"/>
  <c r="C77" i="213"/>
  <c r="R70" i="213"/>
  <c r="J89" i="213"/>
  <c r="M8" i="213"/>
  <c r="U88" i="213"/>
  <c r="P47" i="213"/>
  <c r="P4" i="213"/>
  <c r="K49" i="213"/>
  <c r="N6" i="213"/>
  <c r="E31" i="213"/>
  <c r="I98" i="213"/>
  <c r="H13" i="213"/>
  <c r="I131" i="213"/>
  <c r="Q172" i="213"/>
  <c r="I122" i="213"/>
  <c r="D44" i="213"/>
  <c r="E55" i="213"/>
  <c r="N44" i="213"/>
  <c r="R114" i="213"/>
  <c r="O55" i="213"/>
  <c r="F31" i="213"/>
  <c r="J33" i="213"/>
  <c r="U48" i="213"/>
  <c r="E115" i="213"/>
  <c r="D72" i="213"/>
  <c r="M86" i="213"/>
  <c r="Q154" i="213"/>
  <c r="F168" i="213"/>
  <c r="M146" i="213"/>
  <c r="P137" i="213"/>
  <c r="P81" i="213"/>
  <c r="D138" i="213"/>
  <c r="L30" i="213"/>
  <c r="H62" i="213"/>
  <c r="P60" i="213"/>
  <c r="N83" i="213"/>
  <c r="E13" i="213"/>
  <c r="E168" i="213"/>
  <c r="F96" i="213"/>
  <c r="Q71" i="213"/>
  <c r="F94" i="213"/>
  <c r="L158" i="213"/>
  <c r="S134" i="213"/>
  <c r="C125" i="213"/>
  <c r="S144" i="213"/>
  <c r="U165" i="213"/>
  <c r="N172" i="213"/>
  <c r="N4" i="213"/>
  <c r="L80" i="213"/>
  <c r="P72" i="213"/>
  <c r="G124" i="213"/>
  <c r="O177" i="213"/>
  <c r="P14" i="213"/>
  <c r="I132" i="213"/>
  <c r="G138" i="213"/>
  <c r="J85" i="213"/>
  <c r="I23" i="213"/>
  <c r="P21" i="213"/>
  <c r="L142" i="213"/>
  <c r="J150" i="213"/>
  <c r="O84" i="213"/>
  <c r="O118" i="213"/>
  <c r="S57" i="213"/>
  <c r="P66" i="213"/>
  <c r="O48" i="213"/>
  <c r="P166" i="213"/>
  <c r="O49" i="213"/>
  <c r="U183" i="213"/>
  <c r="H162" i="213"/>
  <c r="M34" i="213"/>
  <c r="S55" i="213"/>
  <c r="Q38" i="213"/>
  <c r="O158" i="213"/>
  <c r="I13" i="213"/>
  <c r="D137" i="213"/>
  <c r="K132" i="213"/>
  <c r="Q184" i="213"/>
  <c r="I26" i="213"/>
  <c r="C55" i="213"/>
  <c r="H87" i="213"/>
  <c r="U15" i="213"/>
  <c r="E59" i="213"/>
  <c r="R109" i="213"/>
  <c r="G45" i="213"/>
  <c r="C132" i="213"/>
  <c r="S8" i="213"/>
  <c r="R77" i="213"/>
  <c r="K21" i="213"/>
  <c r="N130" i="213"/>
  <c r="K58" i="213"/>
  <c r="U62" i="213"/>
  <c r="N84" i="213"/>
  <c r="U78" i="213"/>
  <c r="P114" i="213"/>
  <c r="L21" i="213"/>
  <c r="F167" i="213"/>
  <c r="K59" i="213"/>
  <c r="I42" i="213"/>
  <c r="C151" i="213"/>
  <c r="K28" i="213"/>
  <c r="C141" i="213"/>
  <c r="R99" i="213"/>
  <c r="R183" i="213"/>
  <c r="F39" i="213"/>
  <c r="S159" i="213"/>
  <c r="N131" i="213"/>
  <c r="I156" i="213"/>
  <c r="Q148" i="213"/>
  <c r="R8" i="213"/>
  <c r="I6" i="213"/>
  <c r="E29" i="213"/>
  <c r="R139" i="213"/>
  <c r="U143" i="213"/>
  <c r="F56" i="213"/>
  <c r="S93" i="213"/>
  <c r="J23" i="213"/>
  <c r="Q169" i="213"/>
  <c r="J126" i="213"/>
  <c r="O150" i="213"/>
  <c r="O39" i="213"/>
  <c r="N61" i="213"/>
  <c r="K79" i="213"/>
  <c r="S77" i="213"/>
  <c r="C15" i="213"/>
  <c r="R135" i="213"/>
  <c r="R26" i="213"/>
  <c r="R164" i="213"/>
  <c r="Q136" i="213"/>
  <c r="K120" i="213"/>
  <c r="M10" i="213"/>
  <c r="H110" i="213"/>
  <c r="Q24" i="213"/>
  <c r="F107" i="213"/>
  <c r="D39" i="213"/>
  <c r="C133" i="213"/>
  <c r="U122" i="213"/>
  <c r="C163" i="213"/>
  <c r="G15" i="213"/>
  <c r="R85" i="213"/>
  <c r="I97" i="213"/>
  <c r="J81" i="213"/>
  <c r="G150" i="213"/>
  <c r="N144" i="213"/>
  <c r="C99" i="213"/>
  <c r="H146" i="213"/>
  <c r="O179" i="213"/>
  <c r="S132" i="213"/>
  <c r="P76" i="213"/>
  <c r="J165" i="213"/>
  <c r="R129" i="213"/>
  <c r="C176" i="213"/>
  <c r="Q10" i="213"/>
  <c r="Q33" i="213"/>
  <c r="U64" i="213"/>
  <c r="M151" i="213"/>
  <c r="K92" i="213"/>
  <c r="K116" i="213"/>
  <c r="P177" i="213"/>
  <c r="R79" i="213"/>
  <c r="R105" i="213"/>
  <c r="N7" i="213"/>
  <c r="G177" i="213"/>
  <c r="U18" i="213"/>
  <c r="K15" i="213"/>
  <c r="F83" i="213"/>
  <c r="P38" i="213"/>
  <c r="L165" i="213"/>
  <c r="M81" i="213"/>
  <c r="M175" i="213"/>
  <c r="E33" i="213"/>
  <c r="O27" i="213"/>
  <c r="C28" i="213"/>
  <c r="O180" i="213"/>
  <c r="N51" i="213"/>
  <c r="H63" i="213"/>
  <c r="H159" i="213"/>
  <c r="H176" i="213"/>
  <c r="S72" i="213"/>
  <c r="N111" i="213"/>
  <c r="M9" i="213"/>
  <c r="N148" i="213"/>
  <c r="D171" i="213"/>
  <c r="L16" i="213"/>
  <c r="O140" i="213"/>
  <c r="U14" i="213"/>
  <c r="F142" i="213"/>
  <c r="G56" i="213"/>
  <c r="D127" i="213"/>
  <c r="E45" i="213"/>
  <c r="F118" i="213"/>
  <c r="E56" i="213"/>
  <c r="R107" i="213"/>
  <c r="D112" i="213"/>
  <c r="L109" i="213"/>
  <c r="H163" i="213"/>
  <c r="R75" i="213"/>
  <c r="G158" i="213"/>
  <c r="L38" i="213"/>
  <c r="N40" i="213"/>
  <c r="Q114" i="213"/>
  <c r="P16" i="213"/>
  <c r="M113" i="213"/>
  <c r="R110" i="213"/>
  <c r="D100" i="213"/>
  <c r="U108" i="213"/>
  <c r="J31" i="213"/>
  <c r="I117" i="213"/>
  <c r="U38" i="213"/>
  <c r="N66" i="213"/>
  <c r="E24" i="213"/>
  <c r="D87" i="213"/>
  <c r="F73" i="213"/>
  <c r="O136" i="213"/>
  <c r="L108" i="213"/>
  <c r="J4" i="213"/>
  <c r="I45" i="213"/>
  <c r="P143" i="213"/>
  <c r="S33" i="213"/>
  <c r="N137" i="213"/>
  <c r="P18" i="213"/>
  <c r="M33" i="213"/>
  <c r="N153" i="213"/>
  <c r="K34" i="213"/>
  <c r="L131" i="213"/>
  <c r="F146" i="213"/>
  <c r="E87" i="213"/>
  <c r="P175" i="213"/>
  <c r="G85" i="213"/>
  <c r="F9" i="213"/>
  <c r="G159" i="213"/>
  <c r="G55" i="213"/>
  <c r="P111" i="213"/>
  <c r="D149" i="213"/>
  <c r="C31" i="213"/>
  <c r="U142" i="213"/>
  <c r="C86" i="213"/>
  <c r="F53" i="213"/>
  <c r="G70" i="213"/>
  <c r="H84" i="213"/>
  <c r="E83" i="213"/>
  <c r="M137" i="213"/>
  <c r="K40" i="213"/>
  <c r="H51" i="213"/>
  <c r="I73" i="213"/>
  <c r="K167" i="213"/>
  <c r="G108" i="213"/>
  <c r="I69" i="213"/>
  <c r="H73" i="213"/>
  <c r="G157" i="213"/>
  <c r="I49" i="213"/>
  <c r="N115" i="213"/>
  <c r="S21" i="213"/>
  <c r="S120" i="213"/>
  <c r="K103" i="213"/>
  <c r="K129" i="213"/>
  <c r="F153" i="213"/>
  <c r="Q8" i="213"/>
  <c r="U125" i="213"/>
  <c r="I136" i="213"/>
  <c r="M56" i="213"/>
  <c r="F50" i="213"/>
  <c r="J69" i="213"/>
  <c r="Q110" i="213"/>
  <c r="U81" i="213"/>
  <c r="M102" i="213"/>
  <c r="O146" i="213"/>
  <c r="K115" i="213"/>
  <c r="Q158" i="213"/>
  <c r="P53" i="213"/>
  <c r="S100" i="213"/>
  <c r="F66" i="213"/>
  <c r="U82" i="213"/>
  <c r="E78" i="213"/>
  <c r="J26" i="213"/>
  <c r="F21" i="213"/>
  <c r="I15" i="213"/>
  <c r="U167" i="213"/>
  <c r="H145" i="213"/>
  <c r="P164" i="213"/>
  <c r="H49" i="213"/>
  <c r="R18" i="213"/>
  <c r="J11" i="213"/>
  <c r="H122" i="213"/>
  <c r="D150" i="213"/>
  <c r="E15" i="213"/>
  <c r="U42" i="213"/>
  <c r="I159" i="213"/>
  <c r="K128" i="213"/>
  <c r="U28" i="213"/>
  <c r="D36" i="213"/>
  <c r="H148" i="213"/>
  <c r="C21" i="213"/>
  <c r="M52" i="213"/>
  <c r="U12" i="213"/>
  <c r="I141" i="213"/>
  <c r="J82" i="213"/>
  <c r="U117" i="213"/>
  <c r="R116" i="213"/>
  <c r="O6" i="213"/>
  <c r="O98" i="213"/>
  <c r="L60" i="213"/>
  <c r="H38" i="213"/>
  <c r="D169" i="213"/>
  <c r="C119" i="213"/>
  <c r="G164" i="213"/>
  <c r="R59" i="213"/>
  <c r="I43" i="213"/>
  <c r="K46" i="213"/>
  <c r="U53" i="213"/>
  <c r="Q41" i="213"/>
  <c r="K29" i="213"/>
  <c r="H164" i="213"/>
  <c r="E118" i="213"/>
  <c r="H89" i="213"/>
  <c r="I126" i="213"/>
  <c r="O17" i="213"/>
  <c r="M110" i="213"/>
  <c r="P58" i="213"/>
  <c r="H18" i="213"/>
  <c r="G168" i="213"/>
  <c r="F13" i="213"/>
  <c r="I19" i="213"/>
  <c r="Q16" i="213"/>
  <c r="O50" i="213"/>
  <c r="M83" i="213"/>
  <c r="E65" i="213"/>
  <c r="K91" i="213"/>
  <c r="O44" i="213"/>
  <c r="O148" i="213"/>
  <c r="H107" i="213"/>
  <c r="R28" i="213"/>
  <c r="M122" i="213"/>
  <c r="G71" i="213"/>
  <c r="H42" i="213"/>
  <c r="C84" i="213"/>
  <c r="L42" i="213"/>
  <c r="D158" i="213"/>
  <c r="G62" i="213"/>
  <c r="R74" i="213"/>
  <c r="G57" i="213"/>
  <c r="Q14" i="213"/>
  <c r="Q74" i="213"/>
  <c r="J9" i="213"/>
  <c r="L169" i="213"/>
  <c r="C48" i="213"/>
  <c r="G149" i="213"/>
  <c r="K33" i="213"/>
  <c r="U40" i="213"/>
  <c r="Q75" i="213"/>
  <c r="Q32" i="213"/>
  <c r="E75" i="213"/>
  <c r="K99" i="213"/>
  <c r="P6" i="213"/>
  <c r="M118" i="213"/>
  <c r="J169" i="213"/>
  <c r="D90" i="213"/>
  <c r="P12" i="213"/>
  <c r="R11" i="213"/>
  <c r="J56" i="213"/>
  <c r="I16" i="213"/>
  <c r="H155" i="213"/>
  <c r="D75" i="213"/>
  <c r="N34" i="213"/>
  <c r="P68" i="213"/>
  <c r="R65" i="213"/>
  <c r="G94" i="213"/>
  <c r="D102" i="213"/>
  <c r="J177" i="213"/>
  <c r="J58" i="213"/>
  <c r="L86" i="213"/>
  <c r="E103" i="213"/>
  <c r="C40" i="213"/>
  <c r="O19" i="213"/>
  <c r="J127" i="213"/>
  <c r="R71" i="213"/>
  <c r="F77" i="213"/>
  <c r="F82" i="213"/>
  <c r="C174" i="213"/>
  <c r="N108" i="213"/>
  <c r="U19" i="213"/>
  <c r="H15" i="213"/>
  <c r="F111" i="213"/>
  <c r="U133" i="213"/>
  <c r="R156" i="213"/>
  <c r="D33" i="213"/>
  <c r="R31" i="213"/>
  <c r="G4" i="213"/>
  <c r="D105" i="213"/>
  <c r="R52" i="213"/>
  <c r="H128" i="213"/>
  <c r="F109" i="213"/>
  <c r="L53" i="213"/>
  <c r="D31" i="213"/>
  <c r="C13" i="213"/>
  <c r="R176" i="213"/>
  <c r="R69" i="213"/>
  <c r="I171" i="213"/>
  <c r="U128" i="213"/>
  <c r="M50" i="213"/>
  <c r="Q43" i="213"/>
  <c r="J75" i="213"/>
  <c r="L180" i="213"/>
  <c r="N88" i="213"/>
  <c r="P57" i="213"/>
  <c r="O129" i="213"/>
  <c r="C87" i="213"/>
  <c r="N53" i="213"/>
  <c r="H29" i="213"/>
  <c r="F45" i="213"/>
  <c r="J65" i="213"/>
  <c r="L184" i="213"/>
  <c r="S177" i="213"/>
  <c r="F47" i="213"/>
  <c r="R90" i="213"/>
  <c r="D83" i="213"/>
  <c r="F10" i="213"/>
  <c r="R51" i="213"/>
  <c r="O36" i="213"/>
  <c r="P98" i="213"/>
  <c r="R34" i="213"/>
  <c r="M66" i="213"/>
  <c r="G144" i="213"/>
  <c r="L36" i="213"/>
  <c r="Q34" i="213"/>
  <c r="S89" i="213"/>
  <c r="J144" i="213"/>
  <c r="J153" i="213"/>
  <c r="F80" i="213"/>
  <c r="Q11" i="213"/>
  <c r="N82" i="213"/>
  <c r="J149" i="213"/>
  <c r="I70" i="213"/>
  <c r="J24" i="213"/>
  <c r="O123" i="213"/>
  <c r="D133" i="213"/>
  <c r="Q99" i="213"/>
  <c r="L100" i="213"/>
  <c r="F144" i="213"/>
  <c r="F120" i="213"/>
  <c r="F108" i="213"/>
  <c r="J86" i="213"/>
  <c r="C60" i="213"/>
  <c r="Q175" i="213"/>
  <c r="K4" i="213"/>
  <c r="E52" i="213"/>
  <c r="J135" i="213"/>
  <c r="M155" i="213"/>
  <c r="U177" i="213"/>
  <c r="M125" i="213"/>
  <c r="M183" i="213"/>
  <c r="R153" i="213"/>
  <c r="Q23" i="213"/>
  <c r="U102" i="213"/>
  <c r="P122" i="213"/>
  <c r="D84" i="213"/>
  <c r="O7" i="213"/>
  <c r="Q176" i="213"/>
  <c r="U174" i="213"/>
  <c r="S34" i="213"/>
  <c r="E184" i="213"/>
  <c r="D11" i="213"/>
  <c r="H59" i="213"/>
  <c r="E88" i="213"/>
  <c r="L14" i="213"/>
  <c r="S161" i="213"/>
  <c r="U157" i="213"/>
  <c r="F126" i="213"/>
  <c r="J96" i="213"/>
  <c r="E14" i="213"/>
  <c r="K111" i="213"/>
  <c r="H109" i="213"/>
  <c r="M184" i="213"/>
  <c r="M44" i="213"/>
  <c r="D91" i="213"/>
  <c r="D12" i="213"/>
  <c r="L92" i="213"/>
  <c r="J35" i="213"/>
  <c r="R88" i="213"/>
  <c r="Q134" i="213"/>
  <c r="S153" i="213"/>
  <c r="K159" i="213"/>
  <c r="L111" i="213"/>
  <c r="O99" i="213"/>
  <c r="F183" i="213"/>
  <c r="C126" i="213"/>
  <c r="L168" i="213"/>
  <c r="C173" i="213"/>
  <c r="R38" i="213"/>
  <c r="K172" i="213"/>
  <c r="O104" i="213"/>
  <c r="F7" i="213"/>
  <c r="U151" i="213"/>
  <c r="P155" i="213"/>
  <c r="H75" i="213"/>
  <c r="F115" i="213"/>
  <c r="Q98" i="213"/>
  <c r="H55" i="213"/>
  <c r="E11" i="213"/>
  <c r="J140" i="213"/>
  <c r="O57" i="213"/>
  <c r="P52" i="213"/>
  <c r="R144" i="213"/>
  <c r="E30" i="213"/>
  <c r="D179" i="213"/>
  <c r="R44" i="213"/>
  <c r="C32" i="213"/>
  <c r="J141" i="213"/>
  <c r="S108" i="213"/>
  <c r="O144" i="213"/>
  <c r="D153" i="213"/>
  <c r="R138" i="213"/>
  <c r="L162" i="213"/>
  <c r="U6" i="213"/>
  <c r="M153" i="213"/>
  <c r="P11" i="213"/>
  <c r="U132" i="213"/>
  <c r="K6" i="213"/>
  <c r="M15" i="213"/>
  <c r="I137" i="213"/>
  <c r="I72" i="213"/>
  <c r="L87" i="213"/>
  <c r="M176" i="213"/>
  <c r="I101" i="213"/>
  <c r="U106" i="213"/>
  <c r="R132" i="213"/>
  <c r="O126" i="213"/>
  <c r="C150" i="213"/>
  <c r="G104" i="213"/>
  <c r="D134" i="213"/>
  <c r="Q76" i="213"/>
  <c r="G165" i="213"/>
  <c r="C171" i="213"/>
  <c r="S115" i="213"/>
  <c r="J47" i="213"/>
  <c r="D9" i="213"/>
  <c r="E40" i="213"/>
  <c r="Q164" i="213"/>
  <c r="R16" i="213"/>
  <c r="J30" i="213"/>
  <c r="K110" i="213"/>
  <c r="U91" i="213"/>
  <c r="I10" i="213"/>
  <c r="I4" i="213"/>
  <c r="R62" i="213"/>
  <c r="M87" i="213"/>
  <c r="N35" i="213"/>
  <c r="M178" i="213"/>
  <c r="N41" i="213"/>
  <c r="M75" i="213"/>
  <c r="N157" i="213"/>
  <c r="N23" i="213"/>
  <c r="H93" i="213"/>
  <c r="Q86" i="213"/>
  <c r="F145" i="213"/>
  <c r="E73" i="213"/>
  <c r="S138" i="213"/>
  <c r="H171" i="213"/>
  <c r="U33" i="213"/>
  <c r="N48" i="213"/>
  <c r="M77" i="213"/>
  <c r="J49" i="213"/>
  <c r="M47" i="213"/>
  <c r="R13" i="213"/>
  <c r="E120" i="213"/>
  <c r="J22" i="213"/>
  <c r="G73" i="213"/>
  <c r="P34" i="213"/>
  <c r="C7" i="213"/>
  <c r="H149" i="213"/>
  <c r="M53" i="213"/>
  <c r="O37" i="213"/>
  <c r="P134" i="213"/>
  <c r="S164" i="213"/>
  <c r="R76" i="213"/>
  <c r="D95" i="213"/>
  <c r="K177" i="213"/>
  <c r="G98" i="213"/>
  <c r="E162" i="213"/>
  <c r="O121" i="213"/>
  <c r="I155" i="213"/>
  <c r="U65" i="213"/>
  <c r="I174" i="213"/>
  <c r="D163" i="213"/>
  <c r="I104" i="213"/>
  <c r="F89" i="213"/>
  <c r="H180" i="213"/>
  <c r="Q90" i="213"/>
  <c r="Q18" i="213"/>
  <c r="G128" i="213"/>
  <c r="D13" i="213"/>
  <c r="O59" i="213"/>
  <c r="M115" i="213"/>
  <c r="U134" i="213"/>
  <c r="N93" i="213"/>
  <c r="F105" i="213"/>
  <c r="O41" i="213"/>
  <c r="I35" i="213"/>
  <c r="M143" i="213"/>
  <c r="F174" i="213"/>
  <c r="O167" i="213"/>
  <c r="I180" i="213"/>
  <c r="L35" i="213"/>
  <c r="J55" i="213"/>
  <c r="J143" i="213"/>
  <c r="K145" i="213"/>
  <c r="R82" i="213"/>
  <c r="U140" i="213"/>
  <c r="K148" i="213"/>
  <c r="R50" i="213"/>
  <c r="G26" i="213"/>
  <c r="R63" i="213"/>
  <c r="H88" i="213"/>
  <c r="N68" i="213"/>
  <c r="P151" i="213"/>
  <c r="Q132" i="213"/>
  <c r="F156" i="213"/>
  <c r="M114" i="213"/>
  <c r="Q121" i="213"/>
  <c r="N170" i="213"/>
  <c r="E50" i="213"/>
  <c r="O38" i="213"/>
  <c r="Q137" i="213"/>
  <c r="D30" i="213"/>
  <c r="F24" i="213"/>
  <c r="R43" i="213"/>
  <c r="R68" i="213"/>
  <c r="L157" i="213"/>
  <c r="I145" i="213"/>
  <c r="F165" i="213"/>
  <c r="Q124" i="213"/>
  <c r="U148" i="213"/>
  <c r="G86" i="213"/>
  <c r="O134" i="213"/>
  <c r="K56" i="213"/>
  <c r="I166" i="213"/>
  <c r="N14" i="213"/>
  <c r="C14" i="213"/>
  <c r="G99" i="213"/>
  <c r="I135" i="213"/>
  <c r="F123" i="213"/>
  <c r="U146" i="213"/>
  <c r="P138" i="213"/>
  <c r="C61" i="213"/>
  <c r="P121" i="213"/>
  <c r="U75" i="213"/>
  <c r="N13" i="213"/>
  <c r="G80" i="213"/>
  <c r="I57" i="213"/>
  <c r="S47" i="213"/>
  <c r="U118" i="213"/>
  <c r="D71" i="213"/>
  <c r="U103" i="213"/>
  <c r="C18" i="213"/>
  <c r="M164" i="213"/>
  <c r="C145" i="213"/>
  <c r="H118" i="213"/>
  <c r="R73" i="213"/>
  <c r="K85" i="213"/>
  <c r="E135" i="213"/>
  <c r="M148" i="213"/>
  <c r="K30" i="213"/>
  <c r="R149" i="213"/>
  <c r="G42" i="213"/>
  <c r="H82" i="213"/>
  <c r="F55" i="213"/>
  <c r="E53" i="213"/>
  <c r="M92" i="213"/>
  <c r="L155" i="213"/>
  <c r="Q173" i="213"/>
  <c r="O160" i="213"/>
  <c r="I103" i="213"/>
  <c r="E136" i="213"/>
  <c r="H104" i="213"/>
  <c r="K153" i="213"/>
  <c r="P156" i="213"/>
  <c r="I160" i="213"/>
  <c r="K39" i="213"/>
  <c r="H16" i="213"/>
  <c r="O122" i="213"/>
  <c r="N112" i="213"/>
  <c r="U93" i="213"/>
  <c r="C74" i="213"/>
  <c r="S76" i="213"/>
  <c r="U44" i="213"/>
  <c r="M109" i="213"/>
  <c r="N77" i="213"/>
  <c r="F122" i="213"/>
  <c r="G51" i="213"/>
  <c r="S56" i="213"/>
  <c r="E129" i="213"/>
  <c r="M173" i="213"/>
  <c r="I64" i="213"/>
  <c r="G13" i="213"/>
  <c r="R57" i="213"/>
  <c r="P8" i="213"/>
  <c r="F23" i="213"/>
  <c r="F70" i="213"/>
  <c r="P29" i="213"/>
  <c r="S166" i="213"/>
  <c r="P41" i="213"/>
  <c r="I83" i="213"/>
  <c r="K83" i="213"/>
  <c r="R83" i="213"/>
  <c r="N145" i="213"/>
  <c r="L99" i="213"/>
  <c r="D27" i="213"/>
  <c r="P163" i="213"/>
  <c r="F8" i="213"/>
  <c r="G134" i="213"/>
  <c r="J57" i="213"/>
  <c r="E141" i="213"/>
  <c r="G49" i="213"/>
  <c r="S155" i="213"/>
  <c r="N29" i="213"/>
  <c r="O137" i="213"/>
  <c r="S130" i="213"/>
  <c r="J14" i="213"/>
  <c r="J74" i="213"/>
  <c r="J171" i="213"/>
  <c r="U35" i="213"/>
  <c r="L123" i="213"/>
  <c r="G145" i="213"/>
  <c r="I109" i="213"/>
  <c r="D52" i="213"/>
  <c r="G154" i="213"/>
  <c r="M106" i="213"/>
  <c r="L82" i="213"/>
  <c r="F102" i="213"/>
  <c r="M54" i="213"/>
  <c r="C36" i="213"/>
  <c r="P129" i="213"/>
  <c r="E149" i="213"/>
  <c r="J118" i="213"/>
  <c r="C97" i="213"/>
  <c r="K108" i="213"/>
  <c r="M30" i="213"/>
  <c r="H111" i="213"/>
  <c r="K107" i="213"/>
  <c r="F169" i="213"/>
  <c r="D29" i="213"/>
  <c r="U170" i="213"/>
  <c r="F85" i="213"/>
  <c r="I54" i="213"/>
  <c r="J45" i="213"/>
  <c r="Q56" i="213"/>
  <c r="N167" i="213"/>
  <c r="F32" i="213"/>
  <c r="H70" i="213"/>
  <c r="U136" i="213"/>
  <c r="L18" i="213"/>
  <c r="K14" i="213"/>
  <c r="N89" i="213"/>
  <c r="O135" i="213"/>
  <c r="F171" i="213"/>
  <c r="C51" i="213"/>
  <c r="U11" i="213"/>
  <c r="D172" i="213"/>
  <c r="J13" i="213"/>
  <c r="S101" i="213"/>
  <c r="O176" i="213"/>
  <c r="F91" i="213"/>
  <c r="L160" i="213"/>
  <c r="I50" i="213"/>
  <c r="K156" i="213"/>
  <c r="K17" i="213"/>
  <c r="D126" i="213"/>
  <c r="F63" i="213"/>
  <c r="Q12" i="213"/>
  <c r="S26" i="213"/>
  <c r="S149" i="213"/>
  <c r="C103" i="213"/>
  <c r="K163" i="213"/>
  <c r="J110" i="213"/>
  <c r="J161" i="213"/>
  <c r="F131" i="213"/>
  <c r="H77" i="213"/>
  <c r="H112" i="213"/>
  <c r="I56" i="213"/>
  <c r="L127" i="213"/>
  <c r="D92" i="213"/>
  <c r="P10" i="213"/>
  <c r="H41" i="213"/>
  <c r="K140" i="213"/>
  <c r="L117" i="213"/>
  <c r="P65" i="213"/>
  <c r="Q177" i="213"/>
  <c r="O56" i="213"/>
  <c r="G72" i="213"/>
  <c r="P77" i="213"/>
  <c r="J108" i="213"/>
  <c r="G12" i="213"/>
  <c r="I34" i="213"/>
  <c r="K22" i="213"/>
  <c r="O173" i="213"/>
  <c r="L139" i="213"/>
  <c r="K137" i="213"/>
  <c r="L173" i="213"/>
  <c r="R140" i="213"/>
  <c r="S110" i="213"/>
  <c r="U173" i="213"/>
  <c r="J98" i="213"/>
  <c r="K109" i="213"/>
  <c r="N78" i="213"/>
  <c r="Q153" i="213"/>
  <c r="N79" i="213"/>
  <c r="J94" i="213"/>
  <c r="K139" i="213"/>
  <c r="I175" i="213"/>
  <c r="O112" i="213"/>
  <c r="J63" i="213"/>
  <c r="P118" i="213"/>
  <c r="J155" i="213"/>
  <c r="G10" i="213"/>
  <c r="I183" i="213"/>
  <c r="S42" i="213"/>
  <c r="F104" i="213"/>
  <c r="S15" i="213"/>
  <c r="U90" i="213"/>
  <c r="L34" i="213"/>
  <c r="D21" i="213"/>
  <c r="C82" i="213"/>
  <c r="F154" i="213"/>
  <c r="I89" i="213"/>
  <c r="F175" i="213"/>
  <c r="S116" i="213"/>
  <c r="F51" i="213"/>
  <c r="M40" i="213"/>
  <c r="Q80" i="213"/>
  <c r="U114" i="213"/>
  <c r="H154" i="213"/>
  <c r="I116" i="213"/>
  <c r="E62" i="213"/>
  <c r="G101" i="213"/>
  <c r="P108" i="213"/>
  <c r="D18" i="213"/>
  <c r="P171" i="213"/>
  <c r="S63" i="213"/>
  <c r="U66" i="213"/>
  <c r="S137" i="213"/>
  <c r="U120" i="213"/>
  <c r="J178" i="213"/>
  <c r="R80" i="213"/>
  <c r="U141" i="213"/>
  <c r="C10" i="213"/>
  <c r="D125" i="213"/>
  <c r="Q128" i="213"/>
  <c r="H153" i="213"/>
  <c r="G123" i="213"/>
  <c r="M96" i="213"/>
  <c r="U77" i="213"/>
  <c r="M100" i="213"/>
  <c r="J103" i="213"/>
  <c r="C105" i="213"/>
  <c r="U51" i="213"/>
  <c r="K131" i="213"/>
  <c r="E91" i="213"/>
  <c r="U76" i="213"/>
  <c r="C130" i="213"/>
  <c r="O125" i="213"/>
  <c r="G121" i="213"/>
  <c r="N171" i="213"/>
  <c r="J60" i="213"/>
  <c r="C96" i="213"/>
  <c r="L145" i="213"/>
  <c r="I127" i="213"/>
  <c r="D142" i="213"/>
  <c r="C134" i="213"/>
  <c r="K96" i="213"/>
  <c r="G28" i="213"/>
  <c r="G87" i="213"/>
  <c r="D154" i="213"/>
  <c r="F101" i="213"/>
  <c r="U145" i="213"/>
  <c r="R17" i="213"/>
  <c r="K169" i="213"/>
  <c r="H23" i="213"/>
  <c r="O154" i="213"/>
  <c r="M121" i="213"/>
  <c r="Q141" i="213"/>
  <c r="N62" i="213"/>
  <c r="Q54" i="213"/>
  <c r="S61" i="213"/>
  <c r="F155" i="213"/>
  <c r="L69" i="213"/>
  <c r="F76" i="213"/>
  <c r="Q125" i="213"/>
  <c r="P22" i="213"/>
  <c r="N100" i="213"/>
  <c r="U162" i="213"/>
  <c r="O127" i="213"/>
  <c r="O164" i="213"/>
  <c r="Q20" i="213"/>
  <c r="G20" i="213"/>
  <c r="G39" i="213"/>
  <c r="R171" i="213"/>
  <c r="C44" i="213"/>
  <c r="Q17" i="213"/>
  <c r="G155" i="213"/>
  <c r="N52" i="213"/>
  <c r="S135" i="213"/>
  <c r="S24" i="213"/>
  <c r="G43" i="213"/>
  <c r="J80" i="213"/>
  <c r="J53" i="213"/>
  <c r="O105" i="213"/>
  <c r="H28" i="213"/>
  <c r="L24" i="213"/>
  <c r="R78" i="213"/>
  <c r="Q48" i="213"/>
  <c r="S139" i="213"/>
  <c r="N56" i="213"/>
  <c r="G141" i="213"/>
  <c r="S37" i="213"/>
  <c r="D96" i="213"/>
  <c r="G74" i="213"/>
  <c r="H32" i="213"/>
  <c r="G180" i="213"/>
  <c r="P149" i="213"/>
  <c r="G90" i="213"/>
  <c r="D143" i="213"/>
  <c r="U178" i="213"/>
  <c r="P83" i="213"/>
  <c r="O128" i="213"/>
  <c r="I113" i="213"/>
  <c r="R7" i="213"/>
  <c r="O157" i="213"/>
  <c r="K119" i="213"/>
  <c r="S38" i="213"/>
  <c r="P169" i="213"/>
  <c r="C159" i="213"/>
  <c r="J87" i="213"/>
  <c r="U70" i="213"/>
  <c r="F116" i="213"/>
  <c r="U23" i="213"/>
  <c r="G59" i="213"/>
  <c r="C80" i="213"/>
  <c r="L154" i="213"/>
  <c r="P44" i="213"/>
  <c r="U49" i="213"/>
  <c r="I124" i="213"/>
  <c r="F100" i="213"/>
  <c r="R173" i="213"/>
  <c r="J61" i="213"/>
  <c r="S157" i="213"/>
  <c r="O130" i="213"/>
  <c r="K160" i="213"/>
  <c r="E71" i="213"/>
  <c r="S172" i="213"/>
  <c r="S105" i="213"/>
  <c r="H172" i="213"/>
  <c r="S146" i="213"/>
  <c r="L65" i="213"/>
  <c r="R151" i="213"/>
  <c r="O91" i="213"/>
  <c r="M78" i="213"/>
  <c r="K179" i="213"/>
  <c r="Q61" i="213"/>
  <c r="I59" i="213"/>
  <c r="G116" i="213"/>
  <c r="G156" i="213"/>
  <c r="R106" i="213"/>
  <c r="I163" i="213"/>
  <c r="I107" i="213"/>
  <c r="S65" i="213"/>
  <c r="Q140" i="213"/>
  <c r="R45" i="213"/>
  <c r="H26" i="213"/>
  <c r="L128" i="213"/>
  <c r="I178" i="213"/>
  <c r="F176" i="213"/>
  <c r="U7" i="213"/>
  <c r="I86" i="213"/>
  <c r="M51" i="213"/>
  <c r="D59" i="213"/>
  <c r="N138" i="213"/>
  <c r="O159" i="213"/>
  <c r="L143" i="213"/>
  <c r="M172" i="213"/>
  <c r="R35" i="213"/>
  <c r="U154" i="213"/>
  <c r="H80" i="213"/>
  <c r="R60" i="213"/>
  <c r="Q168" i="213"/>
  <c r="Q145" i="213"/>
  <c r="Q9" i="213"/>
  <c r="M131" i="213"/>
  <c r="D49" i="213"/>
  <c r="O15" i="213"/>
  <c r="Q130" i="213"/>
  <c r="U58" i="213"/>
  <c r="M27" i="213"/>
  <c r="I158" i="213"/>
  <c r="P88" i="213"/>
  <c r="R119" i="213"/>
  <c r="O80" i="213"/>
  <c r="L104" i="213"/>
  <c r="E18" i="213"/>
  <c r="P153" i="213"/>
  <c r="R72" i="213"/>
  <c r="D173" i="213"/>
  <c r="F30" i="213"/>
  <c r="R53" i="213"/>
  <c r="P148" i="213"/>
  <c r="N47" i="213"/>
  <c r="C94" i="213"/>
  <c r="J71" i="213"/>
  <c r="L56" i="213"/>
  <c r="Q108" i="213"/>
  <c r="I125" i="213"/>
  <c r="H34" i="213"/>
  <c r="K23" i="213"/>
  <c r="D164" i="213"/>
  <c r="I121" i="213"/>
  <c r="F128" i="213"/>
  <c r="D110" i="213"/>
  <c r="L132" i="213"/>
  <c r="O60" i="213"/>
  <c r="J72" i="213"/>
  <c r="K168" i="213"/>
  <c r="O86" i="213"/>
  <c r="H143" i="213"/>
  <c r="L68" i="213"/>
  <c r="E179" i="213"/>
  <c r="G171" i="213"/>
  <c r="N156" i="213"/>
  <c r="O142" i="213"/>
  <c r="R169" i="213"/>
  <c r="O111" i="213"/>
  <c r="F41" i="213"/>
  <c r="R20" i="213"/>
  <c r="R159" i="213"/>
  <c r="N39" i="213"/>
  <c r="P71" i="213"/>
  <c r="S60" i="213"/>
  <c r="J122" i="213"/>
  <c r="D14" i="213"/>
  <c r="K71" i="213"/>
  <c r="O90" i="213"/>
  <c r="E51" i="213"/>
  <c r="D45" i="213"/>
  <c r="K170" i="213"/>
  <c r="C88" i="213"/>
  <c r="S167" i="213"/>
  <c r="G107" i="213"/>
  <c r="R32" i="213"/>
  <c r="S173" i="213"/>
  <c r="P49" i="213"/>
  <c r="R6" i="213"/>
  <c r="E19" i="213"/>
  <c r="N139" i="213"/>
  <c r="E80" i="213"/>
  <c r="N135" i="213"/>
  <c r="N85" i="213"/>
  <c r="I99" i="213"/>
  <c r="M128" i="213"/>
  <c r="P173" i="213"/>
  <c r="E98" i="213"/>
  <c r="M104" i="213"/>
  <c r="Q116" i="213"/>
  <c r="P167" i="213"/>
  <c r="L98" i="213"/>
  <c r="F170" i="213"/>
  <c r="M134" i="213"/>
  <c r="O51" i="213"/>
  <c r="F40" i="213"/>
  <c r="J107" i="213"/>
  <c r="E121" i="213"/>
  <c r="M97" i="213"/>
  <c r="I138" i="213"/>
  <c r="J37" i="213"/>
  <c r="R91" i="213"/>
  <c r="Q52" i="213"/>
  <c r="L116" i="213"/>
  <c r="O97" i="213"/>
  <c r="E89" i="213"/>
  <c r="F161" i="213"/>
  <c r="I115" i="213"/>
  <c r="I55" i="213"/>
  <c r="H132" i="213"/>
  <c r="F26" i="213"/>
  <c r="D107" i="213"/>
  <c r="H92" i="213"/>
  <c r="C91" i="213"/>
  <c r="I130" i="213"/>
  <c r="R61" i="213"/>
  <c r="E85" i="213"/>
  <c r="J95" i="213"/>
  <c r="N98" i="213"/>
  <c r="L96" i="213"/>
  <c r="N45" i="213"/>
  <c r="J125" i="213"/>
  <c r="N113" i="213"/>
  <c r="N158" i="213"/>
  <c r="S54" i="213"/>
  <c r="H166" i="213"/>
  <c r="G105" i="213"/>
  <c r="M21" i="213"/>
  <c r="C98" i="213"/>
  <c r="O88" i="213"/>
  <c r="U105" i="213"/>
  <c r="I31" i="213"/>
  <c r="N49" i="213"/>
  <c r="H79" i="213"/>
  <c r="G79" i="213"/>
  <c r="O109" i="213"/>
  <c r="F86" i="213"/>
  <c r="D28" i="213"/>
  <c r="I177" i="213"/>
  <c r="I58" i="213"/>
  <c r="K171" i="213"/>
  <c r="K45" i="213"/>
  <c r="J44" i="213"/>
  <c r="G30" i="213"/>
  <c r="M158" i="213"/>
  <c r="O4" i="213"/>
  <c r="C101" i="213"/>
  <c r="H30" i="213"/>
  <c r="K130" i="213"/>
  <c r="P112" i="213"/>
  <c r="G142" i="213"/>
  <c r="C106" i="213"/>
  <c r="R29" i="213"/>
  <c r="L22" i="213"/>
  <c r="F59" i="213"/>
  <c r="H47" i="213"/>
  <c r="I140" i="213"/>
  <c r="G77" i="213"/>
  <c r="H135" i="213"/>
  <c r="S104" i="213"/>
  <c r="J138" i="213"/>
  <c r="N69" i="213"/>
  <c r="O62" i="213"/>
  <c r="N54" i="213"/>
  <c r="N42" i="213"/>
  <c r="P94" i="213"/>
  <c r="L43" i="213"/>
  <c r="H103" i="213"/>
  <c r="P50" i="213"/>
  <c r="Q151" i="213"/>
  <c r="E180" i="213"/>
  <c r="M7" i="213"/>
  <c r="L33" i="213"/>
  <c r="J183" i="213"/>
  <c r="I9" i="213"/>
  <c r="C172" i="213"/>
  <c r="G125" i="213"/>
  <c r="I12" i="213"/>
  <c r="D94" i="213"/>
  <c r="L77" i="213"/>
  <c r="I82" i="213"/>
  <c r="R66" i="213"/>
  <c r="E35" i="213"/>
  <c r="Q47" i="213"/>
  <c r="P180" i="213"/>
  <c r="N118" i="213"/>
  <c r="M112" i="213"/>
  <c r="E58" i="213"/>
  <c r="G82" i="213"/>
  <c r="E36" i="213"/>
  <c r="N20" i="213"/>
  <c r="M99" i="213"/>
  <c r="K7" i="213"/>
  <c r="E34" i="213"/>
  <c r="R101" i="213"/>
  <c r="D162" i="213"/>
  <c r="U150" i="213"/>
  <c r="R174" i="213"/>
  <c r="J40" i="213"/>
  <c r="P92" i="213"/>
  <c r="S178" i="213"/>
  <c r="E146" i="213"/>
  <c r="J184" i="213"/>
  <c r="D146" i="213"/>
  <c r="S79" i="213"/>
  <c r="G91" i="213"/>
  <c r="P128" i="213"/>
  <c r="M94" i="213"/>
  <c r="P35" i="213"/>
  <c r="L95" i="213"/>
  <c r="M79" i="213"/>
  <c r="U74" i="213"/>
  <c r="C169" i="213"/>
  <c r="F97" i="213"/>
  <c r="N26" i="213"/>
  <c r="S86" i="213"/>
  <c r="N110" i="213"/>
  <c r="Q6" i="213"/>
  <c r="F103" i="213"/>
  <c r="F46" i="213"/>
  <c r="Q106" i="213"/>
  <c r="F129" i="213"/>
  <c r="E102" i="213"/>
  <c r="J10" i="213"/>
  <c r="F49" i="213"/>
  <c r="M73" i="213"/>
  <c r="R178" i="213"/>
  <c r="I66" i="213"/>
  <c r="O54" i="213"/>
  <c r="U86" i="213"/>
  <c r="O78" i="213"/>
  <c r="P176" i="213"/>
  <c r="D53" i="213"/>
  <c r="R120" i="213"/>
  <c r="I36" i="213"/>
  <c r="G92" i="213"/>
  <c r="G27" i="213"/>
  <c r="R180" i="213"/>
  <c r="E97" i="213"/>
  <c r="D40" i="213"/>
  <c r="F79" i="213"/>
  <c r="C107" i="213"/>
  <c r="U56" i="213"/>
  <c r="L167" i="213"/>
  <c r="K149" i="213"/>
  <c r="C45" i="213"/>
  <c r="M170" i="213"/>
  <c r="I41" i="213"/>
  <c r="N22" i="213"/>
  <c r="F68" i="213"/>
  <c r="J128" i="213"/>
  <c r="M58" i="213"/>
  <c r="H95" i="213"/>
  <c r="F93" i="213"/>
  <c r="M126" i="213"/>
  <c r="N146" i="213"/>
  <c r="I143" i="213"/>
  <c r="D79" i="213"/>
  <c r="L151" i="213"/>
  <c r="R113" i="213"/>
  <c r="R115" i="213"/>
  <c r="Q19" i="213"/>
  <c r="S78" i="213"/>
  <c r="O47" i="213"/>
  <c r="G135" i="213"/>
  <c r="R143" i="213"/>
  <c r="J166" i="213"/>
  <c r="P40" i="213"/>
  <c r="S129" i="213"/>
  <c r="E20" i="213"/>
  <c r="S171" i="213"/>
  <c r="K80" i="213"/>
  <c r="S59" i="213"/>
  <c r="E119" i="213"/>
  <c r="E72" i="213"/>
  <c r="H108" i="213"/>
  <c r="S46" i="213"/>
  <c r="Q93" i="213"/>
  <c r="I71" i="213"/>
  <c r="D81" i="213"/>
  <c r="G22" i="213"/>
  <c r="F143" i="213"/>
  <c r="S114" i="213"/>
  <c r="U166" i="213"/>
  <c r="R33" i="213"/>
  <c r="J157" i="213"/>
  <c r="U115" i="213"/>
  <c r="D66" i="213"/>
  <c r="O143" i="213"/>
  <c r="S36" i="213"/>
  <c r="O115" i="213"/>
  <c r="R84" i="213"/>
  <c r="E6" i="213"/>
  <c r="P154" i="213"/>
  <c r="L71" i="213"/>
  <c r="Q27" i="213"/>
  <c r="O64" i="213"/>
  <c r="K121" i="213"/>
  <c r="F173" i="213"/>
  <c r="G102" i="213"/>
  <c r="E95" i="213"/>
  <c r="E76" i="213"/>
  <c r="N92" i="213"/>
  <c r="D151" i="213"/>
  <c r="D129" i="213"/>
  <c r="L110" i="213"/>
  <c r="C63" i="213"/>
  <c r="U31" i="213"/>
  <c r="O161" i="213"/>
  <c r="Q115" i="213"/>
  <c r="U139" i="213"/>
  <c r="J114" i="213"/>
  <c r="U99" i="213"/>
  <c r="N121" i="213"/>
  <c r="S158" i="213"/>
  <c r="H83" i="213"/>
  <c r="M39" i="213"/>
  <c r="L74" i="213"/>
  <c r="S32" i="213"/>
  <c r="K118" i="213"/>
  <c r="E16" i="213"/>
  <c r="G50" i="213"/>
  <c r="D22" i="213"/>
  <c r="M23" i="213"/>
  <c r="O70" i="213"/>
  <c r="K102" i="213"/>
  <c r="U164" i="213"/>
  <c r="U79" i="213"/>
  <c r="S30" i="213"/>
  <c r="M166" i="213"/>
  <c r="E164" i="213"/>
  <c r="K134" i="213"/>
  <c r="G23" i="213"/>
  <c r="S131" i="213"/>
  <c r="D65" i="213"/>
  <c r="Q89" i="213"/>
  <c r="J92" i="213"/>
  <c r="G93" i="213"/>
  <c r="N117" i="213"/>
  <c r="Q159" i="213"/>
  <c r="I100" i="213"/>
  <c r="N19" i="213"/>
  <c r="U16" i="213"/>
  <c r="N80" i="213"/>
  <c r="L163" i="213"/>
  <c r="Q26" i="213"/>
  <c r="J59" i="213"/>
  <c r="L113" i="213"/>
  <c r="P69" i="213"/>
  <c r="O119" i="213"/>
  <c r="I114" i="213"/>
  <c r="F132" i="213"/>
  <c r="E106" i="213"/>
  <c r="U158" i="213"/>
  <c r="H22" i="213"/>
  <c r="P55" i="213"/>
  <c r="U85" i="213"/>
  <c r="O66" i="213"/>
  <c r="L106" i="213"/>
  <c r="P73" i="213"/>
  <c r="C19" i="213"/>
  <c r="L41" i="213"/>
  <c r="O40" i="213"/>
  <c r="G139" i="213"/>
  <c r="N30" i="213"/>
  <c r="M76" i="213"/>
  <c r="K76" i="213"/>
  <c r="P127" i="213"/>
  <c r="I81" i="213"/>
  <c r="E99" i="213"/>
  <c r="G100" i="213"/>
  <c r="D156" i="213"/>
  <c r="M133" i="213"/>
  <c r="E140" i="213"/>
  <c r="M103" i="213"/>
  <c r="F148" i="213"/>
  <c r="H81" i="213"/>
  <c r="C41" i="213"/>
  <c r="G53" i="213"/>
  <c r="H68" i="213"/>
  <c r="D55" i="213"/>
  <c r="U127" i="213"/>
  <c r="F61" i="213"/>
  <c r="D170" i="213"/>
  <c r="U8" i="213"/>
  <c r="U45" i="213"/>
  <c r="H56" i="213"/>
  <c r="G170" i="213"/>
  <c r="H141" i="213"/>
  <c r="R49" i="213"/>
  <c r="O79" i="213"/>
  <c r="J120" i="213"/>
  <c r="D57" i="213"/>
  <c r="I22" i="213"/>
  <c r="J130" i="213"/>
  <c r="O29" i="213"/>
  <c r="E32" i="213"/>
  <c r="R165" i="213"/>
  <c r="H170" i="213"/>
  <c r="O10" i="213"/>
  <c r="J16" i="213"/>
  <c r="H131" i="213"/>
  <c r="R161" i="213"/>
  <c r="K165" i="213"/>
  <c r="U130" i="213"/>
  <c r="D161" i="213"/>
  <c r="J106" i="213"/>
  <c r="D93" i="213"/>
  <c r="R39" i="213"/>
  <c r="P70" i="213"/>
  <c r="O71" i="213"/>
  <c r="Q29" i="213"/>
  <c r="C175" i="213"/>
  <c r="G146" i="213"/>
  <c r="Q49" i="213"/>
  <c r="P102" i="213"/>
  <c r="S133" i="213"/>
  <c r="R97" i="213"/>
  <c r="I162" i="213"/>
  <c r="M88" i="213"/>
  <c r="I30" i="213"/>
  <c r="H27" i="213"/>
  <c r="S91" i="213"/>
  <c r="J124" i="213"/>
  <c r="E176" i="213"/>
  <c r="H46" i="213"/>
  <c r="O124" i="213"/>
  <c r="N12" i="213"/>
  <c r="E142" i="213"/>
  <c r="N107" i="213"/>
  <c r="G178" i="213"/>
  <c r="K135" i="213"/>
  <c r="F15" i="213"/>
  <c r="S73" i="213"/>
  <c r="Q162" i="213"/>
  <c r="E63" i="213"/>
  <c r="K173" i="213"/>
  <c r="R15" i="213"/>
  <c r="O107" i="213"/>
  <c r="G97" i="213"/>
  <c r="D121" i="213"/>
  <c r="F71" i="213"/>
  <c r="K13" i="213"/>
  <c r="C112" i="213"/>
  <c r="M144" i="213"/>
  <c r="C102" i="213"/>
  <c r="F43" i="213"/>
  <c r="U116" i="213"/>
  <c r="K161" i="213"/>
  <c r="F163" i="213"/>
  <c r="E23" i="213"/>
  <c r="S154" i="213"/>
  <c r="L172" i="213"/>
  <c r="C129" i="213"/>
  <c r="P141" i="213"/>
  <c r="F119" i="213"/>
  <c r="Q119" i="213"/>
  <c r="J164" i="213"/>
  <c r="O34" i="213"/>
  <c r="K95" i="213"/>
  <c r="S119" i="213"/>
  <c r="E166" i="213"/>
  <c r="K9" i="213"/>
  <c r="P125" i="213"/>
  <c r="L135" i="213"/>
  <c r="E54" i="213"/>
  <c r="M60" i="213"/>
  <c r="K166" i="213"/>
  <c r="Q113" i="213"/>
  <c r="I7" i="213"/>
  <c r="H126" i="213"/>
  <c r="F33" i="213"/>
  <c r="Q105" i="213"/>
  <c r="E167" i="213"/>
  <c r="K84" i="213"/>
  <c r="J21" i="213"/>
  <c r="H165" i="213"/>
  <c r="C122" i="213"/>
  <c r="Q62" i="213"/>
  <c r="O30" i="213"/>
  <c r="E79" i="213"/>
  <c r="F151" i="213"/>
  <c r="H142" i="213"/>
  <c r="U169" i="213"/>
  <c r="M161" i="213"/>
  <c r="O171" i="213"/>
  <c r="M20" i="213"/>
  <c r="O73" i="213"/>
  <c r="U100" i="213"/>
  <c r="F92" i="213"/>
  <c r="D178" i="213"/>
  <c r="M111" i="213"/>
  <c r="H169" i="213"/>
  <c r="P124" i="213"/>
  <c r="N103" i="213"/>
  <c r="R98" i="213"/>
  <c r="M24" i="213"/>
  <c r="H114" i="213"/>
  <c r="Q39" i="213"/>
  <c r="N10" i="213"/>
  <c r="I52" i="213"/>
  <c r="K75" i="213"/>
  <c r="Q155" i="213"/>
  <c r="J173" i="213"/>
  <c r="J111" i="213"/>
  <c r="R93" i="213"/>
  <c r="N141" i="213"/>
  <c r="M168" i="213"/>
  <c r="G175" i="213"/>
  <c r="C118" i="213"/>
  <c r="Q69" i="213"/>
  <c r="N176" i="213"/>
  <c r="N124" i="213"/>
  <c r="U63" i="213"/>
  <c r="C12" i="213"/>
  <c r="S9" i="213"/>
  <c r="M90" i="213"/>
  <c r="L179" i="213"/>
  <c r="J93" i="213"/>
  <c r="J66" i="213"/>
  <c r="F54" i="213"/>
  <c r="C115" i="213"/>
  <c r="O87" i="213"/>
  <c r="S124" i="213"/>
  <c r="C92" i="213"/>
  <c r="P132" i="213"/>
  <c r="J117" i="213"/>
  <c r="S71" i="213"/>
  <c r="J160" i="213"/>
  <c r="P51" i="213"/>
  <c r="Q79" i="213"/>
  <c r="H134" i="213"/>
  <c r="L44" i="213"/>
  <c r="F69" i="213"/>
  <c r="O33" i="213"/>
  <c r="E169" i="213"/>
  <c r="N126" i="213"/>
  <c r="M13" i="213"/>
  <c r="O175" i="213"/>
  <c r="H106" i="213"/>
  <c r="H178" i="213"/>
  <c r="H168" i="213"/>
  <c r="S113" i="213"/>
  <c r="E154" i="213"/>
  <c r="F62" i="213"/>
  <c r="M127" i="213"/>
  <c r="R108" i="213"/>
  <c r="O162" i="213"/>
  <c r="N119" i="213"/>
  <c r="R124" i="213"/>
  <c r="S40" i="213"/>
  <c r="C4" i="213"/>
  <c r="D16" i="213"/>
  <c r="D89" i="213"/>
  <c r="F157" i="213"/>
  <c r="L64" i="213"/>
  <c r="L73" i="213"/>
  <c r="J129" i="213"/>
  <c r="U52" i="213"/>
  <c r="E175" i="213"/>
  <c r="M14" i="213"/>
  <c r="D160" i="213"/>
  <c r="Q156" i="213"/>
  <c r="I84" i="213"/>
  <c r="J112" i="213"/>
  <c r="R54" i="213"/>
  <c r="S17" i="213"/>
  <c r="G184" i="213"/>
  <c r="E148" i="213"/>
  <c r="K57" i="213"/>
  <c r="M64" i="213"/>
  <c r="L122" i="213"/>
  <c r="E69" i="213"/>
  <c r="R154" i="213"/>
  <c r="E153" i="213"/>
  <c r="U60" i="213"/>
  <c r="J50" i="213"/>
  <c r="H48" i="213"/>
  <c r="D114" i="213"/>
  <c r="G35" i="213"/>
  <c r="P78" i="213"/>
  <c r="S20" i="213"/>
  <c r="G54" i="213"/>
  <c r="F48" i="213"/>
  <c r="G8" i="213"/>
  <c r="M26" i="213"/>
  <c r="C75" i="213"/>
  <c r="G169" i="213"/>
  <c r="H6" i="213"/>
  <c r="L19" i="213"/>
  <c r="C160" i="213"/>
  <c r="G111" i="213"/>
  <c r="Q109" i="213"/>
  <c r="H94" i="213"/>
  <c r="K38" i="213"/>
  <c r="D115" i="213"/>
  <c r="D168" i="213"/>
  <c r="L39" i="213"/>
  <c r="G19" i="213"/>
  <c r="I134" i="213"/>
  <c r="J148" i="213"/>
  <c r="E163" i="213"/>
  <c r="U29" i="213"/>
  <c r="K48" i="213"/>
  <c r="M63" i="213"/>
  <c r="H91" i="213"/>
  <c r="P146" i="213"/>
  <c r="D98" i="213"/>
  <c r="O16" i="213"/>
  <c r="N97" i="213"/>
  <c r="U21" i="213"/>
  <c r="K64" i="213"/>
  <c r="L49" i="213"/>
  <c r="G58" i="213"/>
  <c r="P27" i="213"/>
  <c r="R175" i="213"/>
  <c r="E74" i="213"/>
  <c r="D183" i="213"/>
  <c r="U80" i="213"/>
  <c r="M159" i="213"/>
  <c r="G96" i="213"/>
  <c r="G34" i="213"/>
  <c r="U54" i="213"/>
  <c r="H136" i="213"/>
  <c r="K61" i="213"/>
  <c r="S52" i="213"/>
  <c r="D135" i="213"/>
  <c r="E171" i="213"/>
  <c r="J84" i="213"/>
  <c r="U57" i="213"/>
  <c r="G103" i="213"/>
  <c r="Q112" i="213"/>
  <c r="H19" i="213"/>
  <c r="C34" i="213"/>
  <c r="C8" i="213"/>
  <c r="Q122" i="213"/>
  <c r="E61" i="213"/>
  <c r="K97" i="213"/>
  <c r="C65" i="213"/>
  <c r="H36" i="213"/>
  <c r="E151" i="213"/>
  <c r="K176" i="213"/>
  <c r="P157" i="213"/>
  <c r="H100" i="213"/>
  <c r="E70" i="213"/>
  <c r="Q97" i="213"/>
  <c r="E178" i="213"/>
  <c r="I74" i="213"/>
  <c r="R40" i="213"/>
  <c r="E173" i="213"/>
  <c r="N17" i="213"/>
  <c r="D145" i="213"/>
  <c r="H85" i="213"/>
  <c r="J163" i="213"/>
  <c r="E48" i="213"/>
  <c r="H4" i="213"/>
  <c r="J151" i="213"/>
  <c r="J73" i="213"/>
  <c r="U9" i="213"/>
  <c r="N180" i="213"/>
  <c r="P107" i="213"/>
  <c r="P93" i="213"/>
  <c r="E130" i="213"/>
  <c r="I32" i="213"/>
  <c r="G129" i="213"/>
  <c r="E128" i="213"/>
  <c r="J77" i="213"/>
  <c r="Q178" i="213"/>
  <c r="L126" i="213"/>
  <c r="J121" i="213"/>
  <c r="C9" i="213"/>
  <c r="C58" i="213"/>
  <c r="M108" i="213"/>
  <c r="I112" i="213"/>
  <c r="H66" i="213"/>
  <c r="M171" i="213"/>
  <c r="N55" i="213"/>
  <c r="P106" i="213"/>
  <c r="H101" i="213"/>
  <c r="E138" i="213"/>
  <c r="J115" i="213"/>
  <c r="D99" i="213"/>
  <c r="O22" i="213"/>
  <c r="R19" i="213"/>
  <c r="D78" i="213"/>
  <c r="Q63" i="213"/>
  <c r="N140" i="213"/>
  <c r="N133" i="213"/>
  <c r="M49" i="213"/>
  <c r="S111" i="213"/>
  <c r="P165" i="213"/>
  <c r="L102" i="213"/>
  <c r="I8" i="213"/>
  <c r="M91" i="213"/>
  <c r="H115" i="213"/>
  <c r="H20" i="213"/>
  <c r="S92" i="213"/>
  <c r="I65" i="213"/>
  <c r="K63" i="213"/>
  <c r="L101" i="213"/>
  <c r="I93" i="213"/>
  <c r="Q4" i="213"/>
  <c r="C178" i="213"/>
  <c r="N178" i="213"/>
  <c r="K124" i="213"/>
  <c r="M142" i="213"/>
  <c r="G174" i="213"/>
  <c r="J136" i="213"/>
  <c r="D131" i="213"/>
  <c r="H52" i="213"/>
  <c r="F158" i="213"/>
  <c r="E101" i="213"/>
  <c r="S125" i="213"/>
  <c r="G66" i="213"/>
  <c r="F65" i="213"/>
  <c r="J179" i="213"/>
  <c r="C104" i="213"/>
  <c r="U20" i="213"/>
  <c r="L46" i="213"/>
  <c r="O12" i="213"/>
  <c r="K32" i="213"/>
  <c r="P160" i="213"/>
  <c r="M65" i="213"/>
  <c r="M68" i="213"/>
  <c r="I169" i="213"/>
  <c r="R121" i="213"/>
  <c r="S179" i="213"/>
  <c r="N177" i="213"/>
  <c r="P170" i="213"/>
  <c r="C81" i="213"/>
  <c r="F179" i="213"/>
  <c r="G40" i="213"/>
  <c r="C140" i="213"/>
  <c r="S136" i="213"/>
  <c r="F52" i="213"/>
  <c r="U144" i="213"/>
  <c r="P37" i="213"/>
  <c r="P183" i="213"/>
  <c r="O35" i="213"/>
  <c r="M35" i="213"/>
  <c r="D15" i="213"/>
  <c r="C121" i="213"/>
  <c r="O18" i="213"/>
  <c r="I128" i="213"/>
  <c r="P115" i="213"/>
  <c r="O163" i="213"/>
  <c r="D132" i="213"/>
  <c r="M38" i="213"/>
  <c r="E122" i="213"/>
  <c r="E46" i="213"/>
  <c r="S31" i="213"/>
  <c r="K18" i="213"/>
  <c r="L136" i="213"/>
  <c r="F74" i="213"/>
  <c r="D111" i="213"/>
  <c r="P75" i="213"/>
  <c r="C33" i="213"/>
  <c r="Q64" i="213"/>
  <c r="H97" i="213"/>
  <c r="F139" i="213"/>
  <c r="L133" i="213"/>
  <c r="K94" i="213"/>
  <c r="G38" i="213"/>
  <c r="E42" i="213"/>
  <c r="G110" i="213"/>
  <c r="F177" i="213"/>
  <c r="E112" i="213"/>
  <c r="O77" i="213"/>
  <c r="P105" i="213"/>
  <c r="K66" i="213"/>
  <c r="N37" i="213"/>
  <c r="S162" i="213"/>
  <c r="M12" i="213"/>
  <c r="N149" i="213"/>
  <c r="K136" i="213"/>
  <c r="H8" i="213"/>
  <c r="U59" i="213"/>
  <c r="L176" i="213"/>
  <c r="L81" i="213"/>
  <c r="N116" i="213"/>
  <c r="F34" i="213"/>
  <c r="N123" i="213"/>
  <c r="C154" i="213"/>
  <c r="Q111" i="213"/>
  <c r="O151" i="213"/>
  <c r="O11" i="213"/>
  <c r="H10" i="213"/>
  <c r="O81" i="213"/>
  <c r="L149" i="213"/>
  <c r="F37" i="213"/>
  <c r="G114" i="213"/>
  <c r="J18" i="213"/>
  <c r="J137" i="213"/>
  <c r="U176" i="213"/>
  <c r="Q107" i="213"/>
  <c r="Q70" i="213"/>
  <c r="P104" i="213"/>
  <c r="H137" i="213"/>
  <c r="H175" i="213"/>
  <c r="C20" i="213"/>
  <c r="S70" i="213"/>
  <c r="R92" i="213"/>
  <c r="K158" i="213"/>
  <c r="U43" i="213"/>
  <c r="J79" i="213"/>
  <c r="M150" i="213"/>
  <c r="J158" i="213"/>
  <c r="R172" i="213"/>
  <c r="G14" i="213"/>
  <c r="N120" i="213"/>
  <c r="O114" i="213"/>
  <c r="C26" i="213"/>
  <c r="O141" i="213"/>
  <c r="G75" i="213"/>
  <c r="U155" i="213"/>
  <c r="F29" i="213"/>
  <c r="F130" i="213"/>
  <c r="U47" i="213"/>
  <c r="H54" i="213"/>
  <c r="U13" i="213"/>
  <c r="I119" i="213"/>
  <c r="F64" i="213"/>
  <c r="J132" i="213"/>
  <c r="S163" i="213"/>
  <c r="H158" i="213"/>
  <c r="M74" i="213"/>
  <c r="L45" i="213"/>
  <c r="K8" i="213"/>
  <c r="F57" i="213"/>
  <c r="P99" i="213"/>
  <c r="N32" i="213"/>
  <c r="K19" i="213"/>
  <c r="O21" i="213"/>
  <c r="J170" i="213"/>
  <c r="N163" i="213"/>
  <c r="Q129" i="213"/>
  <c r="K133" i="213"/>
  <c r="E93" i="213"/>
  <c r="K151" i="213"/>
  <c r="J162" i="213"/>
  <c r="M139" i="213"/>
  <c r="K74" i="213"/>
  <c r="O117" i="213"/>
  <c r="D32" i="213"/>
  <c r="P120" i="213"/>
  <c r="S151" i="213"/>
  <c r="Q160" i="213"/>
  <c r="R162" i="213"/>
  <c r="M154" i="213"/>
  <c r="O63" i="213"/>
  <c r="H65" i="213"/>
  <c r="E17" i="213"/>
  <c r="L174" i="213"/>
  <c r="R9" i="213"/>
  <c r="Q126" i="213"/>
  <c r="F44" i="213"/>
  <c r="G179" i="213"/>
  <c r="M165" i="213"/>
  <c r="R111" i="213"/>
  <c r="P145" i="213"/>
  <c r="I139" i="213"/>
  <c r="H45" i="213"/>
  <c r="D56" i="213"/>
  <c r="L8" i="213"/>
  <c r="K24" i="213"/>
  <c r="I68" i="213"/>
  <c r="Q120" i="213"/>
  <c r="C158" i="213"/>
  <c r="S66" i="213"/>
  <c r="L50" i="213"/>
  <c r="V158" i="213" l="1"/>
  <c r="I67" i="213"/>
  <c r="W13" i="213"/>
  <c r="W47" i="213"/>
  <c r="W155" i="213"/>
  <c r="V26" i="213"/>
  <c r="C25" i="213"/>
  <c r="W43" i="213"/>
  <c r="V20" i="213"/>
  <c r="W176" i="213"/>
  <c r="V154" i="213"/>
  <c r="W59" i="213"/>
  <c r="V33" i="213"/>
  <c r="V121" i="213"/>
  <c r="P181" i="213"/>
  <c r="W144" i="213"/>
  <c r="V140" i="213"/>
  <c r="V81" i="213"/>
  <c r="M67" i="213"/>
  <c r="W20" i="213"/>
  <c r="V104" i="213"/>
  <c r="V178" i="213"/>
  <c r="V58" i="213"/>
  <c r="V9" i="213"/>
  <c r="W9" i="213"/>
  <c r="V65" i="213"/>
  <c r="V8" i="213"/>
  <c r="V34" i="213"/>
  <c r="W57" i="213"/>
  <c r="W54" i="213"/>
  <c r="W80" i="213"/>
  <c r="D181" i="213"/>
  <c r="W21" i="213"/>
  <c r="W29" i="213"/>
  <c r="J147" i="213"/>
  <c r="V160" i="213"/>
  <c r="H5" i="213"/>
  <c r="V75" i="213"/>
  <c r="M25" i="213"/>
  <c r="W60" i="213"/>
  <c r="E152" i="213"/>
  <c r="E147" i="213"/>
  <c r="W52" i="213"/>
  <c r="V92" i="213"/>
  <c r="V115" i="213"/>
  <c r="V12" i="213"/>
  <c r="W63" i="213"/>
  <c r="V118" i="213"/>
  <c r="W100" i="213"/>
  <c r="W169" i="213"/>
  <c r="V122" i="213"/>
  <c r="V129" i="213"/>
  <c r="W116" i="213"/>
  <c r="V102" i="213"/>
  <c r="V112" i="213"/>
  <c r="V175" i="213"/>
  <c r="W130" i="213"/>
  <c r="W45" i="213"/>
  <c r="W8" i="213"/>
  <c r="W127" i="213"/>
  <c r="H67" i="213"/>
  <c r="V41" i="213"/>
  <c r="F147" i="213"/>
  <c r="V19" i="213"/>
  <c r="W85" i="213"/>
  <c r="W158" i="213"/>
  <c r="Q25" i="213"/>
  <c r="W16" i="213"/>
  <c r="W79" i="213"/>
  <c r="W164" i="213"/>
  <c r="W99" i="213"/>
  <c r="W139" i="213"/>
  <c r="W31" i="213"/>
  <c r="V63" i="213"/>
  <c r="E5" i="213"/>
  <c r="W115" i="213"/>
  <c r="W166" i="213"/>
  <c r="F67" i="213"/>
  <c r="V45" i="213"/>
  <c r="W56" i="213"/>
  <c r="V107" i="213"/>
  <c r="W86" i="213"/>
  <c r="Q5" i="213"/>
  <c r="N25" i="213"/>
  <c r="V169" i="213"/>
  <c r="W74" i="213"/>
  <c r="W150" i="213"/>
  <c r="V172" i="213"/>
  <c r="J181" i="213"/>
  <c r="V106" i="213"/>
  <c r="V101" i="213"/>
  <c r="W105" i="213"/>
  <c r="V98" i="213"/>
  <c r="V91" i="213"/>
  <c r="F25" i="213"/>
  <c r="R5" i="213"/>
  <c r="V88" i="213"/>
  <c r="L67" i="213"/>
  <c r="V94" i="213"/>
  <c r="P147" i="213"/>
  <c r="P152" i="213"/>
  <c r="W58" i="213"/>
  <c r="W154" i="213"/>
  <c r="W7" i="213"/>
  <c r="H25" i="213"/>
  <c r="W49" i="213"/>
  <c r="V80" i="213"/>
  <c r="W23" i="213"/>
  <c r="W70" i="213"/>
  <c r="V159" i="213"/>
  <c r="W178" i="213"/>
  <c r="V44" i="213"/>
  <c r="W162" i="213"/>
  <c r="W145" i="213"/>
  <c r="V134" i="213"/>
  <c r="V96" i="213"/>
  <c r="V130" i="213"/>
  <c r="W76" i="213"/>
  <c r="W51" i="213"/>
  <c r="V105" i="213"/>
  <c r="W77" i="213"/>
  <c r="H152" i="213"/>
  <c r="V10" i="213"/>
  <c r="W141" i="213"/>
  <c r="W120" i="213"/>
  <c r="W66" i="213"/>
  <c r="W114" i="213"/>
  <c r="V82" i="213"/>
  <c r="W90" i="213"/>
  <c r="I181" i="213"/>
  <c r="Q152" i="213"/>
  <c r="W173" i="213"/>
  <c r="V103" i="213"/>
  <c r="S25" i="213"/>
  <c r="W11" i="213"/>
  <c r="V51" i="213"/>
  <c r="W136" i="213"/>
  <c r="W170" i="213"/>
  <c r="V97" i="213"/>
  <c r="V36" i="213"/>
  <c r="W35" i="213"/>
  <c r="W44" i="213"/>
  <c r="V74" i="213"/>
  <c r="W93" i="213"/>
  <c r="K152" i="213"/>
  <c r="M147" i="213"/>
  <c r="V145" i="213"/>
  <c r="V18" i="213"/>
  <c r="W103" i="213"/>
  <c r="W118" i="213"/>
  <c r="W75" i="213"/>
  <c r="V61" i="213"/>
  <c r="W146" i="213"/>
  <c r="V14" i="213"/>
  <c r="U147" i="213"/>
  <c r="W148" i="213"/>
  <c r="R67" i="213"/>
  <c r="N67" i="213"/>
  <c r="G25" i="213"/>
  <c r="K147" i="213"/>
  <c r="W140" i="213"/>
  <c r="W134" i="213"/>
  <c r="W65" i="213"/>
  <c r="V7" i="213"/>
  <c r="W33" i="213"/>
  <c r="W91" i="213"/>
  <c r="V171" i="213"/>
  <c r="V150" i="213"/>
  <c r="W106" i="213"/>
  <c r="K5" i="213"/>
  <c r="W132" i="213"/>
  <c r="M152" i="213"/>
  <c r="W6" i="213"/>
  <c r="U5" i="213"/>
  <c r="D152" i="213"/>
  <c r="V32" i="213"/>
  <c r="W151" i="213"/>
  <c r="V173" i="213"/>
  <c r="V126" i="213"/>
  <c r="F181" i="213"/>
  <c r="S152" i="213"/>
  <c r="W157" i="213"/>
  <c r="W174" i="213"/>
  <c r="W102" i="213"/>
  <c r="R152" i="213"/>
  <c r="M181" i="213"/>
  <c r="W177" i="213"/>
  <c r="V60" i="213"/>
  <c r="J152" i="213"/>
  <c r="V87" i="213"/>
  <c r="W128" i="213"/>
  <c r="V13" i="213"/>
  <c r="W133" i="213"/>
  <c r="W19" i="213"/>
  <c r="V174" i="213"/>
  <c r="V40" i="213"/>
  <c r="P67" i="213"/>
  <c r="P5" i="213"/>
  <c r="W40" i="213"/>
  <c r="V48" i="213"/>
  <c r="V84" i="213"/>
  <c r="O147" i="213"/>
  <c r="W53" i="213"/>
  <c r="V119" i="213"/>
  <c r="O5" i="213"/>
  <c r="W117" i="213"/>
  <c r="W12" i="213"/>
  <c r="V21" i="213"/>
  <c r="H147" i="213"/>
  <c r="W28" i="213"/>
  <c r="W42" i="213"/>
  <c r="W167" i="213"/>
  <c r="J25" i="213"/>
  <c r="W82" i="213"/>
  <c r="W81" i="213"/>
  <c r="W125" i="213"/>
  <c r="F152" i="213"/>
  <c r="V86" i="213"/>
  <c r="W142" i="213"/>
  <c r="V31" i="213"/>
  <c r="N152" i="213"/>
  <c r="W38" i="213"/>
  <c r="W108" i="213"/>
  <c r="W14" i="213"/>
  <c r="N147" i="213"/>
  <c r="V28" i="213"/>
  <c r="W18" i="213"/>
  <c r="W64" i="213"/>
  <c r="V176" i="213"/>
  <c r="V99" i="213"/>
  <c r="V163" i="213"/>
  <c r="W122" i="213"/>
  <c r="V133" i="213"/>
  <c r="R25" i="213"/>
  <c r="V15" i="213"/>
  <c r="W143" i="213"/>
  <c r="I5" i="213"/>
  <c r="Q147" i="213"/>
  <c r="R181" i="213"/>
  <c r="V141" i="213"/>
  <c r="V151" i="213"/>
  <c r="W78" i="213"/>
  <c r="W62" i="213"/>
  <c r="V132" i="213"/>
  <c r="W15" i="213"/>
  <c r="V55" i="213"/>
  <c r="I25" i="213"/>
  <c r="U181" i="213"/>
  <c r="W183" i="213"/>
  <c r="W165" i="213"/>
  <c r="V125" i="213"/>
  <c r="W48" i="213"/>
  <c r="N5" i="213"/>
  <c r="W88" i="213"/>
  <c r="V77" i="213"/>
  <c r="W84" i="213"/>
  <c r="V110" i="213"/>
  <c r="W121" i="213"/>
  <c r="V47" i="213"/>
  <c r="V79" i="213"/>
  <c r="W72" i="213"/>
  <c r="W179" i="213"/>
  <c r="W113" i="213"/>
  <c r="V22" i="213"/>
  <c r="V71" i="213"/>
  <c r="W94" i="213"/>
  <c r="G152" i="213"/>
  <c r="W168" i="213"/>
  <c r="W111" i="213"/>
  <c r="O25" i="213"/>
  <c r="W83" i="213"/>
  <c r="W89" i="213"/>
  <c r="W96" i="213"/>
  <c r="W156" i="213"/>
  <c r="V100" i="213"/>
  <c r="G5" i="213"/>
  <c r="F5" i="213"/>
  <c r="W123" i="213"/>
  <c r="V168" i="213"/>
  <c r="V30" i="213"/>
  <c r="V50" i="213"/>
  <c r="I152" i="213"/>
  <c r="V127" i="213"/>
  <c r="L152" i="213"/>
  <c r="V167" i="213"/>
  <c r="I147" i="213"/>
  <c r="C147" i="213"/>
  <c r="V148" i="213"/>
  <c r="V27" i="213"/>
  <c r="Q181" i="213"/>
  <c r="V109" i="213"/>
  <c r="V155" i="213"/>
  <c r="X155" i="213" s="1"/>
  <c r="V46" i="213"/>
  <c r="D25" i="213"/>
  <c r="L181" i="213"/>
  <c r="W71" i="213"/>
  <c r="K67" i="213"/>
  <c r="W160" i="213"/>
  <c r="W138" i="213"/>
  <c r="V136" i="213"/>
  <c r="R147" i="213"/>
  <c r="W22" i="213"/>
  <c r="V113" i="213"/>
  <c r="V108" i="213"/>
  <c r="V69" i="213"/>
  <c r="V62" i="213"/>
  <c r="W97" i="213"/>
  <c r="W95" i="213"/>
  <c r="V78" i="213"/>
  <c r="W50" i="213"/>
  <c r="C152" i="213"/>
  <c r="V153" i="213"/>
  <c r="V37" i="213"/>
  <c r="V52" i="213"/>
  <c r="V66" i="213"/>
  <c r="O67" i="213"/>
  <c r="V39" i="213"/>
  <c r="V165" i="213"/>
  <c r="V56" i="213"/>
  <c r="V54" i="213"/>
  <c r="W98" i="213"/>
  <c r="S5" i="213"/>
  <c r="W109" i="213"/>
  <c r="W92" i="213"/>
  <c r="V90" i="213"/>
  <c r="W161" i="213"/>
  <c r="V161" i="213"/>
  <c r="W124" i="213"/>
  <c r="W163" i="213"/>
  <c r="V57" i="213"/>
  <c r="W24" i="213"/>
  <c r="V35" i="213"/>
  <c r="P25" i="213"/>
  <c r="W112" i="213"/>
  <c r="Q67" i="213"/>
  <c r="V116" i="213"/>
  <c r="K181" i="213"/>
  <c r="W135" i="213"/>
  <c r="W180" i="213"/>
  <c r="D147" i="213"/>
  <c r="W69" i="213"/>
  <c r="G67" i="213"/>
  <c r="W73" i="213"/>
  <c r="L25" i="213"/>
  <c r="V117" i="213"/>
  <c r="V146" i="213"/>
  <c r="S147" i="213"/>
  <c r="V49" i="213"/>
  <c r="M5" i="213"/>
  <c r="D5" i="213"/>
  <c r="V139" i="213"/>
  <c r="W153" i="213"/>
  <c r="U152" i="213"/>
  <c r="V144" i="213"/>
  <c r="V142" i="213"/>
  <c r="V128" i="213"/>
  <c r="V131" i="213"/>
  <c r="W172" i="213"/>
  <c r="V179" i="213"/>
  <c r="V68" i="213"/>
  <c r="C67" i="213"/>
  <c r="L5" i="213"/>
  <c r="V6" i="213"/>
  <c r="C5" i="213"/>
  <c r="V53" i="213"/>
  <c r="V166" i="213"/>
  <c r="V120" i="213"/>
  <c r="V11" i="213"/>
  <c r="U67" i="213"/>
  <c r="W68" i="213"/>
  <c r="W149" i="213"/>
  <c r="V138" i="213"/>
  <c r="V43" i="213"/>
  <c r="V59" i="213"/>
  <c r="V157" i="213"/>
  <c r="V17" i="213"/>
  <c r="O181" i="213"/>
  <c r="V164" i="213"/>
  <c r="V23" i="213"/>
  <c r="W104" i="213"/>
  <c r="V95" i="213"/>
  <c r="E25" i="213"/>
  <c r="V93" i="213"/>
  <c r="V124" i="213"/>
  <c r="V143" i="213"/>
  <c r="V42" i="213"/>
  <c r="V149" i="213"/>
  <c r="V70" i="213"/>
  <c r="V73" i="213"/>
  <c r="V137" i="213"/>
  <c r="W159" i="213"/>
  <c r="N181" i="213"/>
  <c r="V184" i="213"/>
  <c r="V183" i="213"/>
  <c r="C181" i="213"/>
  <c r="V170" i="213"/>
  <c r="W17" i="213"/>
  <c r="D67" i="213"/>
  <c r="V180" i="213"/>
  <c r="W119" i="213"/>
  <c r="V16" i="213"/>
  <c r="E181" i="213"/>
  <c r="W37" i="213"/>
  <c r="V72" i="213"/>
  <c r="G181" i="213"/>
  <c r="W39" i="213"/>
  <c r="W184" i="213"/>
  <c r="W126" i="213"/>
  <c r="W171" i="213"/>
  <c r="J5" i="213"/>
  <c r="V29" i="213"/>
  <c r="V85" i="213"/>
  <c r="X85" i="213" s="1"/>
  <c r="W41" i="213"/>
  <c r="W55" i="213"/>
  <c r="S67" i="213"/>
  <c r="W30" i="213"/>
  <c r="V76" i="213"/>
  <c r="W131" i="213"/>
  <c r="V89" i="213"/>
  <c r="V162" i="213"/>
  <c r="W101" i="213"/>
  <c r="S181" i="213"/>
  <c r="W26" i="213"/>
  <c r="U25" i="213"/>
  <c r="W87" i="213"/>
  <c r="V64" i="213"/>
  <c r="J67" i="213"/>
  <c r="V156" i="213"/>
  <c r="W27" i="213"/>
  <c r="V111" i="213"/>
  <c r="W36" i="213"/>
  <c r="W137" i="213"/>
  <c r="W110" i="213"/>
  <c r="K25" i="213"/>
  <c r="G147" i="213"/>
  <c r="O152" i="213"/>
  <c r="V177" i="213"/>
  <c r="V38" i="213"/>
  <c r="V24" i="213"/>
  <c r="V123" i="213"/>
  <c r="V114" i="213"/>
  <c r="W46" i="213"/>
  <c r="W32" i="213"/>
  <c r="W175" i="213"/>
  <c r="V135" i="213"/>
  <c r="W34" i="213"/>
  <c r="L147" i="213"/>
  <c r="E67" i="213"/>
  <c r="W10" i="213"/>
  <c r="W107" i="213"/>
  <c r="H181" i="213"/>
  <c r="W129" i="213"/>
  <c r="V83" i="213"/>
  <c r="W61" i="213"/>
  <c r="X132" i="213" l="1"/>
  <c r="X76" i="213"/>
  <c r="X90" i="213"/>
  <c r="X66" i="213"/>
  <c r="X49" i="213"/>
  <c r="X11" i="213"/>
  <c r="X149" i="213"/>
  <c r="X167" i="213"/>
  <c r="X59" i="213"/>
  <c r="X45" i="213"/>
  <c r="X24" i="213"/>
  <c r="X180" i="213"/>
  <c r="X73" i="213"/>
  <c r="X138" i="213"/>
  <c r="X179" i="213"/>
  <c r="X142" i="213"/>
  <c r="X57" i="213"/>
  <c r="X43" i="213"/>
  <c r="X60" i="213"/>
  <c r="X38" i="213"/>
  <c r="X144" i="213"/>
  <c r="X136" i="213"/>
  <c r="X99" i="213"/>
  <c r="X63" i="213"/>
  <c r="X157" i="213"/>
  <c r="X139" i="213"/>
  <c r="X83" i="213"/>
  <c r="X116" i="213"/>
  <c r="X156" i="213"/>
  <c r="X162" i="213"/>
  <c r="X42" i="213"/>
  <c r="X166" i="213"/>
  <c r="X146" i="213"/>
  <c r="X35" i="213"/>
  <c r="X52" i="213"/>
  <c r="X170" i="213"/>
  <c r="X93" i="213"/>
  <c r="X117" i="213"/>
  <c r="X145" i="213"/>
  <c r="X20" i="213"/>
  <c r="X165" i="213"/>
  <c r="X62" i="213"/>
  <c r="X141" i="213"/>
  <c r="X114" i="213"/>
  <c r="X111" i="213"/>
  <c r="X29" i="213"/>
  <c r="X23" i="213"/>
  <c r="X28" i="213"/>
  <c r="X31" i="213"/>
  <c r="X40" i="213"/>
  <c r="X150" i="213"/>
  <c r="X7" i="213"/>
  <c r="X80" i="213"/>
  <c r="X123" i="213"/>
  <c r="X177" i="213"/>
  <c r="X176" i="213"/>
  <c r="X174" i="213"/>
  <c r="X13" i="213"/>
  <c r="X169" i="213"/>
  <c r="X108" i="213"/>
  <c r="X109" i="213"/>
  <c r="X127" i="213"/>
  <c r="X168" i="213"/>
  <c r="X100" i="213"/>
  <c r="X71" i="213"/>
  <c r="X110" i="213"/>
  <c r="X125" i="213"/>
  <c r="X86" i="213"/>
  <c r="X48" i="213"/>
  <c r="X74" i="213"/>
  <c r="X130" i="213"/>
  <c r="X88" i="213"/>
  <c r="X106" i="213"/>
  <c r="X19" i="213"/>
  <c r="X34" i="213"/>
  <c r="X154" i="213"/>
  <c r="X135" i="213"/>
  <c r="X184" i="213"/>
  <c r="X95" i="213"/>
  <c r="X131" i="213"/>
  <c r="X89" i="213"/>
  <c r="X54" i="213"/>
  <c r="X78" i="213"/>
  <c r="X79" i="213"/>
  <c r="X105" i="213"/>
  <c r="X21" i="213"/>
  <c r="X173" i="213"/>
  <c r="X82" i="213"/>
  <c r="X129" i="213"/>
  <c r="W25" i="213"/>
  <c r="X16" i="213"/>
  <c r="X143" i="213"/>
  <c r="X17" i="213"/>
  <c r="V5" i="213"/>
  <c r="X6" i="213"/>
  <c r="X128" i="213"/>
  <c r="W152" i="213"/>
  <c r="X161" i="213"/>
  <c r="X39" i="213"/>
  <c r="X37" i="213"/>
  <c r="X113" i="213"/>
  <c r="X22" i="213"/>
  <c r="X55" i="213"/>
  <c r="X15" i="213"/>
  <c r="X163" i="213"/>
  <c r="X87" i="213"/>
  <c r="W5" i="213"/>
  <c r="X61" i="213"/>
  <c r="X18" i="213"/>
  <c r="X36" i="213"/>
  <c r="X51" i="213"/>
  <c r="X103" i="213"/>
  <c r="X96" i="213"/>
  <c r="X44" i="213"/>
  <c r="X98" i="213"/>
  <c r="X112" i="213"/>
  <c r="X12" i="213"/>
  <c r="X75" i="213"/>
  <c r="X8" i="213"/>
  <c r="X9" i="213"/>
  <c r="X178" i="213"/>
  <c r="X81" i="213"/>
  <c r="X121" i="213"/>
  <c r="W147" i="213"/>
  <c r="X91" i="213"/>
  <c r="X70" i="213"/>
  <c r="X153" i="213"/>
  <c r="V152" i="213"/>
  <c r="X46" i="213"/>
  <c r="X27" i="213"/>
  <c r="X50" i="213"/>
  <c r="X47" i="213"/>
  <c r="X77" i="213"/>
  <c r="W181" i="213"/>
  <c r="X126" i="213"/>
  <c r="X32" i="213"/>
  <c r="X14" i="213"/>
  <c r="X97" i="213"/>
  <c r="X10" i="213"/>
  <c r="X134" i="213"/>
  <c r="X94" i="213"/>
  <c r="X172" i="213"/>
  <c r="X102" i="213"/>
  <c r="X122" i="213"/>
  <c r="X115" i="213"/>
  <c r="X65" i="213"/>
  <c r="X58" i="213"/>
  <c r="X104" i="213"/>
  <c r="X140" i="213"/>
  <c r="X33" i="213"/>
  <c r="X26" i="213"/>
  <c r="V25" i="213"/>
  <c r="X137" i="213"/>
  <c r="W67" i="213"/>
  <c r="V67" i="213"/>
  <c r="X68" i="213"/>
  <c r="X64" i="213"/>
  <c r="X72" i="213"/>
  <c r="X124" i="213"/>
  <c r="V181" i="213"/>
  <c r="X183" i="213"/>
  <c r="X164" i="213"/>
  <c r="X120" i="213"/>
  <c r="X53" i="213"/>
  <c r="X56" i="213"/>
  <c r="X69" i="213"/>
  <c r="V147" i="213"/>
  <c r="X148" i="213"/>
  <c r="X30" i="213"/>
  <c r="X151" i="213"/>
  <c r="X133" i="213"/>
  <c r="X119" i="213"/>
  <c r="X84" i="213"/>
  <c r="X171" i="213"/>
  <c r="X159" i="213"/>
  <c r="X101" i="213"/>
  <c r="X107" i="213"/>
  <c r="X41" i="213"/>
  <c r="X175" i="213"/>
  <c r="X118" i="213"/>
  <c r="X92" i="213"/>
  <c r="X160" i="213"/>
  <c r="X158" i="213"/>
  <c r="X152" i="213" l="1"/>
  <c r="X181" i="213"/>
  <c r="X25" i="213"/>
  <c r="X147" i="213"/>
  <c r="X67" i="213"/>
  <c r="X5" i="213"/>
</calcChain>
</file>

<file path=xl/comments1.xml><?xml version="1.0" encoding="utf-8"?>
<comments xmlns="http://schemas.openxmlformats.org/spreadsheetml/2006/main">
  <authors>
    <author>Bureau</author>
  </authors>
  <commentList>
    <comment ref="E1" authorId="0" shapeId="0">
      <text>
        <r>
          <rPr>
            <b/>
            <sz val="9"/>
            <color indexed="81"/>
            <rFont val="Tahoma"/>
            <family val="2"/>
          </rPr>
          <t>Trigger Criteria 
(10 errors)</t>
        </r>
        <r>
          <rPr>
            <sz val="9"/>
            <color indexed="81"/>
            <rFont val="Tahoma"/>
            <family val="2"/>
          </rPr>
          <t xml:space="preserve">
</t>
        </r>
      </text>
    </comment>
    <comment ref="F1" authorId="0" shapeId="0">
      <text>
        <r>
          <rPr>
            <b/>
            <sz val="9"/>
            <color indexed="81"/>
            <rFont val="Tahoma"/>
            <family val="2"/>
          </rPr>
          <t>Trigger Criteria 
(20 erros, Deta &gt; - 10%)</t>
        </r>
        <r>
          <rPr>
            <sz val="9"/>
            <color indexed="81"/>
            <rFont val="Tahoma"/>
            <family val="2"/>
          </rPr>
          <t xml:space="preserve">
</t>
        </r>
      </text>
    </comment>
  </commentList>
</comments>
</file>

<file path=xl/sharedStrings.xml><?xml version="1.0" encoding="utf-8"?>
<sst xmlns="http://schemas.openxmlformats.org/spreadsheetml/2006/main" count="1480" uniqueCount="451">
  <si>
    <t>Turkey</t>
  </si>
  <si>
    <t>Switzerland</t>
  </si>
  <si>
    <t>Algeria</t>
  </si>
  <si>
    <t>Angola</t>
  </si>
  <si>
    <t>Benin</t>
  </si>
  <si>
    <t>Burkina Faso</t>
  </si>
  <si>
    <t>Cameroon</t>
  </si>
  <si>
    <t>Central African Republic</t>
  </si>
  <si>
    <t>Chad</t>
  </si>
  <si>
    <t>Congo</t>
  </si>
  <si>
    <t>Congo, The Democratic Republic Of The</t>
  </si>
  <si>
    <t>Cote D'Ivoire</t>
  </si>
  <si>
    <t>Egypt</t>
  </si>
  <si>
    <t>Ethiopia</t>
  </si>
  <si>
    <t>Gabon</t>
  </si>
  <si>
    <t>Ghana</t>
  </si>
  <si>
    <t>Guinea</t>
  </si>
  <si>
    <t>Kenya</t>
  </si>
  <si>
    <t>Libyan Arab Jamahiriya</t>
  </si>
  <si>
    <t>Madagascar</t>
  </si>
  <si>
    <t>Mali</t>
  </si>
  <si>
    <t>Mauritania</t>
  </si>
  <si>
    <t>Mauritius</t>
  </si>
  <si>
    <t>Morocco</t>
  </si>
  <si>
    <t>Niger</t>
  </si>
  <si>
    <t>Nigeria</t>
  </si>
  <si>
    <t>Rwanda</t>
  </si>
  <si>
    <t>Senegal</t>
  </si>
  <si>
    <t>Sierra Leone</t>
  </si>
  <si>
    <t>South Africa</t>
  </si>
  <si>
    <t>Sudan</t>
  </si>
  <si>
    <t>Togo</t>
  </si>
  <si>
    <t>Uganda</t>
  </si>
  <si>
    <t>Zambia</t>
  </si>
  <si>
    <t>Zimbabwe</t>
  </si>
  <si>
    <t>France</t>
  </si>
  <si>
    <t>Lithuania</t>
  </si>
  <si>
    <t>Canada</t>
  </si>
  <si>
    <t>United States</t>
  </si>
  <si>
    <t>Azerbaijan</t>
  </si>
  <si>
    <t>Bahrain</t>
  </si>
  <si>
    <t>Iran, Islamic Republic Of</t>
  </si>
  <si>
    <t>Iraq</t>
  </si>
  <si>
    <t>Jordan</t>
  </si>
  <si>
    <t>Kuwait</t>
  </si>
  <si>
    <t>Kyrgyzstan</t>
  </si>
  <si>
    <t>Lebanon</t>
  </si>
  <si>
    <t>Oman</t>
  </si>
  <si>
    <t>Qatar</t>
  </si>
  <si>
    <t>Saudi Arabia</t>
  </si>
  <si>
    <t>Syrian Arab Republic</t>
  </si>
  <si>
    <t>United Arab Emirates</t>
  </si>
  <si>
    <t>Uzbekistan</t>
  </si>
  <si>
    <t>Yemen</t>
  </si>
  <si>
    <t>Argentina</t>
  </si>
  <si>
    <t>Aruba</t>
  </si>
  <si>
    <t>Barbados</t>
  </si>
  <si>
    <t>Brazil</t>
  </si>
  <si>
    <t>Chile</t>
  </si>
  <si>
    <t>Colombia</t>
  </si>
  <si>
    <t>Cuba</t>
  </si>
  <si>
    <t>Ecuador</t>
  </si>
  <si>
    <t>El Salvador</t>
  </si>
  <si>
    <t>Guatemala</t>
  </si>
  <si>
    <t>Guyana</t>
  </si>
  <si>
    <t>Honduras</t>
  </si>
  <si>
    <t>Paraguay</t>
  </si>
  <si>
    <t>Suriname</t>
  </si>
  <si>
    <t>Trinidad and Tobago</t>
  </si>
  <si>
    <t>Venezuela</t>
  </si>
  <si>
    <t>Bosnia and Herzegovina</t>
  </si>
  <si>
    <t>Macedonia, The Former Yugoslav Republic Of</t>
  </si>
  <si>
    <t>Montenegro</t>
  </si>
  <si>
    <t>Ukraine</t>
  </si>
  <si>
    <t>Bangladesh</t>
  </si>
  <si>
    <t>Brunei Darussalam</t>
  </si>
  <si>
    <t>Cambodia</t>
  </si>
  <si>
    <t>Indonesia</t>
  </si>
  <si>
    <t>Korea, Republic Of</t>
  </si>
  <si>
    <t>Lao People's Democratic Republic</t>
  </si>
  <si>
    <t>Malaysia</t>
  </si>
  <si>
    <t>Mongolia</t>
  </si>
  <si>
    <t>Nepal</t>
  </si>
  <si>
    <t>Pakistan</t>
  </si>
  <si>
    <t>Philippines</t>
  </si>
  <si>
    <t>Singapore</t>
  </si>
  <si>
    <t>Sri Lanka</t>
  </si>
  <si>
    <t>Taiwan, Province Of China</t>
  </si>
  <si>
    <t>Vietnam</t>
  </si>
  <si>
    <t>Total</t>
  </si>
  <si>
    <t>Field 1</t>
  </si>
  <si>
    <t>Field 2</t>
  </si>
  <si>
    <t>Albania</t>
  </si>
  <si>
    <t>Field 4</t>
  </si>
  <si>
    <t>Field 9</t>
  </si>
  <si>
    <t>Field 14</t>
  </si>
  <si>
    <t>Escalation L1</t>
  </si>
  <si>
    <t>Escalation L2</t>
  </si>
  <si>
    <t>Escalation L3</t>
  </si>
  <si>
    <t>Escalation L4</t>
  </si>
  <si>
    <t>Escalation L5</t>
  </si>
  <si>
    <t>Field 15</t>
  </si>
  <si>
    <t>Field 3</t>
  </si>
  <si>
    <t>Field 5</t>
  </si>
  <si>
    <t>Field 6</t>
  </si>
  <si>
    <t>Field 7</t>
  </si>
  <si>
    <t>Field 8</t>
  </si>
  <si>
    <t>Field 10</t>
  </si>
  <si>
    <t>Field 11</t>
  </si>
  <si>
    <t>Field 12</t>
  </si>
  <si>
    <t>Field 13</t>
  </si>
  <si>
    <t>Field 16</t>
  </si>
  <si>
    <t>Field 17</t>
  </si>
  <si>
    <t>TBD</t>
  </si>
  <si>
    <t>Step</t>
  </si>
  <si>
    <t>NA</t>
  </si>
  <si>
    <t>Manual</t>
  </si>
  <si>
    <t>0 No Data</t>
  </si>
  <si>
    <t>Step 1.1</t>
  </si>
  <si>
    <t>Step 1.2</t>
  </si>
  <si>
    <t>Step 1.4</t>
  </si>
  <si>
    <t>Step 2.1</t>
  </si>
  <si>
    <t>Step 2.2</t>
  </si>
  <si>
    <t>Step 2.3</t>
  </si>
  <si>
    <t>Step 2.4</t>
  </si>
  <si>
    <t>Step 2.5</t>
  </si>
  <si>
    <t>Step 2.6</t>
  </si>
  <si>
    <t>Phase</t>
  </si>
  <si>
    <t>Design</t>
  </si>
  <si>
    <t>Macro Name</t>
  </si>
  <si>
    <t>Execution</t>
  </si>
  <si>
    <t>Module 7</t>
  </si>
  <si>
    <t>Module 1</t>
  </si>
  <si>
    <t>Module 4</t>
  </si>
  <si>
    <t>Field 0</t>
  </si>
  <si>
    <t>Nombre de Field 0</t>
  </si>
  <si>
    <t>Data System Quality Check Index</t>
  </si>
  <si>
    <t>Actions</t>
  </si>
  <si>
    <t>Update  All Pivot  Tables workbook fields</t>
  </si>
  <si>
    <t>Time Required</t>
  </si>
  <si>
    <t>less than 30 seconds</t>
  </si>
  <si>
    <t>less than 1 minute</t>
  </si>
  <si>
    <t>Who</t>
  </si>
  <si>
    <t>GRACE SHARE Admin</t>
  </si>
  <si>
    <t>less than 2 minutes</t>
  </si>
  <si>
    <t>10 minutes</t>
  </si>
  <si>
    <t>Update list of countries. List in Escaltion Roadmap and Mappingworkbook should match</t>
  </si>
  <si>
    <t>Save file in Excel 2003 format to avoid issues at affiliate level</t>
  </si>
  <si>
    <t>For next runs, purge the Raw Data (1) from raw 3</t>
  </si>
  <si>
    <t>Step 2.0</t>
  </si>
  <si>
    <t>Montly Score Card</t>
  </si>
  <si>
    <t>Number of Data</t>
  </si>
  <si>
    <t>Step 1.0</t>
  </si>
  <si>
    <t>Skip this step</t>
  </si>
  <si>
    <t>Step 2.7</t>
  </si>
  <si>
    <r>
      <rPr>
        <b/>
        <sz val="14"/>
        <rFont val="Arial Narrow"/>
        <family val="2"/>
      </rPr>
      <t xml:space="preserve">Open the Raw Data Workbook </t>
    </r>
    <r>
      <rPr>
        <sz val="14"/>
        <rFont val="Arial Narrow"/>
        <family val="2"/>
      </rPr>
      <t>(if several worksheets are included in the workbook, fields should be displayed in a consistent way in all workbooks)</t>
    </r>
  </si>
  <si>
    <t>You can save the file on you c: drive. Just let me know if the test is successfull.</t>
  </si>
  <si>
    <t>Test with PSUR</t>
  </si>
  <si>
    <r>
      <rPr>
        <b/>
        <sz val="14"/>
        <rFont val="Arial Narrow"/>
        <family val="2"/>
      </rPr>
      <t xml:space="preserve">Open the Raw Data Workbook </t>
    </r>
    <r>
      <rPr>
        <sz val="14"/>
        <rFont val="Arial Narrow"/>
        <family val="2"/>
      </rPr>
      <t>(if several worksheets in the workbook, fields should be displayed in a consistent way in all workbooks)</t>
    </r>
  </si>
  <si>
    <t>Actions and Specific Instructions</t>
  </si>
  <si>
    <t>Note on Buttons</t>
  </si>
  <si>
    <r>
      <rPr>
        <b/>
        <sz val="14"/>
        <rFont val="Arial Narrow"/>
        <family val="2"/>
      </rPr>
      <t xml:space="preserve">Save this workbook </t>
    </r>
    <r>
      <rPr>
        <sz val="14"/>
        <rFont val="Arial Narrow"/>
        <family val="2"/>
      </rPr>
      <t>in appropriate share drive or eRoom  and Close Raw Data Workbook, Close Raw Data Workbook</t>
    </r>
  </si>
  <si>
    <t>Move to Operational Execution</t>
  </si>
  <si>
    <t>Module 3</t>
  </si>
  <si>
    <t>Click on the button</t>
  </si>
  <si>
    <t>Click on the button. Will require 2 minutes of processing</t>
  </si>
  <si>
    <t>Click on the button. Note iteration set up to one country for the test.</t>
  </si>
  <si>
    <t>Click on the button in column Iand then, once macro is processed, Open you Mail Box</t>
  </si>
  <si>
    <t>Step 1.8</t>
  </si>
  <si>
    <t>Save this workbook in appropriate share drive or eRoom  and Close Raw Data Workbook, Close Raw Data Workbook</t>
  </si>
  <si>
    <t>Afghanistan</t>
  </si>
  <si>
    <t>Armenia</t>
  </si>
  <si>
    <t>Netherlands Antilles</t>
  </si>
  <si>
    <t>Austria</t>
  </si>
  <si>
    <t>Australia</t>
  </si>
  <si>
    <t>Alands Islands</t>
  </si>
  <si>
    <t>Belgium</t>
  </si>
  <si>
    <t>Bulgaria</t>
  </si>
  <si>
    <t>Burundi</t>
  </si>
  <si>
    <t>Bolivia</t>
  </si>
  <si>
    <t>Botswana</t>
  </si>
  <si>
    <t>Belarus</t>
  </si>
  <si>
    <t>China</t>
  </si>
  <si>
    <t>Costa Rica</t>
  </si>
  <si>
    <t>Curacao</t>
  </si>
  <si>
    <t>Cyprus</t>
  </si>
  <si>
    <t>Czech Republic</t>
  </si>
  <si>
    <t>Germany</t>
  </si>
  <si>
    <t>Djibouti</t>
  </si>
  <si>
    <t>Denmark</t>
  </si>
  <si>
    <t>Dominican Republic</t>
  </si>
  <si>
    <t>Estonia</t>
  </si>
  <si>
    <t>Spain</t>
  </si>
  <si>
    <t>European Union</t>
  </si>
  <si>
    <t>Finland</t>
  </si>
  <si>
    <t>United Kingdom</t>
  </si>
  <si>
    <t>Gulf Central Committee</t>
  </si>
  <si>
    <t>Georgia</t>
  </si>
  <si>
    <t>Gambia</t>
  </si>
  <si>
    <t>Equatorial Guinea</t>
  </si>
  <si>
    <t>Greece</t>
  </si>
  <si>
    <t>Guinea-Bissau</t>
  </si>
  <si>
    <t>Hong Kong</t>
  </si>
  <si>
    <t>Croatia</t>
  </si>
  <si>
    <t>Haiti</t>
  </si>
  <si>
    <t>Hungary</t>
  </si>
  <si>
    <t>Ireland</t>
  </si>
  <si>
    <t>Israel</t>
  </si>
  <si>
    <t>India</t>
  </si>
  <si>
    <t>Iceland</t>
  </si>
  <si>
    <t>Italy</t>
  </si>
  <si>
    <t>Jamaica</t>
  </si>
  <si>
    <t>Japan</t>
  </si>
  <si>
    <t>Kazakhstan</t>
  </si>
  <si>
    <t>Liechtenstein</t>
  </si>
  <si>
    <t>Liberia</t>
  </si>
  <si>
    <t>Luxembourg</t>
  </si>
  <si>
    <t>Latvia</t>
  </si>
  <si>
    <t>Moldova, Republic Of</t>
  </si>
  <si>
    <t>Myanmar</t>
  </si>
  <si>
    <t>Macao</t>
  </si>
  <si>
    <t>Malta</t>
  </si>
  <si>
    <t>Maldives</t>
  </si>
  <si>
    <t>Malawi</t>
  </si>
  <si>
    <t>Mexico</t>
  </si>
  <si>
    <t>Mozambique</t>
  </si>
  <si>
    <t>Namibia</t>
  </si>
  <si>
    <t>Nicaragua</t>
  </si>
  <si>
    <t>Netherlands</t>
  </si>
  <si>
    <t>Norway</t>
  </si>
  <si>
    <t>New Zealand</t>
  </si>
  <si>
    <t>Panama</t>
  </si>
  <si>
    <t>Peru</t>
  </si>
  <si>
    <t>Papua New Guinea</t>
  </si>
  <si>
    <t>Poland</t>
  </si>
  <si>
    <t>Puerto Rico</t>
  </si>
  <si>
    <t>Portugal</t>
  </si>
  <si>
    <t>Romania</t>
  </si>
  <si>
    <t>Serbia</t>
  </si>
  <si>
    <t>Russian Federation</t>
  </si>
  <si>
    <t>Sweden</t>
  </si>
  <si>
    <t>Slovenia</t>
  </si>
  <si>
    <t>Slovakia</t>
  </si>
  <si>
    <t>Somalia</t>
  </si>
  <si>
    <t>Swaziland</t>
  </si>
  <si>
    <t>Thailand</t>
  </si>
  <si>
    <t>Tajikistan</t>
  </si>
  <si>
    <t>Turkmenistan</t>
  </si>
  <si>
    <t>Tunisia</t>
  </si>
  <si>
    <t>Uruguay</t>
  </si>
  <si>
    <t>Kosovo</t>
  </si>
  <si>
    <t>Zanzibar</t>
  </si>
  <si>
    <t>Number of Records</t>
  </si>
  <si>
    <t>Number of Errors</t>
  </si>
  <si>
    <t>C1</t>
  </si>
  <si>
    <t>x</t>
  </si>
  <si>
    <t>Step 2.8</t>
  </si>
  <si>
    <t>Copy and Paste Raw Data in the Raw Data Worksheet, Then Replace Blank with "0 No Data" and highlight "No Data Cells, then close Raw Data</t>
  </si>
  <si>
    <t>M (Yes)</t>
  </si>
  <si>
    <t>Module 5</t>
  </si>
  <si>
    <t>Module 6</t>
  </si>
  <si>
    <t>Module 2, Module 3</t>
  </si>
  <si>
    <t>StepDS01()</t>
  </si>
  <si>
    <t>StepDS4()</t>
  </si>
  <si>
    <t>StepOE1()</t>
  </si>
  <si>
    <t>StepDS2(), StepDS3()</t>
  </si>
  <si>
    <t>StepOE2()</t>
  </si>
  <si>
    <t>StepOE3()</t>
  </si>
  <si>
    <t xml:space="preserve">StepOE4A() , StepOE4B() </t>
  </si>
  <si>
    <t>StepOE5()</t>
  </si>
  <si>
    <t>Step 1.5</t>
  </si>
  <si>
    <t>Click Here (Data File Location)</t>
  </si>
  <si>
    <t>Click Here (Data File Location) Share Mapping Table XLS</t>
  </si>
  <si>
    <t>Instructions for the test</t>
  </si>
  <si>
    <t>Country</t>
  </si>
  <si>
    <t>Escalation L0</t>
  </si>
  <si>
    <t>Errors
Previous Month</t>
  </si>
  <si>
    <t>Errors
Current Month</t>
  </si>
  <si>
    <t>Error
Delta</t>
  </si>
  <si>
    <t>Reminder</t>
  </si>
  <si>
    <t xml:space="preserve">Escalation </t>
  </si>
  <si>
    <t>Nombre de Country</t>
  </si>
  <si>
    <t>Important, Click on the Button and then 
select in the pick list column P (i.e. Field 15), 
row 5 , the value "Country Field"
Click on th Validate button for validation</t>
  </si>
  <si>
    <r>
      <t xml:space="preserve">Dear Affiliate Regulatory Manager,
Based on a recent quality report from SHARE, it was identified that information in the database which is subject to regular reports to Health Authorities is not complete for your country.
Please see the attached excel spreadsheet for blank fields which must be completed (i.e. all No Data Cells highlighted in Orange).
The information is to be completed directly in SHARE, but not in the spreadsheet.
It is essential that the information in SHARE is complete and up-to-date to ensure that Sanofi is in compliance with all local regulatory requirements and that data submitted to Health Authorities are complete.
</t>
    </r>
    <r>
      <rPr>
        <b/>
        <sz val="10"/>
        <color rgb="FFFF0000"/>
        <rFont val="Verdana"/>
        <family val="2"/>
      </rPr>
      <t>Please complete these blank data fields within 2 working days.</t>
    </r>
    <r>
      <rPr>
        <sz val="10"/>
        <rFont val="Verdana"/>
        <family val="2"/>
      </rPr>
      <t xml:space="preserve">
Sincerely,
Sanofi Regulatory Information Management
</t>
    </r>
  </si>
  <si>
    <t>GRA Region</t>
  </si>
  <si>
    <t>EUROPE</t>
  </si>
  <si>
    <t>LATIN AMERICA</t>
  </si>
  <si>
    <t xml:space="preserve">Japan-Pacific </t>
  </si>
  <si>
    <t>ASIA</t>
  </si>
  <si>
    <t>US-CANADA</t>
  </si>
  <si>
    <t>All Countries</t>
  </si>
  <si>
    <t>World</t>
  </si>
  <si>
    <t>No</t>
  </si>
  <si>
    <t>Field Name 0</t>
  </si>
  <si>
    <t>Field Name 1</t>
  </si>
  <si>
    <t>Field Name 2</t>
  </si>
  <si>
    <t>Field Name 3</t>
  </si>
  <si>
    <t>Field Name 4</t>
  </si>
  <si>
    <t>Field Name 5</t>
  </si>
  <si>
    <t>Field Name 6</t>
  </si>
  <si>
    <t>Field Name 7</t>
  </si>
  <si>
    <t>Field Name 8</t>
  </si>
  <si>
    <t>Field Name 9</t>
  </si>
  <si>
    <t>Field Name 10</t>
  </si>
  <si>
    <t>Field Name 11</t>
  </si>
  <si>
    <t>Field Name 12</t>
  </si>
  <si>
    <t>Field Name 13</t>
  </si>
  <si>
    <t>Field Name 14</t>
  </si>
  <si>
    <t>Field Name 15</t>
  </si>
  <si>
    <t>Field Name 16</t>
  </si>
  <si>
    <t>Field Name 17</t>
  </si>
  <si>
    <t xml:space="preserve">All Countries </t>
  </si>
  <si>
    <t>Return back to Design Steps</t>
  </si>
  <si>
    <t>Move to Operational Execution Steps</t>
  </si>
  <si>
    <t>Step 1. 
Identify the column specific to the country (see labels in row 2 highlighted in grey above)
then in the same column (row 4) select cell and then select "Country" using the drop-down list</t>
  </si>
  <si>
    <t>Step 2. 
In row 4 highlighted in orange above, for each column and each cell, 
confirm the list of Mandatory fields using the drop-down list. 
Data errors for mandatory fields will be included in the metrics 
and requests for corrective actions.</t>
  </si>
  <si>
    <t>Instructions. Follow steps 1 to 4 as described below.</t>
  </si>
  <si>
    <t xml:space="preserve">Step 3. 
In row 5, confirm the list of fields to be updated by data owners
-  using the spreadsheet (Select "Yes" value from the drop-down list)
- in SHARE directly ((Select "No" value from the drop-down list)
</t>
  </si>
  <si>
    <t xml:space="preserve">Step 4. 
Click-on the button "Validate Fields"  </t>
  </si>
  <si>
    <t>Comments</t>
  </si>
  <si>
    <t>Number of Fields Qced</t>
  </si>
  <si>
    <t>Step 1.3</t>
  </si>
  <si>
    <t>eRoom Revision Number, SHARE Point Production Environment</t>
  </si>
  <si>
    <t>Version 12, Version 1.0</t>
  </si>
  <si>
    <t>Change Requests</t>
  </si>
  <si>
    <t>Code for data error should modified as follows (Error = "0 - Data Error", No Error = "1 - No data Error"</t>
  </si>
  <si>
    <t>Color Code for Data Error to displyed using a different colour code</t>
  </si>
  <si>
    <t>In the quality Dashboard tab, there is an error on the Number of Fields Qced</t>
  </si>
  <si>
    <t>Date of request</t>
  </si>
  <si>
    <t>Need to clarify instructions in the mail generation template: always use Data System QC to be able to generate metrics</t>
  </si>
  <si>
    <t>Need to include instructions in the template for the set-up of the escalation process: comparison value must be "0" in field D, otherwise the template will not generate the first mails</t>
  </si>
  <si>
    <t>Execution of the first consistency QC through the template: approved applications wo attached registrations</t>
  </si>
  <si>
    <t>Generation of the excel sheet: need for a naming convention to differentiate files on the Affiliate Sharepoint (consistency check may generate more than one file)</t>
  </si>
  <si>
    <t>The generatedcountry excel  file must only contain records for which a deficiency has been detected to ease Affiliate use</t>
  </si>
  <si>
    <t>The message to the Affiliate must be detailed enough to explain what has to be corrected and how it is to be corrected (link with the appropriate training materials) -&gt; for this message, there is a need for a manager review before release in the template</t>
  </si>
  <si>
    <t>The country file must be placed on a common folder (loading on the sharepoint is not time consuming)</t>
  </si>
  <si>
    <t>Data Completeness</t>
  </si>
  <si>
    <t>Version 19, NA</t>
  </si>
  <si>
    <t>Version 18, NA</t>
  </si>
  <si>
    <t>Same as raw 4 ?</t>
  </si>
  <si>
    <t>the message must be generated without the country file</t>
  </si>
  <si>
    <t>Same as raw 3 ?</t>
  </si>
  <si>
    <t>Subject of eMail message should be customized to differentiate the different types of QCs</t>
  </si>
  <si>
    <t>Requestor</t>
  </si>
  <si>
    <t>Effective Date in SHARE Point Production environment</t>
  </si>
  <si>
    <t>Codes in Module 7 updated (see comments in the codes)</t>
  </si>
  <si>
    <t>Xavier Launois</t>
  </si>
  <si>
    <t>Status</t>
  </si>
  <si>
    <t>Closed</t>
  </si>
  <si>
    <t>Benefit</t>
  </si>
  <si>
    <t>Risk</t>
  </si>
  <si>
    <t>Same as above</t>
  </si>
  <si>
    <t>None. The update concerns 5 lines of new codes to delete these records.</t>
  </si>
  <si>
    <t>None. One line of VBA code deleted</t>
  </si>
  <si>
    <t>None: New variable included in the template to differentiate the file name. One line of VBA code added in the template</t>
  </si>
  <si>
    <t>This will avoid a muanual reprocessing data to be sent to affilates cutting back on manual processes, decreasing risk of error (each run request 3 hours of manual reprocessing)</t>
  </si>
  <si>
    <r>
      <rPr>
        <b/>
        <sz val="14"/>
        <color rgb="FFFF0000"/>
        <rFont val="Arial Narrow"/>
        <family val="2"/>
      </rPr>
      <t>Pre-requisites: Run macros with Excel 2010 and Close any spreadsheets open on your local deskstop</t>
    </r>
    <r>
      <rPr>
        <sz val="14"/>
        <rFont val="Arial Narrow"/>
        <family val="2"/>
      </rPr>
      <t xml:space="preserve">
For each step, read the sequential instructions provided in this column and to click on the buttons in Columns I
Before starting, Ensure that Macros are activated on your deskstop (you might have to click on the "Enable Content") button
</t>
    </r>
  </si>
  <si>
    <t>Macro Module</t>
  </si>
  <si>
    <r>
      <rPr>
        <b/>
        <sz val="14"/>
        <rFont val="Arial Narrow"/>
        <family val="2"/>
      </rPr>
      <t>For all Data QCs,</t>
    </r>
    <r>
      <rPr>
        <sz val="14"/>
        <rFont val="Arial Narrow"/>
        <family val="2"/>
      </rPr>
      <t xml:space="preserve"> update the Escalation Roadmap prior to sending eMails (to be updated only once a month, otherwise use back-up archives from previous meetings)
</t>
    </r>
  </si>
  <si>
    <t>(blank)</t>
  </si>
  <si>
    <t>Version 35, 1,1</t>
  </si>
  <si>
    <t>Instruction code added in Module 7 of VBA codes to reformat all dates. Code added:
    Selection.NumberFormat = "[$-40C]d-mmm-yy;@"</t>
  </si>
  <si>
    <t>Instruction code added in Module 7 of VBA codes to name workheet with less than 30 characters. See instruction below:
Sheets(1).Name = Left(Country, 30)</t>
  </si>
  <si>
    <t>Version 36</t>
  </si>
  <si>
    <t>Bug for 2 countries exceeeding 30 characters</t>
  </si>
  <si>
    <t>Version 37</t>
  </si>
  <si>
    <t>Instruction code added in Module 7 of VBA codes "the total Number of Fields to be Qced for your country"</t>
  </si>
  <si>
    <t>Version 38</t>
  </si>
  <si>
    <t>Instruction code added in Module 7 of VBA codes 
Application.Goto Reference:="Affiliate_LRA_Head" ' Code added in Version 38
ColListWMAP = ActiveCell.Column ' Code added in Version 38
ActiveSheet.Unprotect ' Code added in Version 38
ActiveSheet.Outline.ShowLevels RowLevels:=0, ColumnLevels:=2 ' Code added in Version 38</t>
  </si>
  <si>
    <t>Development</t>
  </si>
  <si>
    <t>Use the following template for the management of change requests</t>
  </si>
  <si>
    <t>Eric Souchu</t>
  </si>
  <si>
    <t>Allow formating Directory List of Affiliates as needed (insertion, deletion of columns) without impact on the VBA programme</t>
  </si>
  <si>
    <t>Allow formating Directory List of Affiliates as needed (insertion, deletion of columns) without  impact on the VBA programme</t>
  </si>
  <si>
    <t>Version 44</t>
  </si>
  <si>
    <t xml:space="preserve">Instruction code added in Module 7 of VBA codes 
Application.Goto Reference:="Affiliate_Country" ' Code added in Version 44
ColCountryWMAP = ActiveCell.Column ' Code added in Version 44
</t>
  </si>
  <si>
    <t>Change Request captured in the Histort Tab</t>
  </si>
  <si>
    <t>Change in Date Format for  files sent to the Affiliates</t>
  </si>
  <si>
    <t>NA, Error in previous code</t>
  </si>
  <si>
    <t>Version 45</t>
  </si>
  <si>
    <t xml:space="preserve">Remode MailBody1 code in Module 7
'MailBody1 = "FYI, the total Number of Fields to be Qced for your country is:" &amp; Str(Int(TotalErrors)) &amp; Chr(13) 'Code updated in version 37, Code deleted in Version 45
</t>
  </si>
  <si>
    <t>One eMail can be sent for different type of QCs. There this informtion might not be appropriate</t>
  </si>
  <si>
    <t>Expand QC to 55 fields</t>
  </si>
  <si>
    <t>Version 46</t>
  </si>
  <si>
    <t>Grand Total</t>
  </si>
  <si>
    <t xml:space="preserve"> Copy and Paste the list of Fields from the Raw Data Workbook in Mapping worksheet, 
Delete Empty Columns, Delete Empty Worksheets in the Template</t>
  </si>
  <si>
    <t>Not Applicable
Read Instructions in Column E</t>
  </si>
  <si>
    <t>Not Applicable
Manual Step</t>
  </si>
  <si>
    <t>Macros (Red buttons) or Hyperlinks (blue buttons)</t>
  </si>
  <si>
    <t>Confirm the Country Field for the Pivot Table (Field 0)
Confirm the Fields to be Qced
Once completed,validate your QC strategy clicking on the corresponding macro button</t>
  </si>
  <si>
    <r>
      <rPr>
        <b/>
        <sz val="14"/>
        <rFont val="Arial Narrow"/>
        <family val="2"/>
      </rPr>
      <t>For System Data QC,</t>
    </r>
    <r>
      <rPr>
        <sz val="14"/>
        <rFont val="Arial Narrow"/>
        <family val="2"/>
      </rPr>
      <t xml:space="preserve"> Communicate on Monthly Metrics using the SHARE QC Monthly Dashboard Metrics
</t>
    </r>
  </si>
  <si>
    <t>Version 54</t>
  </si>
  <si>
    <t>Ovaoid Overlap with the other template used for sending the corrective actions</t>
  </si>
  <si>
    <t>Update codes so that eMails are only generated for the Report QC and not the Data System QC, Module 7 updated</t>
  </si>
  <si>
    <r>
      <rPr>
        <b/>
        <sz val="14"/>
        <rFont val="Arial Narrow"/>
        <family val="2"/>
      </rPr>
      <t>For All Data QCs</t>
    </r>
    <r>
      <rPr>
        <sz val="14"/>
        <rFont val="Arial Narrow"/>
        <family val="2"/>
      </rPr>
      <t>, Generate Data Errors files, Automated eMails (Data report QC only), Make sure your mail box is open</t>
    </r>
  </si>
  <si>
    <r>
      <rPr>
        <b/>
        <sz val="10"/>
        <color rgb="FFFF0000"/>
        <rFont val="Verdana"/>
        <family val="2"/>
      </rPr>
      <t>Data Report QC</t>
    </r>
    <r>
      <rPr>
        <sz val="10"/>
        <rFont val="Verdana"/>
        <family val="2"/>
      </rPr>
      <t xml:space="preserve">
First review and update the text below, then 
- click-on the blue button and select in the Tab a range of cells in column C corresponding to the targeted countries
click-on Report QC red button</t>
    </r>
  </si>
  <si>
    <r>
      <rPr>
        <b/>
        <sz val="10"/>
        <color rgb="FFFF0000"/>
        <rFont val="Verdana"/>
        <family val="2"/>
      </rPr>
      <t xml:space="preserve">Data Sytem QC
</t>
    </r>
    <r>
      <rPr>
        <sz val="10"/>
        <rFont val="Verdana"/>
        <family val="2"/>
      </rPr>
      <t xml:space="preserve">
Click-on the blue button and then
- select in the Tab a range of cells in column C corresponding to the targeted countries
- click-on System QC red button</t>
    </r>
  </si>
  <si>
    <t>For Data Completeness, messages are generated directly from the SHARE Point web (SHARE QC country directory file)</t>
  </si>
  <si>
    <t>WHO</t>
  </si>
  <si>
    <t>Bhutan</t>
  </si>
  <si>
    <t>Version 57</t>
  </si>
  <si>
    <t>Add Buthan and WHO in Quality Dashboard and Escalation Roadmap</t>
  </si>
  <si>
    <t>Marion Delattre</t>
  </si>
  <si>
    <t>Address specific needs for Sanofi Pasteur</t>
  </si>
  <si>
    <t>Other, SP</t>
  </si>
  <si>
    <t>Pharma: Test version 57 at next QC iteration (schduled second week of August)
Pasteur: Test version 57 before production</t>
  </si>
  <si>
    <t>Open the en SHARE QC Country Directory</t>
  </si>
  <si>
    <t>Bug due to mispelling of country Bhutan</t>
  </si>
  <si>
    <t>Version 59</t>
  </si>
  <si>
    <t>Caroline de Grully</t>
  </si>
  <si>
    <t>Bug</t>
  </si>
  <si>
    <t>Initial version to be used to generate metrics on the Data System QC for Data completeness</t>
  </si>
  <si>
    <t>Corrective Actions Excel spreasdheet should only list the records with no data error. Records with no error should be dispalyed in the file</t>
  </si>
  <si>
    <t>Corrective Actions Excel spreasdheet should not be attached to the eMail. The file should be loaded into a central place.</t>
  </si>
  <si>
    <t>Integration of change requests</t>
  </si>
  <si>
    <t>Nature of Change</t>
  </si>
  <si>
    <t>Major</t>
  </si>
  <si>
    <t>Minor</t>
  </si>
  <si>
    <t>Review of History Tab (e.g. add Type of Change column)</t>
  </si>
  <si>
    <t>Completed</t>
  </si>
  <si>
    <t>Versions 60, 61, 62, 63</t>
  </si>
  <si>
    <t>Change the wording of Tanzania in alignment with the change made in SHARE, i.e. : United Republic Of Tanzania   Tanzania, United Republic of</t>
  </si>
  <si>
    <t>Version 63</t>
  </si>
  <si>
    <t>Tanzania, United Republic of</t>
  </si>
  <si>
    <t>Palestine, State of</t>
  </si>
  <si>
    <t>AMEE</t>
  </si>
  <si>
    <t>(vide)</t>
  </si>
  <si>
    <t>(Tous)</t>
  </si>
  <si>
    <t>Laurent Delaye</t>
  </si>
  <si>
    <t>Change Maldives, Sri Lanka, India, Bangladesh, Nepal, to put in ASIA</t>
  </si>
  <si>
    <t>Change Palestinian Territory, Occupied to Palestine, State of</t>
  </si>
  <si>
    <t>grouping of steps</t>
  </si>
  <si>
    <t>BUSINESS ENTITY</t>
  </si>
  <si>
    <t xml:space="preserve">FAMILY CODE </t>
  </si>
  <si>
    <t xml:space="preserve">APPLICATION STATUS </t>
  </si>
  <si>
    <t xml:space="preserve">EVENT COUNTRY </t>
  </si>
  <si>
    <t xml:space="preserve">APPLICATION CODE </t>
  </si>
  <si>
    <t xml:space="preserve">APPLICATION NAME </t>
  </si>
  <si>
    <t xml:space="preserve">EVENT NAME </t>
  </si>
  <si>
    <t xml:space="preserve">EVENT TYPE </t>
  </si>
  <si>
    <t xml:space="preserve">EVENT SECONDARY TYPE </t>
  </si>
  <si>
    <t xml:space="preserve">EVENT CURRENT STATUS </t>
  </si>
  <si>
    <t xml:space="preserve">EVENT CURRENT STATUS DATE </t>
  </si>
  <si>
    <t xml:space="preserve">APP ACTUAL APPROVAL DATE </t>
  </si>
  <si>
    <t xml:space="preserve">APPLICATION TYPE </t>
  </si>
  <si>
    <t xml:space="preserve">CLOSED </t>
  </si>
  <si>
    <t xml:space="preserve">EC SUB PROJ </t>
  </si>
  <si>
    <t xml:space="preserve">EC SUB ACTUAL </t>
  </si>
  <si>
    <t xml:space="preserve">ON TIME LATE </t>
  </si>
  <si>
    <t xml:space="preserve">DAYS OVERDUE FOR HA DEADLINE </t>
  </si>
  <si>
    <t>M (No)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</si>
</sst>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22" x14ac:knownFonts="1">
    <font>
      <sz val="10"/>
      <name val="Verdana"/>
    </font>
    <font>
      <sz val="10"/>
      <name val="Verdana"/>
      <family val="2"/>
    </font>
    <font>
      <b/>
      <sz val="10"/>
      <color indexed="8"/>
      <name val="Arial"/>
      <family val="2"/>
    </font>
    <font>
      <b/>
      <sz val="10"/>
      <name val="Verdana"/>
      <family val="2"/>
    </font>
    <font>
      <sz val="10"/>
      <color indexed="8"/>
      <name val="Arial"/>
      <family val="2"/>
    </font>
    <font>
      <u/>
      <sz val="10"/>
      <color theme="10"/>
      <name val="Verdana"/>
      <family val="2"/>
    </font>
    <font>
      <b/>
      <sz val="14"/>
      <name val="Arial Narrow"/>
      <family val="2"/>
    </font>
    <font>
      <sz val="14"/>
      <name val="Arial Narrow"/>
      <family val="2"/>
    </font>
    <font>
      <b/>
      <sz val="14"/>
      <color rgb="FFFF0000"/>
      <name val="Arial Narrow"/>
      <family val="2"/>
    </font>
    <font>
      <u/>
      <sz val="14"/>
      <color theme="10"/>
      <name val="Arial"/>
      <family val="2"/>
    </font>
    <font>
      <u/>
      <sz val="14"/>
      <color theme="10"/>
      <name val="Verdana"/>
      <family val="2"/>
    </font>
    <font>
      <sz val="9"/>
      <color indexed="81"/>
      <name val="Tahoma"/>
      <family val="2"/>
    </font>
    <font>
      <b/>
      <sz val="9"/>
      <color indexed="81"/>
      <name val="Tahoma"/>
      <family val="2"/>
    </font>
    <font>
      <b/>
      <sz val="10"/>
      <name val="Arial Narrow"/>
      <family val="2"/>
    </font>
    <font>
      <sz val="10"/>
      <name val="Arial Narrow"/>
      <family val="2"/>
    </font>
    <font>
      <sz val="11"/>
      <name val="Arial Narrow"/>
      <family val="2"/>
    </font>
    <font>
      <b/>
      <sz val="10"/>
      <color rgb="FFFF0000"/>
      <name val="Verdana"/>
      <family val="2"/>
    </font>
    <font>
      <b/>
      <sz val="10"/>
      <color theme="4" tint="-0.249977111117893"/>
      <name val="Verdana"/>
      <family val="2"/>
    </font>
    <font>
      <sz val="10"/>
      <color theme="4" tint="-0.249977111117893"/>
      <name val="Verdana"/>
      <family val="2"/>
    </font>
    <font>
      <sz val="10"/>
      <color theme="4" tint="-0.249977111117893"/>
      <name val="Verdana"/>
      <family val="2"/>
    </font>
    <font>
      <b/>
      <sz val="11"/>
      <color theme="4" tint="-0.249977111117893"/>
      <name val="Arial Narrow"/>
      <family val="2"/>
    </font>
    <font>
      <sz val="11"/>
      <color theme="4" tint="-0.249977111117893"/>
      <name val="Arial Narrow"/>
      <family val="2"/>
    </font>
  </fonts>
  <fills count="16">
    <fill>
      <patternFill patternType="none"/>
    </fill>
    <fill>
      <patternFill patternType="gray125"/>
    </fill>
    <fill>
      <patternFill patternType="solid">
        <fgColor rgb="FFFFC000"/>
        <bgColor indexed="64"/>
      </patternFill>
    </fill>
    <fill>
      <patternFill patternType="solid">
        <fgColor rgb="FF92D050"/>
        <bgColor indexed="64"/>
      </patternFill>
    </fill>
    <fill>
      <patternFill patternType="solid">
        <fgColor theme="4" tint="0.79998168889431442"/>
        <bgColor indexed="64"/>
      </patternFill>
    </fill>
    <fill>
      <patternFill patternType="solid">
        <fgColor rgb="FFFF0000"/>
        <bgColor indexed="64"/>
      </patternFill>
    </fill>
    <fill>
      <patternFill patternType="gray0625">
        <bgColor rgb="FFFF0000"/>
      </patternFill>
    </fill>
    <fill>
      <patternFill patternType="solid">
        <fgColor theme="8" tint="0.59999389629810485"/>
        <bgColor theme="8" tint="0.59999389629810485"/>
      </patternFill>
    </fill>
    <fill>
      <patternFill patternType="solid">
        <fgColor theme="3" tint="0.39997558519241921"/>
        <bgColor indexed="64"/>
      </patternFill>
    </fill>
    <fill>
      <patternFill patternType="solid">
        <fgColor rgb="FF0070C0"/>
        <bgColor indexed="64"/>
      </patternFill>
    </fill>
    <fill>
      <patternFill patternType="solid">
        <fgColor rgb="FFFFFF00"/>
        <bgColor indexed="64"/>
      </patternFill>
    </fill>
    <fill>
      <patternFill patternType="solid">
        <fgColor rgb="FFFFC000"/>
        <bgColor theme="8" tint="0.59999389629810485"/>
      </patternFill>
    </fill>
    <fill>
      <patternFill patternType="solid">
        <fgColor theme="4" tint="0.79998168889431442"/>
        <bgColor theme="4" tint="0.79998168889431442"/>
      </patternFill>
    </fill>
    <fill>
      <patternFill patternType="solid">
        <fgColor rgb="FF92D050"/>
        <bgColor theme="8" tint="0.59999389629810485"/>
      </patternFill>
    </fill>
    <fill>
      <patternFill patternType="solid">
        <fgColor theme="0" tint="-0.14999847407452621"/>
        <bgColor indexed="64"/>
      </patternFill>
    </fill>
    <fill>
      <patternFill patternType="solid">
        <fgColor theme="3" tint="0.79998168889431442"/>
        <bgColor indexed="64"/>
      </patternFill>
    </fill>
  </fills>
  <borders count="5">
    <border>
      <left/>
      <right/>
      <top/>
      <bottom/>
      <diagonal/>
    </border>
    <border>
      <left style="thin">
        <color indexed="8"/>
      </left>
      <right/>
      <top/>
      <bottom/>
      <diagonal/>
    </border>
    <border>
      <left/>
      <right/>
      <top style="thin">
        <color theme="4"/>
      </top>
      <bottom/>
      <diagonal/>
    </border>
    <border>
      <left/>
      <right/>
      <top style="thin">
        <color theme="4"/>
      </top>
      <bottom style="thin">
        <color theme="4"/>
      </bottom>
      <diagonal/>
    </border>
    <border>
      <left/>
      <right/>
      <top/>
      <bottom style="thin">
        <color theme="4"/>
      </bottom>
      <diagonal/>
    </border>
  </borders>
  <cellStyleXfs count="4">
    <xf numFmtId="0" fontId="0" fillId="0" borderId="0"/>
    <xf numFmtId="0" fontId="5" fillId="0" borderId="0" applyNumberFormat="0" applyFill="0" applyBorder="0" applyAlignment="0" applyProtection="0"/>
    <xf numFmtId="0" fontId="4" fillId="0" borderId="0"/>
    <xf numFmtId="9" fontId="1" fillId="0" borderId="0" applyFont="0" applyFill="0" applyBorder="0" applyAlignment="0" applyProtection="0"/>
  </cellStyleXfs>
  <cellXfs count="175">
    <xf numFmtId="0" fontId="0" fillId="0" borderId="0" xfId="0"/>
    <xf numFmtId="0" fontId="0" fillId="0" borderId="0" xfId="0" applyAlignment="1">
      <alignment vertical="top"/>
    </xf>
    <xf numFmtId="0" fontId="0" fillId="0" borderId="0" xfId="0" applyAlignment="1">
      <alignment horizontal="center" vertical="top"/>
    </xf>
    <xf numFmtId="0" fontId="0" fillId="0" borderId="0" xfId="0" applyAlignment="1">
      <alignment horizontal="center"/>
    </xf>
    <xf numFmtId="0" fontId="0" fillId="0" borderId="0" xfId="0" applyAlignment="1">
      <alignment horizontal="center" vertical="center"/>
    </xf>
    <xf numFmtId="0" fontId="3" fillId="0" borderId="0" xfId="0" applyFont="1" applyAlignment="1">
      <alignment vertical="center" wrapText="1"/>
    </xf>
    <xf numFmtId="0" fontId="6" fillId="2" borderId="0" xfId="0" applyFont="1" applyFill="1" applyAlignment="1">
      <alignment horizontal="left" vertical="center" wrapText="1"/>
    </xf>
    <xf numFmtId="0" fontId="6" fillId="2" borderId="0" xfId="0" applyFont="1" applyFill="1" applyAlignment="1">
      <alignment horizontal="center" vertical="center" wrapText="1"/>
    </xf>
    <xf numFmtId="0" fontId="6" fillId="9" borderId="0" xfId="0" applyFont="1" applyFill="1" applyAlignment="1">
      <alignment horizontal="left" vertical="center" wrapText="1"/>
    </xf>
    <xf numFmtId="0" fontId="6" fillId="8" borderId="0" xfId="0" applyFont="1" applyFill="1" applyAlignment="1">
      <alignment horizontal="center" vertical="center" wrapText="1"/>
    </xf>
    <xf numFmtId="0" fontId="6" fillId="0" borderId="0" xfId="0" applyFont="1" applyAlignment="1">
      <alignment vertical="center"/>
    </xf>
    <xf numFmtId="0" fontId="6" fillId="0" borderId="0" xfId="0"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vertical="center" wrapText="1"/>
    </xf>
    <xf numFmtId="0" fontId="7" fillId="0" borderId="0" xfId="0" applyFont="1"/>
    <xf numFmtId="0" fontId="7" fillId="0" borderId="0" xfId="0" applyFont="1" applyAlignment="1">
      <alignment wrapText="1"/>
    </xf>
    <xf numFmtId="0" fontId="6" fillId="2" borderId="0" xfId="0" applyFont="1" applyFill="1" applyAlignment="1">
      <alignment vertical="center"/>
    </xf>
    <xf numFmtId="0" fontId="7" fillId="0" borderId="0" xfId="0" applyFont="1" applyAlignment="1">
      <alignment horizontal="left"/>
    </xf>
    <xf numFmtId="0" fontId="6" fillId="10" borderId="0" xfId="0" applyFont="1" applyFill="1" applyAlignment="1">
      <alignment horizontal="center" vertical="center"/>
    </xf>
    <xf numFmtId="0" fontId="7" fillId="0" borderId="0" xfId="0" applyFont="1" applyAlignment="1">
      <alignment horizontal="center" vertical="center" wrapText="1"/>
    </xf>
    <xf numFmtId="0" fontId="6" fillId="0" borderId="0" xfId="0" applyFont="1" applyAlignment="1">
      <alignment vertical="center"/>
    </xf>
    <xf numFmtId="0" fontId="7" fillId="0" borderId="0" xfId="0" applyFont="1" applyAlignment="1">
      <alignment horizontal="center" vertical="center" wrapText="1"/>
    </xf>
    <xf numFmtId="0" fontId="7" fillId="0" borderId="0" xfId="0" applyFont="1" applyAlignment="1">
      <alignment wrapText="1"/>
    </xf>
    <xf numFmtId="0" fontId="6" fillId="0" borderId="0" xfId="0" applyFont="1" applyAlignment="1">
      <alignment vertical="center"/>
    </xf>
    <xf numFmtId="0" fontId="6" fillId="0" borderId="0" xfId="0" applyFont="1" applyAlignment="1">
      <alignment horizontal="center" vertical="top"/>
    </xf>
    <xf numFmtId="0" fontId="7" fillId="0" borderId="0" xfId="0" applyFont="1" applyAlignment="1">
      <alignment horizontal="center" vertical="center" wrapText="1"/>
    </xf>
    <xf numFmtId="0" fontId="7" fillId="0" borderId="0" xfId="0" applyFont="1" applyAlignment="1">
      <alignment wrapText="1"/>
    </xf>
    <xf numFmtId="0" fontId="6" fillId="0" borderId="0" xfId="0" applyFont="1" applyAlignment="1">
      <alignment vertical="center"/>
    </xf>
    <xf numFmtId="0" fontId="0" fillId="0" borderId="0" xfId="0" applyFill="1"/>
    <xf numFmtId="0" fontId="0" fillId="0" borderId="0" xfId="0" pivotButton="1"/>
    <xf numFmtId="0" fontId="0" fillId="0" borderId="0" xfId="0" applyNumberFormat="1"/>
    <xf numFmtId="0" fontId="6"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vertical="center"/>
    </xf>
    <xf numFmtId="0" fontId="6" fillId="0" borderId="0" xfId="0" applyFont="1" applyAlignment="1">
      <alignment vertical="center"/>
    </xf>
    <xf numFmtId="0" fontId="9" fillId="0" borderId="0" xfId="1" applyFont="1" applyAlignment="1">
      <alignment vertical="center" wrapText="1"/>
    </xf>
    <xf numFmtId="0" fontId="10" fillId="0" borderId="0" xfId="1" applyFont="1" applyAlignment="1">
      <alignment vertical="center" wrapText="1"/>
    </xf>
    <xf numFmtId="0" fontId="0" fillId="2" borderId="0" xfId="0" applyFill="1"/>
    <xf numFmtId="49" fontId="0" fillId="0" borderId="0" xfId="0" applyNumberFormat="1" applyAlignment="1">
      <alignment horizontal="center" vertical="center"/>
    </xf>
    <xf numFmtId="0" fontId="8" fillId="0" borderId="0" xfId="0" applyFont="1" applyAlignment="1">
      <alignment vertical="top" wrapText="1"/>
    </xf>
    <xf numFmtId="0" fontId="14" fillId="0" borderId="0" xfId="0" applyFont="1" applyAlignment="1">
      <alignment horizontal="center" vertical="center" wrapText="1"/>
    </xf>
    <xf numFmtId="0" fontId="14" fillId="0" borderId="0" xfId="0" applyFont="1" applyFill="1" applyAlignment="1">
      <alignment horizontal="center" vertical="center" wrapText="1"/>
    </xf>
    <xf numFmtId="0" fontId="13" fillId="3" borderId="0" xfId="0" applyFont="1" applyFill="1" applyAlignment="1">
      <alignment horizontal="center" vertical="center" wrapText="1"/>
    </xf>
    <xf numFmtId="0" fontId="13" fillId="0" borderId="0" xfId="0" applyFont="1" applyAlignment="1">
      <alignment horizontal="center" vertical="center" wrapText="1"/>
    </xf>
    <xf numFmtId="0" fontId="13" fillId="2" borderId="0" xfId="0" applyFont="1" applyFill="1" applyAlignment="1">
      <alignment vertical="center" wrapText="1"/>
    </xf>
    <xf numFmtId="1" fontId="13" fillId="4" borderId="0" xfId="0" applyNumberFormat="1" applyFont="1" applyFill="1" applyAlignment="1">
      <alignment horizontal="center" vertical="center" wrapText="1"/>
    </xf>
    <xf numFmtId="9" fontId="13" fillId="4" borderId="0" xfId="3" applyFont="1" applyFill="1" applyAlignment="1">
      <alignment horizontal="center" vertical="center" wrapText="1"/>
    </xf>
    <xf numFmtId="0" fontId="13" fillId="4" borderId="0" xfId="0" applyFont="1" applyFill="1" applyAlignment="1">
      <alignment horizontal="center" vertical="center" wrapText="1"/>
    </xf>
    <xf numFmtId="0" fontId="13" fillId="2" borderId="0" xfId="0" applyFont="1" applyFill="1" applyAlignment="1">
      <alignment horizontal="center" vertical="center" wrapText="1"/>
    </xf>
    <xf numFmtId="0" fontId="13" fillId="5" borderId="0" xfId="0" applyFont="1" applyFill="1" applyAlignment="1">
      <alignment horizontal="center" vertical="center" wrapText="1"/>
    </xf>
    <xf numFmtId="0" fontId="13" fillId="6" borderId="0" xfId="0" applyFont="1" applyFill="1" applyAlignment="1">
      <alignment horizontal="center" vertical="center" wrapText="1"/>
    </xf>
    <xf numFmtId="0" fontId="14" fillId="0" borderId="0" xfId="0" applyNumberFormat="1" applyFont="1" applyFill="1" applyAlignment="1">
      <alignment vertical="top"/>
    </xf>
    <xf numFmtId="1" fontId="14" fillId="0" borderId="0" xfId="0" applyNumberFormat="1" applyFont="1" applyAlignment="1">
      <alignment horizontal="center"/>
    </xf>
    <xf numFmtId="9" fontId="14" fillId="0" borderId="0" xfId="3" applyFont="1" applyAlignment="1">
      <alignment horizontal="center"/>
    </xf>
    <xf numFmtId="0" fontId="14" fillId="0" borderId="0" xfId="0" applyFont="1" applyAlignment="1">
      <alignment horizontal="center" vertical="top"/>
    </xf>
    <xf numFmtId="0" fontId="14" fillId="0" borderId="0" xfId="0" applyFont="1" applyAlignment="1">
      <alignment horizontal="center" vertical="center"/>
    </xf>
    <xf numFmtId="0" fontId="14" fillId="0" borderId="0" xfId="0" applyFont="1" applyBorder="1"/>
    <xf numFmtId="0" fontId="14" fillId="0" borderId="0" xfId="0" applyFont="1" applyAlignment="1">
      <alignment vertical="top"/>
    </xf>
    <xf numFmtId="0" fontId="14" fillId="0" borderId="1" xfId="0" applyFont="1" applyBorder="1"/>
    <xf numFmtId="0" fontId="14" fillId="0" borderId="0" xfId="0" applyFont="1"/>
    <xf numFmtId="0" fontId="15" fillId="0" borderId="0" xfId="0" applyFont="1" applyAlignment="1">
      <alignment vertical="center" wrapText="1"/>
    </xf>
    <xf numFmtId="0" fontId="15" fillId="0" borderId="0" xfId="0" applyFont="1" applyFill="1" applyAlignment="1">
      <alignment vertical="center"/>
    </xf>
    <xf numFmtId="0" fontId="15" fillId="0" borderId="0" xfId="0" applyFont="1" applyAlignment="1">
      <alignment vertical="top"/>
    </xf>
    <xf numFmtId="0" fontId="15" fillId="0" borderId="0" xfId="0" applyFont="1" applyFill="1" applyAlignment="1">
      <alignment vertical="top"/>
    </xf>
    <xf numFmtId="0" fontId="15" fillId="0" borderId="0" xfId="0" applyFont="1" applyAlignment="1">
      <alignment horizontal="center" vertical="top"/>
    </xf>
    <xf numFmtId="0" fontId="6" fillId="0" borderId="0" xfId="0" applyFont="1" applyAlignment="1">
      <alignment vertical="center" wrapText="1"/>
    </xf>
    <xf numFmtId="0" fontId="20" fillId="0" borderId="0" xfId="0" applyFont="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10" fontId="21" fillId="0" borderId="0" xfId="3" applyNumberFormat="1" applyFont="1" applyAlignment="1">
      <alignment horizontal="center" vertical="center"/>
    </xf>
    <xf numFmtId="0" fontId="20" fillId="12" borderId="0" xfId="0" applyFont="1" applyFill="1" applyAlignment="1">
      <alignment horizontal="left" vertical="center"/>
    </xf>
    <xf numFmtId="0" fontId="20" fillId="12" borderId="0" xfId="0" applyFont="1" applyFill="1" applyAlignment="1">
      <alignment vertical="center"/>
    </xf>
    <xf numFmtId="10" fontId="21" fillId="12" borderId="0" xfId="3" applyNumberFormat="1" applyFont="1" applyFill="1" applyAlignment="1">
      <alignment horizontal="center" vertical="center"/>
    </xf>
    <xf numFmtId="0" fontId="21" fillId="12" borderId="0" xfId="0" applyFont="1" applyFill="1" applyAlignment="1">
      <alignment horizontal="center" vertical="center"/>
    </xf>
    <xf numFmtId="0" fontId="21" fillId="0" borderId="0" xfId="0" applyFont="1" applyAlignment="1">
      <alignment horizontal="center" vertical="top"/>
    </xf>
    <xf numFmtId="0" fontId="21" fillId="12" borderId="0" xfId="0" applyFont="1" applyFill="1" applyBorder="1" applyAlignment="1">
      <alignment vertical="top"/>
    </xf>
    <xf numFmtId="0" fontId="21" fillId="12" borderId="0" xfId="0" applyFont="1" applyFill="1" applyBorder="1"/>
    <xf numFmtId="0" fontId="21" fillId="12" borderId="0" xfId="0" applyFont="1" applyFill="1" applyAlignment="1">
      <alignment horizontal="center" vertical="top"/>
    </xf>
    <xf numFmtId="0" fontId="21" fillId="0" borderId="0" xfId="0" applyFont="1" applyBorder="1" applyAlignment="1">
      <alignment vertical="top"/>
    </xf>
    <xf numFmtId="0" fontId="21" fillId="0" borderId="0" xfId="0" applyFont="1" applyBorder="1"/>
    <xf numFmtId="0" fontId="21" fillId="0" borderId="0" xfId="0" applyFont="1" applyAlignment="1">
      <alignment vertical="top"/>
    </xf>
    <xf numFmtId="0" fontId="21" fillId="0" borderId="0" xfId="0" applyFont="1"/>
    <xf numFmtId="0" fontId="21" fillId="12" borderId="0" xfId="0" applyFont="1" applyFill="1" applyAlignment="1">
      <alignment vertical="top"/>
    </xf>
    <xf numFmtId="0" fontId="21" fillId="12" borderId="0" xfId="0" applyFont="1" applyFill="1"/>
    <xf numFmtId="0" fontId="20" fillId="12" borderId="0" xfId="0" applyFont="1" applyFill="1" applyBorder="1" applyAlignment="1">
      <alignment vertical="top"/>
    </xf>
    <xf numFmtId="0" fontId="20" fillId="2" borderId="2" xfId="0" applyFont="1" applyFill="1" applyBorder="1" applyAlignment="1">
      <alignment horizontal="center" vertical="center" wrapText="1"/>
    </xf>
    <xf numFmtId="0" fontId="21" fillId="7" borderId="2" xfId="0" applyNumberFormat="1" applyFont="1" applyFill="1" applyBorder="1" applyAlignment="1">
      <alignment horizontal="center" vertical="center" wrapText="1"/>
    </xf>
    <xf numFmtId="0" fontId="20" fillId="3" borderId="2" xfId="0" applyFont="1" applyFill="1" applyBorder="1" applyAlignment="1">
      <alignment horizontal="center" vertical="top" wrapText="1"/>
    </xf>
    <xf numFmtId="0" fontId="20" fillId="0" borderId="0" xfId="0" applyFont="1" applyBorder="1" applyAlignment="1">
      <alignment vertical="top"/>
    </xf>
    <xf numFmtId="0" fontId="21" fillId="12" borderId="4" xfId="0" applyFont="1" applyFill="1" applyBorder="1" applyAlignment="1">
      <alignment vertical="top"/>
    </xf>
    <xf numFmtId="0" fontId="21" fillId="12" borderId="4" xfId="0" applyFont="1" applyFill="1" applyBorder="1"/>
    <xf numFmtId="0" fontId="21" fillId="12" borderId="4" xfId="0" applyFont="1" applyFill="1" applyBorder="1" applyAlignment="1">
      <alignment horizontal="center" vertical="top"/>
    </xf>
    <xf numFmtId="0" fontId="21" fillId="12" borderId="4" xfId="0" applyFont="1" applyFill="1" applyBorder="1" applyAlignment="1">
      <alignment horizontal="center" vertical="center"/>
    </xf>
    <xf numFmtId="10" fontId="21" fillId="12" borderId="4" xfId="3" applyNumberFormat="1" applyFont="1" applyFill="1" applyBorder="1" applyAlignment="1">
      <alignment horizontal="center" vertical="center"/>
    </xf>
    <xf numFmtId="0" fontId="20" fillId="0" borderId="0" xfId="0" applyFont="1" applyAlignment="1">
      <alignment horizontal="center" vertical="center"/>
    </xf>
    <xf numFmtId="10" fontId="20" fillId="0" borderId="0" xfId="3" applyNumberFormat="1" applyFont="1" applyAlignment="1">
      <alignment horizontal="center" vertical="center"/>
    </xf>
    <xf numFmtId="0" fontId="20" fillId="12" borderId="0" xfId="0" applyFont="1" applyFill="1" applyAlignment="1">
      <alignment horizontal="center" vertical="center"/>
    </xf>
    <xf numFmtId="0" fontId="20" fillId="12" borderId="0" xfId="0" applyFont="1" applyFill="1" applyAlignment="1">
      <alignment horizontal="center" vertical="top"/>
    </xf>
    <xf numFmtId="10" fontId="20" fillId="12" borderId="0" xfId="3" applyNumberFormat="1" applyFont="1" applyFill="1" applyAlignment="1">
      <alignment horizontal="center" vertical="center"/>
    </xf>
    <xf numFmtId="0" fontId="13" fillId="10" borderId="0" xfId="0" applyFont="1" applyFill="1" applyAlignment="1">
      <alignment horizontal="center" vertical="center" wrapText="1"/>
    </xf>
    <xf numFmtId="0" fontId="20" fillId="0" borderId="0" xfId="0" applyFont="1" applyAlignment="1">
      <alignment horizontal="center" vertical="top"/>
    </xf>
    <xf numFmtId="10" fontId="20" fillId="3" borderId="2" xfId="3" applyNumberFormat="1" applyFont="1" applyFill="1" applyBorder="1" applyAlignment="1">
      <alignment horizontal="center" vertical="top" wrapText="1"/>
    </xf>
    <xf numFmtId="10" fontId="15" fillId="0" borderId="0" xfId="3" applyNumberFormat="1" applyFont="1" applyAlignment="1">
      <alignment vertical="top"/>
    </xf>
    <xf numFmtId="0" fontId="21" fillId="0" borderId="0" xfId="0" applyNumberFormat="1" applyFont="1" applyAlignment="1">
      <alignment horizontal="center" vertical="center"/>
    </xf>
    <xf numFmtId="0" fontId="15" fillId="0" borderId="0" xfId="0" applyNumberFormat="1" applyFont="1" applyAlignment="1">
      <alignment vertical="top"/>
    </xf>
    <xf numFmtId="0" fontId="20" fillId="3" borderId="2" xfId="0" applyNumberFormat="1" applyFont="1" applyFill="1" applyBorder="1" applyAlignment="1">
      <alignment horizontal="center" vertical="top" wrapText="1"/>
    </xf>
    <xf numFmtId="0" fontId="20" fillId="0" borderId="0" xfId="0" applyNumberFormat="1" applyFont="1" applyAlignment="1">
      <alignment horizontal="center" vertical="center"/>
    </xf>
    <xf numFmtId="0" fontId="20" fillId="12" borderId="0" xfId="0" applyNumberFormat="1" applyFont="1" applyFill="1" applyAlignment="1">
      <alignment horizontal="center" vertical="center"/>
    </xf>
    <xf numFmtId="0" fontId="20" fillId="0" borderId="0" xfId="0" applyNumberFormat="1" applyFont="1" applyAlignment="1">
      <alignment horizontal="center" vertical="top"/>
    </xf>
    <xf numFmtId="0" fontId="21" fillId="12" borderId="0" xfId="0" applyNumberFormat="1" applyFont="1" applyFill="1" applyAlignment="1">
      <alignment horizontal="center" vertical="center"/>
    </xf>
    <xf numFmtId="0" fontId="20" fillId="12" borderId="0" xfId="0" applyNumberFormat="1" applyFont="1" applyFill="1" applyAlignment="1">
      <alignment horizontal="center" vertical="top"/>
    </xf>
    <xf numFmtId="0" fontId="21" fillId="12" borderId="4" xfId="0" applyNumberFormat="1" applyFont="1" applyFill="1" applyBorder="1" applyAlignment="1">
      <alignment horizontal="center" vertical="center"/>
    </xf>
    <xf numFmtId="0" fontId="13" fillId="13" borderId="0" xfId="0" applyNumberFormat="1" applyFont="1" applyFill="1" applyAlignment="1">
      <alignment horizontal="center" vertical="center" wrapText="1"/>
    </xf>
    <xf numFmtId="0" fontId="14" fillId="0" borderId="0" xfId="0" applyFont="1" applyAlignment="1">
      <alignment vertical="top" wrapText="1"/>
    </xf>
    <xf numFmtId="0" fontId="14" fillId="14" borderId="0" xfId="0" applyNumberFormat="1" applyFont="1" applyFill="1" applyAlignment="1">
      <alignment horizontal="center" vertical="center" wrapText="1"/>
    </xf>
    <xf numFmtId="49" fontId="1" fillId="14" borderId="0" xfId="0" applyNumberFormat="1" applyFont="1" applyFill="1" applyAlignment="1">
      <alignment horizontal="left" vertical="top" wrapText="1"/>
    </xf>
    <xf numFmtId="0" fontId="1" fillId="0" borderId="0" xfId="0" applyFont="1" applyAlignment="1">
      <alignment horizontal="left" vertical="top" wrapText="1"/>
    </xf>
    <xf numFmtId="0" fontId="6" fillId="0" borderId="0" xfId="0" applyFont="1" applyAlignment="1">
      <alignment horizontal="left" vertical="top"/>
    </xf>
    <xf numFmtId="0" fontId="6" fillId="0" borderId="0" xfId="0" applyFont="1" applyAlignment="1">
      <alignment horizontal="left" vertical="top" wrapText="1"/>
    </xf>
    <xf numFmtId="0" fontId="6" fillId="0" borderId="0" xfId="0" applyFont="1" applyAlignment="1">
      <alignment horizontal="center" vertical="top" wrapText="1"/>
    </xf>
    <xf numFmtId="0" fontId="7" fillId="0" borderId="0" xfId="0" applyFont="1" applyAlignment="1">
      <alignment vertical="top" wrapText="1"/>
    </xf>
    <xf numFmtId="0" fontId="7" fillId="0" borderId="0" xfId="0" applyFont="1" applyAlignment="1">
      <alignment horizontal="left" vertical="top" wrapText="1"/>
    </xf>
    <xf numFmtId="0" fontId="8" fillId="0" borderId="0" xfId="0" applyFont="1" applyAlignment="1">
      <alignment horizontal="left" vertical="top" wrapText="1"/>
    </xf>
    <xf numFmtId="0" fontId="6" fillId="0" borderId="0" xfId="0" applyFont="1" applyAlignment="1">
      <alignment vertical="top"/>
    </xf>
    <xf numFmtId="0" fontId="7" fillId="0" borderId="0" xfId="0" applyFont="1" applyAlignment="1">
      <alignment vertical="top"/>
    </xf>
    <xf numFmtId="0" fontId="7" fillId="0" borderId="0" xfId="0" applyFont="1" applyAlignment="1">
      <alignment horizontal="center" vertical="top"/>
    </xf>
    <xf numFmtId="0" fontId="13" fillId="0" borderId="0" xfId="0" applyFont="1" applyAlignment="1">
      <alignment vertical="top" wrapText="1"/>
    </xf>
    <xf numFmtId="0" fontId="0" fillId="0" borderId="0" xfId="0" applyAlignment="1">
      <alignment vertical="top" wrapText="1"/>
    </xf>
    <xf numFmtId="0" fontId="3" fillId="0" borderId="0" xfId="0" applyFont="1" applyAlignment="1">
      <alignment vertical="top" wrapText="1"/>
    </xf>
    <xf numFmtId="0" fontId="0" fillId="14" borderId="0" xfId="0" applyFill="1" applyAlignment="1">
      <alignment horizontal="center" vertical="center"/>
    </xf>
    <xf numFmtId="0" fontId="13" fillId="14" borderId="0" xfId="0" applyFont="1" applyFill="1" applyAlignment="1">
      <alignment horizontal="left" vertical="center"/>
    </xf>
    <xf numFmtId="0" fontId="13" fillId="0" borderId="0" xfId="0" applyFont="1" applyAlignment="1">
      <alignment horizontal="left" vertical="top"/>
    </xf>
    <xf numFmtId="14" fontId="1" fillId="0" borderId="0" xfId="0" applyNumberFormat="1" applyFont="1" applyAlignment="1" applyProtection="1">
      <alignment horizontal="left" vertical="top" wrapText="1"/>
      <protection locked="0"/>
    </xf>
    <xf numFmtId="0" fontId="3" fillId="2" borderId="0" xfId="0" applyFont="1" applyFill="1" applyAlignment="1" applyProtection="1">
      <alignment horizontal="left" vertical="top" wrapText="1"/>
      <protection locked="0"/>
    </xf>
    <xf numFmtId="0" fontId="3" fillId="2" borderId="0" xfId="0" applyFont="1" applyFill="1" applyAlignment="1" applyProtection="1">
      <alignment horizontal="left" vertical="top" wrapText="1"/>
    </xf>
    <xf numFmtId="0" fontId="3" fillId="0" borderId="0" xfId="0" applyFont="1" applyAlignment="1" applyProtection="1">
      <alignment horizontal="left" vertical="top" wrapText="1"/>
    </xf>
    <xf numFmtId="0" fontId="1" fillId="0" borderId="0" xfId="0" applyFont="1" applyAlignment="1" applyProtection="1">
      <alignment horizontal="left" vertical="top" wrapText="1"/>
      <protection locked="0"/>
    </xf>
    <xf numFmtId="0" fontId="1" fillId="0" borderId="0" xfId="0" applyFont="1" applyAlignment="1" applyProtection="1">
      <alignment horizontal="left" vertical="top" wrapText="1"/>
    </xf>
    <xf numFmtId="0" fontId="0" fillId="0" borderId="0" xfId="0" applyAlignment="1" applyProtection="1">
      <alignment horizontal="left" vertical="top" wrapText="1"/>
    </xf>
    <xf numFmtId="0" fontId="0" fillId="0" borderId="0" xfId="0"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1" fillId="5" borderId="0" xfId="0" applyFont="1" applyFill="1" applyAlignment="1" applyProtection="1">
      <alignment horizontal="left" vertical="top" wrapText="1"/>
      <protection locked="0"/>
    </xf>
    <xf numFmtId="14" fontId="0" fillId="0" borderId="0" xfId="0" applyNumberFormat="1" applyAlignment="1" applyProtection="1">
      <alignment horizontal="left" vertical="top" wrapText="1"/>
      <protection locked="0"/>
    </xf>
    <xf numFmtId="0" fontId="0" fillId="5" borderId="0" xfId="0" applyFill="1" applyAlignment="1" applyProtection="1">
      <alignment horizontal="left" vertical="top" wrapText="1"/>
      <protection locked="0"/>
    </xf>
    <xf numFmtId="14" fontId="0" fillId="5" borderId="0" xfId="0" applyNumberFormat="1" applyFill="1" applyAlignment="1" applyProtection="1">
      <alignment horizontal="left" vertical="top" wrapText="1"/>
      <protection locked="0"/>
    </xf>
    <xf numFmtId="0" fontId="0" fillId="5" borderId="0" xfId="0" applyFill="1" applyAlignment="1" applyProtection="1">
      <alignment horizontal="left" vertical="top" wrapText="1"/>
    </xf>
    <xf numFmtId="0" fontId="3" fillId="3" borderId="0" xfId="0" applyFont="1" applyFill="1" applyAlignment="1" applyProtection="1">
      <alignment horizontal="left" vertical="top" wrapText="1"/>
    </xf>
    <xf numFmtId="14" fontId="3" fillId="2" borderId="0" xfId="0" applyNumberFormat="1" applyFont="1" applyFill="1" applyAlignment="1" applyProtection="1">
      <alignment horizontal="left" vertical="top" wrapText="1"/>
      <protection locked="0"/>
    </xf>
    <xf numFmtId="0" fontId="6" fillId="0" borderId="0" xfId="0" applyFont="1" applyAlignment="1">
      <alignment horizontal="center" vertical="center" wrapText="1"/>
    </xf>
    <xf numFmtId="164" fontId="17" fillId="11" borderId="2" xfId="0" applyNumberFormat="1" applyFont="1" applyFill="1" applyBorder="1" applyAlignment="1">
      <alignment horizontal="center" vertical="center" wrapText="1"/>
    </xf>
    <xf numFmtId="164" fontId="2" fillId="0" borderId="0" xfId="0" applyNumberFormat="1" applyFont="1" applyFill="1" applyAlignment="1">
      <alignment horizontal="center" vertical="center"/>
    </xf>
    <xf numFmtId="164" fontId="18" fillId="7" borderId="2" xfId="0" applyNumberFormat="1" applyFont="1" applyFill="1" applyBorder="1" applyAlignment="1">
      <alignment horizontal="center" vertical="center" wrapText="1"/>
    </xf>
    <xf numFmtId="164" fontId="2" fillId="0" borderId="0" xfId="0" applyNumberFormat="1" applyFont="1" applyFill="1" applyAlignment="1">
      <alignment horizontal="center" vertical="top"/>
    </xf>
    <xf numFmtId="164" fontId="19" fillId="0" borderId="0" xfId="0" applyNumberFormat="1" applyFont="1" applyAlignment="1">
      <alignment vertical="top"/>
    </xf>
    <xf numFmtId="164" fontId="0" fillId="0" borderId="0" xfId="0" applyNumberFormat="1" applyAlignment="1">
      <alignment vertical="top"/>
    </xf>
    <xf numFmtId="0" fontId="5" fillId="0" borderId="0" xfId="1" applyAlignment="1">
      <alignment vertical="top"/>
    </xf>
    <xf numFmtId="49" fontId="5" fillId="0" borderId="0" xfId="1" applyNumberFormat="1" applyAlignment="1">
      <alignment horizontal="left" vertical="top" wrapText="1"/>
    </xf>
    <xf numFmtId="16" fontId="0" fillId="0" borderId="0" xfId="0" applyNumberFormat="1" applyAlignment="1" applyProtection="1">
      <alignment horizontal="left" vertical="top" wrapText="1"/>
      <protection locked="0"/>
    </xf>
    <xf numFmtId="14" fontId="1" fillId="15" borderId="0" xfId="0" applyNumberFormat="1" applyFont="1" applyFill="1" applyAlignment="1" applyProtection="1">
      <alignment horizontal="left" vertical="top" wrapText="1"/>
      <protection locked="0"/>
    </xf>
    <xf numFmtId="0" fontId="0" fillId="15" borderId="0" xfId="0" applyFill="1" applyAlignment="1" applyProtection="1">
      <alignment horizontal="left" vertical="top" wrapText="1"/>
      <protection locked="0"/>
    </xf>
    <xf numFmtId="0" fontId="1" fillId="15" borderId="0" xfId="0" applyFont="1" applyFill="1" applyAlignment="1" applyProtection="1">
      <alignment horizontal="left" vertical="top" wrapText="1"/>
      <protection locked="0"/>
    </xf>
    <xf numFmtId="0" fontId="0" fillId="15" borderId="0" xfId="0" applyFill="1" applyAlignment="1" applyProtection="1">
      <alignment horizontal="left" vertical="top" wrapText="1"/>
    </xf>
    <xf numFmtId="14" fontId="0" fillId="15" borderId="0" xfId="0" applyNumberFormat="1" applyFill="1" applyAlignment="1" applyProtection="1">
      <alignment horizontal="left" vertical="top" wrapText="1"/>
      <protection locked="0"/>
    </xf>
    <xf numFmtId="0" fontId="1" fillId="15" borderId="0" xfId="0" applyFont="1" applyFill="1" applyAlignment="1" applyProtection="1">
      <alignment horizontal="left" vertical="top" wrapText="1"/>
    </xf>
    <xf numFmtId="0" fontId="20" fillId="0" borderId="0" xfId="0" applyFont="1" applyBorder="1"/>
    <xf numFmtId="0" fontId="7" fillId="0" borderId="0" xfId="0" applyFont="1" applyAlignment="1">
      <alignment horizontal="center" vertical="center" wrapText="1"/>
    </xf>
    <xf numFmtId="0" fontId="0" fillId="0" borderId="0" xfId="0" applyAlignment="1">
      <alignment horizontal="center" vertical="center"/>
    </xf>
    <xf numFmtId="0" fontId="6" fillId="0" borderId="0" xfId="0" applyFont="1" applyAlignment="1">
      <alignment vertical="center" wrapText="1"/>
    </xf>
    <xf numFmtId="0" fontId="7" fillId="0" borderId="0" xfId="0" applyFont="1" applyAlignment="1">
      <alignment wrapText="1"/>
    </xf>
    <xf numFmtId="0" fontId="6" fillId="0" borderId="0" xfId="0" applyFont="1" applyAlignment="1">
      <alignment horizontal="center" vertical="center" wrapText="1"/>
    </xf>
    <xf numFmtId="0" fontId="0" fillId="0" borderId="0" xfId="0" applyAlignment="1">
      <alignment horizontal="center" vertical="center" wrapText="1"/>
    </xf>
    <xf numFmtId="0" fontId="20" fillId="3" borderId="3" xfId="0" applyNumberFormat="1" applyFont="1" applyFill="1" applyBorder="1" applyAlignment="1">
      <alignment horizontal="center" vertical="center"/>
    </xf>
    <xf numFmtId="0" fontId="0" fillId="0" borderId="3" xfId="0" applyNumberFormat="1" applyBorder="1" applyAlignment="1">
      <alignment horizontal="center" vertical="center"/>
    </xf>
  </cellXfs>
  <cellStyles count="4">
    <cellStyle name="Lien hypertexte" xfId="1" builtinId="8"/>
    <cellStyle name="Normal" xfId="0" builtinId="0"/>
    <cellStyle name="Normal 2" xfId="2"/>
    <cellStyle name="Pourcentage" xfId="3" builtinId="5"/>
  </cellStyles>
  <dxfs count="16">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none">
          <fgColor indexed="64"/>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pivotCacheDefinition" Target="pivotCache/pivotCacheDefinition2.xml"/><Relationship Id="rId36"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pivotCacheDefinition" Target="pivotCache/pivotCacheDefinition1.xml"/><Relationship Id="rId30" Type="http://schemas.openxmlformats.org/officeDocument/2006/relationships/styles" Target="styles.xml"/><Relationship Id="rId35" Type="http://schemas.openxmlformats.org/officeDocument/2006/relationships/customXml" Target="../customXml/item3.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3" Type="http://schemas.openxmlformats.org/officeDocument/2006/relationships/hyperlink" Target="#'Instructions 2'!A1"/><Relationship Id="rId2" Type="http://schemas.openxmlformats.org/officeDocument/2006/relationships/hyperlink" Target="http://teams.sanofi.com/org/share/production/quality_control/SHARE%20Data%20QC%20Tool%20Production/Forms/AllItems.aspx" TargetMode="External"/><Relationship Id="rId1" Type="http://schemas.openxmlformats.org/officeDocument/2006/relationships/hyperlink" Target="http://teams.sanofi.com/org/share/production/quality_control/SitePages/SHARE%20Data%20QC%20tool.aspx?RootFolder=/org/share/production/quality_control/SHARE%20Data%20QC%20Tool%20Production/SHARE%20QC%20Data%20System%20Production%20Reports&amp;Fol" TargetMode="External"/><Relationship Id="rId5" Type="http://schemas.openxmlformats.org/officeDocument/2006/relationships/hyperlink" Target="http://teams.sanofi.com/org/share/production/quality_control/SitePages/SHARE%20Data%20QC%20tool.aspx?InitialTabId=Ribbon.Document&amp;VisibilityContext=WSSTabPersistence" TargetMode="External"/><Relationship Id="rId4" Type="http://schemas.openxmlformats.org/officeDocument/2006/relationships/hyperlink" Target="https://mp-erooms.global.f9.enterprise/eRoom/MRA-02/eR_GRA-QualityProcessImprovement/0_2cc21" TargetMode="External"/></Relationships>
</file>

<file path=xl/drawings/_rels/drawing2.xml.rels><?xml version="1.0" encoding="UTF-8" standalone="yes"?>
<Relationships xmlns="http://schemas.openxmlformats.org/package/2006/relationships"><Relationship Id="rId1" Type="http://schemas.openxmlformats.org/officeDocument/2006/relationships/hyperlink" Target="#'Escalation Roadmap'!A1"/></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659195</xdr:colOff>
      <xdr:row>4</xdr:row>
      <xdr:rowOff>1130580</xdr:rowOff>
    </xdr:from>
    <xdr:to>
      <xdr:col>8</xdr:col>
      <xdr:colOff>1716200</xdr:colOff>
      <xdr:row>5</xdr:row>
      <xdr:rowOff>190980</xdr:rowOff>
    </xdr:to>
    <xdr:sp macro="[0]!StepDS1" textlink="">
      <xdr:nvSpPr>
        <xdr:cNvPr id="4" name="Forme libre 3"/>
        <xdr:cNvSpPr>
          <a:spLocks noChangeAspect="1"/>
        </xdr:cNvSpPr>
      </xdr:nvSpPr>
      <xdr:spPr>
        <a:xfrm>
          <a:off x="13896224" y="4809951"/>
          <a:ext cx="1057005" cy="432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pPr lvl="0" algn="ctr" defTabSz="1466850">
            <a:lnSpc>
              <a:spcPct val="90000"/>
            </a:lnSpc>
            <a:spcBef>
              <a:spcPct val="0"/>
            </a:spcBef>
            <a:spcAft>
              <a:spcPct val="35000"/>
            </a:spcAft>
          </a:pPr>
          <a:r>
            <a:rPr lang="fr-FR" sz="2800" kern="1200"/>
            <a:t>Click</a:t>
          </a:r>
        </a:p>
      </xdr:txBody>
    </xdr:sp>
    <xdr:clientData/>
  </xdr:twoCellAnchor>
  <xdr:twoCellAnchor>
    <xdr:from>
      <xdr:col>8</xdr:col>
      <xdr:colOff>451758</xdr:colOff>
      <xdr:row>10</xdr:row>
      <xdr:rowOff>190681</xdr:rowOff>
    </xdr:from>
    <xdr:to>
      <xdr:col>8</xdr:col>
      <xdr:colOff>1649169</xdr:colOff>
      <xdr:row>10</xdr:row>
      <xdr:rowOff>658681</xdr:rowOff>
    </xdr:to>
    <xdr:sp macro="[0]!StepOE1" textlink="">
      <xdr:nvSpPr>
        <xdr:cNvPr id="12" name="Forme libre 11"/>
        <xdr:cNvSpPr>
          <a:spLocks/>
        </xdr:cNvSpPr>
      </xdr:nvSpPr>
      <xdr:spPr>
        <a:xfrm>
          <a:off x="13688787" y="2759710"/>
          <a:ext cx="1197411" cy="468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pPr lvl="0" algn="ctr" defTabSz="1466850">
            <a:lnSpc>
              <a:spcPct val="90000"/>
            </a:lnSpc>
            <a:spcBef>
              <a:spcPct val="0"/>
            </a:spcBef>
            <a:spcAft>
              <a:spcPct val="35000"/>
            </a:spcAft>
          </a:pPr>
          <a:r>
            <a:rPr lang="fr-FR" sz="2800" kern="1200"/>
            <a:t>Click</a:t>
          </a:r>
        </a:p>
      </xdr:txBody>
    </xdr:sp>
    <xdr:clientData/>
  </xdr:twoCellAnchor>
  <xdr:twoCellAnchor>
    <xdr:from>
      <xdr:col>9</xdr:col>
      <xdr:colOff>2422852</xdr:colOff>
      <xdr:row>2</xdr:row>
      <xdr:rowOff>765418</xdr:rowOff>
    </xdr:from>
    <xdr:to>
      <xdr:col>9</xdr:col>
      <xdr:colOff>3850821</xdr:colOff>
      <xdr:row>2</xdr:row>
      <xdr:rowOff>1207960</xdr:rowOff>
    </xdr:to>
    <xdr:sp macro="" textlink="">
      <xdr:nvSpPr>
        <xdr:cNvPr id="18" name="Forme libre 17"/>
        <xdr:cNvSpPr/>
      </xdr:nvSpPr>
      <xdr:spPr>
        <a:xfrm>
          <a:off x="11430781" y="1323311"/>
          <a:ext cx="1427969" cy="442542"/>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olidFill>
          <a:srgbClr val="00B0F0"/>
        </a:solidFill>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pPr lvl="0" algn="ctr" defTabSz="1466850">
            <a:lnSpc>
              <a:spcPct val="90000"/>
            </a:lnSpc>
            <a:spcBef>
              <a:spcPct val="0"/>
            </a:spcBef>
            <a:spcAft>
              <a:spcPct val="35000"/>
            </a:spcAft>
          </a:pPr>
          <a:r>
            <a:rPr lang="fr-FR" sz="2000" kern="1200"/>
            <a:t>Hyperlink</a:t>
          </a:r>
        </a:p>
      </xdr:txBody>
    </xdr:sp>
    <xdr:clientData/>
  </xdr:twoCellAnchor>
  <xdr:twoCellAnchor>
    <xdr:from>
      <xdr:col>8</xdr:col>
      <xdr:colOff>410691</xdr:colOff>
      <xdr:row>14</xdr:row>
      <xdr:rowOff>272129</xdr:rowOff>
    </xdr:from>
    <xdr:to>
      <xdr:col>8</xdr:col>
      <xdr:colOff>1608102</xdr:colOff>
      <xdr:row>14</xdr:row>
      <xdr:rowOff>740129</xdr:rowOff>
    </xdr:to>
    <xdr:sp macro="" textlink="">
      <xdr:nvSpPr>
        <xdr:cNvPr id="16" name="Forme libre 15">
          <a:hlinkClick xmlns:r="http://schemas.openxmlformats.org/officeDocument/2006/relationships" r:id="rId1"/>
        </xdr:cNvPr>
        <xdr:cNvSpPr>
          <a:spLocks/>
        </xdr:cNvSpPr>
      </xdr:nvSpPr>
      <xdr:spPr>
        <a:xfrm>
          <a:off x="7295905" y="6136808"/>
          <a:ext cx="1197411" cy="468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olidFill>
          <a:srgbClr val="00B0F0"/>
        </a:solidFill>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pPr lvl="0" algn="ctr" defTabSz="1466850">
            <a:lnSpc>
              <a:spcPct val="90000"/>
            </a:lnSpc>
            <a:spcBef>
              <a:spcPct val="0"/>
            </a:spcBef>
            <a:spcAft>
              <a:spcPct val="35000"/>
            </a:spcAft>
          </a:pPr>
          <a:r>
            <a:rPr lang="fr-FR" sz="2800" kern="1200"/>
            <a:t>Click</a:t>
          </a:r>
        </a:p>
      </xdr:txBody>
    </xdr:sp>
    <xdr:clientData/>
  </xdr:twoCellAnchor>
  <xdr:twoCellAnchor>
    <xdr:from>
      <xdr:col>8</xdr:col>
      <xdr:colOff>397085</xdr:colOff>
      <xdr:row>15</xdr:row>
      <xdr:rowOff>247635</xdr:rowOff>
    </xdr:from>
    <xdr:to>
      <xdr:col>8</xdr:col>
      <xdr:colOff>1594496</xdr:colOff>
      <xdr:row>15</xdr:row>
      <xdr:rowOff>715635</xdr:rowOff>
    </xdr:to>
    <xdr:sp macro="" textlink="">
      <xdr:nvSpPr>
        <xdr:cNvPr id="20" name="Forme libre 19">
          <a:hlinkClick xmlns:r="http://schemas.openxmlformats.org/officeDocument/2006/relationships" r:id="rId2"/>
        </xdr:cNvPr>
        <xdr:cNvSpPr>
          <a:spLocks/>
        </xdr:cNvSpPr>
      </xdr:nvSpPr>
      <xdr:spPr>
        <a:xfrm>
          <a:off x="7282299" y="6996778"/>
          <a:ext cx="1197411" cy="468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olidFill>
          <a:srgbClr val="00B0F0"/>
        </a:solidFill>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pPr lvl="0" algn="ctr" defTabSz="1466850">
            <a:lnSpc>
              <a:spcPct val="90000"/>
            </a:lnSpc>
            <a:spcBef>
              <a:spcPct val="0"/>
            </a:spcBef>
            <a:spcAft>
              <a:spcPct val="35000"/>
            </a:spcAft>
          </a:pPr>
          <a:r>
            <a:rPr lang="fr-FR" sz="2800" kern="1200"/>
            <a:t>Click</a:t>
          </a:r>
        </a:p>
      </xdr:txBody>
    </xdr:sp>
    <xdr:clientData/>
  </xdr:twoCellAnchor>
  <xdr:twoCellAnchor>
    <xdr:from>
      <xdr:col>9</xdr:col>
      <xdr:colOff>571500</xdr:colOff>
      <xdr:row>2</xdr:row>
      <xdr:rowOff>761999</xdr:rowOff>
    </xdr:from>
    <xdr:to>
      <xdr:col>9</xdr:col>
      <xdr:colOff>1973035</xdr:colOff>
      <xdr:row>2</xdr:row>
      <xdr:rowOff>1204541</xdr:rowOff>
    </xdr:to>
    <xdr:sp macro="" textlink="">
      <xdr:nvSpPr>
        <xdr:cNvPr id="21" name="Forme libre 20"/>
        <xdr:cNvSpPr/>
      </xdr:nvSpPr>
      <xdr:spPr>
        <a:xfrm>
          <a:off x="9579429" y="1319892"/>
          <a:ext cx="1401535" cy="442542"/>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pPr lvl="0" algn="ctr" defTabSz="1466850">
            <a:lnSpc>
              <a:spcPct val="90000"/>
            </a:lnSpc>
            <a:spcBef>
              <a:spcPct val="0"/>
            </a:spcBef>
            <a:spcAft>
              <a:spcPct val="35000"/>
            </a:spcAft>
          </a:pPr>
          <a:r>
            <a:rPr lang="fr-FR" sz="2400" kern="1200"/>
            <a:t>Macro</a:t>
          </a:r>
        </a:p>
      </xdr:txBody>
    </xdr:sp>
    <xdr:clientData/>
  </xdr:twoCellAnchor>
  <xdr:twoCellAnchor>
    <xdr:from>
      <xdr:col>8</xdr:col>
      <xdr:colOff>576890</xdr:colOff>
      <xdr:row>7</xdr:row>
      <xdr:rowOff>299357</xdr:rowOff>
    </xdr:from>
    <xdr:to>
      <xdr:col>8</xdr:col>
      <xdr:colOff>1614171</xdr:colOff>
      <xdr:row>7</xdr:row>
      <xdr:rowOff>731357</xdr:rowOff>
    </xdr:to>
    <xdr:sp macro="[0]!StepDS4" textlink="">
      <xdr:nvSpPr>
        <xdr:cNvPr id="23" name="Forme libre 22"/>
        <xdr:cNvSpPr>
          <a:spLocks noChangeAspect="1"/>
        </xdr:cNvSpPr>
      </xdr:nvSpPr>
      <xdr:spPr>
        <a:xfrm>
          <a:off x="7462104" y="6164036"/>
          <a:ext cx="1037281" cy="432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pPr lvl="0" algn="ctr" defTabSz="1466850">
            <a:lnSpc>
              <a:spcPct val="90000"/>
            </a:lnSpc>
            <a:spcBef>
              <a:spcPct val="0"/>
            </a:spcBef>
            <a:spcAft>
              <a:spcPct val="35000"/>
            </a:spcAft>
          </a:pPr>
          <a:r>
            <a:rPr lang="fr-FR" sz="2800" kern="1200"/>
            <a:t>Click</a:t>
          </a:r>
        </a:p>
      </xdr:txBody>
    </xdr:sp>
    <xdr:clientData/>
  </xdr:twoCellAnchor>
  <xdr:twoCellAnchor>
    <xdr:from>
      <xdr:col>8</xdr:col>
      <xdr:colOff>345694</xdr:colOff>
      <xdr:row>16</xdr:row>
      <xdr:rowOff>231308</xdr:rowOff>
    </xdr:from>
    <xdr:to>
      <xdr:col>8</xdr:col>
      <xdr:colOff>1543105</xdr:colOff>
      <xdr:row>16</xdr:row>
      <xdr:rowOff>699308</xdr:rowOff>
    </xdr:to>
    <xdr:sp macro="[0]!StepOE5" textlink="">
      <xdr:nvSpPr>
        <xdr:cNvPr id="22" name="Forme libre 21"/>
        <xdr:cNvSpPr>
          <a:spLocks/>
        </xdr:cNvSpPr>
      </xdr:nvSpPr>
      <xdr:spPr>
        <a:xfrm>
          <a:off x="7230908" y="7864915"/>
          <a:ext cx="1197411" cy="468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pPr lvl="0" algn="ctr" defTabSz="1466850">
            <a:lnSpc>
              <a:spcPct val="90000"/>
            </a:lnSpc>
            <a:spcBef>
              <a:spcPct val="0"/>
            </a:spcBef>
            <a:spcAft>
              <a:spcPct val="35000"/>
            </a:spcAft>
          </a:pPr>
          <a:r>
            <a:rPr lang="fr-FR" sz="2800" kern="1200"/>
            <a:t>Click</a:t>
          </a:r>
        </a:p>
      </xdr:txBody>
    </xdr:sp>
    <xdr:clientData/>
  </xdr:twoCellAnchor>
  <xdr:twoCellAnchor>
    <xdr:from>
      <xdr:col>8</xdr:col>
      <xdr:colOff>437907</xdr:colOff>
      <xdr:row>13</xdr:row>
      <xdr:rowOff>244913</xdr:rowOff>
    </xdr:from>
    <xdr:to>
      <xdr:col>8</xdr:col>
      <xdr:colOff>1635318</xdr:colOff>
      <xdr:row>13</xdr:row>
      <xdr:rowOff>712913</xdr:rowOff>
    </xdr:to>
    <xdr:sp macro="" textlink="">
      <xdr:nvSpPr>
        <xdr:cNvPr id="31" name="Forme libre 30">
          <a:hlinkClick xmlns:r="http://schemas.openxmlformats.org/officeDocument/2006/relationships" r:id="rId3"/>
        </xdr:cNvPr>
        <xdr:cNvSpPr>
          <a:spLocks/>
        </xdr:cNvSpPr>
      </xdr:nvSpPr>
      <xdr:spPr>
        <a:xfrm>
          <a:off x="7323121" y="5225127"/>
          <a:ext cx="1197411" cy="468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olidFill>
          <a:srgbClr val="00B0F0"/>
        </a:solidFill>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pPr lvl="0" algn="ctr" defTabSz="1466850">
            <a:lnSpc>
              <a:spcPct val="90000"/>
            </a:lnSpc>
            <a:spcBef>
              <a:spcPct val="0"/>
            </a:spcBef>
            <a:spcAft>
              <a:spcPct val="35000"/>
            </a:spcAft>
          </a:pPr>
          <a:r>
            <a:rPr lang="fr-FR" sz="2800" kern="1200"/>
            <a:t>Click</a:t>
          </a:r>
        </a:p>
      </xdr:txBody>
    </xdr:sp>
    <xdr:clientData/>
  </xdr:twoCellAnchor>
  <xdr:twoCellAnchor>
    <xdr:from>
      <xdr:col>8</xdr:col>
      <xdr:colOff>665744</xdr:colOff>
      <xdr:row>1</xdr:row>
      <xdr:rowOff>155124</xdr:rowOff>
    </xdr:from>
    <xdr:to>
      <xdr:col>8</xdr:col>
      <xdr:colOff>1722749</xdr:colOff>
      <xdr:row>1</xdr:row>
      <xdr:rowOff>587124</xdr:rowOff>
    </xdr:to>
    <xdr:sp macro="" textlink="">
      <xdr:nvSpPr>
        <xdr:cNvPr id="17" name="Forme libre 18">
          <a:hlinkClick xmlns:r="http://schemas.openxmlformats.org/officeDocument/2006/relationships" r:id="rId4"/>
        </xdr:cNvPr>
        <xdr:cNvSpPr>
          <a:spLocks noChangeAspect="1"/>
        </xdr:cNvSpPr>
      </xdr:nvSpPr>
      <xdr:spPr>
        <a:xfrm>
          <a:off x="12721673" y="713017"/>
          <a:ext cx="1057005" cy="432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olidFill>
          <a:srgbClr val="00B0F0"/>
        </a:solidFill>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pPr lvl="0" algn="ctr" defTabSz="1466850">
            <a:lnSpc>
              <a:spcPct val="90000"/>
            </a:lnSpc>
            <a:spcBef>
              <a:spcPct val="0"/>
            </a:spcBef>
            <a:spcAft>
              <a:spcPct val="35000"/>
            </a:spcAft>
          </a:pPr>
          <a:r>
            <a:rPr lang="fr-FR" sz="2800" kern="1200"/>
            <a:t>Click</a:t>
          </a:r>
        </a:p>
      </xdr:txBody>
    </xdr:sp>
    <xdr:clientData/>
  </xdr:twoCellAnchor>
  <xdr:twoCellAnchor>
    <xdr:from>
      <xdr:col>8</xdr:col>
      <xdr:colOff>437907</xdr:colOff>
      <xdr:row>12</xdr:row>
      <xdr:rowOff>244913</xdr:rowOff>
    </xdr:from>
    <xdr:to>
      <xdr:col>8</xdr:col>
      <xdr:colOff>1635318</xdr:colOff>
      <xdr:row>12</xdr:row>
      <xdr:rowOff>712913</xdr:rowOff>
    </xdr:to>
    <xdr:sp macro="" textlink="">
      <xdr:nvSpPr>
        <xdr:cNvPr id="24" name="Forme libre 30">
          <a:hlinkClick xmlns:r="http://schemas.openxmlformats.org/officeDocument/2006/relationships" r:id="rId5"/>
        </xdr:cNvPr>
        <xdr:cNvSpPr>
          <a:spLocks/>
        </xdr:cNvSpPr>
      </xdr:nvSpPr>
      <xdr:spPr>
        <a:xfrm>
          <a:off x="12493836" y="5483663"/>
          <a:ext cx="1197411" cy="468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olidFill>
          <a:srgbClr val="00B0F0"/>
        </a:solidFill>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pPr lvl="0" algn="ctr" defTabSz="1466850">
            <a:lnSpc>
              <a:spcPct val="90000"/>
            </a:lnSpc>
            <a:spcBef>
              <a:spcPct val="0"/>
            </a:spcBef>
            <a:spcAft>
              <a:spcPct val="35000"/>
            </a:spcAft>
          </a:pPr>
          <a:r>
            <a:rPr lang="fr-FR" sz="2800" kern="1200"/>
            <a:t>Click</a:t>
          </a:r>
        </a:p>
      </xdr:txBody>
    </xdr:sp>
    <xdr:clientData/>
  </xdr:twoCellAnchor>
  <xdr:twoCellAnchor>
    <xdr:from>
      <xdr:col>8</xdr:col>
      <xdr:colOff>0</xdr:colOff>
      <xdr:row>4</xdr:row>
      <xdr:rowOff>32658</xdr:rowOff>
    </xdr:from>
    <xdr:to>
      <xdr:col>8</xdr:col>
      <xdr:colOff>402771</xdr:colOff>
      <xdr:row>5</xdr:row>
      <xdr:rowOff>1360715</xdr:rowOff>
    </xdr:to>
    <xdr:sp macro="" textlink="">
      <xdr:nvSpPr>
        <xdr:cNvPr id="2" name="Accolade fermante 1"/>
        <xdr:cNvSpPr/>
      </xdr:nvSpPr>
      <xdr:spPr>
        <a:xfrm>
          <a:off x="13237029" y="3712029"/>
          <a:ext cx="402771" cy="2699657"/>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8</xdr:col>
      <xdr:colOff>0</xdr:colOff>
      <xdr:row>9</xdr:row>
      <xdr:rowOff>32657</xdr:rowOff>
    </xdr:from>
    <xdr:to>
      <xdr:col>8</xdr:col>
      <xdr:colOff>337457</xdr:colOff>
      <xdr:row>11</xdr:row>
      <xdr:rowOff>827315</xdr:rowOff>
    </xdr:to>
    <xdr:sp macro="" textlink="">
      <xdr:nvSpPr>
        <xdr:cNvPr id="3" name="Accolade fermante 2"/>
        <xdr:cNvSpPr/>
      </xdr:nvSpPr>
      <xdr:spPr>
        <a:xfrm>
          <a:off x="13237029" y="1719943"/>
          <a:ext cx="337457" cy="2558143"/>
        </a:xfrm>
        <a:prstGeom prst="rightBrace">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1704975</xdr:colOff>
      <xdr:row>1</xdr:row>
      <xdr:rowOff>552450</xdr:rowOff>
    </xdr:from>
    <xdr:to>
      <xdr:col>0</xdr:col>
      <xdr:colOff>3108975</xdr:colOff>
      <xdr:row>1</xdr:row>
      <xdr:rowOff>1020450</xdr:rowOff>
    </xdr:to>
    <xdr:sp macro="" textlink="">
      <xdr:nvSpPr>
        <xdr:cNvPr id="7" name="Forme libre 6">
          <a:hlinkClick xmlns:r="http://schemas.openxmlformats.org/officeDocument/2006/relationships" r:id="rId1"/>
        </xdr:cNvPr>
        <xdr:cNvSpPr>
          <a:spLocks/>
        </xdr:cNvSpPr>
      </xdr:nvSpPr>
      <xdr:spPr>
        <a:xfrm>
          <a:off x="1704975" y="2066925"/>
          <a:ext cx="1404000" cy="468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olidFill>
          <a:srgbClr val="00B0F0"/>
        </a:solidFill>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pPr lvl="0" algn="ctr" defTabSz="1466850">
            <a:lnSpc>
              <a:spcPct val="90000"/>
            </a:lnSpc>
            <a:spcBef>
              <a:spcPct val="0"/>
            </a:spcBef>
            <a:spcAft>
              <a:spcPct val="35000"/>
            </a:spcAft>
          </a:pPr>
          <a:r>
            <a:rPr lang="fr-FR" sz="2800" kern="1200"/>
            <a:t>Click</a:t>
          </a:r>
        </a:p>
      </xdr:txBody>
    </xdr:sp>
    <xdr:clientData/>
  </xdr:twoCellAnchor>
  <xdr:twoCellAnchor>
    <xdr:from>
      <xdr:col>1</xdr:col>
      <xdr:colOff>1704975</xdr:colOff>
      <xdr:row>1</xdr:row>
      <xdr:rowOff>552450</xdr:rowOff>
    </xdr:from>
    <xdr:to>
      <xdr:col>1</xdr:col>
      <xdr:colOff>3108975</xdr:colOff>
      <xdr:row>1</xdr:row>
      <xdr:rowOff>1020450</xdr:rowOff>
    </xdr:to>
    <xdr:sp macro="" textlink="">
      <xdr:nvSpPr>
        <xdr:cNvPr id="9" name="Forme libre 8">
          <a:hlinkClick xmlns:r="http://schemas.openxmlformats.org/officeDocument/2006/relationships" r:id="rId1"/>
        </xdr:cNvPr>
        <xdr:cNvSpPr>
          <a:spLocks/>
        </xdr:cNvSpPr>
      </xdr:nvSpPr>
      <xdr:spPr>
        <a:xfrm>
          <a:off x="7058025" y="2066925"/>
          <a:ext cx="1404000" cy="468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olidFill>
          <a:srgbClr val="00B0F0"/>
        </a:solidFill>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pPr lvl="0" algn="ctr" defTabSz="1466850">
            <a:lnSpc>
              <a:spcPct val="90000"/>
            </a:lnSpc>
            <a:spcBef>
              <a:spcPct val="0"/>
            </a:spcBef>
            <a:spcAft>
              <a:spcPct val="35000"/>
            </a:spcAft>
          </a:pPr>
          <a:r>
            <a:rPr lang="fr-FR" sz="2800" kern="1200"/>
            <a:t>Click</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7</xdr:col>
      <xdr:colOff>352425</xdr:colOff>
      <xdr:row>13</xdr:row>
      <xdr:rowOff>161926</xdr:rowOff>
    </xdr:from>
    <xdr:to>
      <xdr:col>9</xdr:col>
      <xdr:colOff>391544</xdr:colOff>
      <xdr:row>13</xdr:row>
      <xdr:rowOff>561976</xdr:rowOff>
    </xdr:to>
    <xdr:sp macro="[0]!StepDS2" textlink="">
      <xdr:nvSpPr>
        <xdr:cNvPr id="2" name="Forme libre 1"/>
        <xdr:cNvSpPr/>
      </xdr:nvSpPr>
      <xdr:spPr>
        <a:xfrm>
          <a:off x="4819650" y="7248526"/>
          <a:ext cx="1315469" cy="40005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pPr lvl="0" algn="ctr" defTabSz="1466850">
            <a:lnSpc>
              <a:spcPct val="90000"/>
            </a:lnSpc>
            <a:spcBef>
              <a:spcPct val="0"/>
            </a:spcBef>
            <a:spcAft>
              <a:spcPct val="35000"/>
            </a:spcAft>
          </a:pPr>
          <a:r>
            <a:rPr lang="fr-FR" sz="1200" kern="1200"/>
            <a:t>Validate  Fields</a:t>
          </a:r>
        </a:p>
      </xdr:txBody>
    </xdr:sp>
    <xdr:clientData/>
  </xdr:twoCellAnchor>
  <xdr:twoCellAnchor editAs="oneCell">
    <xdr:from>
      <xdr:col>7</xdr:col>
      <xdr:colOff>485775</xdr:colOff>
      <xdr:row>10</xdr:row>
      <xdr:rowOff>123825</xdr:rowOff>
    </xdr:from>
    <xdr:to>
      <xdr:col>9</xdr:col>
      <xdr:colOff>199901</xdr:colOff>
      <xdr:row>10</xdr:row>
      <xdr:rowOff>1038111</xdr:rowOff>
    </xdr:to>
    <xdr:pic>
      <xdr:nvPicPr>
        <xdr:cNvPr id="3" name="Image 2"/>
        <xdr:cNvPicPr>
          <a:picLocks noChangeAspect="1"/>
        </xdr:cNvPicPr>
      </xdr:nvPicPr>
      <xdr:blipFill>
        <a:blip xmlns:r="http://schemas.openxmlformats.org/officeDocument/2006/relationships" r:embed="rId1"/>
        <a:stretch>
          <a:fillRect/>
        </a:stretch>
      </xdr:blipFill>
      <xdr:spPr>
        <a:xfrm>
          <a:off x="4953000" y="3695700"/>
          <a:ext cx="990476" cy="914286"/>
        </a:xfrm>
        <a:prstGeom prst="rect">
          <a:avLst/>
        </a:prstGeom>
      </xdr:spPr>
    </xdr:pic>
    <xdr:clientData/>
  </xdr:twoCellAnchor>
  <xdr:twoCellAnchor editAs="oneCell">
    <xdr:from>
      <xdr:col>7</xdr:col>
      <xdr:colOff>561975</xdr:colOff>
      <xdr:row>11</xdr:row>
      <xdr:rowOff>104775</xdr:rowOff>
    </xdr:from>
    <xdr:to>
      <xdr:col>9</xdr:col>
      <xdr:colOff>190387</xdr:colOff>
      <xdr:row>11</xdr:row>
      <xdr:rowOff>1057156</xdr:rowOff>
    </xdr:to>
    <xdr:pic>
      <xdr:nvPicPr>
        <xdr:cNvPr id="4" name="Image 3"/>
        <xdr:cNvPicPr>
          <a:picLocks noChangeAspect="1"/>
        </xdr:cNvPicPr>
      </xdr:nvPicPr>
      <xdr:blipFill>
        <a:blip xmlns:r="http://schemas.openxmlformats.org/officeDocument/2006/relationships" r:embed="rId2"/>
        <a:stretch>
          <a:fillRect/>
        </a:stretch>
      </xdr:blipFill>
      <xdr:spPr>
        <a:xfrm>
          <a:off x="5029200" y="4848225"/>
          <a:ext cx="904762" cy="952381"/>
        </a:xfrm>
        <a:prstGeom prst="rect">
          <a:avLst/>
        </a:prstGeom>
      </xdr:spPr>
    </xdr:pic>
    <xdr:clientData/>
  </xdr:twoCellAnchor>
  <xdr:twoCellAnchor editAs="oneCell">
    <xdr:from>
      <xdr:col>7</xdr:col>
      <xdr:colOff>285750</xdr:colOff>
      <xdr:row>12</xdr:row>
      <xdr:rowOff>200025</xdr:rowOff>
    </xdr:from>
    <xdr:to>
      <xdr:col>9</xdr:col>
      <xdr:colOff>361781</xdr:colOff>
      <xdr:row>12</xdr:row>
      <xdr:rowOff>971454</xdr:rowOff>
    </xdr:to>
    <xdr:pic>
      <xdr:nvPicPr>
        <xdr:cNvPr id="5" name="Image 4"/>
        <xdr:cNvPicPr>
          <a:picLocks noChangeAspect="1"/>
        </xdr:cNvPicPr>
      </xdr:nvPicPr>
      <xdr:blipFill>
        <a:blip xmlns:r="http://schemas.openxmlformats.org/officeDocument/2006/relationships" r:embed="rId3"/>
        <a:stretch>
          <a:fillRect/>
        </a:stretch>
      </xdr:blipFill>
      <xdr:spPr>
        <a:xfrm>
          <a:off x="4752975" y="6115050"/>
          <a:ext cx="1352381" cy="77142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1162050</xdr:colOff>
      <xdr:row>0</xdr:row>
      <xdr:rowOff>85725</xdr:rowOff>
    </xdr:from>
    <xdr:to>
      <xdr:col>0</xdr:col>
      <xdr:colOff>2228850</xdr:colOff>
      <xdr:row>0</xdr:row>
      <xdr:rowOff>428625</xdr:rowOff>
    </xdr:to>
    <xdr:sp macro="[0]!StepOE4A" textlink="">
      <xdr:nvSpPr>
        <xdr:cNvPr id="4" name="Forme libre 3"/>
        <xdr:cNvSpPr/>
      </xdr:nvSpPr>
      <xdr:spPr>
        <a:xfrm>
          <a:off x="1162050" y="85725"/>
          <a:ext cx="1066800" cy="3429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pPr lvl="0" algn="ctr" defTabSz="1466850">
            <a:lnSpc>
              <a:spcPct val="90000"/>
            </a:lnSpc>
            <a:spcBef>
              <a:spcPct val="0"/>
            </a:spcBef>
            <a:spcAft>
              <a:spcPct val="35000"/>
            </a:spcAft>
          </a:pPr>
          <a:r>
            <a:rPr lang="fr-FR" sz="1400" kern="1200"/>
            <a:t>System QC</a:t>
          </a:r>
        </a:p>
      </xdr:txBody>
    </xdr:sp>
    <xdr:clientData/>
  </xdr:twoCellAnchor>
  <xdr:twoCellAnchor>
    <xdr:from>
      <xdr:col>0</xdr:col>
      <xdr:colOff>1171574</xdr:colOff>
      <xdr:row>0</xdr:row>
      <xdr:rowOff>571500</xdr:rowOff>
    </xdr:from>
    <xdr:to>
      <xdr:col>0</xdr:col>
      <xdr:colOff>2216603</xdr:colOff>
      <xdr:row>0</xdr:row>
      <xdr:rowOff>914400</xdr:rowOff>
    </xdr:to>
    <xdr:sp macro="[0]!StepOE4B" textlink="">
      <xdr:nvSpPr>
        <xdr:cNvPr id="5" name="Forme libre 4"/>
        <xdr:cNvSpPr/>
      </xdr:nvSpPr>
      <xdr:spPr>
        <a:xfrm>
          <a:off x="1171574" y="571500"/>
          <a:ext cx="1045029" cy="3429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a:scene3d>
          <a:camera prst="orthographicFront">
            <a:rot lat="0" lon="0" rev="0"/>
          </a:camera>
          <a:lightRig rig="contrasting" dir="t">
            <a:rot lat="0" lon="0" rev="1200000"/>
          </a:lightRig>
        </a:scene3d>
        <a:sp3d contourW="19050" prstMaterial="metal">
          <a:bevelT w="88900" h="203200"/>
          <a:bevelB w="165100" h="254000"/>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25730" tIns="125730" rIns="125730" bIns="125730" numCol="1" spcCol="1270" anchor="ctr" anchorCtr="0">
          <a:noAutofit/>
        </a:bodyPr>
        <a:lstStyle/>
        <a:p>
          <a:r>
            <a:rPr lang="fr-FR" sz="1400">
              <a:solidFill>
                <a:schemeClr val="lt1"/>
              </a:solidFill>
              <a:effectLst/>
              <a:latin typeface="+mn-lt"/>
              <a:ea typeface="+mn-ea"/>
              <a:cs typeface="+mn-cs"/>
            </a:rPr>
            <a:t>Report QC</a:t>
          </a:r>
          <a:endParaRPr lang="en-US" sz="3600">
            <a:effectLst/>
          </a:endParaRP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Souchu, Eric R&amp;D/FR" refreshedDate="41744.776123148149" createdVersion="4" refreshedVersion="4" minRefreshableVersion="3" recordCount="9">
  <cacheSource type="worksheet">
    <worksheetSource ref="A1:R1048576" sheet="Raw Data"/>
  </cacheSource>
  <cacheFields count="56">
    <cacheField name="Field 0" numFmtId="0">
      <sharedItems containsBlank="1" count="9">
        <s v="Field Name 0"/>
        <s v="C1"/>
        <s v="Algeria"/>
        <s v="China"/>
        <s v="France"/>
        <s v="Australia"/>
        <s v="Brazil"/>
        <s v="Canada"/>
        <m/>
      </sharedItems>
    </cacheField>
    <cacheField name="Field 1" numFmtId="0">
      <sharedItems containsBlank="1" count="3">
        <s v="Field Name 1"/>
        <s v="0 No Data"/>
        <m/>
      </sharedItems>
    </cacheField>
    <cacheField name="Field 2" numFmtId="0">
      <sharedItems containsBlank="1" count="3">
        <s v="Field Name 2"/>
        <s v="0 No Data"/>
        <m/>
      </sharedItems>
    </cacheField>
    <cacheField name="Field 3" numFmtId="0">
      <sharedItems containsBlank="1" count="3">
        <s v="Field Name 3"/>
        <s v="0 No Data"/>
        <m/>
      </sharedItems>
    </cacheField>
    <cacheField name="Field 4" numFmtId="0">
      <sharedItems containsBlank="1" count="3">
        <s v="Field Name 4"/>
        <s v="0 No Data"/>
        <m/>
      </sharedItems>
    </cacheField>
    <cacheField name="Field 5" numFmtId="0">
      <sharedItems containsBlank="1" count="3">
        <s v="Field Name 5"/>
        <s v="0 No Data"/>
        <m/>
      </sharedItems>
    </cacheField>
    <cacheField name="Field 6" numFmtId="0">
      <sharedItems containsBlank="1" count="3">
        <s v="Field Name 6"/>
        <s v="0 No Data"/>
        <m/>
      </sharedItems>
    </cacheField>
    <cacheField name="Field 7" numFmtId="0">
      <sharedItems containsBlank="1" count="3">
        <s v="Field Name 7"/>
        <s v="0 No Data"/>
        <m/>
      </sharedItems>
    </cacheField>
    <cacheField name="Field 8" numFmtId="0">
      <sharedItems containsBlank="1" count="3">
        <s v="Field Name 8"/>
        <s v="0 No Data"/>
        <m/>
      </sharedItems>
    </cacheField>
    <cacheField name="Field 9" numFmtId="0">
      <sharedItems containsBlank="1" count="3">
        <s v="Field Name 9"/>
        <s v="0 No Data"/>
        <m/>
      </sharedItems>
    </cacheField>
    <cacheField name="Field 10" numFmtId="0">
      <sharedItems containsBlank="1" count="3">
        <s v="Field Name 10"/>
        <s v="0 No Data"/>
        <m/>
      </sharedItems>
    </cacheField>
    <cacheField name="Field 11" numFmtId="0">
      <sharedItems containsBlank="1" count="3">
        <s v="Field Name 11"/>
        <s v="0 No Data"/>
        <m/>
      </sharedItems>
    </cacheField>
    <cacheField name="Field 12" numFmtId="0">
      <sharedItems containsBlank="1" count="3">
        <s v="Field Name 12"/>
        <s v="0 No Data"/>
        <m/>
      </sharedItems>
    </cacheField>
    <cacheField name="Field 13" numFmtId="0">
      <sharedItems containsBlank="1" count="3">
        <s v="Field Name 13"/>
        <s v="0 No Data"/>
        <m/>
      </sharedItems>
    </cacheField>
    <cacheField name="Field 14" numFmtId="0">
      <sharedItems containsBlank="1" count="3">
        <s v="Field Name 14"/>
        <s v="0 No Data"/>
        <m/>
      </sharedItems>
    </cacheField>
    <cacheField name="Field 15" numFmtId="0">
      <sharedItems containsBlank="1" count="3">
        <s v="Field Name 15"/>
        <s v="0 No Data"/>
        <m/>
      </sharedItems>
    </cacheField>
    <cacheField name="Field 16" numFmtId="0">
      <sharedItems containsBlank="1" count="3">
        <s v="Field Name 16"/>
        <s v="0 No Data"/>
        <m/>
      </sharedItems>
    </cacheField>
    <cacheField name="Field 17" numFmtId="0">
      <sharedItems containsBlank="1" count="3">
        <s v="Field Name 17"/>
        <s v="0 No Data"/>
        <m/>
      </sharedItems>
    </cacheField>
    <cacheField name="Field 18" numFmtId="0">
      <sharedItems containsBlank="1" count="3">
        <s v="Field Name 18"/>
        <s v="0 No Data"/>
        <m/>
      </sharedItems>
    </cacheField>
    <cacheField name="Field 19" numFmtId="0">
      <sharedItems containsBlank="1" count="3">
        <s v="Field Name 19"/>
        <s v="0 No Data"/>
        <m/>
      </sharedItems>
    </cacheField>
    <cacheField name="Field 20" numFmtId="0">
      <sharedItems containsBlank="1" count="3">
        <s v="Field Name 20"/>
        <s v="0 No Data"/>
        <m/>
      </sharedItems>
    </cacheField>
    <cacheField name="Field 21" numFmtId="0">
      <sharedItems containsBlank="1" count="3">
        <s v="Field Name 21"/>
        <s v="0 No Data"/>
        <m/>
      </sharedItems>
    </cacheField>
    <cacheField name="Field 22" numFmtId="0">
      <sharedItems containsBlank="1" count="3">
        <s v="Field Name 22"/>
        <s v="0 No Data"/>
        <m/>
      </sharedItems>
    </cacheField>
    <cacheField name="Field 23" numFmtId="0">
      <sharedItems containsBlank="1" count="3">
        <s v="Field Name 23"/>
        <s v="0 No Data"/>
        <m/>
      </sharedItems>
    </cacheField>
    <cacheField name="Field 24" numFmtId="0">
      <sharedItems containsBlank="1" count="3">
        <s v="Field Name 24"/>
        <s v="0 No Data"/>
        <m/>
      </sharedItems>
    </cacheField>
    <cacheField name="Field 25" numFmtId="0">
      <sharedItems containsBlank="1" count="3">
        <s v="Field Name 25"/>
        <s v="0 No Data"/>
        <m/>
      </sharedItems>
    </cacheField>
    <cacheField name="Field 26" numFmtId="0">
      <sharedItems containsBlank="1" count="3">
        <s v="Field Name 26"/>
        <s v="0 No Data"/>
        <m/>
      </sharedItems>
    </cacheField>
    <cacheField name="Field 27" numFmtId="0">
      <sharedItems containsBlank="1" count="3">
        <s v="Field Name 27"/>
        <s v="0 No Data"/>
        <m/>
      </sharedItems>
    </cacheField>
    <cacheField name="Field 28" numFmtId="0">
      <sharedItems containsBlank="1" count="3">
        <s v="Field Name 28"/>
        <s v="0 No Data"/>
        <m/>
      </sharedItems>
    </cacheField>
    <cacheField name="Field 29" numFmtId="0">
      <sharedItems containsBlank="1" count="3">
        <s v="Field Name 29"/>
        <s v="0 No Data"/>
        <m/>
      </sharedItems>
    </cacheField>
    <cacheField name="Field 30" numFmtId="0">
      <sharedItems containsBlank="1" count="3">
        <s v="Field Name 30"/>
        <s v="0 No Data"/>
        <m/>
      </sharedItems>
    </cacheField>
    <cacheField name="Field 31" numFmtId="0">
      <sharedItems containsBlank="1" count="3">
        <s v="Field Name 31"/>
        <s v="0 No Data"/>
        <m/>
      </sharedItems>
    </cacheField>
    <cacheField name="Field 32" numFmtId="0">
      <sharedItems containsBlank="1" count="3">
        <s v="Field Name 32"/>
        <s v="0 No Data"/>
        <m/>
      </sharedItems>
    </cacheField>
    <cacheField name="Field 33" numFmtId="0">
      <sharedItems containsBlank="1" count="3">
        <s v="Field Name 33"/>
        <s v="0 No Data"/>
        <m/>
      </sharedItems>
    </cacheField>
    <cacheField name="Field 34" numFmtId="0">
      <sharedItems containsBlank="1" count="3">
        <s v="Field Name 34"/>
        <s v="0 No Data"/>
        <m/>
      </sharedItems>
    </cacheField>
    <cacheField name="Field 35" numFmtId="0">
      <sharedItems containsBlank="1" count="3">
        <s v="Field Name 35"/>
        <s v="0 No Data"/>
        <m/>
      </sharedItems>
    </cacheField>
    <cacheField name="Field 36" numFmtId="0">
      <sharedItems containsBlank="1" count="3">
        <s v="Field Name 36"/>
        <s v="0 No Data"/>
        <m/>
      </sharedItems>
    </cacheField>
    <cacheField name="Field 37" numFmtId="0">
      <sharedItems containsBlank="1" count="3">
        <s v="Field Name 37"/>
        <s v="0 No Data"/>
        <m/>
      </sharedItems>
    </cacheField>
    <cacheField name="Field 38" numFmtId="0">
      <sharedItems containsBlank="1" count="3">
        <s v="Field Name 38"/>
        <s v="0 No Data"/>
        <m/>
      </sharedItems>
    </cacheField>
    <cacheField name="Field 39" numFmtId="0">
      <sharedItems containsBlank="1" count="3">
        <s v="Field Name 39"/>
        <s v="0 No Data"/>
        <m/>
      </sharedItems>
    </cacheField>
    <cacheField name="Field 40" numFmtId="0">
      <sharedItems containsBlank="1" count="3">
        <s v="Field Name 40"/>
        <s v="0 No Data"/>
        <m/>
      </sharedItems>
    </cacheField>
    <cacheField name="Field 41" numFmtId="0">
      <sharedItems containsBlank="1" count="3">
        <s v="Field Name 41"/>
        <s v="0 No Data"/>
        <m/>
      </sharedItems>
    </cacheField>
    <cacheField name="Field 42" numFmtId="0">
      <sharedItems containsBlank="1" count="3">
        <s v="Field Name 42"/>
        <s v="0 No Data"/>
        <m/>
      </sharedItems>
    </cacheField>
    <cacheField name="Field 43" numFmtId="0">
      <sharedItems containsBlank="1" count="3">
        <s v="Field Name 43"/>
        <s v="0 No Data"/>
        <m/>
      </sharedItems>
    </cacheField>
    <cacheField name="Field 44" numFmtId="0">
      <sharedItems containsBlank="1" count="3">
        <s v="Field Name 44"/>
        <s v="0 No Data"/>
        <m/>
      </sharedItems>
    </cacheField>
    <cacheField name="Field 45" numFmtId="0">
      <sharedItems containsBlank="1" count="3">
        <s v="Field Name 45"/>
        <s v="0 No Data"/>
        <m/>
      </sharedItems>
    </cacheField>
    <cacheField name="Field 46" numFmtId="0">
      <sharedItems containsBlank="1" count="3">
        <s v="Field Name 46"/>
        <s v="0 No Data"/>
        <m/>
      </sharedItems>
    </cacheField>
    <cacheField name="Field 47" numFmtId="0">
      <sharedItems containsBlank="1" count="3">
        <s v="Field Name 47"/>
        <s v="0 No Data"/>
        <m/>
      </sharedItems>
    </cacheField>
    <cacheField name="Field 48" numFmtId="0">
      <sharedItems containsBlank="1" count="3">
        <s v="Field Name 48"/>
        <s v="0 No Data"/>
        <m/>
      </sharedItems>
    </cacheField>
    <cacheField name="Field 49" numFmtId="0">
      <sharedItems containsBlank="1" count="3">
        <s v="Field Name 49"/>
        <s v="0 No Data"/>
        <m/>
      </sharedItems>
    </cacheField>
    <cacheField name="Field 50" numFmtId="0">
      <sharedItems containsBlank="1" count="3">
        <s v="Field Name 50"/>
        <s v="0 No Data"/>
        <m/>
      </sharedItems>
    </cacheField>
    <cacheField name="Field 51" numFmtId="0">
      <sharedItems containsBlank="1" count="3">
        <s v="Field Name 51"/>
        <s v="0 No Data"/>
        <m/>
      </sharedItems>
    </cacheField>
    <cacheField name="Field 52" numFmtId="0">
      <sharedItems containsBlank="1" count="3">
        <s v="Field Name 52"/>
        <s v="0 No Data"/>
        <m/>
      </sharedItems>
    </cacheField>
    <cacheField name="Field 53" numFmtId="0">
      <sharedItems containsBlank="1" count="3">
        <s v="Field Name 53"/>
        <s v="0 No Data"/>
        <m/>
      </sharedItems>
    </cacheField>
    <cacheField name="Field 54" numFmtId="0">
      <sharedItems containsBlank="1" count="3">
        <s v="Field Name 54"/>
        <s v="0 No Data"/>
        <m/>
      </sharedItems>
    </cacheField>
    <cacheField name="Field 55" numFmtId="0">
      <sharedItems containsBlank="1" count="3">
        <s v="Field Name 55"/>
        <s v="0 No Data"/>
        <m/>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Delaye, Laurent /FR" refreshedDate="43207.501697800923" createdVersion="4" refreshedVersion="4" minRefreshableVersion="3" recordCount="177">
  <cacheSource type="worksheet">
    <worksheetSource name="Escalation"/>
  </cacheSource>
  <cacheFields count="12">
    <cacheField name="Country" numFmtId="0">
      <sharedItems containsBlank="1"/>
    </cacheField>
    <cacheField name="Errors_x000a_Previous Month" numFmtId="1">
      <sharedItems containsString="0" containsBlank="1" containsNumber="1" containsInteger="1" minValue="100" maxValue="100"/>
    </cacheField>
    <cacheField name="Errors_x000a_Current Month" numFmtId="1">
      <sharedItems containsString="0" containsBlank="1" containsNumber="1" containsInteger="1" minValue="100" maxValue="100"/>
    </cacheField>
    <cacheField name="Error_x000a_Delta" numFmtId="9">
      <sharedItems containsString="0" containsBlank="1" containsNumber="1" containsInteger="1" minValue="0" maxValue="0"/>
    </cacheField>
    <cacheField name="Reminder" numFmtId="0">
      <sharedItems containsBlank="1" count="2">
        <s v="Yes"/>
        <m/>
      </sharedItems>
    </cacheField>
    <cacheField name="Escalation " numFmtId="0">
      <sharedItems containsBlank="1"/>
    </cacheField>
    <cacheField name="Escalation L0" numFmtId="0">
      <sharedItems containsBlank="1" count="2">
        <s v="x"/>
        <m/>
      </sharedItems>
    </cacheField>
    <cacheField name="Escalation L1" numFmtId="0">
      <sharedItems containsBlank="1" count="2">
        <s v="x"/>
        <m/>
      </sharedItems>
    </cacheField>
    <cacheField name="Escalation L2" numFmtId="0">
      <sharedItems containsBlank="1" count="2">
        <s v="x"/>
        <m/>
      </sharedItems>
    </cacheField>
    <cacheField name="Escalation L3" numFmtId="0">
      <sharedItems containsBlank="1" count="2">
        <s v="x"/>
        <m/>
      </sharedItems>
    </cacheField>
    <cacheField name="Escalation L4" numFmtId="0">
      <sharedItems containsBlank="1"/>
    </cacheField>
    <cacheField name="Escalation L5"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
  <r>
    <x v="0"/>
    <x v="0"/>
    <x v="0"/>
    <x v="0"/>
    <x v="0"/>
    <x v="0"/>
    <x v="0"/>
    <x v="0"/>
    <x v="0"/>
    <x v="0"/>
    <x v="0"/>
    <x v="0"/>
    <x v="0"/>
    <x v="0"/>
    <x v="0"/>
    <x v="0"/>
    <x v="0"/>
    <x v="0"/>
    <x v="0"/>
    <x v="0"/>
    <x v="0"/>
    <x v="0"/>
    <x v="0"/>
    <x v="0"/>
    <x v="0"/>
    <x v="0"/>
    <x v="0"/>
    <x v="0"/>
    <x v="0"/>
    <x v="0"/>
    <x v="0"/>
    <x v="0"/>
    <x v="0"/>
    <x v="0"/>
    <x v="0"/>
    <x v="0"/>
    <x v="0"/>
    <x v="0"/>
    <x v="0"/>
    <x v="0"/>
    <x v="0"/>
    <x v="0"/>
    <x v="0"/>
    <x v="0"/>
    <x v="0"/>
    <x v="0"/>
    <x v="0"/>
    <x v="0"/>
    <x v="0"/>
    <x v="0"/>
    <x v="0"/>
    <x v="0"/>
    <x v="0"/>
    <x v="0"/>
    <x v="0"/>
    <x v="0"/>
  </r>
  <r>
    <x v="1"/>
    <x v="1"/>
    <x v="1"/>
    <x v="1"/>
    <x v="1"/>
    <x v="1"/>
    <x v="1"/>
    <x v="1"/>
    <x v="1"/>
    <x v="1"/>
    <x v="1"/>
    <x v="1"/>
    <x v="1"/>
    <x v="1"/>
    <x v="1"/>
    <x v="1"/>
    <x v="1"/>
    <x v="1"/>
    <x v="1"/>
    <x v="1"/>
    <x v="1"/>
    <x v="1"/>
    <x v="1"/>
    <x v="1"/>
    <x v="1"/>
    <x v="1"/>
    <x v="1"/>
    <x v="1"/>
    <x v="1"/>
    <x v="1"/>
    <x v="1"/>
    <x v="1"/>
    <x v="1"/>
    <x v="1"/>
    <x v="1"/>
    <x v="1"/>
    <x v="1"/>
    <x v="1"/>
    <x v="1"/>
    <x v="1"/>
    <x v="1"/>
    <x v="1"/>
    <x v="1"/>
    <x v="1"/>
    <x v="1"/>
    <x v="1"/>
    <x v="1"/>
    <x v="1"/>
    <x v="1"/>
    <x v="1"/>
    <x v="1"/>
    <x v="1"/>
    <x v="1"/>
    <x v="1"/>
    <x v="1"/>
    <x v="1"/>
  </r>
  <r>
    <x v="2"/>
    <x v="1"/>
    <x v="1"/>
    <x v="1"/>
    <x v="1"/>
    <x v="1"/>
    <x v="1"/>
    <x v="1"/>
    <x v="1"/>
    <x v="1"/>
    <x v="1"/>
    <x v="1"/>
    <x v="1"/>
    <x v="1"/>
    <x v="1"/>
    <x v="1"/>
    <x v="1"/>
    <x v="1"/>
    <x v="1"/>
    <x v="1"/>
    <x v="1"/>
    <x v="1"/>
    <x v="1"/>
    <x v="1"/>
    <x v="1"/>
    <x v="1"/>
    <x v="1"/>
    <x v="1"/>
    <x v="1"/>
    <x v="1"/>
    <x v="1"/>
    <x v="1"/>
    <x v="1"/>
    <x v="1"/>
    <x v="1"/>
    <x v="1"/>
    <x v="1"/>
    <x v="1"/>
    <x v="1"/>
    <x v="1"/>
    <x v="1"/>
    <x v="1"/>
    <x v="1"/>
    <x v="1"/>
    <x v="1"/>
    <x v="1"/>
    <x v="1"/>
    <x v="1"/>
    <x v="1"/>
    <x v="1"/>
    <x v="1"/>
    <x v="1"/>
    <x v="1"/>
    <x v="1"/>
    <x v="1"/>
    <x v="1"/>
  </r>
  <r>
    <x v="3"/>
    <x v="1"/>
    <x v="1"/>
    <x v="1"/>
    <x v="1"/>
    <x v="1"/>
    <x v="1"/>
    <x v="1"/>
    <x v="1"/>
    <x v="1"/>
    <x v="1"/>
    <x v="1"/>
    <x v="1"/>
    <x v="1"/>
    <x v="1"/>
    <x v="1"/>
    <x v="1"/>
    <x v="1"/>
    <x v="1"/>
    <x v="1"/>
    <x v="1"/>
    <x v="1"/>
    <x v="1"/>
    <x v="1"/>
    <x v="1"/>
    <x v="1"/>
    <x v="1"/>
    <x v="1"/>
    <x v="1"/>
    <x v="1"/>
    <x v="1"/>
    <x v="1"/>
    <x v="1"/>
    <x v="1"/>
    <x v="1"/>
    <x v="1"/>
    <x v="1"/>
    <x v="1"/>
    <x v="1"/>
    <x v="1"/>
    <x v="1"/>
    <x v="1"/>
    <x v="1"/>
    <x v="1"/>
    <x v="1"/>
    <x v="1"/>
    <x v="1"/>
    <x v="1"/>
    <x v="1"/>
    <x v="1"/>
    <x v="1"/>
    <x v="1"/>
    <x v="1"/>
    <x v="1"/>
    <x v="1"/>
    <x v="1"/>
  </r>
  <r>
    <x v="4"/>
    <x v="1"/>
    <x v="1"/>
    <x v="1"/>
    <x v="1"/>
    <x v="1"/>
    <x v="1"/>
    <x v="1"/>
    <x v="1"/>
    <x v="1"/>
    <x v="1"/>
    <x v="1"/>
    <x v="1"/>
    <x v="1"/>
    <x v="1"/>
    <x v="1"/>
    <x v="1"/>
    <x v="1"/>
    <x v="1"/>
    <x v="1"/>
    <x v="1"/>
    <x v="1"/>
    <x v="1"/>
    <x v="1"/>
    <x v="1"/>
    <x v="1"/>
    <x v="1"/>
    <x v="1"/>
    <x v="1"/>
    <x v="1"/>
    <x v="1"/>
    <x v="1"/>
    <x v="1"/>
    <x v="1"/>
    <x v="1"/>
    <x v="1"/>
    <x v="1"/>
    <x v="1"/>
    <x v="1"/>
    <x v="1"/>
    <x v="1"/>
    <x v="1"/>
    <x v="1"/>
    <x v="1"/>
    <x v="1"/>
    <x v="1"/>
    <x v="1"/>
    <x v="1"/>
    <x v="1"/>
    <x v="1"/>
    <x v="1"/>
    <x v="1"/>
    <x v="1"/>
    <x v="1"/>
    <x v="1"/>
    <x v="1"/>
  </r>
  <r>
    <x v="5"/>
    <x v="1"/>
    <x v="1"/>
    <x v="1"/>
    <x v="1"/>
    <x v="1"/>
    <x v="1"/>
    <x v="1"/>
    <x v="1"/>
    <x v="1"/>
    <x v="1"/>
    <x v="1"/>
    <x v="1"/>
    <x v="1"/>
    <x v="1"/>
    <x v="1"/>
    <x v="1"/>
    <x v="1"/>
    <x v="1"/>
    <x v="1"/>
    <x v="1"/>
    <x v="1"/>
    <x v="1"/>
    <x v="1"/>
    <x v="1"/>
    <x v="1"/>
    <x v="1"/>
    <x v="1"/>
    <x v="1"/>
    <x v="1"/>
    <x v="1"/>
    <x v="1"/>
    <x v="1"/>
    <x v="1"/>
    <x v="1"/>
    <x v="1"/>
    <x v="1"/>
    <x v="1"/>
    <x v="1"/>
    <x v="1"/>
    <x v="1"/>
    <x v="1"/>
    <x v="1"/>
    <x v="1"/>
    <x v="1"/>
    <x v="1"/>
    <x v="1"/>
    <x v="1"/>
    <x v="1"/>
    <x v="1"/>
    <x v="1"/>
    <x v="1"/>
    <x v="1"/>
    <x v="1"/>
    <x v="1"/>
    <x v="1"/>
  </r>
  <r>
    <x v="6"/>
    <x v="1"/>
    <x v="1"/>
    <x v="1"/>
    <x v="1"/>
    <x v="1"/>
    <x v="1"/>
    <x v="1"/>
    <x v="1"/>
    <x v="1"/>
    <x v="1"/>
    <x v="1"/>
    <x v="1"/>
    <x v="1"/>
    <x v="1"/>
    <x v="1"/>
    <x v="1"/>
    <x v="1"/>
    <x v="1"/>
    <x v="1"/>
    <x v="1"/>
    <x v="1"/>
    <x v="1"/>
    <x v="1"/>
    <x v="1"/>
    <x v="1"/>
    <x v="1"/>
    <x v="1"/>
    <x v="1"/>
    <x v="1"/>
    <x v="1"/>
    <x v="1"/>
    <x v="1"/>
    <x v="1"/>
    <x v="1"/>
    <x v="1"/>
    <x v="1"/>
    <x v="1"/>
    <x v="1"/>
    <x v="1"/>
    <x v="1"/>
    <x v="1"/>
    <x v="1"/>
    <x v="1"/>
    <x v="1"/>
    <x v="1"/>
    <x v="1"/>
    <x v="1"/>
    <x v="1"/>
    <x v="1"/>
    <x v="1"/>
    <x v="1"/>
    <x v="1"/>
    <x v="1"/>
    <x v="1"/>
    <x v="1"/>
  </r>
  <r>
    <x v="7"/>
    <x v="1"/>
    <x v="1"/>
    <x v="1"/>
    <x v="1"/>
    <x v="1"/>
    <x v="1"/>
    <x v="1"/>
    <x v="1"/>
    <x v="1"/>
    <x v="1"/>
    <x v="1"/>
    <x v="1"/>
    <x v="1"/>
    <x v="1"/>
    <x v="1"/>
    <x v="1"/>
    <x v="1"/>
    <x v="1"/>
    <x v="1"/>
    <x v="1"/>
    <x v="1"/>
    <x v="1"/>
    <x v="1"/>
    <x v="1"/>
    <x v="1"/>
    <x v="1"/>
    <x v="1"/>
    <x v="1"/>
    <x v="1"/>
    <x v="1"/>
    <x v="1"/>
    <x v="1"/>
    <x v="1"/>
    <x v="1"/>
    <x v="1"/>
    <x v="1"/>
    <x v="1"/>
    <x v="1"/>
    <x v="1"/>
    <x v="1"/>
    <x v="1"/>
    <x v="1"/>
    <x v="1"/>
    <x v="1"/>
    <x v="1"/>
    <x v="1"/>
    <x v="1"/>
    <x v="1"/>
    <x v="1"/>
    <x v="1"/>
    <x v="1"/>
    <x v="1"/>
    <x v="1"/>
    <x v="1"/>
    <x v="1"/>
  </r>
  <r>
    <x v="8"/>
    <x v="2"/>
    <x v="2"/>
    <x v="2"/>
    <x v="2"/>
    <x v="2"/>
    <x v="2"/>
    <x v="2"/>
    <x v="2"/>
    <x v="2"/>
    <x v="2"/>
    <x v="2"/>
    <x v="2"/>
    <x v="2"/>
    <x v="2"/>
    <x v="2"/>
    <x v="2"/>
    <x v="2"/>
    <x v="2"/>
    <x v="2"/>
    <x v="2"/>
    <x v="2"/>
    <x v="2"/>
    <x v="2"/>
    <x v="2"/>
    <x v="2"/>
    <x v="2"/>
    <x v="2"/>
    <x v="2"/>
    <x v="2"/>
    <x v="2"/>
    <x v="2"/>
    <x v="2"/>
    <x v="2"/>
    <x v="2"/>
    <x v="2"/>
    <x v="2"/>
    <x v="2"/>
    <x v="2"/>
    <x v="2"/>
    <x v="2"/>
    <x v="2"/>
    <x v="2"/>
    <x v="2"/>
    <x v="2"/>
    <x v="2"/>
    <x v="2"/>
    <x v="2"/>
    <x v="2"/>
    <x v="2"/>
    <x v="2"/>
    <x v="2"/>
    <x v="2"/>
    <x v="2"/>
    <x v="2"/>
    <x v="2"/>
  </r>
</pivotCacheRecords>
</file>

<file path=xl/pivotCache/pivotCacheRecords2.xml><?xml version="1.0" encoding="utf-8"?>
<pivotCacheRecords xmlns="http://schemas.openxmlformats.org/spreadsheetml/2006/main" xmlns:r="http://schemas.openxmlformats.org/officeDocument/2006/relationships" count="177">
  <r>
    <s v="C1"/>
    <n v="100"/>
    <n v="100"/>
    <n v="0"/>
    <x v="0"/>
    <s v="Yes"/>
    <x v="0"/>
    <x v="0"/>
    <x v="0"/>
    <x v="0"/>
    <s v="x"/>
    <s v="x"/>
  </r>
  <r>
    <s v="Afghanistan"/>
    <n v="100"/>
    <n v="100"/>
    <n v="0"/>
    <x v="0"/>
    <s v="Yes"/>
    <x v="1"/>
    <x v="1"/>
    <x v="1"/>
    <x v="1"/>
    <m/>
    <m/>
  </r>
  <r>
    <s v="Alands Islands"/>
    <n v="100"/>
    <n v="100"/>
    <n v="0"/>
    <x v="0"/>
    <s v="Yes"/>
    <x v="1"/>
    <x v="1"/>
    <x v="1"/>
    <x v="1"/>
    <m/>
    <m/>
  </r>
  <r>
    <s v="Albania"/>
    <n v="100"/>
    <n v="100"/>
    <n v="0"/>
    <x v="0"/>
    <s v="Yes"/>
    <x v="1"/>
    <x v="1"/>
    <x v="1"/>
    <x v="1"/>
    <m/>
    <m/>
  </r>
  <r>
    <s v="Algeria"/>
    <n v="100"/>
    <n v="100"/>
    <n v="0"/>
    <x v="0"/>
    <s v="Yes"/>
    <x v="1"/>
    <x v="1"/>
    <x v="1"/>
    <x v="1"/>
    <m/>
    <m/>
  </r>
  <r>
    <s v="Angola"/>
    <n v="100"/>
    <n v="100"/>
    <n v="0"/>
    <x v="0"/>
    <s v="Yes"/>
    <x v="1"/>
    <x v="1"/>
    <x v="1"/>
    <x v="1"/>
    <m/>
    <m/>
  </r>
  <r>
    <s v="Argentina"/>
    <n v="100"/>
    <n v="100"/>
    <n v="0"/>
    <x v="0"/>
    <s v="Yes"/>
    <x v="1"/>
    <x v="1"/>
    <x v="1"/>
    <x v="1"/>
    <m/>
    <m/>
  </r>
  <r>
    <s v="Armenia"/>
    <n v="100"/>
    <n v="100"/>
    <n v="0"/>
    <x v="0"/>
    <s v="Yes"/>
    <x v="1"/>
    <x v="1"/>
    <x v="1"/>
    <x v="1"/>
    <m/>
    <m/>
  </r>
  <r>
    <s v="Aruba"/>
    <n v="100"/>
    <n v="100"/>
    <n v="0"/>
    <x v="0"/>
    <s v="Yes"/>
    <x v="1"/>
    <x v="1"/>
    <x v="1"/>
    <x v="1"/>
    <m/>
    <m/>
  </r>
  <r>
    <s v="Australia"/>
    <n v="100"/>
    <n v="100"/>
    <n v="0"/>
    <x v="0"/>
    <s v="Yes"/>
    <x v="1"/>
    <x v="1"/>
    <x v="1"/>
    <x v="1"/>
    <m/>
    <m/>
  </r>
  <r>
    <s v="Austria"/>
    <n v="100"/>
    <n v="100"/>
    <n v="0"/>
    <x v="0"/>
    <s v="Yes"/>
    <x v="1"/>
    <x v="1"/>
    <x v="1"/>
    <x v="1"/>
    <m/>
    <m/>
  </r>
  <r>
    <s v="Azerbaijan"/>
    <n v="100"/>
    <n v="100"/>
    <n v="0"/>
    <x v="0"/>
    <s v="Yes"/>
    <x v="1"/>
    <x v="1"/>
    <x v="1"/>
    <x v="1"/>
    <m/>
    <m/>
  </r>
  <r>
    <s v="Bahrain"/>
    <n v="100"/>
    <n v="100"/>
    <n v="0"/>
    <x v="0"/>
    <s v="Yes"/>
    <x v="1"/>
    <x v="1"/>
    <x v="1"/>
    <x v="1"/>
    <m/>
    <m/>
  </r>
  <r>
    <s v="Bangladesh"/>
    <n v="100"/>
    <n v="100"/>
    <n v="0"/>
    <x v="0"/>
    <s v="Yes"/>
    <x v="1"/>
    <x v="1"/>
    <x v="1"/>
    <x v="1"/>
    <m/>
    <m/>
  </r>
  <r>
    <s v="Barbados"/>
    <n v="100"/>
    <n v="100"/>
    <n v="0"/>
    <x v="0"/>
    <s v="Yes"/>
    <x v="1"/>
    <x v="1"/>
    <x v="1"/>
    <x v="1"/>
    <m/>
    <m/>
  </r>
  <r>
    <s v="Belarus"/>
    <n v="100"/>
    <n v="100"/>
    <n v="0"/>
    <x v="0"/>
    <s v="Yes"/>
    <x v="1"/>
    <x v="1"/>
    <x v="1"/>
    <x v="1"/>
    <m/>
    <m/>
  </r>
  <r>
    <s v="Belgium"/>
    <n v="100"/>
    <n v="100"/>
    <n v="0"/>
    <x v="0"/>
    <s v="Yes"/>
    <x v="1"/>
    <x v="1"/>
    <x v="1"/>
    <x v="1"/>
    <m/>
    <m/>
  </r>
  <r>
    <s v="Benin"/>
    <n v="100"/>
    <n v="100"/>
    <n v="0"/>
    <x v="0"/>
    <s v="Yes"/>
    <x v="1"/>
    <x v="1"/>
    <x v="1"/>
    <x v="1"/>
    <m/>
    <m/>
  </r>
  <r>
    <s v="Bolivia"/>
    <n v="100"/>
    <n v="100"/>
    <n v="0"/>
    <x v="0"/>
    <s v="Yes"/>
    <x v="1"/>
    <x v="1"/>
    <x v="1"/>
    <x v="1"/>
    <m/>
    <m/>
  </r>
  <r>
    <s v="Bosnia and Herzegovina"/>
    <n v="100"/>
    <n v="100"/>
    <n v="0"/>
    <x v="0"/>
    <s v="Yes"/>
    <x v="1"/>
    <x v="1"/>
    <x v="1"/>
    <x v="1"/>
    <m/>
    <m/>
  </r>
  <r>
    <s v="Botswana"/>
    <n v="100"/>
    <n v="100"/>
    <n v="0"/>
    <x v="0"/>
    <s v="Yes"/>
    <x v="1"/>
    <x v="1"/>
    <x v="1"/>
    <x v="1"/>
    <m/>
    <m/>
  </r>
  <r>
    <s v="Brazil"/>
    <n v="100"/>
    <n v="100"/>
    <n v="0"/>
    <x v="0"/>
    <s v="Yes"/>
    <x v="1"/>
    <x v="1"/>
    <x v="1"/>
    <x v="1"/>
    <m/>
    <m/>
  </r>
  <r>
    <s v="Brunei Darussalam"/>
    <n v="100"/>
    <n v="100"/>
    <n v="0"/>
    <x v="0"/>
    <s v="Yes"/>
    <x v="1"/>
    <x v="1"/>
    <x v="1"/>
    <x v="1"/>
    <m/>
    <m/>
  </r>
  <r>
    <s v="Bulgaria"/>
    <n v="100"/>
    <n v="100"/>
    <n v="0"/>
    <x v="0"/>
    <s v="Yes"/>
    <x v="1"/>
    <x v="1"/>
    <x v="1"/>
    <x v="1"/>
    <m/>
    <m/>
  </r>
  <r>
    <s v="Burkina Faso"/>
    <n v="100"/>
    <n v="100"/>
    <n v="0"/>
    <x v="0"/>
    <s v="Yes"/>
    <x v="1"/>
    <x v="1"/>
    <x v="1"/>
    <x v="1"/>
    <m/>
    <m/>
  </r>
  <r>
    <s v="Burundi"/>
    <n v="100"/>
    <n v="100"/>
    <n v="0"/>
    <x v="0"/>
    <s v="Yes"/>
    <x v="1"/>
    <x v="1"/>
    <x v="1"/>
    <x v="1"/>
    <m/>
    <m/>
  </r>
  <r>
    <s v="Cambodia"/>
    <n v="100"/>
    <n v="100"/>
    <n v="0"/>
    <x v="0"/>
    <s v="Yes"/>
    <x v="1"/>
    <x v="1"/>
    <x v="1"/>
    <x v="1"/>
    <m/>
    <m/>
  </r>
  <r>
    <s v="Cameroon"/>
    <n v="100"/>
    <n v="100"/>
    <n v="0"/>
    <x v="0"/>
    <s v="Yes"/>
    <x v="1"/>
    <x v="1"/>
    <x v="1"/>
    <x v="1"/>
    <m/>
    <m/>
  </r>
  <r>
    <s v="Canada"/>
    <n v="100"/>
    <n v="100"/>
    <n v="0"/>
    <x v="0"/>
    <s v="Yes"/>
    <x v="1"/>
    <x v="1"/>
    <x v="1"/>
    <x v="1"/>
    <m/>
    <m/>
  </r>
  <r>
    <s v="Central African Republic"/>
    <n v="100"/>
    <n v="100"/>
    <n v="0"/>
    <x v="0"/>
    <s v="Yes"/>
    <x v="1"/>
    <x v="1"/>
    <x v="1"/>
    <x v="1"/>
    <m/>
    <m/>
  </r>
  <r>
    <s v="Chad"/>
    <n v="100"/>
    <n v="100"/>
    <n v="0"/>
    <x v="0"/>
    <s v="Yes"/>
    <x v="1"/>
    <x v="1"/>
    <x v="1"/>
    <x v="1"/>
    <m/>
    <m/>
  </r>
  <r>
    <s v="Chile"/>
    <n v="100"/>
    <n v="100"/>
    <n v="0"/>
    <x v="0"/>
    <s v="Yes"/>
    <x v="1"/>
    <x v="1"/>
    <x v="1"/>
    <x v="1"/>
    <m/>
    <m/>
  </r>
  <r>
    <s v="China"/>
    <n v="100"/>
    <n v="100"/>
    <n v="0"/>
    <x v="0"/>
    <s v="Yes"/>
    <x v="1"/>
    <x v="1"/>
    <x v="1"/>
    <x v="1"/>
    <m/>
    <m/>
  </r>
  <r>
    <s v="Colombia"/>
    <n v="100"/>
    <n v="100"/>
    <n v="0"/>
    <x v="0"/>
    <s v="Yes"/>
    <x v="1"/>
    <x v="1"/>
    <x v="1"/>
    <x v="1"/>
    <m/>
    <m/>
  </r>
  <r>
    <s v="Congo"/>
    <n v="100"/>
    <n v="100"/>
    <n v="0"/>
    <x v="0"/>
    <s v="Yes"/>
    <x v="1"/>
    <x v="1"/>
    <x v="1"/>
    <x v="1"/>
    <m/>
    <m/>
  </r>
  <r>
    <s v="Congo, The Democratic Republic Of The"/>
    <n v="100"/>
    <n v="100"/>
    <n v="0"/>
    <x v="0"/>
    <s v="Yes"/>
    <x v="1"/>
    <x v="1"/>
    <x v="1"/>
    <x v="1"/>
    <m/>
    <m/>
  </r>
  <r>
    <s v="Costa Rica"/>
    <n v="100"/>
    <n v="100"/>
    <n v="0"/>
    <x v="0"/>
    <s v="Yes"/>
    <x v="1"/>
    <x v="1"/>
    <x v="1"/>
    <x v="1"/>
    <m/>
    <m/>
  </r>
  <r>
    <s v="Cote D'Ivoire"/>
    <n v="100"/>
    <n v="100"/>
    <n v="0"/>
    <x v="0"/>
    <s v="Yes"/>
    <x v="1"/>
    <x v="1"/>
    <x v="1"/>
    <x v="1"/>
    <m/>
    <m/>
  </r>
  <r>
    <s v="Croatia"/>
    <n v="100"/>
    <n v="100"/>
    <n v="0"/>
    <x v="0"/>
    <s v="Yes"/>
    <x v="1"/>
    <x v="1"/>
    <x v="1"/>
    <x v="1"/>
    <m/>
    <m/>
  </r>
  <r>
    <s v="Cuba"/>
    <n v="100"/>
    <n v="100"/>
    <n v="0"/>
    <x v="0"/>
    <s v="Yes"/>
    <x v="1"/>
    <x v="1"/>
    <x v="1"/>
    <x v="1"/>
    <m/>
    <m/>
  </r>
  <r>
    <s v="Curacao"/>
    <n v="100"/>
    <n v="100"/>
    <n v="0"/>
    <x v="0"/>
    <s v="Yes"/>
    <x v="1"/>
    <x v="1"/>
    <x v="1"/>
    <x v="1"/>
    <m/>
    <m/>
  </r>
  <r>
    <s v="Cyprus"/>
    <n v="100"/>
    <n v="100"/>
    <n v="0"/>
    <x v="0"/>
    <s v="Yes"/>
    <x v="1"/>
    <x v="1"/>
    <x v="1"/>
    <x v="1"/>
    <m/>
    <m/>
  </r>
  <r>
    <s v="Czech Republic"/>
    <n v="100"/>
    <n v="100"/>
    <n v="0"/>
    <x v="0"/>
    <s v="Yes"/>
    <x v="1"/>
    <x v="1"/>
    <x v="1"/>
    <x v="1"/>
    <m/>
    <m/>
  </r>
  <r>
    <s v="Denmark"/>
    <n v="100"/>
    <n v="100"/>
    <n v="0"/>
    <x v="0"/>
    <s v="Yes"/>
    <x v="1"/>
    <x v="1"/>
    <x v="1"/>
    <x v="1"/>
    <m/>
    <m/>
  </r>
  <r>
    <s v="Djibouti"/>
    <n v="100"/>
    <n v="100"/>
    <n v="0"/>
    <x v="0"/>
    <s v="Yes"/>
    <x v="1"/>
    <x v="1"/>
    <x v="1"/>
    <x v="1"/>
    <m/>
    <m/>
  </r>
  <r>
    <s v="Dominican Republic"/>
    <n v="100"/>
    <n v="100"/>
    <n v="0"/>
    <x v="0"/>
    <s v="Yes"/>
    <x v="1"/>
    <x v="1"/>
    <x v="1"/>
    <x v="1"/>
    <m/>
    <m/>
  </r>
  <r>
    <s v="Ecuador"/>
    <n v="100"/>
    <n v="100"/>
    <n v="0"/>
    <x v="0"/>
    <s v="Yes"/>
    <x v="1"/>
    <x v="1"/>
    <x v="1"/>
    <x v="1"/>
    <m/>
    <m/>
  </r>
  <r>
    <s v="Egypt"/>
    <n v="100"/>
    <n v="100"/>
    <n v="0"/>
    <x v="0"/>
    <s v="Yes"/>
    <x v="1"/>
    <x v="1"/>
    <x v="1"/>
    <x v="1"/>
    <m/>
    <m/>
  </r>
  <r>
    <s v="El Salvador"/>
    <n v="100"/>
    <n v="100"/>
    <n v="0"/>
    <x v="0"/>
    <s v="Yes"/>
    <x v="1"/>
    <x v="1"/>
    <x v="1"/>
    <x v="1"/>
    <m/>
    <m/>
  </r>
  <r>
    <s v="Equatorial Guinea"/>
    <n v="100"/>
    <n v="100"/>
    <n v="0"/>
    <x v="0"/>
    <s v="Yes"/>
    <x v="1"/>
    <x v="1"/>
    <x v="1"/>
    <x v="1"/>
    <m/>
    <m/>
  </r>
  <r>
    <s v="Estonia"/>
    <n v="100"/>
    <n v="100"/>
    <n v="0"/>
    <x v="0"/>
    <s v="Yes"/>
    <x v="1"/>
    <x v="1"/>
    <x v="1"/>
    <x v="1"/>
    <m/>
    <m/>
  </r>
  <r>
    <s v="Ethiopia"/>
    <n v="100"/>
    <n v="100"/>
    <n v="0"/>
    <x v="0"/>
    <s v="Yes"/>
    <x v="1"/>
    <x v="1"/>
    <x v="1"/>
    <x v="1"/>
    <m/>
    <m/>
  </r>
  <r>
    <s v="European Union"/>
    <n v="100"/>
    <n v="100"/>
    <n v="0"/>
    <x v="0"/>
    <s v="Yes"/>
    <x v="1"/>
    <x v="1"/>
    <x v="1"/>
    <x v="1"/>
    <m/>
    <m/>
  </r>
  <r>
    <s v="Finland"/>
    <n v="100"/>
    <n v="100"/>
    <n v="0"/>
    <x v="0"/>
    <s v="Yes"/>
    <x v="1"/>
    <x v="1"/>
    <x v="1"/>
    <x v="1"/>
    <m/>
    <m/>
  </r>
  <r>
    <s v="France"/>
    <n v="100"/>
    <n v="100"/>
    <n v="0"/>
    <x v="0"/>
    <s v="Yes"/>
    <x v="1"/>
    <x v="1"/>
    <x v="1"/>
    <x v="1"/>
    <m/>
    <m/>
  </r>
  <r>
    <s v="Gabon"/>
    <n v="100"/>
    <n v="100"/>
    <n v="0"/>
    <x v="0"/>
    <s v="Yes"/>
    <x v="1"/>
    <x v="1"/>
    <x v="1"/>
    <x v="1"/>
    <m/>
    <m/>
  </r>
  <r>
    <s v="Gambia"/>
    <n v="100"/>
    <n v="100"/>
    <n v="0"/>
    <x v="0"/>
    <s v="Yes"/>
    <x v="1"/>
    <x v="1"/>
    <x v="1"/>
    <x v="1"/>
    <m/>
    <m/>
  </r>
  <r>
    <s v="Georgia"/>
    <n v="100"/>
    <n v="100"/>
    <n v="0"/>
    <x v="0"/>
    <s v="Yes"/>
    <x v="1"/>
    <x v="1"/>
    <x v="1"/>
    <x v="1"/>
    <m/>
    <m/>
  </r>
  <r>
    <s v="Germany"/>
    <n v="100"/>
    <n v="100"/>
    <n v="0"/>
    <x v="0"/>
    <s v="Yes"/>
    <x v="1"/>
    <x v="1"/>
    <x v="1"/>
    <x v="1"/>
    <m/>
    <m/>
  </r>
  <r>
    <s v="Ghana"/>
    <n v="100"/>
    <n v="100"/>
    <n v="0"/>
    <x v="0"/>
    <s v="Yes"/>
    <x v="1"/>
    <x v="1"/>
    <x v="1"/>
    <x v="1"/>
    <m/>
    <m/>
  </r>
  <r>
    <s v="Greece"/>
    <n v="100"/>
    <n v="100"/>
    <n v="0"/>
    <x v="0"/>
    <s v="Yes"/>
    <x v="1"/>
    <x v="1"/>
    <x v="1"/>
    <x v="1"/>
    <m/>
    <m/>
  </r>
  <r>
    <s v="Guatemala"/>
    <n v="100"/>
    <n v="100"/>
    <n v="0"/>
    <x v="0"/>
    <s v="Yes"/>
    <x v="1"/>
    <x v="1"/>
    <x v="1"/>
    <x v="1"/>
    <m/>
    <m/>
  </r>
  <r>
    <s v="Guinea"/>
    <n v="100"/>
    <n v="100"/>
    <n v="0"/>
    <x v="0"/>
    <s v="Yes"/>
    <x v="1"/>
    <x v="1"/>
    <x v="1"/>
    <x v="1"/>
    <m/>
    <m/>
  </r>
  <r>
    <s v="Guinea-Bissau"/>
    <n v="100"/>
    <n v="100"/>
    <n v="0"/>
    <x v="0"/>
    <s v="Yes"/>
    <x v="1"/>
    <x v="1"/>
    <x v="1"/>
    <x v="1"/>
    <m/>
    <m/>
  </r>
  <r>
    <s v="Gulf Central Committee"/>
    <n v="100"/>
    <n v="100"/>
    <n v="0"/>
    <x v="0"/>
    <s v="Yes"/>
    <x v="1"/>
    <x v="1"/>
    <x v="1"/>
    <x v="1"/>
    <m/>
    <m/>
  </r>
  <r>
    <s v="Guyana"/>
    <n v="100"/>
    <n v="100"/>
    <n v="0"/>
    <x v="0"/>
    <s v="Yes"/>
    <x v="1"/>
    <x v="1"/>
    <x v="1"/>
    <x v="1"/>
    <m/>
    <m/>
  </r>
  <r>
    <s v="Haiti"/>
    <n v="100"/>
    <n v="100"/>
    <n v="0"/>
    <x v="0"/>
    <s v="Yes"/>
    <x v="1"/>
    <x v="1"/>
    <x v="1"/>
    <x v="1"/>
    <m/>
    <m/>
  </r>
  <r>
    <s v="Honduras"/>
    <n v="100"/>
    <n v="100"/>
    <n v="0"/>
    <x v="0"/>
    <s v="Yes"/>
    <x v="1"/>
    <x v="1"/>
    <x v="1"/>
    <x v="1"/>
    <m/>
    <m/>
  </r>
  <r>
    <s v="Hong Kong"/>
    <n v="100"/>
    <n v="100"/>
    <n v="0"/>
    <x v="0"/>
    <s v="Yes"/>
    <x v="1"/>
    <x v="1"/>
    <x v="1"/>
    <x v="1"/>
    <m/>
    <m/>
  </r>
  <r>
    <s v="Hungary"/>
    <n v="100"/>
    <n v="100"/>
    <n v="0"/>
    <x v="0"/>
    <s v="Yes"/>
    <x v="1"/>
    <x v="1"/>
    <x v="1"/>
    <x v="1"/>
    <m/>
    <m/>
  </r>
  <r>
    <s v="Iceland"/>
    <n v="100"/>
    <n v="100"/>
    <n v="0"/>
    <x v="0"/>
    <s v="Yes"/>
    <x v="1"/>
    <x v="1"/>
    <x v="1"/>
    <x v="1"/>
    <m/>
    <m/>
  </r>
  <r>
    <s v="India"/>
    <n v="100"/>
    <n v="100"/>
    <n v="0"/>
    <x v="0"/>
    <s v="Yes"/>
    <x v="1"/>
    <x v="1"/>
    <x v="1"/>
    <x v="1"/>
    <m/>
    <m/>
  </r>
  <r>
    <s v="Indonesia"/>
    <n v="100"/>
    <n v="100"/>
    <n v="0"/>
    <x v="0"/>
    <s v="Yes"/>
    <x v="1"/>
    <x v="1"/>
    <x v="1"/>
    <x v="1"/>
    <m/>
    <m/>
  </r>
  <r>
    <s v="Iran, Islamic Republic Of"/>
    <n v="100"/>
    <n v="100"/>
    <n v="0"/>
    <x v="0"/>
    <s v="Yes"/>
    <x v="1"/>
    <x v="1"/>
    <x v="1"/>
    <x v="1"/>
    <m/>
    <m/>
  </r>
  <r>
    <s v="Iraq"/>
    <n v="100"/>
    <n v="100"/>
    <n v="0"/>
    <x v="0"/>
    <s v="Yes"/>
    <x v="1"/>
    <x v="1"/>
    <x v="1"/>
    <x v="1"/>
    <m/>
    <m/>
  </r>
  <r>
    <s v="Ireland"/>
    <n v="100"/>
    <n v="100"/>
    <n v="0"/>
    <x v="0"/>
    <s v="Yes"/>
    <x v="1"/>
    <x v="1"/>
    <x v="1"/>
    <x v="1"/>
    <m/>
    <m/>
  </r>
  <r>
    <s v="Israel"/>
    <n v="100"/>
    <n v="100"/>
    <n v="0"/>
    <x v="0"/>
    <s v="Yes"/>
    <x v="1"/>
    <x v="1"/>
    <x v="1"/>
    <x v="1"/>
    <m/>
    <m/>
  </r>
  <r>
    <s v="Italy"/>
    <n v="100"/>
    <n v="100"/>
    <n v="0"/>
    <x v="0"/>
    <s v="Yes"/>
    <x v="1"/>
    <x v="1"/>
    <x v="1"/>
    <x v="1"/>
    <m/>
    <m/>
  </r>
  <r>
    <s v="Jamaica"/>
    <n v="100"/>
    <n v="100"/>
    <n v="0"/>
    <x v="0"/>
    <s v="Yes"/>
    <x v="1"/>
    <x v="1"/>
    <x v="1"/>
    <x v="1"/>
    <m/>
    <m/>
  </r>
  <r>
    <s v="Japan"/>
    <n v="100"/>
    <n v="100"/>
    <n v="0"/>
    <x v="0"/>
    <s v="Yes"/>
    <x v="1"/>
    <x v="1"/>
    <x v="1"/>
    <x v="1"/>
    <m/>
    <m/>
  </r>
  <r>
    <s v="Jordan"/>
    <n v="100"/>
    <n v="100"/>
    <n v="0"/>
    <x v="0"/>
    <s v="Yes"/>
    <x v="1"/>
    <x v="1"/>
    <x v="1"/>
    <x v="1"/>
    <m/>
    <m/>
  </r>
  <r>
    <s v="Kazakhstan"/>
    <n v="100"/>
    <n v="100"/>
    <n v="0"/>
    <x v="0"/>
    <s v="Yes"/>
    <x v="1"/>
    <x v="1"/>
    <x v="1"/>
    <x v="1"/>
    <m/>
    <m/>
  </r>
  <r>
    <s v="Kenya"/>
    <n v="100"/>
    <n v="100"/>
    <n v="0"/>
    <x v="0"/>
    <s v="Yes"/>
    <x v="1"/>
    <x v="1"/>
    <x v="1"/>
    <x v="1"/>
    <m/>
    <m/>
  </r>
  <r>
    <s v="Korea, Republic Of"/>
    <n v="100"/>
    <n v="100"/>
    <n v="0"/>
    <x v="0"/>
    <s v="Yes"/>
    <x v="1"/>
    <x v="1"/>
    <x v="1"/>
    <x v="1"/>
    <m/>
    <m/>
  </r>
  <r>
    <s v="Kosovo"/>
    <n v="100"/>
    <n v="100"/>
    <n v="0"/>
    <x v="0"/>
    <s v="Yes"/>
    <x v="1"/>
    <x v="1"/>
    <x v="1"/>
    <x v="1"/>
    <m/>
    <m/>
  </r>
  <r>
    <s v="Kuwait"/>
    <n v="100"/>
    <n v="100"/>
    <n v="0"/>
    <x v="0"/>
    <s v="Yes"/>
    <x v="1"/>
    <x v="1"/>
    <x v="1"/>
    <x v="1"/>
    <m/>
    <m/>
  </r>
  <r>
    <s v="Kyrgyzstan"/>
    <n v="100"/>
    <n v="100"/>
    <n v="0"/>
    <x v="0"/>
    <s v="Yes"/>
    <x v="1"/>
    <x v="1"/>
    <x v="1"/>
    <x v="1"/>
    <m/>
    <m/>
  </r>
  <r>
    <s v="Lao People's Democratic Republic"/>
    <n v="100"/>
    <n v="100"/>
    <n v="0"/>
    <x v="0"/>
    <s v="Yes"/>
    <x v="1"/>
    <x v="1"/>
    <x v="1"/>
    <x v="1"/>
    <m/>
    <m/>
  </r>
  <r>
    <s v="Latvia"/>
    <n v="100"/>
    <n v="100"/>
    <n v="0"/>
    <x v="0"/>
    <s v="Yes"/>
    <x v="1"/>
    <x v="1"/>
    <x v="1"/>
    <x v="1"/>
    <m/>
    <m/>
  </r>
  <r>
    <s v="Lebanon"/>
    <n v="100"/>
    <n v="100"/>
    <n v="0"/>
    <x v="0"/>
    <s v="Yes"/>
    <x v="1"/>
    <x v="1"/>
    <x v="1"/>
    <x v="1"/>
    <m/>
    <m/>
  </r>
  <r>
    <s v="Liberia"/>
    <n v="100"/>
    <n v="100"/>
    <n v="0"/>
    <x v="0"/>
    <s v="Yes"/>
    <x v="1"/>
    <x v="1"/>
    <x v="1"/>
    <x v="1"/>
    <m/>
    <m/>
  </r>
  <r>
    <s v="Libyan Arab Jamahiriya"/>
    <n v="100"/>
    <n v="100"/>
    <n v="0"/>
    <x v="0"/>
    <s v="Yes"/>
    <x v="1"/>
    <x v="1"/>
    <x v="1"/>
    <x v="1"/>
    <m/>
    <m/>
  </r>
  <r>
    <s v="Liechtenstein"/>
    <n v="100"/>
    <n v="100"/>
    <n v="0"/>
    <x v="0"/>
    <s v="Yes"/>
    <x v="1"/>
    <x v="1"/>
    <x v="1"/>
    <x v="1"/>
    <m/>
    <m/>
  </r>
  <r>
    <s v="Lithuania"/>
    <n v="100"/>
    <n v="100"/>
    <n v="0"/>
    <x v="0"/>
    <s v="Yes"/>
    <x v="1"/>
    <x v="1"/>
    <x v="1"/>
    <x v="1"/>
    <m/>
    <m/>
  </r>
  <r>
    <s v="Luxembourg"/>
    <n v="100"/>
    <n v="100"/>
    <n v="0"/>
    <x v="0"/>
    <s v="Yes"/>
    <x v="1"/>
    <x v="1"/>
    <x v="1"/>
    <x v="1"/>
    <m/>
    <m/>
  </r>
  <r>
    <s v="Macao"/>
    <n v="100"/>
    <n v="100"/>
    <n v="0"/>
    <x v="0"/>
    <s v="Yes"/>
    <x v="1"/>
    <x v="1"/>
    <x v="1"/>
    <x v="1"/>
    <m/>
    <m/>
  </r>
  <r>
    <s v="Macedonia, The Former Yugoslav Republic Of"/>
    <n v="100"/>
    <n v="100"/>
    <n v="0"/>
    <x v="0"/>
    <s v="Yes"/>
    <x v="1"/>
    <x v="1"/>
    <x v="1"/>
    <x v="1"/>
    <m/>
    <m/>
  </r>
  <r>
    <s v="Madagascar"/>
    <n v="100"/>
    <n v="100"/>
    <n v="0"/>
    <x v="0"/>
    <s v="Yes"/>
    <x v="1"/>
    <x v="1"/>
    <x v="1"/>
    <x v="1"/>
    <m/>
    <m/>
  </r>
  <r>
    <s v="Malawi"/>
    <n v="100"/>
    <n v="100"/>
    <n v="0"/>
    <x v="0"/>
    <s v="Yes"/>
    <x v="1"/>
    <x v="1"/>
    <x v="1"/>
    <x v="1"/>
    <m/>
    <m/>
  </r>
  <r>
    <s v="Malaysia"/>
    <n v="100"/>
    <n v="100"/>
    <n v="0"/>
    <x v="0"/>
    <s v="Yes"/>
    <x v="1"/>
    <x v="1"/>
    <x v="1"/>
    <x v="1"/>
    <m/>
    <m/>
  </r>
  <r>
    <s v="Maldives"/>
    <n v="100"/>
    <n v="100"/>
    <n v="0"/>
    <x v="0"/>
    <s v="Yes"/>
    <x v="1"/>
    <x v="1"/>
    <x v="1"/>
    <x v="1"/>
    <m/>
    <m/>
  </r>
  <r>
    <s v="Mali"/>
    <n v="100"/>
    <n v="100"/>
    <n v="0"/>
    <x v="0"/>
    <s v="Yes"/>
    <x v="1"/>
    <x v="1"/>
    <x v="1"/>
    <x v="1"/>
    <m/>
    <m/>
  </r>
  <r>
    <s v="Malta"/>
    <n v="100"/>
    <n v="100"/>
    <n v="0"/>
    <x v="0"/>
    <s v="Yes"/>
    <x v="1"/>
    <x v="1"/>
    <x v="1"/>
    <x v="1"/>
    <m/>
    <m/>
  </r>
  <r>
    <s v="Mauritania"/>
    <n v="100"/>
    <n v="100"/>
    <n v="0"/>
    <x v="0"/>
    <s v="Yes"/>
    <x v="1"/>
    <x v="1"/>
    <x v="1"/>
    <x v="1"/>
    <m/>
    <m/>
  </r>
  <r>
    <s v="Mauritius"/>
    <n v="100"/>
    <n v="100"/>
    <n v="0"/>
    <x v="0"/>
    <s v="Yes"/>
    <x v="1"/>
    <x v="1"/>
    <x v="1"/>
    <x v="1"/>
    <m/>
    <m/>
  </r>
  <r>
    <s v="Mexico"/>
    <n v="100"/>
    <n v="100"/>
    <n v="0"/>
    <x v="0"/>
    <s v="Yes"/>
    <x v="1"/>
    <x v="1"/>
    <x v="1"/>
    <x v="1"/>
    <m/>
    <m/>
  </r>
  <r>
    <s v="Moldova, Republic Of"/>
    <n v="100"/>
    <n v="100"/>
    <n v="0"/>
    <x v="0"/>
    <s v="Yes"/>
    <x v="1"/>
    <x v="1"/>
    <x v="1"/>
    <x v="1"/>
    <m/>
    <m/>
  </r>
  <r>
    <s v="Mongolia"/>
    <n v="100"/>
    <n v="100"/>
    <n v="0"/>
    <x v="0"/>
    <s v="Yes"/>
    <x v="1"/>
    <x v="1"/>
    <x v="1"/>
    <x v="1"/>
    <m/>
    <m/>
  </r>
  <r>
    <s v="Montenegro"/>
    <n v="100"/>
    <n v="100"/>
    <n v="0"/>
    <x v="0"/>
    <s v="Yes"/>
    <x v="1"/>
    <x v="1"/>
    <x v="1"/>
    <x v="1"/>
    <m/>
    <m/>
  </r>
  <r>
    <s v="Morocco"/>
    <n v="100"/>
    <n v="100"/>
    <n v="0"/>
    <x v="0"/>
    <s v="Yes"/>
    <x v="1"/>
    <x v="1"/>
    <x v="1"/>
    <x v="1"/>
    <m/>
    <m/>
  </r>
  <r>
    <s v="Mozambique"/>
    <n v="100"/>
    <n v="100"/>
    <n v="0"/>
    <x v="0"/>
    <s v="Yes"/>
    <x v="1"/>
    <x v="1"/>
    <x v="1"/>
    <x v="1"/>
    <m/>
    <m/>
  </r>
  <r>
    <s v="Myanmar"/>
    <n v="100"/>
    <n v="100"/>
    <n v="0"/>
    <x v="0"/>
    <s v="Yes"/>
    <x v="1"/>
    <x v="1"/>
    <x v="1"/>
    <x v="1"/>
    <m/>
    <m/>
  </r>
  <r>
    <s v="Namibia"/>
    <n v="100"/>
    <n v="100"/>
    <n v="0"/>
    <x v="0"/>
    <s v="Yes"/>
    <x v="1"/>
    <x v="1"/>
    <x v="1"/>
    <x v="1"/>
    <m/>
    <m/>
  </r>
  <r>
    <s v="Nepal"/>
    <n v="100"/>
    <n v="100"/>
    <n v="0"/>
    <x v="0"/>
    <s v="Yes"/>
    <x v="1"/>
    <x v="1"/>
    <x v="1"/>
    <x v="1"/>
    <m/>
    <m/>
  </r>
  <r>
    <s v="Netherlands"/>
    <n v="100"/>
    <n v="100"/>
    <n v="0"/>
    <x v="0"/>
    <s v="Yes"/>
    <x v="1"/>
    <x v="1"/>
    <x v="1"/>
    <x v="1"/>
    <m/>
    <m/>
  </r>
  <r>
    <s v="Netherlands Antilles"/>
    <n v="100"/>
    <n v="100"/>
    <n v="0"/>
    <x v="0"/>
    <s v="Yes"/>
    <x v="1"/>
    <x v="1"/>
    <x v="1"/>
    <x v="1"/>
    <m/>
    <m/>
  </r>
  <r>
    <s v="New Zealand"/>
    <n v="100"/>
    <n v="100"/>
    <n v="0"/>
    <x v="0"/>
    <s v="Yes"/>
    <x v="1"/>
    <x v="1"/>
    <x v="1"/>
    <x v="1"/>
    <m/>
    <m/>
  </r>
  <r>
    <s v="Nicaragua"/>
    <n v="100"/>
    <n v="100"/>
    <n v="0"/>
    <x v="0"/>
    <s v="Yes"/>
    <x v="1"/>
    <x v="1"/>
    <x v="1"/>
    <x v="1"/>
    <m/>
    <m/>
  </r>
  <r>
    <s v="Niger"/>
    <n v="100"/>
    <n v="100"/>
    <n v="0"/>
    <x v="0"/>
    <s v="Yes"/>
    <x v="1"/>
    <x v="1"/>
    <x v="1"/>
    <x v="1"/>
    <m/>
    <m/>
  </r>
  <r>
    <s v="Nigeria"/>
    <n v="100"/>
    <n v="100"/>
    <n v="0"/>
    <x v="0"/>
    <s v="Yes"/>
    <x v="1"/>
    <x v="1"/>
    <x v="1"/>
    <x v="1"/>
    <m/>
    <m/>
  </r>
  <r>
    <s v="Norway"/>
    <n v="100"/>
    <n v="100"/>
    <n v="0"/>
    <x v="0"/>
    <s v="Yes"/>
    <x v="1"/>
    <x v="1"/>
    <x v="1"/>
    <x v="1"/>
    <m/>
    <m/>
  </r>
  <r>
    <s v="Oman"/>
    <n v="100"/>
    <n v="100"/>
    <n v="0"/>
    <x v="0"/>
    <s v="Yes"/>
    <x v="1"/>
    <x v="1"/>
    <x v="1"/>
    <x v="1"/>
    <m/>
    <m/>
  </r>
  <r>
    <s v="Pakistan"/>
    <n v="100"/>
    <n v="100"/>
    <n v="0"/>
    <x v="0"/>
    <s v="Yes"/>
    <x v="1"/>
    <x v="1"/>
    <x v="1"/>
    <x v="1"/>
    <m/>
    <m/>
  </r>
  <r>
    <s v="Palestine, State of"/>
    <n v="100"/>
    <n v="100"/>
    <n v="0"/>
    <x v="0"/>
    <s v="Yes"/>
    <x v="1"/>
    <x v="1"/>
    <x v="1"/>
    <x v="1"/>
    <m/>
    <m/>
  </r>
  <r>
    <s v="Panama"/>
    <n v="100"/>
    <n v="100"/>
    <n v="0"/>
    <x v="0"/>
    <s v="Yes"/>
    <x v="1"/>
    <x v="1"/>
    <x v="1"/>
    <x v="1"/>
    <m/>
    <m/>
  </r>
  <r>
    <s v="Papua New Guinea"/>
    <n v="100"/>
    <n v="100"/>
    <n v="0"/>
    <x v="0"/>
    <s v="Yes"/>
    <x v="1"/>
    <x v="1"/>
    <x v="1"/>
    <x v="1"/>
    <m/>
    <m/>
  </r>
  <r>
    <s v="Paraguay"/>
    <n v="100"/>
    <n v="100"/>
    <n v="0"/>
    <x v="0"/>
    <s v="Yes"/>
    <x v="1"/>
    <x v="1"/>
    <x v="1"/>
    <x v="1"/>
    <m/>
    <m/>
  </r>
  <r>
    <s v="Peru"/>
    <n v="100"/>
    <n v="100"/>
    <n v="0"/>
    <x v="0"/>
    <s v="Yes"/>
    <x v="1"/>
    <x v="1"/>
    <x v="1"/>
    <x v="1"/>
    <m/>
    <m/>
  </r>
  <r>
    <s v="Philippines"/>
    <n v="100"/>
    <n v="100"/>
    <n v="0"/>
    <x v="0"/>
    <s v="Yes"/>
    <x v="1"/>
    <x v="1"/>
    <x v="1"/>
    <x v="1"/>
    <m/>
    <m/>
  </r>
  <r>
    <s v="Poland"/>
    <n v="100"/>
    <n v="100"/>
    <n v="0"/>
    <x v="0"/>
    <s v="Yes"/>
    <x v="1"/>
    <x v="1"/>
    <x v="1"/>
    <x v="1"/>
    <m/>
    <m/>
  </r>
  <r>
    <s v="Portugal"/>
    <n v="100"/>
    <n v="100"/>
    <n v="0"/>
    <x v="0"/>
    <s v="Yes"/>
    <x v="1"/>
    <x v="1"/>
    <x v="1"/>
    <x v="1"/>
    <m/>
    <m/>
  </r>
  <r>
    <s v="Qatar"/>
    <n v="100"/>
    <n v="100"/>
    <n v="0"/>
    <x v="0"/>
    <s v="Yes"/>
    <x v="1"/>
    <x v="1"/>
    <x v="1"/>
    <x v="1"/>
    <m/>
    <m/>
  </r>
  <r>
    <s v="Romania"/>
    <n v="100"/>
    <n v="100"/>
    <n v="0"/>
    <x v="0"/>
    <s v="Yes"/>
    <x v="1"/>
    <x v="1"/>
    <x v="1"/>
    <x v="1"/>
    <m/>
    <m/>
  </r>
  <r>
    <s v="Russian Federation"/>
    <n v="100"/>
    <n v="100"/>
    <n v="0"/>
    <x v="0"/>
    <s v="Yes"/>
    <x v="1"/>
    <x v="1"/>
    <x v="1"/>
    <x v="1"/>
    <m/>
    <m/>
  </r>
  <r>
    <s v="Rwanda"/>
    <n v="100"/>
    <n v="100"/>
    <n v="0"/>
    <x v="0"/>
    <s v="Yes"/>
    <x v="1"/>
    <x v="1"/>
    <x v="1"/>
    <x v="1"/>
    <m/>
    <m/>
  </r>
  <r>
    <s v="Saudi Arabia"/>
    <n v="100"/>
    <n v="100"/>
    <n v="0"/>
    <x v="0"/>
    <s v="Yes"/>
    <x v="1"/>
    <x v="1"/>
    <x v="1"/>
    <x v="1"/>
    <m/>
    <m/>
  </r>
  <r>
    <s v="Senegal"/>
    <n v="100"/>
    <n v="100"/>
    <n v="0"/>
    <x v="0"/>
    <s v="Yes"/>
    <x v="1"/>
    <x v="1"/>
    <x v="1"/>
    <x v="1"/>
    <m/>
    <m/>
  </r>
  <r>
    <s v="Serbia"/>
    <n v="100"/>
    <n v="100"/>
    <n v="0"/>
    <x v="0"/>
    <s v="Yes"/>
    <x v="1"/>
    <x v="1"/>
    <x v="1"/>
    <x v="1"/>
    <m/>
    <m/>
  </r>
  <r>
    <s v="Sierra Leone"/>
    <n v="100"/>
    <n v="100"/>
    <n v="0"/>
    <x v="0"/>
    <s v="Yes"/>
    <x v="1"/>
    <x v="1"/>
    <x v="1"/>
    <x v="1"/>
    <m/>
    <m/>
  </r>
  <r>
    <s v="Singapore"/>
    <n v="100"/>
    <n v="100"/>
    <n v="0"/>
    <x v="0"/>
    <s v="Yes"/>
    <x v="1"/>
    <x v="1"/>
    <x v="1"/>
    <x v="1"/>
    <m/>
    <m/>
  </r>
  <r>
    <s v="Slovakia"/>
    <n v="100"/>
    <n v="100"/>
    <n v="0"/>
    <x v="0"/>
    <s v="Yes"/>
    <x v="1"/>
    <x v="1"/>
    <x v="1"/>
    <x v="1"/>
    <m/>
    <m/>
  </r>
  <r>
    <s v="Slovenia"/>
    <n v="100"/>
    <n v="100"/>
    <n v="0"/>
    <x v="0"/>
    <s v="Yes"/>
    <x v="1"/>
    <x v="1"/>
    <x v="1"/>
    <x v="1"/>
    <m/>
    <m/>
  </r>
  <r>
    <s v="Somalia"/>
    <n v="100"/>
    <n v="100"/>
    <n v="0"/>
    <x v="0"/>
    <s v="Yes"/>
    <x v="1"/>
    <x v="1"/>
    <x v="1"/>
    <x v="1"/>
    <m/>
    <m/>
  </r>
  <r>
    <s v="South Africa"/>
    <n v="100"/>
    <n v="100"/>
    <n v="0"/>
    <x v="0"/>
    <s v="Yes"/>
    <x v="1"/>
    <x v="1"/>
    <x v="1"/>
    <x v="1"/>
    <m/>
    <m/>
  </r>
  <r>
    <s v="Spain"/>
    <n v="100"/>
    <n v="100"/>
    <n v="0"/>
    <x v="0"/>
    <s v="Yes"/>
    <x v="1"/>
    <x v="1"/>
    <x v="1"/>
    <x v="1"/>
    <m/>
    <m/>
  </r>
  <r>
    <s v="Sri Lanka"/>
    <n v="100"/>
    <n v="100"/>
    <n v="0"/>
    <x v="0"/>
    <s v="Yes"/>
    <x v="1"/>
    <x v="1"/>
    <x v="1"/>
    <x v="1"/>
    <m/>
    <m/>
  </r>
  <r>
    <s v="Sudan"/>
    <n v="100"/>
    <n v="100"/>
    <n v="0"/>
    <x v="0"/>
    <s v="Yes"/>
    <x v="1"/>
    <x v="1"/>
    <x v="1"/>
    <x v="1"/>
    <m/>
    <m/>
  </r>
  <r>
    <s v="Suriname"/>
    <n v="100"/>
    <n v="100"/>
    <n v="0"/>
    <x v="0"/>
    <s v="Yes"/>
    <x v="1"/>
    <x v="1"/>
    <x v="1"/>
    <x v="1"/>
    <m/>
    <m/>
  </r>
  <r>
    <s v="Swaziland"/>
    <n v="100"/>
    <n v="100"/>
    <n v="0"/>
    <x v="0"/>
    <s v="Yes"/>
    <x v="1"/>
    <x v="1"/>
    <x v="1"/>
    <x v="1"/>
    <m/>
    <m/>
  </r>
  <r>
    <s v="Sweden"/>
    <n v="100"/>
    <n v="100"/>
    <n v="0"/>
    <x v="0"/>
    <s v="Yes"/>
    <x v="1"/>
    <x v="1"/>
    <x v="1"/>
    <x v="1"/>
    <m/>
    <m/>
  </r>
  <r>
    <s v="Switzerland"/>
    <n v="100"/>
    <n v="100"/>
    <n v="0"/>
    <x v="0"/>
    <s v="Yes"/>
    <x v="1"/>
    <x v="1"/>
    <x v="1"/>
    <x v="1"/>
    <m/>
    <m/>
  </r>
  <r>
    <s v="Syrian Arab Republic"/>
    <n v="100"/>
    <n v="100"/>
    <n v="0"/>
    <x v="0"/>
    <s v="Yes"/>
    <x v="1"/>
    <x v="1"/>
    <x v="1"/>
    <x v="1"/>
    <m/>
    <m/>
  </r>
  <r>
    <s v="Taiwan, Province Of China"/>
    <n v="100"/>
    <n v="100"/>
    <n v="0"/>
    <x v="0"/>
    <s v="Yes"/>
    <x v="1"/>
    <x v="1"/>
    <x v="1"/>
    <x v="1"/>
    <m/>
    <m/>
  </r>
  <r>
    <s v="Tajikistan"/>
    <n v="100"/>
    <n v="100"/>
    <n v="0"/>
    <x v="0"/>
    <s v="Yes"/>
    <x v="1"/>
    <x v="1"/>
    <x v="1"/>
    <x v="1"/>
    <m/>
    <m/>
  </r>
  <r>
    <s v="Thailand"/>
    <n v="100"/>
    <n v="100"/>
    <n v="0"/>
    <x v="0"/>
    <s v="Yes"/>
    <x v="1"/>
    <x v="1"/>
    <x v="1"/>
    <x v="1"/>
    <m/>
    <m/>
  </r>
  <r>
    <s v="Togo"/>
    <n v="100"/>
    <n v="100"/>
    <n v="0"/>
    <x v="0"/>
    <s v="Yes"/>
    <x v="1"/>
    <x v="1"/>
    <x v="1"/>
    <x v="1"/>
    <m/>
    <m/>
  </r>
  <r>
    <s v="Trinidad and Tobago"/>
    <n v="100"/>
    <n v="100"/>
    <n v="0"/>
    <x v="0"/>
    <s v="Yes"/>
    <x v="1"/>
    <x v="1"/>
    <x v="1"/>
    <x v="1"/>
    <m/>
    <m/>
  </r>
  <r>
    <s v="Tunisia"/>
    <n v="100"/>
    <n v="100"/>
    <n v="0"/>
    <x v="0"/>
    <s v="Yes"/>
    <x v="1"/>
    <x v="1"/>
    <x v="1"/>
    <x v="1"/>
    <m/>
    <m/>
  </r>
  <r>
    <s v="Turkey"/>
    <n v="100"/>
    <n v="100"/>
    <n v="0"/>
    <x v="0"/>
    <s v="Yes"/>
    <x v="1"/>
    <x v="1"/>
    <x v="1"/>
    <x v="1"/>
    <m/>
    <m/>
  </r>
  <r>
    <s v="Turkmenistan"/>
    <n v="100"/>
    <n v="100"/>
    <n v="0"/>
    <x v="0"/>
    <s v="Yes"/>
    <x v="1"/>
    <x v="1"/>
    <x v="1"/>
    <x v="1"/>
    <m/>
    <m/>
  </r>
  <r>
    <s v="Uganda"/>
    <n v="100"/>
    <n v="100"/>
    <n v="0"/>
    <x v="0"/>
    <s v="Yes"/>
    <x v="1"/>
    <x v="1"/>
    <x v="1"/>
    <x v="1"/>
    <m/>
    <m/>
  </r>
  <r>
    <s v="Ukraine"/>
    <n v="100"/>
    <n v="100"/>
    <n v="0"/>
    <x v="0"/>
    <s v="Yes"/>
    <x v="1"/>
    <x v="1"/>
    <x v="1"/>
    <x v="1"/>
    <m/>
    <m/>
  </r>
  <r>
    <s v="United Arab Emirates"/>
    <n v="100"/>
    <n v="100"/>
    <n v="0"/>
    <x v="0"/>
    <s v="Yes"/>
    <x v="1"/>
    <x v="1"/>
    <x v="1"/>
    <x v="1"/>
    <m/>
    <m/>
  </r>
  <r>
    <s v="United Kingdom"/>
    <n v="100"/>
    <n v="100"/>
    <n v="0"/>
    <x v="0"/>
    <s v="Yes"/>
    <x v="1"/>
    <x v="1"/>
    <x v="1"/>
    <x v="1"/>
    <m/>
    <m/>
  </r>
  <r>
    <s v="Tanzania, United Republic of"/>
    <n v="100"/>
    <n v="100"/>
    <n v="0"/>
    <x v="0"/>
    <s v="Yes"/>
    <x v="1"/>
    <x v="1"/>
    <x v="1"/>
    <x v="1"/>
    <m/>
    <m/>
  </r>
  <r>
    <s v="United States"/>
    <n v="100"/>
    <n v="100"/>
    <n v="0"/>
    <x v="0"/>
    <s v="Yes"/>
    <x v="1"/>
    <x v="1"/>
    <x v="1"/>
    <x v="1"/>
    <m/>
    <m/>
  </r>
  <r>
    <s v="Uruguay"/>
    <n v="100"/>
    <n v="100"/>
    <n v="0"/>
    <x v="0"/>
    <s v="Yes"/>
    <x v="1"/>
    <x v="1"/>
    <x v="1"/>
    <x v="1"/>
    <m/>
    <m/>
  </r>
  <r>
    <s v="Uzbekistan"/>
    <n v="100"/>
    <n v="100"/>
    <n v="0"/>
    <x v="0"/>
    <s v="Yes"/>
    <x v="1"/>
    <x v="1"/>
    <x v="1"/>
    <x v="1"/>
    <m/>
    <m/>
  </r>
  <r>
    <s v="Venezuela"/>
    <n v="100"/>
    <n v="100"/>
    <n v="0"/>
    <x v="0"/>
    <s v="Yes"/>
    <x v="1"/>
    <x v="1"/>
    <x v="1"/>
    <x v="1"/>
    <m/>
    <m/>
  </r>
  <r>
    <s v="Vietnam"/>
    <n v="100"/>
    <n v="100"/>
    <n v="0"/>
    <x v="0"/>
    <s v="Yes"/>
    <x v="1"/>
    <x v="1"/>
    <x v="1"/>
    <x v="1"/>
    <m/>
    <m/>
  </r>
  <r>
    <s v="Yemen"/>
    <n v="100"/>
    <n v="100"/>
    <n v="0"/>
    <x v="0"/>
    <s v="Yes"/>
    <x v="1"/>
    <x v="1"/>
    <x v="1"/>
    <x v="1"/>
    <m/>
    <m/>
  </r>
  <r>
    <s v="Zambia"/>
    <n v="100"/>
    <n v="100"/>
    <n v="0"/>
    <x v="0"/>
    <s v="Yes"/>
    <x v="1"/>
    <x v="1"/>
    <x v="1"/>
    <x v="1"/>
    <m/>
    <m/>
  </r>
  <r>
    <s v="Zanzibar"/>
    <n v="100"/>
    <n v="100"/>
    <n v="0"/>
    <x v="0"/>
    <s v="Yes"/>
    <x v="1"/>
    <x v="1"/>
    <x v="1"/>
    <x v="1"/>
    <m/>
    <m/>
  </r>
  <r>
    <s v="Zimbabwe"/>
    <n v="100"/>
    <n v="100"/>
    <n v="0"/>
    <x v="0"/>
    <s v="Yes"/>
    <x v="1"/>
    <x v="1"/>
    <x v="1"/>
    <x v="1"/>
    <m/>
    <m/>
  </r>
  <r>
    <s v="WHO"/>
    <n v="100"/>
    <n v="100"/>
    <n v="0"/>
    <x v="0"/>
    <s v="Yes"/>
    <x v="1"/>
    <x v="1"/>
    <x v="1"/>
    <x v="1"/>
    <m/>
    <m/>
  </r>
  <r>
    <s v="Bhutan"/>
    <n v="100"/>
    <n v="100"/>
    <n v="0"/>
    <x v="0"/>
    <s v="Yes"/>
    <x v="1"/>
    <x v="1"/>
    <x v="1"/>
    <x v="1"/>
    <m/>
    <m/>
  </r>
  <r>
    <m/>
    <m/>
    <m/>
    <m/>
    <x v="1"/>
    <m/>
    <x v="1"/>
    <x v="1"/>
    <x v="1"/>
    <x v="1"/>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1"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A3:A4" firstHeaderRow="1" firstDataRow="1" firstDataCol="0" rowPageCount="1" colPageCount="1"/>
  <pivotFields count="12">
    <pivotField dataField="1" showAll="0"/>
    <pivotField showAll="0"/>
    <pivotField showAll="0"/>
    <pivotField showAll="0"/>
    <pivotField axis="axisPage" showAll="0">
      <items count="3">
        <item x="0"/>
        <item x="1"/>
        <item t="default"/>
      </items>
    </pivotField>
    <pivotField showAll="0"/>
    <pivotField showAll="0"/>
    <pivotField showAll="0"/>
    <pivotField showAll="0"/>
    <pivotField showAll="0"/>
    <pivotField showAll="0"/>
    <pivotField showAll="0"/>
  </pivotFields>
  <rowItems count="1">
    <i/>
  </rowItems>
  <colItems count="1">
    <i/>
  </colItems>
  <pageFields count="1">
    <pageField fld="4" hier="-1"/>
  </pageFields>
  <dataFields count="1">
    <dataField name="Nombre de Country" fld="0" subtotal="count" baseField="0" baseItem="0"/>
  </dataFields>
  <formats count="1">
    <format dxfId="10">
      <pivotArea field="4" type="button" dataOnly="0" labelOnly="1" outline="0" axis="axisPage"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5" cacheId="1"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G17:G18" firstHeaderRow="1" firstDataRow="1" firstDataCol="0" rowPageCount="4" colPageCount="1"/>
  <pivotFields count="12">
    <pivotField dataField="1" showAll="0"/>
    <pivotField showAll="0"/>
    <pivotField showAll="0"/>
    <pivotField showAll="0"/>
    <pivotField showAll="0"/>
    <pivotField showAll="0"/>
    <pivotField axis="axisPage" showAll="0">
      <items count="3">
        <item x="0"/>
        <item x="1"/>
        <item t="default"/>
      </items>
    </pivotField>
    <pivotField axis="axisPage" showAll="0">
      <items count="3">
        <item x="0"/>
        <item x="1"/>
        <item t="default"/>
      </items>
    </pivotField>
    <pivotField axis="axisPage" showAll="0">
      <items count="3">
        <item x="0"/>
        <item x="1"/>
        <item t="default"/>
      </items>
    </pivotField>
    <pivotField axis="axisPage" showAll="0">
      <items count="3">
        <item x="0"/>
        <item x="1"/>
        <item t="default"/>
      </items>
    </pivotField>
    <pivotField showAll="0"/>
    <pivotField showAll="0"/>
  </pivotFields>
  <rowItems count="1">
    <i/>
  </rowItems>
  <colItems count="1">
    <i/>
  </colItems>
  <pageFields count="4">
    <pageField fld="6" item="0" hier="-1"/>
    <pageField fld="7" item="0" hier="-1"/>
    <pageField fld="8" item="0" hier="-1"/>
    <pageField fld="9" item="0" hier="-1"/>
  </pageFields>
  <dataFields count="1">
    <dataField name="Nombre de Country" fld="0" subtotal="count" baseField="0" baseItem="0"/>
  </dataFields>
  <formats count="1">
    <format dxfId="11">
      <pivotArea field="9" type="button" dataOnly="0" labelOnly="1" outline="0" axis="axisPage" fieldPosition="3"/>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eau croisé dynamique4" cacheId="1"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D17:D18" firstHeaderRow="1" firstDataRow="1" firstDataCol="0" rowPageCount="4" colPageCount="1"/>
  <pivotFields count="12">
    <pivotField dataField="1" showAll="0"/>
    <pivotField showAll="0"/>
    <pivotField showAll="0"/>
    <pivotField showAll="0"/>
    <pivotField showAll="0"/>
    <pivotField showAll="0"/>
    <pivotField axis="axisPage" showAll="0">
      <items count="3">
        <item x="0"/>
        <item x="1"/>
        <item t="default"/>
      </items>
    </pivotField>
    <pivotField axis="axisPage" showAll="0">
      <items count="3">
        <item x="0"/>
        <item x="1"/>
        <item t="default"/>
      </items>
    </pivotField>
    <pivotField axis="axisPage" showAll="0">
      <items count="3">
        <item x="0"/>
        <item x="1"/>
        <item t="default"/>
      </items>
    </pivotField>
    <pivotField axis="axisPage" showAll="0">
      <items count="3">
        <item x="0"/>
        <item x="1"/>
        <item t="default"/>
      </items>
    </pivotField>
    <pivotField showAll="0"/>
    <pivotField showAll="0"/>
  </pivotFields>
  <rowItems count="1">
    <i/>
  </rowItems>
  <colItems count="1">
    <i/>
  </colItems>
  <pageFields count="4">
    <pageField fld="6" item="0" hier="-1"/>
    <pageField fld="7" item="0" hier="-1"/>
    <pageField fld="8" item="0" hier="-1"/>
    <pageField fld="9" item="1" hier="-1"/>
  </pageFields>
  <dataFields count="1">
    <dataField name="Nombre de Country" fld="0" subtotal="count" baseField="0" baseItem="0"/>
  </dataFields>
  <formats count="1">
    <format dxfId="12">
      <pivotArea field="8" type="button" dataOnly="0" labelOnly="1" outline="0" axis="axisPage" fieldPosition="2"/>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Tableau croisé dynamique3" cacheId="1"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A17:A18" firstHeaderRow="1" firstDataRow="1" firstDataCol="0" rowPageCount="4" colPageCount="1"/>
  <pivotFields count="12">
    <pivotField dataField="1" showAll="0"/>
    <pivotField showAll="0"/>
    <pivotField showAll="0"/>
    <pivotField showAll="0"/>
    <pivotField showAll="0"/>
    <pivotField showAll="0"/>
    <pivotField axis="axisPage" showAll="0">
      <items count="3">
        <item x="0"/>
        <item x="1"/>
        <item t="default"/>
      </items>
    </pivotField>
    <pivotField axis="axisPage" showAll="0">
      <items count="3">
        <item x="0"/>
        <item x="1"/>
        <item t="default"/>
      </items>
    </pivotField>
    <pivotField axis="axisPage" showAll="0">
      <items count="3">
        <item x="0"/>
        <item x="1"/>
        <item t="default"/>
      </items>
    </pivotField>
    <pivotField axis="axisPage" showAll="0">
      <items count="3">
        <item x="0"/>
        <item x="1"/>
        <item t="default"/>
      </items>
    </pivotField>
    <pivotField showAll="0"/>
    <pivotField showAll="0"/>
  </pivotFields>
  <rowItems count="1">
    <i/>
  </rowItems>
  <colItems count="1">
    <i/>
  </colItems>
  <pageFields count="4">
    <pageField fld="6" item="0" hier="-1"/>
    <pageField fld="7" item="0" hier="-1"/>
    <pageField fld="8" item="1" hier="-1"/>
    <pageField fld="9" item="1" hier="-1"/>
  </pageFields>
  <dataFields count="1">
    <dataField name="Nombre de Country" fld="0" subtotal="count" baseField="0" baseItem="0"/>
  </dataFields>
  <formats count="1">
    <format dxfId="13">
      <pivotArea field="7" type="button" dataOnly="0" labelOnly="1" outline="0" axis="axisPage" fieldPosition="1"/>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Tableau croisé dynamique2" cacheId="1"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D6:D7" firstHeaderRow="1" firstDataRow="1" firstDataCol="0" rowPageCount="4" colPageCount="1"/>
  <pivotFields count="12">
    <pivotField dataField="1" showAll="0"/>
    <pivotField showAll="0"/>
    <pivotField showAll="0"/>
    <pivotField showAll="0"/>
    <pivotField showAll="0"/>
    <pivotField showAll="0"/>
    <pivotField axis="axisPage" showAll="0">
      <items count="3">
        <item x="0"/>
        <item x="1"/>
        <item t="default"/>
      </items>
    </pivotField>
    <pivotField axis="axisPage" showAll="0">
      <items count="3">
        <item x="0"/>
        <item x="1"/>
        <item t="default"/>
      </items>
    </pivotField>
    <pivotField axis="axisPage" showAll="0">
      <items count="3">
        <item x="0"/>
        <item x="1"/>
        <item t="default"/>
      </items>
    </pivotField>
    <pivotField axis="axisPage" showAll="0">
      <items count="3">
        <item x="0"/>
        <item x="1"/>
        <item t="default"/>
      </items>
    </pivotField>
    <pivotField showAll="0"/>
    <pivotField showAll="0"/>
  </pivotFields>
  <rowItems count="1">
    <i/>
  </rowItems>
  <colItems count="1">
    <i/>
  </colItems>
  <pageFields count="4">
    <pageField fld="6" item="0" hier="-1"/>
    <pageField fld="7" item="1" hier="-1"/>
    <pageField fld="8" item="1" hier="-1"/>
    <pageField fld="9" item="1" hier="-1"/>
  </pageFields>
  <dataFields count="1">
    <dataField name="Nombre de Country" fld="0" subtotal="count" baseField="0" baseItem="0"/>
  </dataFields>
  <formats count="2">
    <format dxfId="15">
      <pivotArea field="7" type="button" dataOnly="0" labelOnly="1" outline="0" axis="axisPage" fieldPosition="1"/>
    </format>
    <format dxfId="14">
      <pivotArea field="6" type="button" dataOnly="0" labelOnly="1" outline="0" axis="axisPage"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1:B12" firstHeaderRow="2" firstDataRow="2" firstDataCol="1"/>
  <pivotFields count="56">
    <pivotField axis="axisRow" dataField="1" compact="0" outline="0" showAll="0" defaultSubtotal="0">
      <items count="9">
        <item x="8"/>
        <item x="1"/>
        <item x="0"/>
        <item x="2"/>
        <item x="3"/>
        <item x="4"/>
        <item x="5"/>
        <item x="6"/>
        <item x="7"/>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10">
    <i>
      <x/>
    </i>
    <i>
      <x v="1"/>
    </i>
    <i>
      <x v="2"/>
    </i>
    <i>
      <x v="3"/>
    </i>
    <i>
      <x v="4"/>
    </i>
    <i>
      <x v="5"/>
    </i>
    <i>
      <x v="6"/>
    </i>
    <i>
      <x v="7"/>
    </i>
    <i>
      <x v="8"/>
    </i>
    <i t="grand">
      <x/>
    </i>
  </rowItems>
  <colItems count="1">
    <i/>
  </colItem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7.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axis="axisPage" compact="0" outline="0" showAll="0" includeNewItemsInFilter="1">
      <items count="4">
        <item x="1"/>
        <item x="2"/>
        <item x="0"/>
        <item t="default"/>
      </items>
    </pivotField>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defaultSubtotal="0"/>
    <pivotField compact="0" outline="0" showAll="0" includeNewItemsInFilter="1" defaultSubtotal="0"/>
    <pivotField compact="0" outline="0" showAll="0" includeNewItemsInFilter="1" defaultSubtotal="0"/>
    <pivotField compact="0" outline="0" showAll="0" includeNewItemsInFilter="1" defaultSubtotal="0"/>
    <pivotField compact="0" outline="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1" item="0" hier="-1"/>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8.xml><?xml version="1.0" encoding="utf-8"?>
<pivotTableDefinition xmlns="http://schemas.openxmlformats.org/spreadsheetml/2006/main" name="Tableau croisé dynamique1"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axis="axisPage" compact="0" outline="0" subtotalTop="0" showAll="0" includeNewItemsInFilter="1" defaultSubtotal="0">
      <items count="3">
        <item x="1"/>
        <item x="2"/>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2" item="0" hier="0"/>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9.xml><?xml version="1.0" encoding="utf-8"?>
<pivotTableDefinition xmlns="http://schemas.openxmlformats.org/spreadsheetml/2006/main" name="Tableau croisé dynamique1"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compact="0" outline="0" subtotalTop="0" showAll="0" includeNewItemsInFilter="1" defaultSubtotal="0"/>
    <pivotField axis="axisPage" compact="0" outline="0" subtotalTop="0" showAll="0" includeNewItemsInFilter="1" defaultSubtotal="0">
      <items count="3">
        <item x="2"/>
        <item x="1"/>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3" item="1" hier="0"/>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10.xml><?xml version="1.0" encoding="utf-8"?>
<pivotTableDefinition xmlns="http://schemas.openxmlformats.org/spreadsheetml/2006/main" name="Tableau croisé dynamique2"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axis="axisPage" compact="0" outline="0" subtotalTop="0" showAll="0" includeNewItemsInFilter="1" defaultSubtotal="0">
      <items count="3">
        <item x="1"/>
        <item x="2"/>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4" item="0" hier="0"/>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11.xml><?xml version="1.0" encoding="utf-8"?>
<pivotTableDefinition xmlns="http://schemas.openxmlformats.org/spreadsheetml/2006/main" name="Tableau croisé dynamique2"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axis="axisPage" compact="0" outline="0" subtotalTop="0" showAll="0" includeNewItemsInFilter="1" defaultSubtotal="0">
      <items count="3">
        <item x="1"/>
        <item x="2"/>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5" item="0" hier="0"/>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12.xml><?xml version="1.0" encoding="utf-8"?>
<pivotTableDefinition xmlns="http://schemas.openxmlformats.org/spreadsheetml/2006/main" name="Tableau croisé dynamique2"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axis="axisPage" compact="0" outline="0" subtotalTop="0" showAll="0" includeNewItemsInFilter="1" defaultSubtotal="0">
      <items count="3">
        <item x="1"/>
        <item x="2"/>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6" item="0" hier="0"/>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13.xml><?xml version="1.0" encoding="utf-8"?>
<pivotTableDefinition xmlns="http://schemas.openxmlformats.org/spreadsheetml/2006/main" name="Tableau croisé dynamique2"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axis="axisPage" compact="0" outline="0" subtotalTop="0" showAll="0" includeNewItemsInFilter="1" defaultSubtotal="0">
      <items count="3">
        <item x="1"/>
        <item x="2"/>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7" item="0" hier="0"/>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14.xml><?xml version="1.0" encoding="utf-8"?>
<pivotTableDefinition xmlns="http://schemas.openxmlformats.org/spreadsheetml/2006/main" name="Tableau croisé dynamique2"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axis="axisPage" compact="0" outline="0" subtotalTop="0" showAll="0" includeNewItemsInFilter="1" defaultSubtotal="0">
      <items count="3">
        <item x="1"/>
        <item x="2"/>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8" item="0" hier="0"/>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15.xml><?xml version="1.0" encoding="utf-8"?>
<pivotTableDefinition xmlns="http://schemas.openxmlformats.org/spreadsheetml/2006/main" name="Tableau croisé dynamique2"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axis="axisPage" compact="0" outline="0" subtotalTop="0" showAll="0" includeNewItemsInFilter="1" defaultSubtotal="0">
      <items count="3">
        <item x="2"/>
        <item x="1"/>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9" item="1" hier="-1"/>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16.xml><?xml version="1.0" encoding="utf-8"?>
<pivotTableDefinition xmlns="http://schemas.openxmlformats.org/spreadsheetml/2006/main" name="Tableau croisé dynamique2"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axis="axisPage" compact="0" outline="0" subtotalTop="0" showAll="0" includeNewItemsInFilter="1" defaultSubtotal="0">
      <items count="3">
        <item x="1"/>
        <item x="2"/>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10" item="0" hier="0"/>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17.xml><?xml version="1.0" encoding="utf-8"?>
<pivotTableDefinition xmlns="http://schemas.openxmlformats.org/spreadsheetml/2006/main" name="Tableau croisé dynamique2"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axis="axisPage" compact="0" outline="0" subtotalTop="0" showAll="0" includeNewItemsInFilter="1" defaultSubtotal="0">
      <items count="3">
        <item x="1"/>
        <item x="2"/>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11" item="0" hier="0"/>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18.xml><?xml version="1.0" encoding="utf-8"?>
<pivotTableDefinition xmlns="http://schemas.openxmlformats.org/spreadsheetml/2006/main" name="Tableau croisé dynamique2"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axis="axisPage" compact="0" outline="0" subtotalTop="0" showAll="0" includeNewItemsInFilter="1" defaultSubtotal="0">
      <items count="3">
        <item x="1"/>
        <item x="2"/>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12" item="0" hier="0"/>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19.xml><?xml version="1.0" encoding="utf-8"?>
<pivotTableDefinition xmlns="http://schemas.openxmlformats.org/spreadsheetml/2006/main" name="Tableau croisé dynamique2"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axis="axisPage" compact="0" outline="0" subtotalTop="0" showAll="0" includeNewItemsInFilter="1" defaultSubtotal="0">
      <items count="3">
        <item x="1"/>
        <item x="2"/>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13" item="0" hier="0"/>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20.xml><?xml version="1.0" encoding="utf-8"?>
<pivotTableDefinition xmlns="http://schemas.openxmlformats.org/spreadsheetml/2006/main" name="Tableau croisé dynamique2"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axis="axisPage" compact="0" outline="0" subtotalTop="0" showAll="0" includeNewItemsInFilter="1" defaultSubtotal="0">
      <items count="3">
        <item x="1"/>
        <item x="2"/>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14" item="0" hier="0"/>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21.xml><?xml version="1.0" encoding="utf-8"?>
<pivotTableDefinition xmlns="http://schemas.openxmlformats.org/spreadsheetml/2006/main" name="Tableau croisé dynamique2"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axis="axisPage" compact="0" outline="0" subtotalTop="0" showAll="0" includeNewItemsInFilter="1" defaultSubtotal="0">
      <items count="3">
        <item x="1"/>
        <item x="2"/>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15" item="0" hier="0"/>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22.xml><?xml version="1.0" encoding="utf-8"?>
<pivotTableDefinition xmlns="http://schemas.openxmlformats.org/spreadsheetml/2006/main" name="Tableau croisé dynamique2"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axis="axisPage" compact="0" outline="0" subtotalTop="0" showAll="0" includeNewItemsInFilter="1" defaultSubtotal="0">
      <items count="3">
        <item x="2"/>
        <item x="1"/>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16" item="1" hier="-1"/>
  </pageFields>
  <dataFields count="1">
    <dataField name="Nombre de Field 0" fld="0" subtotal="count" baseField="0" baseItem="0"/>
  </dataFields>
  <pivotTableStyleInfo name="PivotStyleMedium2" showRowHeaders="1" showColHeaders="1" showRowStripes="0" showColStripes="0" showLastColumn="1"/>
</pivotTableDefinition>
</file>

<file path=xl/pivotTables/pivotTable23.xml><?xml version="1.0" encoding="utf-8"?>
<pivotTableDefinition xmlns="http://schemas.openxmlformats.org/spreadsheetml/2006/main" name="Tableau croisé dynamique2" cacheId="0" dataOnRows="1" applyNumberFormats="0" applyBorderFormats="0" applyFontFormats="0" applyPatternFormats="0" applyAlignmentFormats="0" applyWidthHeightFormats="1" dataCaption="Données" updatedVersion="4" minRefreshableVersion="3" showMemberPropertyTips="0" useAutoFormatting="1" itemPrintTitles="1" createdVersion="4" indent="0" compact="0" compactData="0" gridDropZones="1">
  <location ref="A3:B12" firstHeaderRow="2" firstDataRow="2" firstDataCol="1" rowPageCount="1" colPageCount="1"/>
  <pivotFields count="56">
    <pivotField axis="axisRow" dataField="1" compact="0" outline="0" showAll="0" sortType="descending" defaultSubtotal="0">
      <items count="9">
        <item x="8"/>
        <item x="1"/>
        <item x="4"/>
        <item x="2"/>
        <item x="5"/>
        <item x="6"/>
        <item x="7"/>
        <item x="3"/>
        <item x="0"/>
      </items>
      <autoSortScope>
        <pivotArea dataOnly="0" outline="0" fieldPosition="0">
          <references count="1">
            <reference field="4294967294" count="1" selected="0">
              <x v="0"/>
            </reference>
          </references>
        </pivotArea>
      </autoSortScope>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axis="axisPage" compact="0" outline="0" subtotalTop="0" showAll="0" includeNewItemsInFilter="1" defaultSubtotal="0">
      <items count="3">
        <item x="2"/>
        <item x="1"/>
        <item x="0"/>
      </items>
    </pivotField>
    <pivotField compact="0" outline="0" subtotalTop="0" showAll="0" includeNewItemsInFilter="1" defaultSubtotal="0"/>
    <pivotField compact="0" outline="0" subtotalTop="0" showAll="0" includeNewItemsInFilter="1" defaultSubtotal="0"/>
    <pivotField compact="0" outline="0" subtotalTop="0" showAll="0" includeNewItemsInFilter="1"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s>
  <rowFields count="1">
    <field x="0"/>
  </rowFields>
  <rowItems count="8">
    <i>
      <x v="1"/>
    </i>
    <i>
      <x v="6"/>
    </i>
    <i>
      <x v="5"/>
    </i>
    <i>
      <x v="2"/>
    </i>
    <i>
      <x v="7"/>
    </i>
    <i>
      <x v="3"/>
    </i>
    <i>
      <x v="4"/>
    </i>
    <i t="grand">
      <x/>
    </i>
  </rowItems>
  <colItems count="1">
    <i/>
  </colItems>
  <pageFields count="1">
    <pageField fld="17" item="1" hier="-1"/>
  </pageFields>
  <dataFields count="1">
    <dataField name="Nombre de Field 0" fld="0" subtotal="count" baseField="0" baseItem="0"/>
  </dataFields>
  <pivotTableStyleInfo name="PivotStyleMedium2" showRowHeaders="1" showColHeaders="1" showRowStripes="0" showColStripes="0"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cene3d>
          <a:camera prst="orthographicFront">
            <a:rot lat="0" lon="0" rev="0"/>
          </a:camera>
          <a:lightRig rig="contrasting" dir="t">
            <a:rot lat="0" lon="0" rev="1200000"/>
          </a:lightRig>
        </a:scene3d>
        <a:sp3d contourW="19050" prstMaterial="metal">
          <a:bevelT w="88900" h="203200"/>
          <a:bevelB w="165100" h="254000"/>
        </a:sp3d>
      </a:spPr>
      <a:bodyPr spcFirstLastPara="0" vert="horz" wrap="square" lIns="125730" tIns="125730" rIns="125730" bIns="125730" numCol="1" spcCol="1270" anchor="ctr" anchorCtr="0">
        <a:noAutofit/>
      </a:bodyPr>
      <a:lstStyle>
        <a:defPPr algn="ctr" defTabSz="1466850">
          <a:lnSpc>
            <a:spcPct val="90000"/>
          </a:lnSpc>
          <a:spcBef>
            <a:spcPct val="0"/>
          </a:spcBef>
          <a:spcAft>
            <a:spcPct val="35000"/>
          </a:spcAft>
          <a:defRPr sz="2800" kern="1200"/>
        </a:defPPr>
      </a:lstStyle>
      <a: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mp-erooms.global.f9.enterprise/eRoom/MRA-02/eR_GRA-QualityProcessImprovement/0_2cc21" TargetMode="External"/><Relationship Id="rId1" Type="http://schemas.openxmlformats.org/officeDocument/2006/relationships/hyperlink" Target="https://mp-erooms.global.f9.enterprise/eRoom/MRA-02/eR_GRA-QualityProcessImprovement/0_2cd5f"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teams.sanofi.com/org/share/production/quality_control/_vti_history/25/SitePages/SHARE%20Data%20QC%20tool.aspx?InitialTabId=Ribbon%2EDocument&amp;VisibilityContext=WSSTabPersistence"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rinterSettings" Target="../printerSettings/printerSettings7.bin"/><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7.x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8.xml"/></Relationships>
</file>

<file path=xl/worksheets/_rels/sheet12.xml.rels><?xml version="1.0" encoding="UTF-8" standalone="yes"?>
<Relationships xmlns="http://schemas.openxmlformats.org/package/2006/relationships"><Relationship Id="rId1" Type="http://schemas.openxmlformats.org/officeDocument/2006/relationships/pivotTable" Target="../pivotTables/pivotTable9.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10.xml"/></Relationships>
</file>

<file path=xl/worksheets/_rels/sheet14.xml.rels><?xml version="1.0" encoding="UTF-8" standalone="yes"?>
<Relationships xmlns="http://schemas.openxmlformats.org/package/2006/relationships"><Relationship Id="rId1" Type="http://schemas.openxmlformats.org/officeDocument/2006/relationships/pivotTable" Target="../pivotTables/pivotTable11.xml"/></Relationships>
</file>

<file path=xl/worksheets/_rels/sheet15.xml.rels><?xml version="1.0" encoding="UTF-8" standalone="yes"?>
<Relationships xmlns="http://schemas.openxmlformats.org/package/2006/relationships"><Relationship Id="rId1" Type="http://schemas.openxmlformats.org/officeDocument/2006/relationships/pivotTable" Target="../pivotTables/pivotTable12.xml"/></Relationships>
</file>

<file path=xl/worksheets/_rels/sheet16.xml.rels><?xml version="1.0" encoding="UTF-8" standalone="yes"?>
<Relationships xmlns="http://schemas.openxmlformats.org/package/2006/relationships"><Relationship Id="rId1" Type="http://schemas.openxmlformats.org/officeDocument/2006/relationships/pivotTable" Target="../pivotTables/pivotTable13.xml"/></Relationships>
</file>

<file path=xl/worksheets/_rels/sheet17.xml.rels><?xml version="1.0" encoding="UTF-8" standalone="yes"?>
<Relationships xmlns="http://schemas.openxmlformats.org/package/2006/relationships"><Relationship Id="rId1" Type="http://schemas.openxmlformats.org/officeDocument/2006/relationships/pivotTable" Target="../pivotTables/pivotTable14.xml"/></Relationships>
</file>

<file path=xl/worksheets/_rels/sheet18.xml.rels><?xml version="1.0" encoding="UTF-8" standalone="yes"?>
<Relationships xmlns="http://schemas.openxmlformats.org/package/2006/relationships"><Relationship Id="rId1" Type="http://schemas.openxmlformats.org/officeDocument/2006/relationships/pivotTable" Target="../pivotTables/pivotTable15.xml"/></Relationships>
</file>

<file path=xl/worksheets/_rels/sheet19.xml.rels><?xml version="1.0" encoding="UTF-8" standalone="yes"?>
<Relationships xmlns="http://schemas.openxmlformats.org/package/2006/relationships"><Relationship Id="rId1" Type="http://schemas.openxmlformats.org/officeDocument/2006/relationships/pivotTable" Target="../pivotTables/pivotTable16.xml"/></Relationships>
</file>

<file path=xl/worksheets/_rels/sheet20.xml.rels><?xml version="1.0" encoding="UTF-8" standalone="yes"?>
<Relationships xmlns="http://schemas.openxmlformats.org/package/2006/relationships"><Relationship Id="rId1" Type="http://schemas.openxmlformats.org/officeDocument/2006/relationships/pivotTable" Target="../pivotTables/pivotTable17.xml"/></Relationships>
</file>

<file path=xl/worksheets/_rels/sheet21.xml.rels><?xml version="1.0" encoding="UTF-8" standalone="yes"?>
<Relationships xmlns="http://schemas.openxmlformats.org/package/2006/relationships"><Relationship Id="rId1" Type="http://schemas.openxmlformats.org/officeDocument/2006/relationships/pivotTable" Target="../pivotTables/pivotTable18.xml"/></Relationships>
</file>

<file path=xl/worksheets/_rels/sheet22.xml.rels><?xml version="1.0" encoding="UTF-8" standalone="yes"?>
<Relationships xmlns="http://schemas.openxmlformats.org/package/2006/relationships"><Relationship Id="rId1" Type="http://schemas.openxmlformats.org/officeDocument/2006/relationships/pivotTable" Target="../pivotTables/pivotTable19.xml"/></Relationships>
</file>

<file path=xl/worksheets/_rels/sheet23.xml.rels><?xml version="1.0" encoding="UTF-8" standalone="yes"?>
<Relationships xmlns="http://schemas.openxmlformats.org/package/2006/relationships"><Relationship Id="rId1" Type="http://schemas.openxmlformats.org/officeDocument/2006/relationships/pivotTable" Target="../pivotTables/pivotTable20.xml"/></Relationships>
</file>

<file path=xl/worksheets/_rels/sheet24.xml.rels><?xml version="1.0" encoding="UTF-8" standalone="yes"?>
<Relationships xmlns="http://schemas.openxmlformats.org/package/2006/relationships"><Relationship Id="rId1" Type="http://schemas.openxmlformats.org/officeDocument/2006/relationships/pivotTable" Target="../pivotTables/pivotTable21.xml"/></Relationships>
</file>

<file path=xl/worksheets/_rels/sheet25.xml.rels><?xml version="1.0" encoding="UTF-8" standalone="yes"?>
<Relationships xmlns="http://schemas.openxmlformats.org/package/2006/relationships"><Relationship Id="rId1" Type="http://schemas.openxmlformats.org/officeDocument/2006/relationships/pivotTable" Target="../pivotTables/pivotTable22.xml"/></Relationships>
</file>

<file path=xl/worksheets/_rels/sheet26.xml.rels><?xml version="1.0" encoding="UTF-8" standalone="yes"?>
<Relationships xmlns="http://schemas.openxmlformats.org/package/2006/relationships"><Relationship Id="rId1" Type="http://schemas.openxmlformats.org/officeDocument/2006/relationships/pivotTable" Target="../pivotTables/pivotTable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Cover" filterMode="1">
    <tabColor theme="3"/>
  </sheetPr>
  <dimension ref="A1:J33"/>
  <sheetViews>
    <sheetView workbookViewId="0">
      <pane ySplit="1" topLeftCell="A25" activePane="bottomLeft" state="frozenSplit"/>
      <selection activeCell="B1" sqref="B1"/>
      <selection pane="bottomLeft" activeCell="A33" sqref="A33"/>
    </sheetView>
  </sheetViews>
  <sheetFormatPr baseColWidth="10" defaultColWidth="11" defaultRowHeight="12.6" x14ac:dyDescent="0.2"/>
  <cols>
    <col min="1" max="1" width="13.08984375" style="141" customWidth="1"/>
    <col min="2" max="2" width="19.6328125" style="141" customWidth="1"/>
    <col min="3" max="3" width="14" style="141" customWidth="1"/>
    <col min="4" max="4" width="10.08984375" style="141" customWidth="1"/>
    <col min="5" max="5" width="11.36328125" style="144" customWidth="1"/>
    <col min="6" max="6" width="47.453125" style="141" customWidth="1"/>
    <col min="7" max="7" width="22.7265625" style="141" customWidth="1"/>
    <col min="8" max="8" width="29.453125" style="140" customWidth="1"/>
    <col min="9" max="10" width="22.453125" style="140" customWidth="1"/>
    <col min="11" max="16384" width="11" style="140"/>
  </cols>
  <sheetData>
    <row r="1" spans="1:10" s="137" customFormat="1" ht="63" x14ac:dyDescent="0.2">
      <c r="A1" s="135" t="s">
        <v>344</v>
      </c>
      <c r="B1" s="135" t="s">
        <v>343</v>
      </c>
      <c r="C1" s="135" t="s">
        <v>415</v>
      </c>
      <c r="D1" s="135" t="s">
        <v>347</v>
      </c>
      <c r="E1" s="149" t="s">
        <v>328</v>
      </c>
      <c r="F1" s="135" t="s">
        <v>324</v>
      </c>
      <c r="G1" s="135" t="s">
        <v>322</v>
      </c>
      <c r="H1" s="136" t="s">
        <v>319</v>
      </c>
      <c r="I1" s="148" t="s">
        <v>349</v>
      </c>
      <c r="J1" s="148" t="s">
        <v>350</v>
      </c>
    </row>
    <row r="2" spans="1:10" ht="37.799999999999997" x14ac:dyDescent="0.2">
      <c r="A2" s="134">
        <v>41593</v>
      </c>
      <c r="B2" s="134" t="s">
        <v>346</v>
      </c>
      <c r="C2" s="134" t="s">
        <v>417</v>
      </c>
      <c r="D2" s="134" t="s">
        <v>348</v>
      </c>
      <c r="E2" s="134">
        <v>41639</v>
      </c>
      <c r="F2" s="138" t="s">
        <v>115</v>
      </c>
      <c r="G2" s="138" t="s">
        <v>323</v>
      </c>
      <c r="H2" s="139" t="s">
        <v>411</v>
      </c>
      <c r="I2" s="140" t="s">
        <v>115</v>
      </c>
      <c r="J2" s="140" t="s">
        <v>115</v>
      </c>
    </row>
    <row r="3" spans="1:10" ht="126" customHeight="1" x14ac:dyDescent="0.2">
      <c r="A3" s="141" t="s">
        <v>115</v>
      </c>
      <c r="B3" s="134" t="s">
        <v>346</v>
      </c>
      <c r="C3" s="134" t="s">
        <v>417</v>
      </c>
      <c r="D3" s="134" t="s">
        <v>419</v>
      </c>
      <c r="E3" s="134">
        <v>41640</v>
      </c>
      <c r="F3" s="141" t="s">
        <v>412</v>
      </c>
      <c r="G3" s="138" t="s">
        <v>337</v>
      </c>
      <c r="H3" s="138" t="s">
        <v>345</v>
      </c>
      <c r="I3" s="140" t="s">
        <v>355</v>
      </c>
      <c r="J3" s="140" t="s">
        <v>352</v>
      </c>
    </row>
    <row r="4" spans="1:10" ht="56.25" customHeight="1" x14ac:dyDescent="0.2">
      <c r="A4" s="141" t="s">
        <v>115</v>
      </c>
      <c r="B4" s="160" t="s">
        <v>346</v>
      </c>
      <c r="C4" s="160" t="s">
        <v>416</v>
      </c>
      <c r="D4" s="160" t="s">
        <v>419</v>
      </c>
      <c r="E4" s="160">
        <v>41641</v>
      </c>
      <c r="F4" s="161" t="s">
        <v>413</v>
      </c>
      <c r="G4" s="162" t="s">
        <v>338</v>
      </c>
      <c r="H4" s="162" t="s">
        <v>345</v>
      </c>
      <c r="I4" s="163" t="s">
        <v>351</v>
      </c>
      <c r="J4" s="163" t="s">
        <v>353</v>
      </c>
    </row>
    <row r="5" spans="1:10" ht="25.2" hidden="1" x14ac:dyDescent="0.2">
      <c r="A5" s="141" t="s">
        <v>115</v>
      </c>
      <c r="B5" s="134" t="s">
        <v>346</v>
      </c>
      <c r="C5" s="134"/>
      <c r="D5" s="134"/>
      <c r="E5" s="134">
        <v>41642</v>
      </c>
      <c r="F5" s="141" t="s">
        <v>325</v>
      </c>
      <c r="G5" s="141" t="s">
        <v>115</v>
      </c>
      <c r="H5" s="141" t="s">
        <v>115</v>
      </c>
    </row>
    <row r="6" spans="1:10" ht="25.2" hidden="1" x14ac:dyDescent="0.2">
      <c r="A6" s="141" t="s">
        <v>115</v>
      </c>
      <c r="B6" s="134" t="s">
        <v>346</v>
      </c>
      <c r="C6" s="134"/>
      <c r="D6" s="134"/>
      <c r="E6" s="134">
        <v>41643</v>
      </c>
      <c r="F6" s="141" t="s">
        <v>326</v>
      </c>
      <c r="G6" s="141" t="s">
        <v>115</v>
      </c>
      <c r="H6" s="141" t="s">
        <v>115</v>
      </c>
    </row>
    <row r="7" spans="1:10" ht="25.2" hidden="1" x14ac:dyDescent="0.2">
      <c r="A7" s="141" t="s">
        <v>115</v>
      </c>
      <c r="B7" s="134" t="s">
        <v>346</v>
      </c>
      <c r="C7" s="134"/>
      <c r="D7" s="134"/>
      <c r="E7" s="134">
        <v>41644</v>
      </c>
      <c r="F7" s="138" t="s">
        <v>327</v>
      </c>
      <c r="G7" s="141" t="s">
        <v>115</v>
      </c>
      <c r="H7" s="141" t="s">
        <v>115</v>
      </c>
    </row>
    <row r="8" spans="1:10" ht="37.799999999999997" hidden="1" x14ac:dyDescent="0.2">
      <c r="A8" s="141" t="s">
        <v>115</v>
      </c>
      <c r="B8" s="134" t="s">
        <v>346</v>
      </c>
      <c r="C8" s="134"/>
      <c r="D8" s="134"/>
      <c r="E8" s="144">
        <v>41642</v>
      </c>
      <c r="F8" s="142" t="s">
        <v>331</v>
      </c>
      <c r="H8" s="141" t="s">
        <v>115</v>
      </c>
    </row>
    <row r="9" spans="1:10" ht="37.799999999999997" hidden="1" x14ac:dyDescent="0.2">
      <c r="A9" s="141" t="s">
        <v>115</v>
      </c>
      <c r="B9" s="134" t="s">
        <v>346</v>
      </c>
      <c r="C9" s="134"/>
      <c r="D9" s="134"/>
      <c r="E9" s="144">
        <v>41642</v>
      </c>
      <c r="F9" s="141" t="s">
        <v>329</v>
      </c>
      <c r="H9" s="141" t="s">
        <v>115</v>
      </c>
    </row>
    <row r="10" spans="1:10" ht="63" hidden="1" x14ac:dyDescent="0.2">
      <c r="A10" s="141" t="s">
        <v>115</v>
      </c>
      <c r="B10" s="134" t="s">
        <v>346</v>
      </c>
      <c r="C10" s="134"/>
      <c r="D10" s="134"/>
      <c r="E10" s="144">
        <v>41642</v>
      </c>
      <c r="F10" s="138" t="s">
        <v>334</v>
      </c>
      <c r="H10" s="141" t="s">
        <v>115</v>
      </c>
    </row>
    <row r="11" spans="1:10" ht="50.4" hidden="1" x14ac:dyDescent="0.2">
      <c r="A11" s="141" t="s">
        <v>115</v>
      </c>
      <c r="B11" s="134" t="s">
        <v>346</v>
      </c>
      <c r="C11" s="134"/>
      <c r="D11" s="134"/>
      <c r="E11" s="144">
        <v>41642</v>
      </c>
      <c r="F11" s="141" t="s">
        <v>330</v>
      </c>
      <c r="H11" s="141" t="s">
        <v>115</v>
      </c>
    </row>
    <row r="12" spans="1:10" ht="63" x14ac:dyDescent="0.2">
      <c r="A12" s="141" t="s">
        <v>115</v>
      </c>
      <c r="B12" s="134" t="s">
        <v>346</v>
      </c>
      <c r="C12" s="134" t="s">
        <v>417</v>
      </c>
      <c r="D12" s="134" t="s">
        <v>419</v>
      </c>
      <c r="E12" s="144">
        <v>41642</v>
      </c>
      <c r="F12" s="138" t="s">
        <v>332</v>
      </c>
      <c r="G12" s="138" t="s">
        <v>338</v>
      </c>
      <c r="H12" s="138" t="s">
        <v>345</v>
      </c>
      <c r="I12" s="140" t="s">
        <v>351</v>
      </c>
      <c r="J12" s="140" t="s">
        <v>354</v>
      </c>
    </row>
    <row r="13" spans="1:10" ht="37.799999999999997" hidden="1" x14ac:dyDescent="0.2">
      <c r="A13" s="145" t="s">
        <v>115</v>
      </c>
      <c r="B13" s="134" t="s">
        <v>346</v>
      </c>
      <c r="C13" s="134"/>
      <c r="D13" s="134"/>
      <c r="E13" s="146">
        <v>41642</v>
      </c>
      <c r="F13" s="143" t="s">
        <v>333</v>
      </c>
      <c r="G13" s="147"/>
      <c r="H13" s="143" t="s">
        <v>341</v>
      </c>
    </row>
    <row r="14" spans="1:10" hidden="1" x14ac:dyDescent="0.2">
      <c r="A14" s="145" t="s">
        <v>115</v>
      </c>
      <c r="B14" s="134" t="s">
        <v>346</v>
      </c>
      <c r="C14" s="134"/>
      <c r="D14" s="134"/>
      <c r="E14" s="146">
        <v>41642</v>
      </c>
      <c r="F14" s="143" t="s">
        <v>340</v>
      </c>
      <c r="G14" s="143"/>
      <c r="H14" s="143" t="s">
        <v>339</v>
      </c>
    </row>
    <row r="15" spans="1:10" ht="25.2" hidden="1" x14ac:dyDescent="0.2">
      <c r="A15" s="141" t="s">
        <v>115</v>
      </c>
      <c r="B15" s="134" t="s">
        <v>346</v>
      </c>
      <c r="C15" s="134"/>
      <c r="D15" s="134"/>
      <c r="E15" s="144">
        <v>41642</v>
      </c>
      <c r="F15" s="138" t="s">
        <v>335</v>
      </c>
      <c r="H15" s="141" t="s">
        <v>115</v>
      </c>
    </row>
    <row r="16" spans="1:10" ht="63" x14ac:dyDescent="0.2">
      <c r="A16" s="141" t="s">
        <v>115</v>
      </c>
      <c r="B16" s="134" t="s">
        <v>346</v>
      </c>
      <c r="C16" s="134" t="s">
        <v>417</v>
      </c>
      <c r="D16" s="134" t="s">
        <v>419</v>
      </c>
      <c r="E16" s="144">
        <v>41645</v>
      </c>
      <c r="F16" s="138" t="s">
        <v>342</v>
      </c>
      <c r="G16" s="138" t="s">
        <v>338</v>
      </c>
      <c r="H16" s="138" t="s">
        <v>345</v>
      </c>
      <c r="I16" s="140" t="s">
        <v>351</v>
      </c>
      <c r="J16" s="140" t="s">
        <v>354</v>
      </c>
    </row>
    <row r="17" spans="1:10" ht="25.2" x14ac:dyDescent="0.2">
      <c r="A17" s="144">
        <v>41647</v>
      </c>
      <c r="B17" s="134" t="s">
        <v>346</v>
      </c>
      <c r="C17" s="134" t="s">
        <v>417</v>
      </c>
      <c r="D17" s="141" t="s">
        <v>419</v>
      </c>
      <c r="E17" s="144">
        <v>41645</v>
      </c>
      <c r="F17" s="141" t="s">
        <v>414</v>
      </c>
      <c r="G17" s="141" t="s">
        <v>360</v>
      </c>
      <c r="H17" s="140" t="s">
        <v>115</v>
      </c>
      <c r="I17" s="139" t="s">
        <v>376</v>
      </c>
      <c r="J17" s="140" t="s">
        <v>115</v>
      </c>
    </row>
    <row r="18" spans="1:10" ht="37.799999999999997" x14ac:dyDescent="0.2">
      <c r="A18" s="141" t="s">
        <v>113</v>
      </c>
      <c r="B18" s="134" t="s">
        <v>346</v>
      </c>
      <c r="C18" s="134" t="s">
        <v>417</v>
      </c>
      <c r="D18" s="141" t="s">
        <v>419</v>
      </c>
      <c r="E18" s="144">
        <v>41648</v>
      </c>
      <c r="F18" s="141" t="s">
        <v>361</v>
      </c>
      <c r="G18" s="141" t="s">
        <v>363</v>
      </c>
      <c r="I18" s="139" t="s">
        <v>377</v>
      </c>
      <c r="J18" s="140" t="s">
        <v>115</v>
      </c>
    </row>
    <row r="19" spans="1:10" ht="50.4" x14ac:dyDescent="0.2">
      <c r="A19" s="141" t="s">
        <v>113</v>
      </c>
      <c r="B19" s="134" t="s">
        <v>346</v>
      </c>
      <c r="C19" s="134" t="s">
        <v>417</v>
      </c>
      <c r="D19" s="141" t="s">
        <v>419</v>
      </c>
      <c r="E19" s="144">
        <v>41648</v>
      </c>
      <c r="F19" s="138" t="s">
        <v>362</v>
      </c>
      <c r="G19" s="141" t="s">
        <v>363</v>
      </c>
      <c r="H19" s="140" t="s">
        <v>115</v>
      </c>
      <c r="I19" s="140" t="s">
        <v>364</v>
      </c>
      <c r="J19" s="140" t="s">
        <v>115</v>
      </c>
    </row>
    <row r="20" spans="1:10" ht="38.25" customHeight="1" x14ac:dyDescent="0.2">
      <c r="A20" s="141" t="s">
        <v>113</v>
      </c>
      <c r="B20" s="134" t="s">
        <v>346</v>
      </c>
      <c r="C20" s="134" t="s">
        <v>417</v>
      </c>
      <c r="D20" s="141" t="s">
        <v>419</v>
      </c>
      <c r="E20" s="144">
        <v>41648</v>
      </c>
      <c r="F20" s="138" t="s">
        <v>366</v>
      </c>
      <c r="G20" s="138" t="s">
        <v>365</v>
      </c>
      <c r="H20" s="140" t="s">
        <v>115</v>
      </c>
      <c r="I20" s="139" t="s">
        <v>378</v>
      </c>
      <c r="J20" s="139" t="s">
        <v>115</v>
      </c>
    </row>
    <row r="21" spans="1:10" ht="110.25" customHeight="1" x14ac:dyDescent="0.2">
      <c r="A21" s="141" t="s">
        <v>113</v>
      </c>
      <c r="B21" s="160" t="s">
        <v>371</v>
      </c>
      <c r="C21" s="160" t="s">
        <v>416</v>
      </c>
      <c r="D21" s="161" t="s">
        <v>419</v>
      </c>
      <c r="E21" s="164">
        <v>41676</v>
      </c>
      <c r="F21" s="161" t="s">
        <v>368</v>
      </c>
      <c r="G21" s="162" t="s">
        <v>367</v>
      </c>
      <c r="H21" s="163" t="s">
        <v>115</v>
      </c>
      <c r="I21" s="165" t="s">
        <v>372</v>
      </c>
      <c r="J21" s="165" t="s">
        <v>115</v>
      </c>
    </row>
    <row r="22" spans="1:10" ht="75.599999999999994" x14ac:dyDescent="0.2">
      <c r="A22" s="141" t="s">
        <v>113</v>
      </c>
      <c r="B22" s="141" t="s">
        <v>371</v>
      </c>
      <c r="C22" s="134" t="s">
        <v>417</v>
      </c>
      <c r="D22" s="141" t="s">
        <v>419</v>
      </c>
      <c r="E22" s="144">
        <v>41711</v>
      </c>
      <c r="F22" s="141" t="s">
        <v>375</v>
      </c>
      <c r="G22" s="138" t="s">
        <v>374</v>
      </c>
      <c r="H22" s="140" t="s">
        <v>115</v>
      </c>
      <c r="I22" s="139" t="s">
        <v>373</v>
      </c>
      <c r="J22" s="139" t="s">
        <v>115</v>
      </c>
    </row>
    <row r="23" spans="1:10" ht="63" x14ac:dyDescent="0.2">
      <c r="A23" s="141" t="s">
        <v>113</v>
      </c>
      <c r="B23" s="134" t="s">
        <v>346</v>
      </c>
      <c r="C23" s="134" t="s">
        <v>417</v>
      </c>
      <c r="D23" s="141" t="s">
        <v>419</v>
      </c>
      <c r="E23" s="144">
        <v>41738</v>
      </c>
      <c r="F23" s="141" t="s">
        <v>380</v>
      </c>
      <c r="G23" s="138" t="s">
        <v>379</v>
      </c>
      <c r="H23" s="140" t="s">
        <v>381</v>
      </c>
      <c r="I23" s="140" t="s">
        <v>115</v>
      </c>
      <c r="J23" s="140" t="s">
        <v>115</v>
      </c>
    </row>
    <row r="24" spans="1:10" ht="25.5" customHeight="1" x14ac:dyDescent="0.2">
      <c r="A24" s="141" t="s">
        <v>113</v>
      </c>
      <c r="B24" s="160" t="s">
        <v>346</v>
      </c>
      <c r="C24" s="160" t="s">
        <v>416</v>
      </c>
      <c r="D24" s="161" t="s">
        <v>419</v>
      </c>
      <c r="E24" s="164">
        <v>41744</v>
      </c>
      <c r="F24" s="161" t="s">
        <v>382</v>
      </c>
      <c r="G24" s="161" t="s">
        <v>383</v>
      </c>
      <c r="H24" s="163"/>
      <c r="I24" s="163"/>
      <c r="J24" s="163"/>
    </row>
    <row r="25" spans="1:10" ht="50.4" x14ac:dyDescent="0.2">
      <c r="A25" s="141" t="s">
        <v>113</v>
      </c>
      <c r="B25" s="134" t="s">
        <v>346</v>
      </c>
      <c r="C25" s="134" t="s">
        <v>417</v>
      </c>
      <c r="D25" s="141" t="s">
        <v>419</v>
      </c>
      <c r="E25" s="144">
        <v>41813</v>
      </c>
      <c r="F25" s="141" t="s">
        <v>393</v>
      </c>
      <c r="G25" s="141" t="s">
        <v>391</v>
      </c>
      <c r="H25" s="140" t="s">
        <v>115</v>
      </c>
      <c r="I25" s="140" t="s">
        <v>392</v>
      </c>
      <c r="J25" s="140" t="s">
        <v>115</v>
      </c>
    </row>
    <row r="26" spans="1:10" ht="63" x14ac:dyDescent="0.2">
      <c r="A26" s="159">
        <v>41864</v>
      </c>
      <c r="B26" s="161" t="s">
        <v>402</v>
      </c>
      <c r="C26" s="161" t="s">
        <v>416</v>
      </c>
      <c r="D26" s="161" t="s">
        <v>419</v>
      </c>
      <c r="E26" s="164">
        <v>41857</v>
      </c>
      <c r="F26" s="161" t="s">
        <v>401</v>
      </c>
      <c r="G26" s="161" t="s">
        <v>400</v>
      </c>
      <c r="H26" s="163" t="s">
        <v>405</v>
      </c>
      <c r="I26" s="163" t="s">
        <v>403</v>
      </c>
      <c r="J26" s="163" t="s">
        <v>115</v>
      </c>
    </row>
    <row r="27" spans="1:10" x14ac:dyDescent="0.2">
      <c r="A27" s="159">
        <v>41862</v>
      </c>
      <c r="B27" s="138" t="s">
        <v>409</v>
      </c>
      <c r="C27" s="138" t="s">
        <v>417</v>
      </c>
      <c r="D27" s="141" t="s">
        <v>419</v>
      </c>
      <c r="E27" s="159">
        <v>41862</v>
      </c>
      <c r="F27" s="138" t="s">
        <v>407</v>
      </c>
      <c r="G27" s="138" t="s">
        <v>408</v>
      </c>
      <c r="H27" s="139" t="s">
        <v>115</v>
      </c>
      <c r="I27" s="139" t="s">
        <v>410</v>
      </c>
      <c r="J27" s="139" t="s">
        <v>115</v>
      </c>
    </row>
    <row r="28" spans="1:10" ht="27" customHeight="1" x14ac:dyDescent="0.2">
      <c r="B28" s="141" t="s">
        <v>115</v>
      </c>
      <c r="C28" s="141" t="s">
        <v>417</v>
      </c>
      <c r="D28" s="141" t="s">
        <v>115</v>
      </c>
      <c r="E28" s="144">
        <v>41876</v>
      </c>
      <c r="F28" s="141" t="s">
        <v>418</v>
      </c>
      <c r="G28" s="141" t="s">
        <v>420</v>
      </c>
      <c r="H28" s="139" t="s">
        <v>115</v>
      </c>
      <c r="I28" s="139" t="s">
        <v>115</v>
      </c>
      <c r="J28" s="139" t="s">
        <v>115</v>
      </c>
    </row>
    <row r="29" spans="1:10" ht="37.799999999999997" x14ac:dyDescent="0.2">
      <c r="A29" s="159">
        <v>42017</v>
      </c>
      <c r="B29" s="138" t="s">
        <v>409</v>
      </c>
      <c r="C29" s="138" t="s">
        <v>417</v>
      </c>
      <c r="D29" s="141" t="s">
        <v>419</v>
      </c>
      <c r="E29" s="144">
        <v>42017</v>
      </c>
      <c r="F29" s="141" t="s">
        <v>421</v>
      </c>
      <c r="G29" s="141" t="s">
        <v>422</v>
      </c>
      <c r="H29" s="140" t="s">
        <v>115</v>
      </c>
      <c r="I29" s="140" t="s">
        <v>410</v>
      </c>
      <c r="J29" s="140" t="s">
        <v>115</v>
      </c>
    </row>
    <row r="30" spans="1:10" ht="25.2" x14ac:dyDescent="0.2">
      <c r="A30" s="144">
        <v>42622</v>
      </c>
      <c r="B30" s="141" t="s">
        <v>428</v>
      </c>
      <c r="C30" s="141" t="s">
        <v>417</v>
      </c>
      <c r="D30" s="141" t="s">
        <v>419</v>
      </c>
      <c r="E30" s="144">
        <v>42622</v>
      </c>
      <c r="F30" s="141" t="s">
        <v>430</v>
      </c>
      <c r="G30" s="141" t="s">
        <v>115</v>
      </c>
      <c r="H30" s="140" t="s">
        <v>115</v>
      </c>
      <c r="I30" s="140" t="s">
        <v>115</v>
      </c>
      <c r="J30" s="140" t="s">
        <v>115</v>
      </c>
    </row>
    <row r="31" spans="1:10" ht="25.2" x14ac:dyDescent="0.2">
      <c r="A31" s="144">
        <v>43238</v>
      </c>
      <c r="B31" s="141" t="s">
        <v>428</v>
      </c>
      <c r="C31" s="141" t="s">
        <v>417</v>
      </c>
      <c r="D31" s="141" t="s">
        <v>419</v>
      </c>
      <c r="E31" s="144">
        <v>43238</v>
      </c>
      <c r="F31" s="141" t="s">
        <v>429</v>
      </c>
      <c r="G31" s="141" t="s">
        <v>115</v>
      </c>
      <c r="H31" s="140" t="s">
        <v>115</v>
      </c>
      <c r="I31" s="140" t="s">
        <v>115</v>
      </c>
      <c r="J31" s="140" t="s">
        <v>115</v>
      </c>
    </row>
    <row r="32" spans="1:10" ht="12.6" customHeight="1" x14ac:dyDescent="0.2">
      <c r="A32" s="144">
        <v>43426</v>
      </c>
      <c r="B32" s="141" t="s">
        <v>428</v>
      </c>
      <c r="C32" s="138" t="s">
        <v>416</v>
      </c>
      <c r="D32" s="141" t="s">
        <v>419</v>
      </c>
      <c r="E32" s="134" t="s">
        <v>115</v>
      </c>
      <c r="F32" s="141" t="s">
        <v>431</v>
      </c>
      <c r="G32" s="140" t="s">
        <v>115</v>
      </c>
      <c r="H32" s="139" t="s">
        <v>115</v>
      </c>
      <c r="I32" s="140" t="s">
        <v>115</v>
      </c>
      <c r="J32" s="140" t="s">
        <v>115</v>
      </c>
    </row>
    <row r="33" ht="12.6" customHeight="1" x14ac:dyDescent="0.2"/>
  </sheetData>
  <sheetProtection formatColumns="0" formatRows="0" selectLockedCells="1" sort="0" autoFilter="0"/>
  <autoFilter ref="A1:H16">
    <filterColumn colId="3">
      <customFilters>
        <customFilter operator="notEqual" val=" "/>
      </customFilters>
    </filterColumn>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Instructions" filterMode="1">
    <tabColor rgb="FF92D050"/>
  </sheetPr>
  <dimension ref="A1:K17"/>
  <sheetViews>
    <sheetView zoomScale="70" zoomScaleNormal="70" workbookViewId="0">
      <pane ySplit="1" topLeftCell="A4" activePane="bottomLeft" state="frozenSplit"/>
      <selection activeCell="B1" sqref="B1"/>
      <selection pane="bottomLeft" activeCell="F5" sqref="F5"/>
    </sheetView>
  </sheetViews>
  <sheetFormatPr baseColWidth="10" defaultColWidth="11" defaultRowHeight="18" outlineLevelCol="1" x14ac:dyDescent="0.35"/>
  <cols>
    <col min="1" max="1" width="14.7265625" style="18" customWidth="1"/>
    <col min="2" max="2" width="14.7265625" style="15" hidden="1" customWidth="1" outlineLevel="1"/>
    <col min="3" max="3" width="15.90625" style="15" hidden="1" customWidth="1" outlineLevel="1"/>
    <col min="4" max="4" width="11" style="15" collapsed="1"/>
    <col min="5" max="5" width="64.453125" style="15" customWidth="1"/>
    <col min="6" max="6" width="23.90625" style="15" customWidth="1" outlineLevel="1"/>
    <col min="7" max="7" width="22.6328125" style="15" customWidth="1" outlineLevel="1"/>
    <col min="8" max="8" width="21.26953125" style="15" customWidth="1" outlineLevel="1"/>
    <col min="9" max="9" width="32.7265625" style="15" customWidth="1"/>
    <col min="10" max="10" width="55.26953125" style="15" hidden="1" customWidth="1" outlineLevel="1"/>
    <col min="11" max="11" width="25.453125" style="15" customWidth="1" collapsed="1"/>
    <col min="12" max="16384" width="11" style="15"/>
  </cols>
  <sheetData>
    <row r="1" spans="1:11" s="10" customFormat="1" ht="63.75" customHeight="1" x14ac:dyDescent="0.2">
      <c r="A1" s="6" t="s">
        <v>127</v>
      </c>
      <c r="B1" s="10" t="s">
        <v>139</v>
      </c>
      <c r="C1" s="11" t="s">
        <v>142</v>
      </c>
      <c r="D1" s="7" t="s">
        <v>114</v>
      </c>
      <c r="E1" s="6" t="s">
        <v>159</v>
      </c>
      <c r="F1" s="8" t="s">
        <v>357</v>
      </c>
      <c r="G1" s="8" t="s">
        <v>129</v>
      </c>
      <c r="H1" s="8" t="s">
        <v>137</v>
      </c>
      <c r="I1" s="9" t="s">
        <v>388</v>
      </c>
      <c r="J1" s="19" t="s">
        <v>273</v>
      </c>
    </row>
    <row r="2" spans="1:11" s="36" customFormat="1" ht="56.25" hidden="1" customHeight="1" x14ac:dyDescent="0.2">
      <c r="A2" s="36" t="s">
        <v>369</v>
      </c>
      <c r="D2" s="11" t="s">
        <v>115</v>
      </c>
      <c r="E2" s="36" t="s">
        <v>370</v>
      </c>
      <c r="F2" s="167" t="s">
        <v>115</v>
      </c>
      <c r="G2" s="167"/>
      <c r="H2" s="168"/>
    </row>
    <row r="3" spans="1:11" s="125" customFormat="1" ht="118.5" customHeight="1" x14ac:dyDescent="0.35">
      <c r="A3" s="119" t="s">
        <v>128</v>
      </c>
      <c r="B3" s="15"/>
      <c r="C3" s="15"/>
      <c r="D3" s="121" t="s">
        <v>152</v>
      </c>
      <c r="E3" s="122" t="s">
        <v>356</v>
      </c>
      <c r="F3" s="167" t="s">
        <v>115</v>
      </c>
      <c r="G3" s="167"/>
      <c r="H3" s="168"/>
      <c r="I3" s="150" t="s">
        <v>386</v>
      </c>
      <c r="J3" s="25" t="s">
        <v>160</v>
      </c>
    </row>
    <row r="4" spans="1:11" s="125" customFormat="1" ht="108" customHeight="1" x14ac:dyDescent="0.2">
      <c r="A4" s="119" t="s">
        <v>128</v>
      </c>
      <c r="B4" s="10" t="s">
        <v>141</v>
      </c>
      <c r="C4" s="169" t="s">
        <v>143</v>
      </c>
      <c r="D4" s="121" t="s">
        <v>118</v>
      </c>
      <c r="E4" s="123" t="s">
        <v>155</v>
      </c>
      <c r="F4" s="167" t="s">
        <v>115</v>
      </c>
      <c r="G4" s="167"/>
      <c r="H4" s="168"/>
      <c r="I4" s="150" t="s">
        <v>387</v>
      </c>
      <c r="J4" s="37" t="s">
        <v>271</v>
      </c>
    </row>
    <row r="5" spans="1:11" s="125" customFormat="1" ht="108" customHeight="1" x14ac:dyDescent="0.2">
      <c r="A5" s="120" t="s">
        <v>128</v>
      </c>
      <c r="B5" s="21" t="s">
        <v>140</v>
      </c>
      <c r="C5" s="170"/>
      <c r="D5" s="121" t="s">
        <v>119</v>
      </c>
      <c r="E5" s="123" t="s">
        <v>385</v>
      </c>
      <c r="F5" s="20" t="s">
        <v>132</v>
      </c>
      <c r="G5" s="20" t="s">
        <v>262</v>
      </c>
      <c r="H5" s="12" t="s">
        <v>157</v>
      </c>
      <c r="I5" s="25"/>
      <c r="J5" s="10" t="s">
        <v>164</v>
      </c>
    </row>
    <row r="6" spans="1:11" s="126" customFormat="1" ht="108" customHeight="1" x14ac:dyDescent="0.2">
      <c r="A6" s="119" t="s">
        <v>128</v>
      </c>
      <c r="B6" s="10" t="s">
        <v>140</v>
      </c>
      <c r="C6" s="170"/>
      <c r="D6" s="121" t="s">
        <v>321</v>
      </c>
      <c r="E6" s="124" t="s">
        <v>389</v>
      </c>
      <c r="F6" s="33" t="s">
        <v>261</v>
      </c>
      <c r="G6" s="34" t="s">
        <v>265</v>
      </c>
      <c r="H6" s="12" t="s">
        <v>115</v>
      </c>
      <c r="I6" s="25"/>
      <c r="J6" s="41" t="s">
        <v>282</v>
      </c>
    </row>
    <row r="7" spans="1:11" s="126" customFormat="1" ht="108" customHeight="1" x14ac:dyDescent="0.35">
      <c r="A7" s="119" t="s">
        <v>128</v>
      </c>
      <c r="B7" s="28"/>
      <c r="C7" s="27"/>
      <c r="D7" s="121" t="s">
        <v>120</v>
      </c>
      <c r="E7" s="123" t="s">
        <v>169</v>
      </c>
      <c r="F7" s="167" t="s">
        <v>115</v>
      </c>
      <c r="G7" s="167"/>
      <c r="H7" s="26" t="s">
        <v>115</v>
      </c>
      <c r="I7" s="150" t="s">
        <v>387</v>
      </c>
      <c r="J7" s="28" t="s">
        <v>153</v>
      </c>
    </row>
    <row r="8" spans="1:11" s="126" customFormat="1" ht="108" customHeight="1" x14ac:dyDescent="0.35">
      <c r="A8" s="119" t="s">
        <v>128</v>
      </c>
      <c r="B8" s="24"/>
      <c r="C8" s="23"/>
      <c r="D8" s="121" t="s">
        <v>270</v>
      </c>
      <c r="E8" s="123" t="s">
        <v>313</v>
      </c>
      <c r="F8" s="33" t="s">
        <v>163</v>
      </c>
      <c r="G8" s="22" t="s">
        <v>263</v>
      </c>
      <c r="H8" s="22" t="s">
        <v>115</v>
      </c>
      <c r="I8" s="25"/>
      <c r="J8" s="24" t="s">
        <v>164</v>
      </c>
    </row>
    <row r="9" spans="1:11" s="126" customFormat="1" ht="69.75" hidden="1" customHeight="1" x14ac:dyDescent="0.35">
      <c r="A9" s="125" t="s">
        <v>130</v>
      </c>
      <c r="B9" s="10"/>
      <c r="C9" s="16"/>
      <c r="D9" s="121" t="s">
        <v>149</v>
      </c>
      <c r="E9" s="123" t="s">
        <v>158</v>
      </c>
      <c r="F9" s="171" t="s">
        <v>115</v>
      </c>
      <c r="G9" s="172"/>
      <c r="H9" s="172"/>
      <c r="I9" s="25" t="s">
        <v>116</v>
      </c>
      <c r="J9" s="67" t="s">
        <v>153</v>
      </c>
    </row>
    <row r="10" spans="1:11" s="126" customFormat="1" ht="69.75" hidden="1" customHeight="1" x14ac:dyDescent="0.2">
      <c r="A10" s="125" t="s">
        <v>130</v>
      </c>
      <c r="B10" s="10" t="s">
        <v>141</v>
      </c>
      <c r="C10" s="171" t="s">
        <v>143</v>
      </c>
      <c r="D10" s="121" t="s">
        <v>121</v>
      </c>
      <c r="E10" s="123" t="s">
        <v>257</v>
      </c>
      <c r="F10" s="14" t="s">
        <v>133</v>
      </c>
      <c r="G10" s="13" t="s">
        <v>264</v>
      </c>
      <c r="H10" s="13" t="s">
        <v>148</v>
      </c>
      <c r="I10" s="127"/>
      <c r="J10" s="67" t="s">
        <v>165</v>
      </c>
    </row>
    <row r="11" spans="1:11" s="126" customFormat="1" ht="69.75" hidden="1" customHeight="1" x14ac:dyDescent="0.2">
      <c r="A11" s="125" t="s">
        <v>130</v>
      </c>
      <c r="B11" s="10" t="s">
        <v>144</v>
      </c>
      <c r="C11" s="171"/>
      <c r="D11" s="121" t="s">
        <v>122</v>
      </c>
      <c r="E11" s="123" t="s">
        <v>138</v>
      </c>
      <c r="F11" s="14" t="s">
        <v>259</v>
      </c>
      <c r="G11" s="13" t="s">
        <v>266</v>
      </c>
      <c r="H11" s="13"/>
      <c r="I11" s="127"/>
      <c r="J11" s="67" t="s">
        <v>165</v>
      </c>
    </row>
    <row r="12" spans="1:11" s="126" customFormat="1" ht="69.75" hidden="1" customHeight="1" x14ac:dyDescent="0.2">
      <c r="A12" s="125" t="s">
        <v>130</v>
      </c>
      <c r="B12" s="10" t="s">
        <v>141</v>
      </c>
      <c r="C12" s="171"/>
      <c r="D12" s="121" t="s">
        <v>123</v>
      </c>
      <c r="E12" s="123" t="s">
        <v>358</v>
      </c>
      <c r="F12" s="13" t="s">
        <v>260</v>
      </c>
      <c r="G12" s="13" t="s">
        <v>267</v>
      </c>
      <c r="H12" s="13" t="s">
        <v>146</v>
      </c>
      <c r="J12" s="67" t="s">
        <v>166</v>
      </c>
    </row>
    <row r="13" spans="1:11" s="126" customFormat="1" ht="69.75" hidden="1" customHeight="1" x14ac:dyDescent="0.2">
      <c r="A13" s="125" t="s">
        <v>130</v>
      </c>
      <c r="B13" s="36"/>
      <c r="C13" s="171"/>
      <c r="D13" s="121" t="s">
        <v>124</v>
      </c>
      <c r="E13" s="120" t="s">
        <v>406</v>
      </c>
      <c r="F13" s="171" t="s">
        <v>115</v>
      </c>
      <c r="G13" s="172"/>
      <c r="H13" s="172"/>
      <c r="J13" s="38" t="s">
        <v>272</v>
      </c>
      <c r="K13" s="157"/>
    </row>
    <row r="14" spans="1:11" s="126" customFormat="1" ht="69.75" hidden="1" customHeight="1" x14ac:dyDescent="0.2">
      <c r="A14" s="125" t="s">
        <v>130</v>
      </c>
      <c r="B14" s="17" t="s">
        <v>113</v>
      </c>
      <c r="C14" s="171"/>
      <c r="D14" s="121" t="s">
        <v>125</v>
      </c>
      <c r="E14" s="123" t="s">
        <v>394</v>
      </c>
      <c r="F14" s="13" t="s">
        <v>131</v>
      </c>
      <c r="G14" s="13" t="s">
        <v>268</v>
      </c>
      <c r="H14" s="13" t="s">
        <v>147</v>
      </c>
      <c r="J14" s="67" t="s">
        <v>167</v>
      </c>
    </row>
    <row r="15" spans="1:11" s="126" customFormat="1" ht="69.75" hidden="1" customHeight="1" x14ac:dyDescent="0.2">
      <c r="A15" s="125" t="s">
        <v>130</v>
      </c>
      <c r="B15" s="10" t="s">
        <v>145</v>
      </c>
      <c r="C15" s="171"/>
      <c r="D15" s="121" t="s">
        <v>126</v>
      </c>
      <c r="E15" s="123" t="s">
        <v>390</v>
      </c>
      <c r="F15" s="167" t="s">
        <v>115</v>
      </c>
      <c r="G15" s="167"/>
      <c r="H15" s="22" t="s">
        <v>115</v>
      </c>
      <c r="I15" s="25"/>
      <c r="J15" s="67" t="s">
        <v>153</v>
      </c>
    </row>
    <row r="16" spans="1:11" s="126" customFormat="1" ht="69.75" hidden="1" customHeight="1" x14ac:dyDescent="0.35">
      <c r="A16" s="125" t="s">
        <v>130</v>
      </c>
      <c r="B16" s="15"/>
      <c r="C16" s="15"/>
      <c r="D16" s="121" t="s">
        <v>154</v>
      </c>
      <c r="E16" s="123" t="s">
        <v>161</v>
      </c>
      <c r="F16" s="167" t="s">
        <v>115</v>
      </c>
      <c r="G16" s="167"/>
      <c r="H16" s="22" t="s">
        <v>115</v>
      </c>
      <c r="I16" s="25"/>
      <c r="J16" s="67" t="s">
        <v>156</v>
      </c>
    </row>
    <row r="17" spans="1:10" s="126" customFormat="1" ht="69.75" hidden="1" customHeight="1" x14ac:dyDescent="0.35">
      <c r="A17" s="125" t="s">
        <v>130</v>
      </c>
      <c r="B17" s="32" t="s">
        <v>168</v>
      </c>
      <c r="C17" s="14" t="s">
        <v>162</v>
      </c>
      <c r="D17" s="121" t="s">
        <v>256</v>
      </c>
      <c r="E17" s="127" t="s">
        <v>312</v>
      </c>
      <c r="F17" s="14" t="s">
        <v>163</v>
      </c>
      <c r="G17" s="35" t="s">
        <v>269</v>
      </c>
      <c r="H17" s="15"/>
      <c r="I17" s="127"/>
      <c r="J17" s="15"/>
    </row>
  </sheetData>
  <autoFilter ref="A1:I17">
    <filterColumn colId="0">
      <filters>
        <filter val="Design"/>
      </filters>
    </filterColumn>
  </autoFilter>
  <mergeCells count="10">
    <mergeCell ref="F2:H2"/>
    <mergeCell ref="F16:G16"/>
    <mergeCell ref="F15:G15"/>
    <mergeCell ref="F7:G7"/>
    <mergeCell ref="C4:C6"/>
    <mergeCell ref="C10:C15"/>
    <mergeCell ref="F9:H9"/>
    <mergeCell ref="F13:H13"/>
    <mergeCell ref="F3:H3"/>
    <mergeCell ref="F4:H4"/>
  </mergeCells>
  <hyperlinks>
    <hyperlink ref="J4" r:id="rId1"/>
    <hyperlink ref="J13" r:id="rId2"/>
  </hyperlinks>
  <pageMargins left="0.7" right="0.7" top="0.75" bottom="0.75" header="0.3" footer="0.3"/>
  <pageSetup paperSize="9"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QD2">
    <tabColor rgb="FF92D050"/>
  </sheetPr>
  <dimension ref="A1:B4"/>
  <sheetViews>
    <sheetView workbookViewId="0">
      <pane ySplit="1" topLeftCell="A2" activePane="bottomLeft" state="frozenSplit"/>
      <selection pane="bottomLeft" activeCell="A4" sqref="A4"/>
    </sheetView>
  </sheetViews>
  <sheetFormatPr baseColWidth="10" defaultColWidth="11" defaultRowHeight="12.6" x14ac:dyDescent="0.2"/>
  <cols>
    <col min="1" max="1" width="58.26953125" style="40" customWidth="1"/>
    <col min="2" max="2" width="74.7265625" style="4" customWidth="1"/>
    <col min="3" max="4" width="19.7265625" style="1" customWidth="1"/>
    <col min="5" max="5" width="13.08984375" style="1" customWidth="1"/>
    <col min="6" max="6" width="12.36328125" style="1" customWidth="1"/>
    <col min="7" max="16384" width="11" style="1"/>
  </cols>
  <sheetData>
    <row r="1" spans="1:2" ht="119.25" customHeight="1" x14ac:dyDescent="0.2">
      <c r="A1" s="117" t="s">
        <v>396</v>
      </c>
      <c r="B1" s="117" t="s">
        <v>395</v>
      </c>
    </row>
    <row r="2" spans="1:2" ht="108.75" customHeight="1" x14ac:dyDescent="0.2"/>
    <row r="3" spans="1:2" ht="108.75" customHeight="1" x14ac:dyDescent="0.2">
      <c r="A3" s="40" t="s">
        <v>336</v>
      </c>
      <c r="B3" s="40" t="s">
        <v>336</v>
      </c>
    </row>
    <row r="4" spans="1:2" ht="252" x14ac:dyDescent="0.2">
      <c r="A4" s="158" t="s">
        <v>397</v>
      </c>
      <c r="B4" s="118" t="s">
        <v>283</v>
      </c>
    </row>
  </sheetData>
  <hyperlinks>
    <hyperlink ref="A4" r:id="rId1"/>
  </hyperlinks>
  <pageMargins left="0.7" right="0.7" top="0.75" bottom="0.75" header="0.3" footer="0.3"/>
  <pageSetup paperSize="9"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pping">
    <tabColor rgb="FF0070C0"/>
  </sheetPr>
  <dimension ref="A1:R15"/>
  <sheetViews>
    <sheetView tabSelected="1" workbookViewId="0">
      <pane ySplit="1" topLeftCell="A11" activePane="bottomLeft" state="frozenSplit"/>
      <selection activeCell="B1" sqref="B1"/>
      <selection pane="bottomLeft" activeCell="A4" sqref="A4:R4"/>
    </sheetView>
  </sheetViews>
  <sheetFormatPr baseColWidth="10" defaultColWidth="11" defaultRowHeight="13.8" outlineLevelRow="1" x14ac:dyDescent="0.2"/>
  <cols>
    <col min="1" max="18" width="8.36328125" style="42" customWidth="1"/>
    <col min="19" max="16384" width="11" style="42"/>
  </cols>
  <sheetData>
    <row r="1" spans="1:18" ht="50.25" customHeight="1" outlineLevel="1" x14ac:dyDescent="0.2">
      <c r="A1" s="114" t="s">
        <v>102</v>
      </c>
      <c r="B1" s="114" t="s">
        <v>134</v>
      </c>
      <c r="C1" s="114" t="s">
        <v>90</v>
      </c>
      <c r="D1" s="114" t="s">
        <v>91</v>
      </c>
      <c r="E1" s="114" t="s">
        <v>93</v>
      </c>
      <c r="F1" s="114" t="s">
        <v>103</v>
      </c>
      <c r="G1" s="114" t="s">
        <v>104</v>
      </c>
      <c r="H1" s="114" t="s">
        <v>105</v>
      </c>
      <c r="I1" s="114" t="s">
        <v>106</v>
      </c>
      <c r="J1" s="114" t="s">
        <v>94</v>
      </c>
      <c r="K1" s="114" t="s">
        <v>107</v>
      </c>
      <c r="L1" s="114" t="s">
        <v>108</v>
      </c>
      <c r="M1" s="114" t="s">
        <v>109</v>
      </c>
      <c r="N1" s="114" t="s">
        <v>110</v>
      </c>
      <c r="O1" s="114" t="s">
        <v>95</v>
      </c>
      <c r="P1" s="114" t="s">
        <v>101</v>
      </c>
      <c r="Q1" s="114" t="s">
        <v>111</v>
      </c>
      <c r="R1" s="114" t="s">
        <v>112</v>
      </c>
    </row>
    <row r="2" spans="1:18" ht="51.75" customHeight="1" x14ac:dyDescent="0.2">
      <c r="A2" s="116" t="s">
        <v>435</v>
      </c>
      <c r="B2" s="116" t="s">
        <v>432</v>
      </c>
      <c r="C2" s="116" t="s">
        <v>433</v>
      </c>
      <c r="D2" s="116" t="s">
        <v>434</v>
      </c>
      <c r="E2" s="116" t="s">
        <v>436</v>
      </c>
      <c r="F2" s="116" t="s">
        <v>437</v>
      </c>
      <c r="G2" s="116" t="s">
        <v>438</v>
      </c>
      <c r="H2" s="116" t="s">
        <v>439</v>
      </c>
      <c r="I2" s="116" t="s">
        <v>440</v>
      </c>
      <c r="J2" s="116" t="s">
        <v>441</v>
      </c>
      <c r="K2" s="116" t="s">
        <v>442</v>
      </c>
      <c r="L2" s="116" t="s">
        <v>443</v>
      </c>
      <c r="M2" s="116" t="s">
        <v>444</v>
      </c>
      <c r="N2" s="116" t="s">
        <v>445</v>
      </c>
      <c r="O2" s="116" t="s">
        <v>446</v>
      </c>
      <c r="P2" s="116" t="s">
        <v>447</v>
      </c>
      <c r="Q2" s="116" t="s">
        <v>448</v>
      </c>
      <c r="R2" s="116" t="s">
        <v>449</v>
      </c>
    </row>
    <row r="3" spans="1:18" s="43" customFormat="1" ht="41.25" customHeight="1" x14ac:dyDescent="0.2">
      <c r="A3" s="43">
        <v>3</v>
      </c>
      <c r="B3" s="43">
        <v>0</v>
      </c>
      <c r="C3" s="43">
        <v>1</v>
      </c>
      <c r="D3" s="43">
        <v>2</v>
      </c>
      <c r="E3" s="43">
        <v>4</v>
      </c>
      <c r="F3" s="43">
        <v>5</v>
      </c>
      <c r="G3" s="43">
        <v>6</v>
      </c>
      <c r="H3" s="43">
        <v>7</v>
      </c>
      <c r="I3" s="43">
        <v>8</v>
      </c>
      <c r="J3" s="43">
        <v>9</v>
      </c>
      <c r="K3" s="43">
        <v>10</v>
      </c>
      <c r="L3" s="43">
        <v>11</v>
      </c>
      <c r="M3" s="43">
        <v>12</v>
      </c>
      <c r="N3" s="43">
        <v>13</v>
      </c>
      <c r="O3" s="43">
        <v>14</v>
      </c>
      <c r="P3" s="43">
        <v>15</v>
      </c>
      <c r="Q3" s="43">
        <v>16</v>
      </c>
      <c r="R3" s="43">
        <v>17</v>
      </c>
    </row>
    <row r="4" spans="1:18" s="45" customFormat="1" ht="31.5" customHeight="1" x14ac:dyDescent="0.2">
      <c r="A4" s="50" t="s">
        <v>274</v>
      </c>
      <c r="B4" s="50" t="s">
        <v>258</v>
      </c>
      <c r="C4" s="50" t="s">
        <v>258</v>
      </c>
      <c r="D4" s="50" t="s">
        <v>258</v>
      </c>
      <c r="E4" s="50" t="s">
        <v>258</v>
      </c>
      <c r="F4" s="50" t="s">
        <v>258</v>
      </c>
      <c r="G4" s="50" t="s">
        <v>258</v>
      </c>
      <c r="H4" s="50" t="s">
        <v>258</v>
      </c>
      <c r="I4" s="50" t="s">
        <v>258</v>
      </c>
      <c r="J4" s="50" t="s">
        <v>258</v>
      </c>
      <c r="K4" s="50" t="s">
        <v>258</v>
      </c>
      <c r="L4" s="50" t="s">
        <v>450</v>
      </c>
      <c r="M4" s="50" t="s">
        <v>258</v>
      </c>
      <c r="N4" s="50" t="s">
        <v>450</v>
      </c>
      <c r="O4" s="50" t="s">
        <v>258</v>
      </c>
      <c r="P4" s="50" t="s">
        <v>258</v>
      </c>
      <c r="Q4" s="50" t="s">
        <v>450</v>
      </c>
      <c r="R4" s="50" t="s">
        <v>450</v>
      </c>
    </row>
    <row r="5" spans="1:18" ht="31.5" customHeight="1" x14ac:dyDescent="0.2">
      <c r="A5" s="101" t="s">
        <v>292</v>
      </c>
      <c r="B5" s="101" t="s">
        <v>292</v>
      </c>
      <c r="C5" s="101" t="s">
        <v>292</v>
      </c>
      <c r="D5" s="101" t="s">
        <v>292</v>
      </c>
      <c r="E5" s="101" t="s">
        <v>292</v>
      </c>
      <c r="F5" s="101" t="s">
        <v>292</v>
      </c>
      <c r="G5" s="101" t="s">
        <v>292</v>
      </c>
      <c r="H5" s="101" t="s">
        <v>292</v>
      </c>
      <c r="I5" s="101" t="s">
        <v>292</v>
      </c>
      <c r="J5" s="101" t="s">
        <v>292</v>
      </c>
      <c r="K5" s="101" t="s">
        <v>292</v>
      </c>
      <c r="L5" s="101" t="s">
        <v>292</v>
      </c>
      <c r="M5" s="101" t="s">
        <v>292</v>
      </c>
      <c r="N5" s="101" t="s">
        <v>292</v>
      </c>
      <c r="O5" s="101" t="s">
        <v>292</v>
      </c>
      <c r="P5" s="101" t="s">
        <v>292</v>
      </c>
      <c r="Q5" s="101" t="s">
        <v>292</v>
      </c>
      <c r="R5" s="101" t="s">
        <v>292</v>
      </c>
    </row>
    <row r="10" spans="1:18" ht="24" customHeight="1" x14ac:dyDescent="0.2">
      <c r="A10" s="131"/>
      <c r="B10" s="132" t="s">
        <v>316</v>
      </c>
      <c r="C10" s="131"/>
      <c r="D10" s="131"/>
      <c r="E10" s="131"/>
      <c r="F10" s="131"/>
      <c r="G10" s="131"/>
      <c r="H10" s="131"/>
      <c r="I10" s="131"/>
      <c r="J10" s="131"/>
      <c r="K10" s="131"/>
      <c r="L10" s="131"/>
      <c r="M10" s="131"/>
      <c r="N10" s="131"/>
      <c r="O10" s="131"/>
      <c r="P10" s="131"/>
    </row>
    <row r="11" spans="1:18" s="115" customFormat="1" ht="92.25" customHeight="1" x14ac:dyDescent="0.2">
      <c r="A11" s="130"/>
      <c r="B11" s="133" t="s">
        <v>314</v>
      </c>
      <c r="C11" s="130"/>
      <c r="D11" s="130"/>
      <c r="E11" s="130"/>
      <c r="F11" s="130"/>
      <c r="G11" s="130"/>
      <c r="H11" s="130"/>
      <c r="I11" s="130"/>
      <c r="J11" s="130"/>
    </row>
    <row r="12" spans="1:18" s="115" customFormat="1" ht="92.25" customHeight="1" x14ac:dyDescent="0.2">
      <c r="A12" s="130"/>
      <c r="B12" s="133" t="s">
        <v>315</v>
      </c>
      <c r="C12" s="130"/>
      <c r="D12" s="130"/>
      <c r="E12" s="130"/>
      <c r="F12" s="130"/>
      <c r="G12" s="130"/>
      <c r="H12" s="130"/>
      <c r="I12" s="130"/>
      <c r="J12" s="130"/>
    </row>
    <row r="13" spans="1:18" s="115" customFormat="1" ht="92.25" customHeight="1" x14ac:dyDescent="0.2">
      <c r="A13" s="130"/>
      <c r="B13" s="133" t="s">
        <v>317</v>
      </c>
      <c r="C13" s="130"/>
      <c r="D13" s="130"/>
      <c r="E13" s="130"/>
      <c r="F13" s="130"/>
      <c r="G13" s="130"/>
      <c r="H13" s="130"/>
      <c r="I13" s="130"/>
      <c r="J13" s="130"/>
    </row>
    <row r="14" spans="1:18" ht="92.25" customHeight="1" x14ac:dyDescent="0.2">
      <c r="A14" s="130"/>
      <c r="B14" s="133" t="s">
        <v>318</v>
      </c>
      <c r="C14" s="130"/>
      <c r="D14" s="130"/>
      <c r="E14" s="130"/>
      <c r="F14" s="130"/>
      <c r="G14" s="130"/>
      <c r="H14" s="130"/>
      <c r="I14" s="130"/>
      <c r="J14" s="130"/>
    </row>
    <row r="15" spans="1:18" x14ac:dyDescent="0.2">
      <c r="A15" s="129"/>
      <c r="B15" s="128"/>
      <c r="C15" s="129"/>
      <c r="D15" s="129"/>
      <c r="E15" s="129"/>
      <c r="F15" s="129"/>
      <c r="G15" s="129"/>
      <c r="H15" s="129"/>
      <c r="I15" s="129"/>
      <c r="J15" s="129"/>
    </row>
  </sheetData>
  <conditionalFormatting sqref="S4:XFD4 A4:Q4">
    <cfRule type="cellIs" dxfId="9" priority="12" operator="equal">
      <formula>"Country Field"</formula>
    </cfRule>
    <cfRule type="cellIs" dxfId="8" priority="13" operator="equal">
      <formula>"QC"</formula>
    </cfRule>
  </conditionalFormatting>
  <conditionalFormatting sqref="R4">
    <cfRule type="cellIs" dxfId="7" priority="1" operator="equal">
      <formula>"Country Field"</formula>
    </cfRule>
    <cfRule type="cellIs" dxfId="6" priority="2" operator="equal">
      <formula>"QC"</formula>
    </cfRule>
  </conditionalFormatting>
  <dataValidations count="4">
    <dataValidation type="list" allowBlank="1" showInputMessage="1" showErrorMessage="1" sqref="S4:GZ4">
      <formula1>"QC, Delete Tab, Master Field, NA"</formula1>
    </dataValidation>
    <dataValidation type="list" allowBlank="1" showInputMessage="1" showErrorMessage="1" sqref="E4:R4 A4:D4">
      <formula1>"Country, M (Yes), M (No)"</formula1>
    </dataValidation>
    <dataValidation type="textLength" allowBlank="1" showInputMessage="1" showErrorMessage="1" errorTitle="Not more than 15 characters" error="Not more than 15 characters" sqref="E3:R3 A3:D3">
      <formula1>0</formula1>
      <formula2>15</formula2>
    </dataValidation>
    <dataValidation type="list" allowBlank="1" showInputMessage="1" showErrorMessage="1" sqref="E5:R5 A5:D5">
      <formula1>"Yes, No"</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QD1">
    <tabColor rgb="FF0070C0"/>
  </sheetPr>
  <dimension ref="A1:X186"/>
  <sheetViews>
    <sheetView zoomScaleNormal="100" workbookViewId="0">
      <pane ySplit="2" topLeftCell="A3" activePane="bottomLeft" state="frozenSplit"/>
      <selection activeCell="AH1" sqref="AH1"/>
      <selection pane="bottomLeft" activeCell="B6" sqref="B6"/>
    </sheetView>
  </sheetViews>
  <sheetFormatPr baseColWidth="10" defaultColWidth="11" defaultRowHeight="13.8" outlineLevelRow="1" outlineLevelCol="1" x14ac:dyDescent="0.2"/>
  <cols>
    <col min="1" max="1" width="16.36328125" style="64" customWidth="1"/>
    <col min="2" max="2" width="17.36328125" style="64" customWidth="1"/>
    <col min="3" max="11" width="7.90625" style="66" customWidth="1" outlineLevel="1"/>
    <col min="12" max="19" width="8.7265625" style="66" customWidth="1" outlineLevel="1"/>
    <col min="20" max="21" width="16" style="64" customWidth="1"/>
    <col min="22" max="22" width="16" style="106" customWidth="1"/>
    <col min="23" max="23" width="16" style="64" customWidth="1"/>
    <col min="24" max="24" width="16" style="104" customWidth="1"/>
    <col min="25" max="16384" width="11" style="64"/>
  </cols>
  <sheetData>
    <row r="1" spans="1:24" s="62" customFormat="1" ht="60.75" customHeight="1" outlineLevel="1" x14ac:dyDescent="0.2">
      <c r="A1" s="87" t="s">
        <v>284</v>
      </c>
      <c r="B1" s="87" t="s">
        <v>134</v>
      </c>
      <c r="C1" s="87" t="s">
        <v>90</v>
      </c>
      <c r="D1" s="87" t="s">
        <v>91</v>
      </c>
      <c r="E1" s="87" t="s">
        <v>102</v>
      </c>
      <c r="F1" s="87" t="s">
        <v>93</v>
      </c>
      <c r="G1" s="87" t="s">
        <v>103</v>
      </c>
      <c r="H1" s="87" t="s">
        <v>104</v>
      </c>
      <c r="I1" s="87" t="s">
        <v>105</v>
      </c>
      <c r="J1" s="87" t="s">
        <v>106</v>
      </c>
      <c r="K1" s="87" t="s">
        <v>94</v>
      </c>
      <c r="L1" s="87" t="s">
        <v>107</v>
      </c>
      <c r="M1" s="87" t="s">
        <v>108</v>
      </c>
      <c r="N1" s="87" t="s">
        <v>109</v>
      </c>
      <c r="O1" s="87" t="s">
        <v>110</v>
      </c>
      <c r="P1" s="87" t="s">
        <v>95</v>
      </c>
      <c r="Q1" s="87" t="s">
        <v>101</v>
      </c>
      <c r="R1" s="87" t="s">
        <v>111</v>
      </c>
      <c r="S1" s="87" t="s">
        <v>112</v>
      </c>
      <c r="T1" s="173" t="s">
        <v>150</v>
      </c>
      <c r="U1" s="174"/>
      <c r="V1" s="174"/>
      <c r="W1" s="174"/>
      <c r="X1" s="174"/>
    </row>
    <row r="2" spans="1:24" s="62" customFormat="1" ht="56.25" customHeight="1" x14ac:dyDescent="0.2">
      <c r="A2" s="88" t="s">
        <v>284</v>
      </c>
      <c r="B2" s="88" t="s">
        <v>293</v>
      </c>
      <c r="C2" s="88" t="s">
        <v>294</v>
      </c>
      <c r="D2" s="88" t="s">
        <v>295</v>
      </c>
      <c r="E2" s="88" t="s">
        <v>296</v>
      </c>
      <c r="F2" s="88" t="s">
        <v>297</v>
      </c>
      <c r="G2" s="88" t="s">
        <v>298</v>
      </c>
      <c r="H2" s="88" t="s">
        <v>299</v>
      </c>
      <c r="I2" s="88" t="s">
        <v>300</v>
      </c>
      <c r="J2" s="88" t="s">
        <v>301</v>
      </c>
      <c r="K2" s="88" t="s">
        <v>302</v>
      </c>
      <c r="L2" s="88" t="s">
        <v>303</v>
      </c>
      <c r="M2" s="88" t="s">
        <v>304</v>
      </c>
      <c r="N2" s="88" t="s">
        <v>305</v>
      </c>
      <c r="O2" s="88" t="s">
        <v>306</v>
      </c>
      <c r="P2" s="88" t="s">
        <v>307</v>
      </c>
      <c r="Q2" s="88" t="s">
        <v>308</v>
      </c>
      <c r="R2" s="88" t="s">
        <v>309</v>
      </c>
      <c r="S2" s="88" t="s">
        <v>310</v>
      </c>
      <c r="T2" s="89" t="s">
        <v>320</v>
      </c>
      <c r="U2" s="89" t="s">
        <v>252</v>
      </c>
      <c r="V2" s="107" t="s">
        <v>253</v>
      </c>
      <c r="W2" s="89" t="s">
        <v>151</v>
      </c>
      <c r="X2" s="103" t="s">
        <v>136</v>
      </c>
    </row>
    <row r="3" spans="1:24" s="63" customFormat="1" ht="18" customHeight="1" x14ac:dyDescent="0.2">
      <c r="A3" s="68" t="s">
        <v>291</v>
      </c>
      <c r="B3" s="69" t="s">
        <v>311</v>
      </c>
      <c r="C3" s="70">
        <f xml:space="preserve"> GETPIVOTDATA("Field 0",'Field 1'!$A$3)-1</f>
        <v>6</v>
      </c>
      <c r="D3" s="70">
        <f xml:space="preserve"> GETPIVOTDATA("Field 0",'Field 2'!$A$3)-1</f>
        <v>6</v>
      </c>
      <c r="E3" s="70">
        <f xml:space="preserve"> GETPIVOTDATA("Field 0",'Field 3'!$A$3)-1</f>
        <v>6</v>
      </c>
      <c r="F3" s="70">
        <f xml:space="preserve"> GETPIVOTDATA("Field 0",'Field 4'!$A$3)-1</f>
        <v>6</v>
      </c>
      <c r="G3" s="70">
        <f xml:space="preserve"> GETPIVOTDATA("Field 0",'Field 5'!$A$3)-1</f>
        <v>6</v>
      </c>
      <c r="H3" s="70">
        <f xml:space="preserve"> GETPIVOTDATA("Field 0",'Field 6'!$A$3)-1</f>
        <v>6</v>
      </c>
      <c r="I3" s="70">
        <f xml:space="preserve"> GETPIVOTDATA("Field 0",'Field 7'!$A$3)-1</f>
        <v>6</v>
      </c>
      <c r="J3" s="70">
        <f xml:space="preserve"> GETPIVOTDATA("Field 0",'Field 8'!$A$3)-1</f>
        <v>6</v>
      </c>
      <c r="K3" s="70">
        <f xml:space="preserve"> GETPIVOTDATA("Field 0",'Field 9'!$A$3)-1</f>
        <v>6</v>
      </c>
      <c r="L3" s="70">
        <f xml:space="preserve"> GETPIVOTDATA("Field 0",'Field 10'!$A$3)-1</f>
        <v>6</v>
      </c>
      <c r="M3" s="70">
        <f xml:space="preserve"> GETPIVOTDATA("Field 0",'Field 11'!$A$3)-1</f>
        <v>6</v>
      </c>
      <c r="N3" s="70">
        <f xml:space="preserve"> GETPIVOTDATA("Field 0",'Field 12'!$A$3)-1</f>
        <v>6</v>
      </c>
      <c r="O3" s="70">
        <f xml:space="preserve"> GETPIVOTDATA("Field 0",'Field 13'!$A$3)-1</f>
        <v>6</v>
      </c>
      <c r="P3" s="70">
        <f xml:space="preserve"> GETPIVOTDATA("Field 0",'Field 14'!$A$3)-1</f>
        <v>6</v>
      </c>
      <c r="Q3" s="70">
        <f xml:space="preserve"> GETPIVOTDATA("Field 0",'Field 15'!$A$3)-1</f>
        <v>6</v>
      </c>
      <c r="R3" s="70">
        <f xml:space="preserve"> GETPIVOTDATA("Field 0",'Field 16'!$A$3)-1</f>
        <v>6</v>
      </c>
      <c r="S3" s="70">
        <f xml:space="preserve"> GETPIVOTDATA("Field 0",'Field 17'!$A$3)-1</f>
        <v>6</v>
      </c>
      <c r="T3" s="96">
        <v>55</v>
      </c>
      <c r="U3" s="96">
        <f>GETPIVOTDATA("Field 0",'Field 0'!$A$1)-2</f>
        <v>6</v>
      </c>
      <c r="V3" s="108">
        <f>SUM(C3:S3)</f>
        <v>102</v>
      </c>
      <c r="W3" s="96">
        <f>U3*T3</f>
        <v>330</v>
      </c>
      <c r="X3" s="97">
        <f>IFERROR(1-V3/W3, "NA")</f>
        <v>0.69090909090909092</v>
      </c>
    </row>
    <row r="4" spans="1:24" s="63" customFormat="1" ht="18" customHeight="1" outlineLevel="1" x14ac:dyDescent="0.2">
      <c r="A4" s="72" t="s">
        <v>291</v>
      </c>
      <c r="B4" s="73" t="s">
        <v>290</v>
      </c>
      <c r="C4" s="74">
        <f>1-C3/(GETPIVOTDATA("Field 0",'Field 0'!$A$1)-2)</f>
        <v>0</v>
      </c>
      <c r="D4" s="74">
        <f>1-D3/(GETPIVOTDATA("Field 0",'Field 0'!$A$1)-2)</f>
        <v>0</v>
      </c>
      <c r="E4" s="74">
        <f>1-E3/(GETPIVOTDATA("Field 0",'Field 0'!$A$1)-2)</f>
        <v>0</v>
      </c>
      <c r="F4" s="74">
        <f>1-F3/(GETPIVOTDATA("Field 0",'Field 0'!$A$1)-2)</f>
        <v>0</v>
      </c>
      <c r="G4" s="74">
        <f>1-G3/(GETPIVOTDATA("Field 0",'Field 0'!$A$1)-2)</f>
        <v>0</v>
      </c>
      <c r="H4" s="74">
        <f>1-H3/(GETPIVOTDATA("Field 0",'Field 0'!$A$1)-2)</f>
        <v>0</v>
      </c>
      <c r="I4" s="74">
        <f>1-I3/(GETPIVOTDATA("Field 0",'Field 0'!$A$1)-2)</f>
        <v>0</v>
      </c>
      <c r="J4" s="74">
        <f>1-J3/(GETPIVOTDATA("Field 0",'Field 0'!$A$1)-2)</f>
        <v>0</v>
      </c>
      <c r="K4" s="74">
        <f>1-K3/(GETPIVOTDATA("Field 0",'Field 0'!$A$1)-2)</f>
        <v>0</v>
      </c>
      <c r="L4" s="74">
        <f>1-L3/(GETPIVOTDATA("Field 0",'Field 0'!$A$1)-2)</f>
        <v>0</v>
      </c>
      <c r="M4" s="74">
        <f>1-M3/(GETPIVOTDATA("Field 0",'Field 0'!$A$1)-2)</f>
        <v>0</v>
      </c>
      <c r="N4" s="74">
        <f>1-N3/(GETPIVOTDATA("Field 0",'Field 0'!$A$1)-2)</f>
        <v>0</v>
      </c>
      <c r="O4" s="74">
        <f>1-O3/(GETPIVOTDATA("Field 0",'Field 0'!$A$1)-2)</f>
        <v>0</v>
      </c>
      <c r="P4" s="74">
        <f>1-P3/(GETPIVOTDATA("Field 0",'Field 0'!$A$1)-2)</f>
        <v>0</v>
      </c>
      <c r="Q4" s="74">
        <f>1-Q3/(GETPIVOTDATA("Field 0",'Field 0'!$A$1)-2)</f>
        <v>0</v>
      </c>
      <c r="R4" s="74">
        <f>1-R3/(GETPIVOTDATA("Field 0",'Field 0'!$A$1)-2)</f>
        <v>0</v>
      </c>
      <c r="S4" s="74">
        <f>1-S3/(GETPIVOTDATA("Field 0",'Field 0'!$A$1)-2)</f>
        <v>0</v>
      </c>
      <c r="T4" s="98" t="s">
        <v>115</v>
      </c>
      <c r="U4" s="98" t="s">
        <v>115</v>
      </c>
      <c r="V4" s="109" t="s">
        <v>115</v>
      </c>
      <c r="W4" s="98" t="s">
        <v>115</v>
      </c>
      <c r="X4" s="100" t="s">
        <v>115</v>
      </c>
    </row>
    <row r="5" spans="1:24" s="63" customFormat="1" ht="18" customHeight="1" x14ac:dyDescent="0.2">
      <c r="A5" s="68" t="s">
        <v>288</v>
      </c>
      <c r="B5" s="69" t="s">
        <v>290</v>
      </c>
      <c r="C5" s="76">
        <f>SUM(C6:C24)</f>
        <v>1</v>
      </c>
      <c r="D5" s="76">
        <f>SUM(D6:D24)</f>
        <v>1</v>
      </c>
      <c r="E5" s="76">
        <f>SUM(E6:E24)</f>
        <v>1</v>
      </c>
      <c r="F5" s="76">
        <f t="shared" ref="F5:S5" si="0">SUM(F6:F24)</f>
        <v>1</v>
      </c>
      <c r="G5" s="76">
        <f t="shared" si="0"/>
        <v>1</v>
      </c>
      <c r="H5" s="76">
        <f t="shared" si="0"/>
        <v>1</v>
      </c>
      <c r="I5" s="76">
        <f t="shared" si="0"/>
        <v>1</v>
      </c>
      <c r="J5" s="76">
        <f t="shared" si="0"/>
        <v>1</v>
      </c>
      <c r="K5" s="76">
        <f t="shared" si="0"/>
        <v>1</v>
      </c>
      <c r="L5" s="76">
        <f t="shared" si="0"/>
        <v>1</v>
      </c>
      <c r="M5" s="76">
        <f t="shared" si="0"/>
        <v>1</v>
      </c>
      <c r="N5" s="76">
        <f t="shared" si="0"/>
        <v>1</v>
      </c>
      <c r="O5" s="76">
        <f t="shared" si="0"/>
        <v>1</v>
      </c>
      <c r="P5" s="76">
        <f t="shared" si="0"/>
        <v>1</v>
      </c>
      <c r="Q5" s="76">
        <f t="shared" si="0"/>
        <v>1</v>
      </c>
      <c r="R5" s="76">
        <f t="shared" si="0"/>
        <v>1</v>
      </c>
      <c r="S5" s="76">
        <f t="shared" si="0"/>
        <v>1</v>
      </c>
      <c r="T5" s="96">
        <f t="shared" ref="T5:T41" si="1">Number_of_Fields_Qced</f>
        <v>55</v>
      </c>
      <c r="U5" s="76">
        <f>SUM(U6:U24)</f>
        <v>1</v>
      </c>
      <c r="V5" s="76">
        <f>SUM(V6:V24)</f>
        <v>17</v>
      </c>
      <c r="W5" s="76">
        <f>SUM(W6:W24)</f>
        <v>55</v>
      </c>
      <c r="X5" s="97">
        <f t="shared" ref="X5:X41" si="2">IFERROR(1-V5/W5, "NA")</f>
        <v>0.69090909090909092</v>
      </c>
    </row>
    <row r="6" spans="1:24" outlineLevel="1" x14ac:dyDescent="0.25">
      <c r="A6" s="77" t="s">
        <v>288</v>
      </c>
      <c r="B6" s="78" t="s">
        <v>74</v>
      </c>
      <c r="C6" s="79">
        <f>IFERROR(GETPIVOTDATA("Field 0",'Field 1'!$A$3,"Field 0",B6),0)</f>
        <v>0</v>
      </c>
      <c r="D6" s="79">
        <f>IFERROR(GETPIVOTDATA("Field 0",'Field 2'!$A$3,"Field 0",B6),0)</f>
        <v>0</v>
      </c>
      <c r="E6" s="79">
        <f>IFERROR(GETPIVOTDATA("Field 0",'Field 3'!$A$3,"Field 0",B6),0)</f>
        <v>0</v>
      </c>
      <c r="F6" s="79">
        <f>IFERROR(GETPIVOTDATA("Field 0",'Field 4'!$A$3,"Field 0",B6),0)</f>
        <v>0</v>
      </c>
      <c r="G6" s="79">
        <f>IFERROR(GETPIVOTDATA("Field 0",'Field 5'!$A$3,"Field 0",B6),0)</f>
        <v>0</v>
      </c>
      <c r="H6" s="79">
        <f>IFERROR(GETPIVOTDATA("Field 0",'Field 6'!$A$3,"Field 0",B6),0)</f>
        <v>0</v>
      </c>
      <c r="I6" s="79">
        <f>IFERROR(GETPIVOTDATA("Field 0",'Field 7'!$A$3,"Field 0",B6),0)</f>
        <v>0</v>
      </c>
      <c r="J6" s="79">
        <f>IFERROR(GETPIVOTDATA("Field 0",'Field 8'!$A$3,"Field 0",B6),0)</f>
        <v>0</v>
      </c>
      <c r="K6" s="79">
        <f>IFERROR(GETPIVOTDATA("Field 0",'Field 9'!$A$3,"Field 0",B6),0)</f>
        <v>0</v>
      </c>
      <c r="L6" s="79">
        <f>IFERROR(GETPIVOTDATA("Field 0",'Field 10'!$A$3,"Field 0",B6),0)</f>
        <v>0</v>
      </c>
      <c r="M6" s="79">
        <f>IFERROR(GETPIVOTDATA("Field 0",'Field 11'!$A$3,"Field 0",B6),0)</f>
        <v>0</v>
      </c>
      <c r="N6" s="79">
        <f>IFERROR(GETPIVOTDATA("Field 0",'Field 12'!$A$3,"Field 0",B6),0)</f>
        <v>0</v>
      </c>
      <c r="O6" s="79">
        <f>IFERROR(GETPIVOTDATA("Field 0",'Field 13'!$A$3,"Field 0",B6),0)</f>
        <v>0</v>
      </c>
      <c r="P6" s="79">
        <f>IFERROR(GETPIVOTDATA("Field 0",'Field 14'!$A$3,"Field 0",B6),0)</f>
        <v>0</v>
      </c>
      <c r="Q6" s="79">
        <f>IFERROR(GETPIVOTDATA("Field 0",'Field 15'!$A$3,"Field 0",B6),0)</f>
        <v>0</v>
      </c>
      <c r="R6" s="79">
        <f>IFERROR(GETPIVOTDATA("Field 0",'Field 16'!$A$3,"Field 0",B6),0)</f>
        <v>0</v>
      </c>
      <c r="S6" s="79">
        <f>IFERROR(GETPIVOTDATA("Field 0",'Field 17'!$A$3,"Field 0",B6),0)</f>
        <v>0</v>
      </c>
      <c r="T6" s="75">
        <f t="shared" ref="T6:T103" si="3">Number_of_Fields_Qced</f>
        <v>55</v>
      </c>
      <c r="U6" s="75">
        <f>IFERROR(GETPIVOTDATA("Field 0",'Field 0'!$A$1,"Field 0",B6),0)</f>
        <v>0</v>
      </c>
      <c r="V6" s="105">
        <f t="shared" ref="V6:V24" si="4">SUM(C6:S6)</f>
        <v>0</v>
      </c>
      <c r="W6" s="75">
        <f>U6*T6</f>
        <v>0</v>
      </c>
      <c r="X6" s="74" t="str">
        <f>IFERROR(1-V6/W6, "NA")</f>
        <v>NA</v>
      </c>
    </row>
    <row r="7" spans="1:24" s="63" customFormat="1" outlineLevel="1" x14ac:dyDescent="0.25">
      <c r="A7" s="80" t="s">
        <v>288</v>
      </c>
      <c r="B7" s="81" t="s">
        <v>75</v>
      </c>
      <c r="C7" s="76">
        <f>IFERROR(GETPIVOTDATA("Field 0",'Field 1'!$A$3,"Field 0",B7),0)</f>
        <v>0</v>
      </c>
      <c r="D7" s="76">
        <f>IFERROR(GETPIVOTDATA("Field 0",'Field 2'!$A$3,"Field 0",B7),0)</f>
        <v>0</v>
      </c>
      <c r="E7" s="76">
        <f>IFERROR(GETPIVOTDATA("Field 0",'Field 3'!$A$3,"Field 0",B7),0)</f>
        <v>0</v>
      </c>
      <c r="F7" s="76">
        <f>IFERROR(GETPIVOTDATA("Field 0",'Field 4'!$A$3,"Field 0",B7),0)</f>
        <v>0</v>
      </c>
      <c r="G7" s="76">
        <f>IFERROR(GETPIVOTDATA("Field 0",'Field 5'!$A$3,"Field 0",B7),0)</f>
        <v>0</v>
      </c>
      <c r="H7" s="76">
        <f>IFERROR(GETPIVOTDATA("Field 0",'Field 6'!$A$3,"Field 0",B7),0)</f>
        <v>0</v>
      </c>
      <c r="I7" s="76">
        <f>IFERROR(GETPIVOTDATA("Field 0",'Field 7'!$A$3,"Field 0",B7),0)</f>
        <v>0</v>
      </c>
      <c r="J7" s="76">
        <f>IFERROR(GETPIVOTDATA("Field 0",'Field 8'!$A$3,"Field 0",B7),0)</f>
        <v>0</v>
      </c>
      <c r="K7" s="76">
        <f>IFERROR(GETPIVOTDATA("Field 0",'Field 9'!$A$3,"Field 0",B7),0)</f>
        <v>0</v>
      </c>
      <c r="L7" s="76">
        <f>IFERROR(GETPIVOTDATA("Field 0",'Field 10'!$A$3,"Field 0",B7),0)</f>
        <v>0</v>
      </c>
      <c r="M7" s="76">
        <f>IFERROR(GETPIVOTDATA("Field 0",'Field 11'!$A$3,"Field 0",B7),0)</f>
        <v>0</v>
      </c>
      <c r="N7" s="76">
        <f>IFERROR(GETPIVOTDATA("Field 0",'Field 12'!$A$3,"Field 0",B7),0)</f>
        <v>0</v>
      </c>
      <c r="O7" s="76">
        <f>IFERROR(GETPIVOTDATA("Field 0",'Field 13'!$A$3,"Field 0",B7),0)</f>
        <v>0</v>
      </c>
      <c r="P7" s="76">
        <f>IFERROR(GETPIVOTDATA("Field 0",'Field 14'!$A$3,"Field 0",B7),0)</f>
        <v>0</v>
      </c>
      <c r="Q7" s="76">
        <f>IFERROR(GETPIVOTDATA("Field 0",'Field 15'!$A$3,"Field 0",B7),0)</f>
        <v>0</v>
      </c>
      <c r="R7" s="76">
        <f>IFERROR(GETPIVOTDATA("Field 0",'Field 16'!$A$3,"Field 0",B7),0)</f>
        <v>0</v>
      </c>
      <c r="S7" s="76">
        <f>IFERROR(GETPIVOTDATA("Field 0",'Field 17'!$A$3,"Field 0",B7),0)</f>
        <v>0</v>
      </c>
      <c r="T7" s="70">
        <f t="shared" si="1"/>
        <v>55</v>
      </c>
      <c r="U7" s="70">
        <f>IFERROR(GETPIVOTDATA("Field 0",'Field 0'!$A$1,"Field 0",B7),0)</f>
        <v>0</v>
      </c>
      <c r="V7" s="111">
        <f t="shared" si="4"/>
        <v>0</v>
      </c>
      <c r="W7" s="70">
        <f t="shared" ref="W7:W24" si="5">U7*T7</f>
        <v>0</v>
      </c>
      <c r="X7" s="71" t="str">
        <f t="shared" si="2"/>
        <v>NA</v>
      </c>
    </row>
    <row r="8" spans="1:24" outlineLevel="1" x14ac:dyDescent="0.25">
      <c r="A8" s="77" t="s">
        <v>288</v>
      </c>
      <c r="B8" s="78" t="s">
        <v>76</v>
      </c>
      <c r="C8" s="79">
        <f>IFERROR(GETPIVOTDATA("Field 0",'Field 1'!$A$3,"Field 0",B8),0)</f>
        <v>0</v>
      </c>
      <c r="D8" s="79">
        <f>IFERROR(GETPIVOTDATA("Field 0",'Field 2'!$A$3,"Field 0",B8),0)</f>
        <v>0</v>
      </c>
      <c r="E8" s="79">
        <f>IFERROR(GETPIVOTDATA("Field 0",'Field 3'!$A$3,"Field 0",B8),0)</f>
        <v>0</v>
      </c>
      <c r="F8" s="79">
        <f>IFERROR(GETPIVOTDATA("Field 0",'Field 4'!$A$3,"Field 0",B8),0)</f>
        <v>0</v>
      </c>
      <c r="G8" s="79">
        <f>IFERROR(GETPIVOTDATA("Field 0",'Field 5'!$A$3,"Field 0",B8),0)</f>
        <v>0</v>
      </c>
      <c r="H8" s="79">
        <f>IFERROR(GETPIVOTDATA("Field 0",'Field 6'!$A$3,"Field 0",B8),0)</f>
        <v>0</v>
      </c>
      <c r="I8" s="79">
        <f>IFERROR(GETPIVOTDATA("Field 0",'Field 7'!$A$3,"Field 0",B8),0)</f>
        <v>0</v>
      </c>
      <c r="J8" s="79">
        <f>IFERROR(GETPIVOTDATA("Field 0",'Field 8'!$A$3,"Field 0",B8),0)</f>
        <v>0</v>
      </c>
      <c r="K8" s="79">
        <f>IFERROR(GETPIVOTDATA("Field 0",'Field 9'!$A$3,"Field 0",B8),0)</f>
        <v>0</v>
      </c>
      <c r="L8" s="79">
        <f>IFERROR(GETPIVOTDATA("Field 0",'Field 10'!$A$3,"Field 0",B8),0)</f>
        <v>0</v>
      </c>
      <c r="M8" s="79">
        <f>IFERROR(GETPIVOTDATA("Field 0",'Field 11'!$A$3,"Field 0",B8),0)</f>
        <v>0</v>
      </c>
      <c r="N8" s="79">
        <f>IFERROR(GETPIVOTDATA("Field 0",'Field 12'!$A$3,"Field 0",B8),0)</f>
        <v>0</v>
      </c>
      <c r="O8" s="79">
        <f>IFERROR(GETPIVOTDATA("Field 0",'Field 13'!$A$3,"Field 0",B8),0)</f>
        <v>0</v>
      </c>
      <c r="P8" s="79">
        <f>IFERROR(GETPIVOTDATA("Field 0",'Field 14'!$A$3,"Field 0",B8),0)</f>
        <v>0</v>
      </c>
      <c r="Q8" s="79">
        <f>IFERROR(GETPIVOTDATA("Field 0",'Field 15'!$A$3,"Field 0",B8),0)</f>
        <v>0</v>
      </c>
      <c r="R8" s="79">
        <f>IFERROR(GETPIVOTDATA("Field 0",'Field 16'!$A$3,"Field 0",B8),0)</f>
        <v>0</v>
      </c>
      <c r="S8" s="79">
        <f>IFERROR(GETPIVOTDATA("Field 0",'Field 17'!$A$3,"Field 0",B8),0)</f>
        <v>0</v>
      </c>
      <c r="T8" s="75">
        <f t="shared" si="1"/>
        <v>55</v>
      </c>
      <c r="U8" s="75">
        <f>IFERROR(GETPIVOTDATA("Field 0",'Field 0'!$A$1,"Field 0",B8),0)</f>
        <v>0</v>
      </c>
      <c r="V8" s="105">
        <f t="shared" si="4"/>
        <v>0</v>
      </c>
      <c r="W8" s="75">
        <f t="shared" si="5"/>
        <v>0</v>
      </c>
      <c r="X8" s="74" t="str">
        <f t="shared" si="2"/>
        <v>NA</v>
      </c>
    </row>
    <row r="9" spans="1:24" s="63" customFormat="1" outlineLevel="1" x14ac:dyDescent="0.25">
      <c r="A9" s="80" t="s">
        <v>288</v>
      </c>
      <c r="B9" s="81" t="s">
        <v>182</v>
      </c>
      <c r="C9" s="76">
        <f>IFERROR(GETPIVOTDATA("Field 0",'Field 1'!$A$3,"Field 0",B9),0)</f>
        <v>1</v>
      </c>
      <c r="D9" s="76">
        <f>IFERROR(GETPIVOTDATA("Field 0",'Field 2'!$A$3,"Field 0",B9),0)</f>
        <v>1</v>
      </c>
      <c r="E9" s="76">
        <f>IFERROR(GETPIVOTDATA("Field 0",'Field 3'!$A$3,"Field 0",B9),0)</f>
        <v>1</v>
      </c>
      <c r="F9" s="76">
        <f>IFERROR(GETPIVOTDATA("Field 0",'Field 4'!$A$3,"Field 0",B9),0)</f>
        <v>1</v>
      </c>
      <c r="G9" s="76">
        <f>IFERROR(GETPIVOTDATA("Field 0",'Field 5'!$A$3,"Field 0",B9),0)</f>
        <v>1</v>
      </c>
      <c r="H9" s="76">
        <f>IFERROR(GETPIVOTDATA("Field 0",'Field 6'!$A$3,"Field 0",B9),0)</f>
        <v>1</v>
      </c>
      <c r="I9" s="76">
        <f>IFERROR(GETPIVOTDATA("Field 0",'Field 7'!$A$3,"Field 0",B9),0)</f>
        <v>1</v>
      </c>
      <c r="J9" s="76">
        <f>IFERROR(GETPIVOTDATA("Field 0",'Field 8'!$A$3,"Field 0",B9),0)</f>
        <v>1</v>
      </c>
      <c r="K9" s="76">
        <f>IFERROR(GETPIVOTDATA("Field 0",'Field 9'!$A$3,"Field 0",B9),0)</f>
        <v>1</v>
      </c>
      <c r="L9" s="76">
        <f>IFERROR(GETPIVOTDATA("Field 0",'Field 10'!$A$3,"Field 0",B9),0)</f>
        <v>1</v>
      </c>
      <c r="M9" s="76">
        <f>IFERROR(GETPIVOTDATA("Field 0",'Field 11'!$A$3,"Field 0",B9),0)</f>
        <v>1</v>
      </c>
      <c r="N9" s="76">
        <f>IFERROR(GETPIVOTDATA("Field 0",'Field 12'!$A$3,"Field 0",B9),0)</f>
        <v>1</v>
      </c>
      <c r="O9" s="76">
        <f>IFERROR(GETPIVOTDATA("Field 0",'Field 13'!$A$3,"Field 0",B9),0)</f>
        <v>1</v>
      </c>
      <c r="P9" s="76">
        <f>IFERROR(GETPIVOTDATA("Field 0",'Field 14'!$A$3,"Field 0",B9),0)</f>
        <v>1</v>
      </c>
      <c r="Q9" s="76">
        <f>IFERROR(GETPIVOTDATA("Field 0",'Field 15'!$A$3,"Field 0",B9),0)</f>
        <v>1</v>
      </c>
      <c r="R9" s="76">
        <f>IFERROR(GETPIVOTDATA("Field 0",'Field 16'!$A$3,"Field 0",B9),0)</f>
        <v>1</v>
      </c>
      <c r="S9" s="76">
        <f>IFERROR(GETPIVOTDATA("Field 0",'Field 17'!$A$3,"Field 0",B9),0)</f>
        <v>1</v>
      </c>
      <c r="T9" s="70">
        <f t="shared" si="1"/>
        <v>55</v>
      </c>
      <c r="U9" s="70">
        <f>IFERROR(GETPIVOTDATA("Field 0",'Field 0'!$A$1,"Field 0",B9),0)</f>
        <v>1</v>
      </c>
      <c r="V9" s="111">
        <f t="shared" si="4"/>
        <v>17</v>
      </c>
      <c r="W9" s="70">
        <f t="shared" si="5"/>
        <v>55</v>
      </c>
      <c r="X9" s="71">
        <f t="shared" si="2"/>
        <v>0.69090909090909092</v>
      </c>
    </row>
    <row r="10" spans="1:24" outlineLevel="1" x14ac:dyDescent="0.25">
      <c r="A10" s="77" t="s">
        <v>288</v>
      </c>
      <c r="B10" s="78" t="s">
        <v>202</v>
      </c>
      <c r="C10" s="79">
        <f>IFERROR(GETPIVOTDATA("Field 0",'Field 1'!$A$3,"Field 0",B10),0)</f>
        <v>0</v>
      </c>
      <c r="D10" s="79">
        <f>IFERROR(GETPIVOTDATA("Field 0",'Field 2'!$A$3,"Field 0",B10),0)</f>
        <v>0</v>
      </c>
      <c r="E10" s="79">
        <f>IFERROR(GETPIVOTDATA("Field 0",'Field 3'!$A$3,"Field 0",B10),0)</f>
        <v>0</v>
      </c>
      <c r="F10" s="79">
        <f>IFERROR(GETPIVOTDATA("Field 0",'Field 4'!$A$3,"Field 0",B10),0)</f>
        <v>0</v>
      </c>
      <c r="G10" s="79">
        <f>IFERROR(GETPIVOTDATA("Field 0",'Field 5'!$A$3,"Field 0",B10),0)</f>
        <v>0</v>
      </c>
      <c r="H10" s="79">
        <f>IFERROR(GETPIVOTDATA("Field 0",'Field 6'!$A$3,"Field 0",B10),0)</f>
        <v>0</v>
      </c>
      <c r="I10" s="79">
        <f>IFERROR(GETPIVOTDATA("Field 0",'Field 7'!$A$3,"Field 0",B10),0)</f>
        <v>0</v>
      </c>
      <c r="J10" s="79">
        <f>IFERROR(GETPIVOTDATA("Field 0",'Field 8'!$A$3,"Field 0",B10),0)</f>
        <v>0</v>
      </c>
      <c r="K10" s="79">
        <f>IFERROR(GETPIVOTDATA("Field 0",'Field 9'!$A$3,"Field 0",B10),0)</f>
        <v>0</v>
      </c>
      <c r="L10" s="79">
        <f>IFERROR(GETPIVOTDATA("Field 0",'Field 10'!$A$3,"Field 0",B10),0)</f>
        <v>0</v>
      </c>
      <c r="M10" s="79">
        <f>IFERROR(GETPIVOTDATA("Field 0",'Field 11'!$A$3,"Field 0",B10),0)</f>
        <v>0</v>
      </c>
      <c r="N10" s="79">
        <f>IFERROR(GETPIVOTDATA("Field 0",'Field 12'!$A$3,"Field 0",B10),0)</f>
        <v>0</v>
      </c>
      <c r="O10" s="79">
        <f>IFERROR(GETPIVOTDATA("Field 0",'Field 13'!$A$3,"Field 0",B10),0)</f>
        <v>0</v>
      </c>
      <c r="P10" s="79">
        <f>IFERROR(GETPIVOTDATA("Field 0",'Field 14'!$A$3,"Field 0",B10),0)</f>
        <v>0</v>
      </c>
      <c r="Q10" s="79">
        <f>IFERROR(GETPIVOTDATA("Field 0",'Field 15'!$A$3,"Field 0",B10),0)</f>
        <v>0</v>
      </c>
      <c r="R10" s="79">
        <f>IFERROR(GETPIVOTDATA("Field 0",'Field 16'!$A$3,"Field 0",B10),0)</f>
        <v>0</v>
      </c>
      <c r="S10" s="79">
        <f>IFERROR(GETPIVOTDATA("Field 0",'Field 17'!$A$3,"Field 0",B10),0)</f>
        <v>0</v>
      </c>
      <c r="T10" s="75">
        <f t="shared" si="1"/>
        <v>55</v>
      </c>
      <c r="U10" s="75">
        <f>IFERROR(GETPIVOTDATA("Field 0",'Field 0'!$A$1,"Field 0",B10),0)</f>
        <v>0</v>
      </c>
      <c r="V10" s="105">
        <f t="shared" si="4"/>
        <v>0</v>
      </c>
      <c r="W10" s="75">
        <f t="shared" si="5"/>
        <v>0</v>
      </c>
      <c r="X10" s="74" t="str">
        <f t="shared" si="2"/>
        <v>NA</v>
      </c>
    </row>
    <row r="11" spans="1:24" s="63" customFormat="1" outlineLevel="1" x14ac:dyDescent="0.25">
      <c r="A11" s="80" t="s">
        <v>288</v>
      </c>
      <c r="B11" s="81" t="s">
        <v>208</v>
      </c>
      <c r="C11" s="76">
        <f>IFERROR(GETPIVOTDATA("Field 0",'Field 1'!$A$3,"Field 0",B11),0)</f>
        <v>0</v>
      </c>
      <c r="D11" s="76">
        <f>IFERROR(GETPIVOTDATA("Field 0",'Field 2'!$A$3,"Field 0",B11),0)</f>
        <v>0</v>
      </c>
      <c r="E11" s="76">
        <f>IFERROR(GETPIVOTDATA("Field 0",'Field 3'!$A$3,"Field 0",B11),0)</f>
        <v>0</v>
      </c>
      <c r="F11" s="76">
        <f>IFERROR(GETPIVOTDATA("Field 0",'Field 4'!$A$3,"Field 0",B11),0)</f>
        <v>0</v>
      </c>
      <c r="G11" s="76">
        <f>IFERROR(GETPIVOTDATA("Field 0",'Field 5'!$A$3,"Field 0",B11),0)</f>
        <v>0</v>
      </c>
      <c r="H11" s="76">
        <f>IFERROR(GETPIVOTDATA("Field 0",'Field 6'!$A$3,"Field 0",B11),0)</f>
        <v>0</v>
      </c>
      <c r="I11" s="76">
        <f>IFERROR(GETPIVOTDATA("Field 0",'Field 7'!$A$3,"Field 0",B11),0)</f>
        <v>0</v>
      </c>
      <c r="J11" s="76">
        <f>IFERROR(GETPIVOTDATA("Field 0",'Field 8'!$A$3,"Field 0",B11),0)</f>
        <v>0</v>
      </c>
      <c r="K11" s="76">
        <f>IFERROR(GETPIVOTDATA("Field 0",'Field 9'!$A$3,"Field 0",B11),0)</f>
        <v>0</v>
      </c>
      <c r="L11" s="76">
        <f>IFERROR(GETPIVOTDATA("Field 0",'Field 10'!$A$3,"Field 0",B11),0)</f>
        <v>0</v>
      </c>
      <c r="M11" s="76">
        <f>IFERROR(GETPIVOTDATA("Field 0",'Field 11'!$A$3,"Field 0",B11),0)</f>
        <v>0</v>
      </c>
      <c r="N11" s="76">
        <f>IFERROR(GETPIVOTDATA("Field 0",'Field 12'!$A$3,"Field 0",B11),0)</f>
        <v>0</v>
      </c>
      <c r="O11" s="76">
        <f>IFERROR(GETPIVOTDATA("Field 0",'Field 13'!$A$3,"Field 0",B11),0)</f>
        <v>0</v>
      </c>
      <c r="P11" s="76">
        <f>IFERROR(GETPIVOTDATA("Field 0",'Field 14'!$A$3,"Field 0",B11),0)</f>
        <v>0</v>
      </c>
      <c r="Q11" s="76">
        <f>IFERROR(GETPIVOTDATA("Field 0",'Field 15'!$A$3,"Field 0",B11),0)</f>
        <v>0</v>
      </c>
      <c r="R11" s="76">
        <f>IFERROR(GETPIVOTDATA("Field 0",'Field 16'!$A$3,"Field 0",B11),0)</f>
        <v>0</v>
      </c>
      <c r="S11" s="76">
        <f>IFERROR(GETPIVOTDATA("Field 0",'Field 17'!$A$3,"Field 0",B11),0)</f>
        <v>0</v>
      </c>
      <c r="T11" s="70">
        <f t="shared" si="3"/>
        <v>55</v>
      </c>
      <c r="U11" s="70">
        <f>IFERROR(GETPIVOTDATA("Field 0",'Field 0'!$A$1,"Field 0",B11),0)</f>
        <v>0</v>
      </c>
      <c r="V11" s="111">
        <f t="shared" si="4"/>
        <v>0</v>
      </c>
      <c r="W11" s="70">
        <f>U11*T11</f>
        <v>0</v>
      </c>
      <c r="X11" s="71" t="str">
        <f>IFERROR(1-V11/W11, "NA")</f>
        <v>NA</v>
      </c>
    </row>
    <row r="12" spans="1:24" outlineLevel="1" x14ac:dyDescent="0.25">
      <c r="A12" s="77" t="s">
        <v>288</v>
      </c>
      <c r="B12" s="78" t="s">
        <v>77</v>
      </c>
      <c r="C12" s="79">
        <f>IFERROR(GETPIVOTDATA("Field 0",'Field 1'!$A$3,"Field 0",B12),0)</f>
        <v>0</v>
      </c>
      <c r="D12" s="79">
        <f>IFERROR(GETPIVOTDATA("Field 0",'Field 2'!$A$3,"Field 0",B12),0)</f>
        <v>0</v>
      </c>
      <c r="E12" s="79">
        <f>IFERROR(GETPIVOTDATA("Field 0",'Field 3'!$A$3,"Field 0",B12),0)</f>
        <v>0</v>
      </c>
      <c r="F12" s="79">
        <f>IFERROR(GETPIVOTDATA("Field 0",'Field 4'!$A$3,"Field 0",B12),0)</f>
        <v>0</v>
      </c>
      <c r="G12" s="79">
        <f>IFERROR(GETPIVOTDATA("Field 0",'Field 5'!$A$3,"Field 0",B12),0)</f>
        <v>0</v>
      </c>
      <c r="H12" s="79">
        <f>IFERROR(GETPIVOTDATA("Field 0",'Field 6'!$A$3,"Field 0",B12),0)</f>
        <v>0</v>
      </c>
      <c r="I12" s="79">
        <f>IFERROR(GETPIVOTDATA("Field 0",'Field 7'!$A$3,"Field 0",B12),0)</f>
        <v>0</v>
      </c>
      <c r="J12" s="79">
        <f>IFERROR(GETPIVOTDATA("Field 0",'Field 8'!$A$3,"Field 0",B12),0)</f>
        <v>0</v>
      </c>
      <c r="K12" s="79">
        <f>IFERROR(GETPIVOTDATA("Field 0",'Field 9'!$A$3,"Field 0",B12),0)</f>
        <v>0</v>
      </c>
      <c r="L12" s="79">
        <f>IFERROR(GETPIVOTDATA("Field 0",'Field 10'!$A$3,"Field 0",B12),0)</f>
        <v>0</v>
      </c>
      <c r="M12" s="79">
        <f>IFERROR(GETPIVOTDATA("Field 0",'Field 11'!$A$3,"Field 0",B12),0)</f>
        <v>0</v>
      </c>
      <c r="N12" s="79">
        <f>IFERROR(GETPIVOTDATA("Field 0",'Field 12'!$A$3,"Field 0",B12),0)</f>
        <v>0</v>
      </c>
      <c r="O12" s="79">
        <f>IFERROR(GETPIVOTDATA("Field 0",'Field 13'!$A$3,"Field 0",B12),0)</f>
        <v>0</v>
      </c>
      <c r="P12" s="79">
        <f>IFERROR(GETPIVOTDATA("Field 0",'Field 14'!$A$3,"Field 0",B12),0)</f>
        <v>0</v>
      </c>
      <c r="Q12" s="79">
        <f>IFERROR(GETPIVOTDATA("Field 0",'Field 15'!$A$3,"Field 0",B12),0)</f>
        <v>0</v>
      </c>
      <c r="R12" s="79">
        <f>IFERROR(GETPIVOTDATA("Field 0",'Field 16'!$A$3,"Field 0",B12),0)</f>
        <v>0</v>
      </c>
      <c r="S12" s="79">
        <f>IFERROR(GETPIVOTDATA("Field 0",'Field 17'!$A$3,"Field 0",B12),0)</f>
        <v>0</v>
      </c>
      <c r="T12" s="75">
        <f t="shared" si="1"/>
        <v>55</v>
      </c>
      <c r="U12" s="75">
        <f>IFERROR(GETPIVOTDATA("Field 0",'Field 0'!$A$1,"Field 0",B12),0)</f>
        <v>0</v>
      </c>
      <c r="V12" s="105">
        <f t="shared" si="4"/>
        <v>0</v>
      </c>
      <c r="W12" s="75">
        <f t="shared" si="5"/>
        <v>0</v>
      </c>
      <c r="X12" s="74" t="str">
        <f t="shared" si="2"/>
        <v>NA</v>
      </c>
    </row>
    <row r="13" spans="1:24" s="63" customFormat="1" outlineLevel="1" x14ac:dyDescent="0.25">
      <c r="A13" s="80" t="s">
        <v>288</v>
      </c>
      <c r="B13" s="81" t="s">
        <v>79</v>
      </c>
      <c r="C13" s="76">
        <f>IFERROR(GETPIVOTDATA("Field 0",'Field 1'!$A$3,"Field 0",B13),0)</f>
        <v>0</v>
      </c>
      <c r="D13" s="76">
        <f>IFERROR(GETPIVOTDATA("Field 0",'Field 2'!$A$3,"Field 0",B13),0)</f>
        <v>0</v>
      </c>
      <c r="E13" s="76">
        <f>IFERROR(GETPIVOTDATA("Field 0",'Field 3'!$A$3,"Field 0",B13),0)</f>
        <v>0</v>
      </c>
      <c r="F13" s="76">
        <f>IFERROR(GETPIVOTDATA("Field 0",'Field 4'!$A$3,"Field 0",B13),0)</f>
        <v>0</v>
      </c>
      <c r="G13" s="76">
        <f>IFERROR(GETPIVOTDATA("Field 0",'Field 5'!$A$3,"Field 0",B13),0)</f>
        <v>0</v>
      </c>
      <c r="H13" s="76">
        <f>IFERROR(GETPIVOTDATA("Field 0",'Field 6'!$A$3,"Field 0",B13),0)</f>
        <v>0</v>
      </c>
      <c r="I13" s="76">
        <f>IFERROR(GETPIVOTDATA("Field 0",'Field 7'!$A$3,"Field 0",B13),0)</f>
        <v>0</v>
      </c>
      <c r="J13" s="76">
        <f>IFERROR(GETPIVOTDATA("Field 0",'Field 8'!$A$3,"Field 0",B13),0)</f>
        <v>0</v>
      </c>
      <c r="K13" s="76">
        <f>IFERROR(GETPIVOTDATA("Field 0",'Field 9'!$A$3,"Field 0",B13),0)</f>
        <v>0</v>
      </c>
      <c r="L13" s="76">
        <f>IFERROR(GETPIVOTDATA("Field 0",'Field 10'!$A$3,"Field 0",B13),0)</f>
        <v>0</v>
      </c>
      <c r="M13" s="76">
        <f>IFERROR(GETPIVOTDATA("Field 0",'Field 11'!$A$3,"Field 0",B13),0)</f>
        <v>0</v>
      </c>
      <c r="N13" s="76">
        <f>IFERROR(GETPIVOTDATA("Field 0",'Field 12'!$A$3,"Field 0",B13),0)</f>
        <v>0</v>
      </c>
      <c r="O13" s="76">
        <f>IFERROR(GETPIVOTDATA("Field 0",'Field 13'!$A$3,"Field 0",B13),0)</f>
        <v>0</v>
      </c>
      <c r="P13" s="76">
        <f>IFERROR(GETPIVOTDATA("Field 0",'Field 14'!$A$3,"Field 0",B13),0)</f>
        <v>0</v>
      </c>
      <c r="Q13" s="76">
        <f>IFERROR(GETPIVOTDATA("Field 0",'Field 15'!$A$3,"Field 0",B13),0)</f>
        <v>0</v>
      </c>
      <c r="R13" s="76">
        <f>IFERROR(GETPIVOTDATA("Field 0",'Field 16'!$A$3,"Field 0",B13),0)</f>
        <v>0</v>
      </c>
      <c r="S13" s="76">
        <f>IFERROR(GETPIVOTDATA("Field 0",'Field 17'!$A$3,"Field 0",B13),0)</f>
        <v>0</v>
      </c>
      <c r="T13" s="70">
        <f t="shared" si="1"/>
        <v>55</v>
      </c>
      <c r="U13" s="70">
        <f>IFERROR(GETPIVOTDATA("Field 0",'Field 0'!$A$1,"Field 0",B13),0)</f>
        <v>0</v>
      </c>
      <c r="V13" s="111">
        <f t="shared" si="4"/>
        <v>0</v>
      </c>
      <c r="W13" s="70">
        <f t="shared" si="5"/>
        <v>0</v>
      </c>
      <c r="X13" s="71" t="str">
        <f t="shared" si="2"/>
        <v>NA</v>
      </c>
    </row>
    <row r="14" spans="1:24" outlineLevel="1" x14ac:dyDescent="0.25">
      <c r="A14" s="77" t="s">
        <v>288</v>
      </c>
      <c r="B14" s="78" t="s">
        <v>220</v>
      </c>
      <c r="C14" s="79">
        <f>IFERROR(GETPIVOTDATA("Field 0",'Field 1'!$A$3,"Field 0",B14),0)</f>
        <v>0</v>
      </c>
      <c r="D14" s="79">
        <f>IFERROR(GETPIVOTDATA("Field 0",'Field 2'!$A$3,"Field 0",B14),0)</f>
        <v>0</v>
      </c>
      <c r="E14" s="79">
        <f>IFERROR(GETPIVOTDATA("Field 0",'Field 3'!$A$3,"Field 0",B14),0)</f>
        <v>0</v>
      </c>
      <c r="F14" s="79">
        <f>IFERROR(GETPIVOTDATA("Field 0",'Field 4'!$A$3,"Field 0",B14),0)</f>
        <v>0</v>
      </c>
      <c r="G14" s="79">
        <f>IFERROR(GETPIVOTDATA("Field 0",'Field 5'!$A$3,"Field 0",B14),0)</f>
        <v>0</v>
      </c>
      <c r="H14" s="79">
        <f>IFERROR(GETPIVOTDATA("Field 0",'Field 6'!$A$3,"Field 0",B14),0)</f>
        <v>0</v>
      </c>
      <c r="I14" s="79">
        <f>IFERROR(GETPIVOTDATA("Field 0",'Field 7'!$A$3,"Field 0",B14),0)</f>
        <v>0</v>
      </c>
      <c r="J14" s="79">
        <f>IFERROR(GETPIVOTDATA("Field 0",'Field 8'!$A$3,"Field 0",B14),0)</f>
        <v>0</v>
      </c>
      <c r="K14" s="79">
        <f>IFERROR(GETPIVOTDATA("Field 0",'Field 9'!$A$3,"Field 0",B14),0)</f>
        <v>0</v>
      </c>
      <c r="L14" s="79">
        <f>IFERROR(GETPIVOTDATA("Field 0",'Field 10'!$A$3,"Field 0",B14),0)</f>
        <v>0</v>
      </c>
      <c r="M14" s="79">
        <f>IFERROR(GETPIVOTDATA("Field 0",'Field 11'!$A$3,"Field 0",B14),0)</f>
        <v>0</v>
      </c>
      <c r="N14" s="79">
        <f>IFERROR(GETPIVOTDATA("Field 0",'Field 12'!$A$3,"Field 0",B14),0)</f>
        <v>0</v>
      </c>
      <c r="O14" s="79">
        <f>IFERROR(GETPIVOTDATA("Field 0",'Field 13'!$A$3,"Field 0",B14),0)</f>
        <v>0</v>
      </c>
      <c r="P14" s="79">
        <f>IFERROR(GETPIVOTDATA("Field 0",'Field 14'!$A$3,"Field 0",B14),0)</f>
        <v>0</v>
      </c>
      <c r="Q14" s="79">
        <f>IFERROR(GETPIVOTDATA("Field 0",'Field 15'!$A$3,"Field 0",B14),0)</f>
        <v>0</v>
      </c>
      <c r="R14" s="79">
        <f>IFERROR(GETPIVOTDATA("Field 0",'Field 16'!$A$3,"Field 0",B14),0)</f>
        <v>0</v>
      </c>
      <c r="S14" s="79">
        <f>IFERROR(GETPIVOTDATA("Field 0",'Field 17'!$A$3,"Field 0",B14),0)</f>
        <v>0</v>
      </c>
      <c r="T14" s="75">
        <f t="shared" si="1"/>
        <v>55</v>
      </c>
      <c r="U14" s="75">
        <f>IFERROR(GETPIVOTDATA("Field 0",'Field 0'!$A$1,"Field 0",B14),0)</f>
        <v>0</v>
      </c>
      <c r="V14" s="105">
        <f t="shared" si="4"/>
        <v>0</v>
      </c>
      <c r="W14" s="75">
        <f t="shared" si="5"/>
        <v>0</v>
      </c>
      <c r="X14" s="74" t="str">
        <f t="shared" si="2"/>
        <v>NA</v>
      </c>
    </row>
    <row r="15" spans="1:24" s="63" customFormat="1" outlineLevel="1" x14ac:dyDescent="0.25">
      <c r="A15" s="80" t="s">
        <v>288</v>
      </c>
      <c r="B15" s="81" t="s">
        <v>80</v>
      </c>
      <c r="C15" s="76">
        <f>IFERROR(GETPIVOTDATA("Field 0",'Field 1'!$A$3,"Field 0",B15),0)</f>
        <v>0</v>
      </c>
      <c r="D15" s="76">
        <f>IFERROR(GETPIVOTDATA("Field 0",'Field 2'!$A$3,"Field 0",B15),0)</f>
        <v>0</v>
      </c>
      <c r="E15" s="76">
        <f>IFERROR(GETPIVOTDATA("Field 0",'Field 3'!$A$3,"Field 0",B15),0)</f>
        <v>0</v>
      </c>
      <c r="F15" s="76">
        <f>IFERROR(GETPIVOTDATA("Field 0",'Field 4'!$A$3,"Field 0",B15),0)</f>
        <v>0</v>
      </c>
      <c r="G15" s="76">
        <f>IFERROR(GETPIVOTDATA("Field 0",'Field 5'!$A$3,"Field 0",B15),0)</f>
        <v>0</v>
      </c>
      <c r="H15" s="76">
        <f>IFERROR(GETPIVOTDATA("Field 0",'Field 6'!$A$3,"Field 0",B15),0)</f>
        <v>0</v>
      </c>
      <c r="I15" s="76">
        <f>IFERROR(GETPIVOTDATA("Field 0",'Field 7'!$A$3,"Field 0",B15),0)</f>
        <v>0</v>
      </c>
      <c r="J15" s="76">
        <f>IFERROR(GETPIVOTDATA("Field 0",'Field 8'!$A$3,"Field 0",B15),0)</f>
        <v>0</v>
      </c>
      <c r="K15" s="76">
        <f>IFERROR(GETPIVOTDATA("Field 0",'Field 9'!$A$3,"Field 0",B15),0)</f>
        <v>0</v>
      </c>
      <c r="L15" s="76">
        <f>IFERROR(GETPIVOTDATA("Field 0",'Field 10'!$A$3,"Field 0",B15),0)</f>
        <v>0</v>
      </c>
      <c r="M15" s="76">
        <f>IFERROR(GETPIVOTDATA("Field 0",'Field 11'!$A$3,"Field 0",B15),0)</f>
        <v>0</v>
      </c>
      <c r="N15" s="76">
        <f>IFERROR(GETPIVOTDATA("Field 0",'Field 12'!$A$3,"Field 0",B15),0)</f>
        <v>0</v>
      </c>
      <c r="O15" s="76">
        <f>IFERROR(GETPIVOTDATA("Field 0",'Field 13'!$A$3,"Field 0",B15),0)</f>
        <v>0</v>
      </c>
      <c r="P15" s="76">
        <f>IFERROR(GETPIVOTDATA("Field 0",'Field 14'!$A$3,"Field 0",B15),0)</f>
        <v>0</v>
      </c>
      <c r="Q15" s="76">
        <f>IFERROR(GETPIVOTDATA("Field 0",'Field 15'!$A$3,"Field 0",B15),0)</f>
        <v>0</v>
      </c>
      <c r="R15" s="76">
        <f>IFERROR(GETPIVOTDATA("Field 0",'Field 16'!$A$3,"Field 0",B15),0)</f>
        <v>0</v>
      </c>
      <c r="S15" s="76">
        <f>IFERROR(GETPIVOTDATA("Field 0",'Field 17'!$A$3,"Field 0",B15),0)</f>
        <v>0</v>
      </c>
      <c r="T15" s="70">
        <f t="shared" si="1"/>
        <v>55</v>
      </c>
      <c r="U15" s="70">
        <f>IFERROR(GETPIVOTDATA("Field 0",'Field 0'!$A$1,"Field 0",B15),0)</f>
        <v>0</v>
      </c>
      <c r="V15" s="111">
        <f t="shared" si="4"/>
        <v>0</v>
      </c>
      <c r="W15" s="70">
        <f t="shared" si="5"/>
        <v>0</v>
      </c>
      <c r="X15" s="71" t="str">
        <f t="shared" si="2"/>
        <v>NA</v>
      </c>
    </row>
    <row r="16" spans="1:24" outlineLevel="1" x14ac:dyDescent="0.25">
      <c r="A16" s="77" t="s">
        <v>288</v>
      </c>
      <c r="B16" s="78" t="s">
        <v>222</v>
      </c>
      <c r="C16" s="79">
        <f>IFERROR(GETPIVOTDATA("Field 0",'Field 1'!$A$3,"Field 0",B16),0)</f>
        <v>0</v>
      </c>
      <c r="D16" s="79">
        <f>IFERROR(GETPIVOTDATA("Field 0",'Field 2'!$A$3,"Field 0",B16),0)</f>
        <v>0</v>
      </c>
      <c r="E16" s="79">
        <f>IFERROR(GETPIVOTDATA("Field 0",'Field 3'!$A$3,"Field 0",B16),0)</f>
        <v>0</v>
      </c>
      <c r="F16" s="79">
        <f>IFERROR(GETPIVOTDATA("Field 0",'Field 4'!$A$3,"Field 0",B16),0)</f>
        <v>0</v>
      </c>
      <c r="G16" s="79">
        <f>IFERROR(GETPIVOTDATA("Field 0",'Field 5'!$A$3,"Field 0",B16),0)</f>
        <v>0</v>
      </c>
      <c r="H16" s="79">
        <f>IFERROR(GETPIVOTDATA("Field 0",'Field 6'!$A$3,"Field 0",B16),0)</f>
        <v>0</v>
      </c>
      <c r="I16" s="79">
        <f>IFERROR(GETPIVOTDATA("Field 0",'Field 7'!$A$3,"Field 0",B16),0)</f>
        <v>0</v>
      </c>
      <c r="J16" s="79">
        <f>IFERROR(GETPIVOTDATA("Field 0",'Field 8'!$A$3,"Field 0",B16),0)</f>
        <v>0</v>
      </c>
      <c r="K16" s="79">
        <f>IFERROR(GETPIVOTDATA("Field 0",'Field 9'!$A$3,"Field 0",B16),0)</f>
        <v>0</v>
      </c>
      <c r="L16" s="79">
        <f>IFERROR(GETPIVOTDATA("Field 0",'Field 10'!$A$3,"Field 0",B16),0)</f>
        <v>0</v>
      </c>
      <c r="M16" s="79">
        <f>IFERROR(GETPIVOTDATA("Field 0",'Field 11'!$A$3,"Field 0",B16),0)</f>
        <v>0</v>
      </c>
      <c r="N16" s="79">
        <f>IFERROR(GETPIVOTDATA("Field 0",'Field 12'!$A$3,"Field 0",B16),0)</f>
        <v>0</v>
      </c>
      <c r="O16" s="79">
        <f>IFERROR(GETPIVOTDATA("Field 0",'Field 13'!$A$3,"Field 0",B16),0)</f>
        <v>0</v>
      </c>
      <c r="P16" s="79">
        <f>IFERROR(GETPIVOTDATA("Field 0",'Field 14'!$A$3,"Field 0",B16),0)</f>
        <v>0</v>
      </c>
      <c r="Q16" s="79">
        <f>IFERROR(GETPIVOTDATA("Field 0",'Field 15'!$A$3,"Field 0",B16),0)</f>
        <v>0</v>
      </c>
      <c r="R16" s="79">
        <f>IFERROR(GETPIVOTDATA("Field 0",'Field 16'!$A$3,"Field 0",B16),0)</f>
        <v>0</v>
      </c>
      <c r="S16" s="79">
        <f>IFERROR(GETPIVOTDATA("Field 0",'Field 17'!$A$3,"Field 0",B16),0)</f>
        <v>0</v>
      </c>
      <c r="T16" s="75">
        <f t="shared" ref="T16:T132" si="6">Number_of_Fields_Qced</f>
        <v>55</v>
      </c>
      <c r="U16" s="75">
        <f>IFERROR(GETPIVOTDATA("Field 0",'Field 0'!$A$1,"Field 0",B16),0)</f>
        <v>0</v>
      </c>
      <c r="V16" s="105">
        <f t="shared" si="4"/>
        <v>0</v>
      </c>
      <c r="W16" s="75">
        <f>U16*T16</f>
        <v>0</v>
      </c>
      <c r="X16" s="74" t="str">
        <f>IFERROR(1-V16/W16, "NA")</f>
        <v>NA</v>
      </c>
    </row>
    <row r="17" spans="1:24" s="63" customFormat="1" outlineLevel="1" x14ac:dyDescent="0.25">
      <c r="A17" s="80" t="s">
        <v>288</v>
      </c>
      <c r="B17" s="81" t="s">
        <v>219</v>
      </c>
      <c r="C17" s="76">
        <f>IFERROR(GETPIVOTDATA("Field 0",'Field 1'!$A$3,"Field 0",B17),0)</f>
        <v>0</v>
      </c>
      <c r="D17" s="76">
        <f>IFERROR(GETPIVOTDATA("Field 0",'Field 2'!$A$3,"Field 0",B17),0)</f>
        <v>0</v>
      </c>
      <c r="E17" s="76">
        <f>IFERROR(GETPIVOTDATA("Field 0",'Field 3'!$A$3,"Field 0",B17),0)</f>
        <v>0</v>
      </c>
      <c r="F17" s="76">
        <f>IFERROR(GETPIVOTDATA("Field 0",'Field 4'!$A$3,"Field 0",B17),0)</f>
        <v>0</v>
      </c>
      <c r="G17" s="76">
        <f>IFERROR(GETPIVOTDATA("Field 0",'Field 5'!$A$3,"Field 0",B17),0)</f>
        <v>0</v>
      </c>
      <c r="H17" s="76">
        <f>IFERROR(GETPIVOTDATA("Field 0",'Field 6'!$A$3,"Field 0",B17),0)</f>
        <v>0</v>
      </c>
      <c r="I17" s="76">
        <f>IFERROR(GETPIVOTDATA("Field 0",'Field 7'!$A$3,"Field 0",B17),0)</f>
        <v>0</v>
      </c>
      <c r="J17" s="76">
        <f>IFERROR(GETPIVOTDATA("Field 0",'Field 8'!$A$3,"Field 0",B17),0)</f>
        <v>0</v>
      </c>
      <c r="K17" s="76">
        <f>IFERROR(GETPIVOTDATA("Field 0",'Field 9'!$A$3,"Field 0",B17),0)</f>
        <v>0</v>
      </c>
      <c r="L17" s="76">
        <f>IFERROR(GETPIVOTDATA("Field 0",'Field 10'!$A$3,"Field 0",B17),0)</f>
        <v>0</v>
      </c>
      <c r="M17" s="76">
        <f>IFERROR(GETPIVOTDATA("Field 0",'Field 11'!$A$3,"Field 0",B17),0)</f>
        <v>0</v>
      </c>
      <c r="N17" s="76">
        <f>IFERROR(GETPIVOTDATA("Field 0",'Field 12'!$A$3,"Field 0",B17),0)</f>
        <v>0</v>
      </c>
      <c r="O17" s="76">
        <f>IFERROR(GETPIVOTDATA("Field 0",'Field 13'!$A$3,"Field 0",B17),0)</f>
        <v>0</v>
      </c>
      <c r="P17" s="76">
        <f>IFERROR(GETPIVOTDATA("Field 0",'Field 14'!$A$3,"Field 0",B17),0)</f>
        <v>0</v>
      </c>
      <c r="Q17" s="76">
        <f>IFERROR(GETPIVOTDATA("Field 0",'Field 15'!$A$3,"Field 0",B17),0)</f>
        <v>0</v>
      </c>
      <c r="R17" s="76">
        <f>IFERROR(GETPIVOTDATA("Field 0",'Field 16'!$A$3,"Field 0",B17),0)</f>
        <v>0</v>
      </c>
      <c r="S17" s="76">
        <f>IFERROR(GETPIVOTDATA("Field 0",'Field 17'!$A$3,"Field 0",B17),0)</f>
        <v>0</v>
      </c>
      <c r="T17" s="70">
        <f t="shared" si="1"/>
        <v>55</v>
      </c>
      <c r="U17" s="70">
        <f>IFERROR(GETPIVOTDATA("Field 0",'Field 0'!$A$1,"Field 0",B17),0)</f>
        <v>0</v>
      </c>
      <c r="V17" s="111">
        <f t="shared" si="4"/>
        <v>0</v>
      </c>
      <c r="W17" s="70">
        <f t="shared" si="5"/>
        <v>0</v>
      </c>
      <c r="X17" s="71" t="str">
        <f t="shared" si="2"/>
        <v>NA</v>
      </c>
    </row>
    <row r="18" spans="1:24" outlineLevel="1" x14ac:dyDescent="0.25">
      <c r="A18" s="77" t="s">
        <v>288</v>
      </c>
      <c r="B18" s="78" t="s">
        <v>82</v>
      </c>
      <c r="C18" s="79">
        <f>IFERROR(GETPIVOTDATA("Field 0",'Field 1'!$A$3,"Field 0",B18),0)</f>
        <v>0</v>
      </c>
      <c r="D18" s="79">
        <f>IFERROR(GETPIVOTDATA("Field 0",'Field 2'!$A$3,"Field 0",B18),0)</f>
        <v>0</v>
      </c>
      <c r="E18" s="79">
        <f>IFERROR(GETPIVOTDATA("Field 0",'Field 3'!$A$3,"Field 0",B18),0)</f>
        <v>0</v>
      </c>
      <c r="F18" s="79">
        <f>IFERROR(GETPIVOTDATA("Field 0",'Field 4'!$A$3,"Field 0",B18),0)</f>
        <v>0</v>
      </c>
      <c r="G18" s="79">
        <f>IFERROR(GETPIVOTDATA("Field 0",'Field 5'!$A$3,"Field 0",B18),0)</f>
        <v>0</v>
      </c>
      <c r="H18" s="79">
        <f>IFERROR(GETPIVOTDATA("Field 0",'Field 6'!$A$3,"Field 0",B18),0)</f>
        <v>0</v>
      </c>
      <c r="I18" s="79">
        <f>IFERROR(GETPIVOTDATA("Field 0",'Field 7'!$A$3,"Field 0",B18),0)</f>
        <v>0</v>
      </c>
      <c r="J18" s="79">
        <f>IFERROR(GETPIVOTDATA("Field 0",'Field 8'!$A$3,"Field 0",B18),0)</f>
        <v>0</v>
      </c>
      <c r="K18" s="79">
        <f>IFERROR(GETPIVOTDATA("Field 0",'Field 9'!$A$3,"Field 0",B18),0)</f>
        <v>0</v>
      </c>
      <c r="L18" s="79">
        <f>IFERROR(GETPIVOTDATA("Field 0",'Field 10'!$A$3,"Field 0",B18),0)</f>
        <v>0</v>
      </c>
      <c r="M18" s="79">
        <f>IFERROR(GETPIVOTDATA("Field 0",'Field 11'!$A$3,"Field 0",B18),0)</f>
        <v>0</v>
      </c>
      <c r="N18" s="79">
        <f>IFERROR(GETPIVOTDATA("Field 0",'Field 12'!$A$3,"Field 0",B18),0)</f>
        <v>0</v>
      </c>
      <c r="O18" s="79">
        <f>IFERROR(GETPIVOTDATA("Field 0",'Field 13'!$A$3,"Field 0",B18),0)</f>
        <v>0</v>
      </c>
      <c r="P18" s="79">
        <f>IFERROR(GETPIVOTDATA("Field 0",'Field 14'!$A$3,"Field 0",B18),0)</f>
        <v>0</v>
      </c>
      <c r="Q18" s="79">
        <f>IFERROR(GETPIVOTDATA("Field 0",'Field 15'!$A$3,"Field 0",B18),0)</f>
        <v>0</v>
      </c>
      <c r="R18" s="79">
        <f>IFERROR(GETPIVOTDATA("Field 0",'Field 16'!$A$3,"Field 0",B18),0)</f>
        <v>0</v>
      </c>
      <c r="S18" s="79">
        <f>IFERROR(GETPIVOTDATA("Field 0",'Field 17'!$A$3,"Field 0",B18),0)</f>
        <v>0</v>
      </c>
      <c r="T18" s="75">
        <f t="shared" si="6"/>
        <v>55</v>
      </c>
      <c r="U18" s="75">
        <f>IFERROR(GETPIVOTDATA("Field 0",'Field 0'!$A$1,"Field 0",B18),0)</f>
        <v>0</v>
      </c>
      <c r="V18" s="105">
        <f t="shared" si="4"/>
        <v>0</v>
      </c>
      <c r="W18" s="75">
        <f>U18*T18</f>
        <v>0</v>
      </c>
      <c r="X18" s="74" t="str">
        <f>IFERROR(1-V18/W18, "NA")</f>
        <v>NA</v>
      </c>
    </row>
    <row r="19" spans="1:24" s="63" customFormat="1" outlineLevel="1" x14ac:dyDescent="0.25">
      <c r="A19" s="80" t="s">
        <v>288</v>
      </c>
      <c r="B19" s="81" t="s">
        <v>84</v>
      </c>
      <c r="C19" s="76">
        <f>IFERROR(GETPIVOTDATA("Field 0",'Field 1'!$A$3,"Field 0",B19),0)</f>
        <v>0</v>
      </c>
      <c r="D19" s="76">
        <f>IFERROR(GETPIVOTDATA("Field 0",'Field 2'!$A$3,"Field 0",B19),0)</f>
        <v>0</v>
      </c>
      <c r="E19" s="76">
        <f>IFERROR(GETPIVOTDATA("Field 0",'Field 3'!$A$3,"Field 0",B19),0)</f>
        <v>0</v>
      </c>
      <c r="F19" s="76">
        <f>IFERROR(GETPIVOTDATA("Field 0",'Field 4'!$A$3,"Field 0",B19),0)</f>
        <v>0</v>
      </c>
      <c r="G19" s="76">
        <f>IFERROR(GETPIVOTDATA("Field 0",'Field 5'!$A$3,"Field 0",B19),0)</f>
        <v>0</v>
      </c>
      <c r="H19" s="76">
        <f>IFERROR(GETPIVOTDATA("Field 0",'Field 6'!$A$3,"Field 0",B19),0)</f>
        <v>0</v>
      </c>
      <c r="I19" s="76">
        <f>IFERROR(GETPIVOTDATA("Field 0",'Field 7'!$A$3,"Field 0",B19),0)</f>
        <v>0</v>
      </c>
      <c r="J19" s="76">
        <f>IFERROR(GETPIVOTDATA("Field 0",'Field 8'!$A$3,"Field 0",B19),0)</f>
        <v>0</v>
      </c>
      <c r="K19" s="76">
        <f>IFERROR(GETPIVOTDATA("Field 0",'Field 9'!$A$3,"Field 0",B19),0)</f>
        <v>0</v>
      </c>
      <c r="L19" s="76">
        <f>IFERROR(GETPIVOTDATA("Field 0",'Field 10'!$A$3,"Field 0",B19),0)</f>
        <v>0</v>
      </c>
      <c r="M19" s="76">
        <f>IFERROR(GETPIVOTDATA("Field 0",'Field 11'!$A$3,"Field 0",B19),0)</f>
        <v>0</v>
      </c>
      <c r="N19" s="76">
        <f>IFERROR(GETPIVOTDATA("Field 0",'Field 12'!$A$3,"Field 0",B19),0)</f>
        <v>0</v>
      </c>
      <c r="O19" s="76">
        <f>IFERROR(GETPIVOTDATA("Field 0",'Field 13'!$A$3,"Field 0",B19),0)</f>
        <v>0</v>
      </c>
      <c r="P19" s="76">
        <f>IFERROR(GETPIVOTDATA("Field 0",'Field 14'!$A$3,"Field 0",B19),0)</f>
        <v>0</v>
      </c>
      <c r="Q19" s="76">
        <f>IFERROR(GETPIVOTDATA("Field 0",'Field 15'!$A$3,"Field 0",B19),0)</f>
        <v>0</v>
      </c>
      <c r="R19" s="76">
        <f>IFERROR(GETPIVOTDATA("Field 0",'Field 16'!$A$3,"Field 0",B19),0)</f>
        <v>0</v>
      </c>
      <c r="S19" s="76">
        <f>IFERROR(GETPIVOTDATA("Field 0",'Field 17'!$A$3,"Field 0",B19),0)</f>
        <v>0</v>
      </c>
      <c r="T19" s="70">
        <f t="shared" si="1"/>
        <v>55</v>
      </c>
      <c r="U19" s="70">
        <f>IFERROR(GETPIVOTDATA("Field 0",'Field 0'!$A$1,"Field 0",B19),0)</f>
        <v>0</v>
      </c>
      <c r="V19" s="111">
        <f t="shared" si="4"/>
        <v>0</v>
      </c>
      <c r="W19" s="70">
        <f t="shared" si="5"/>
        <v>0</v>
      </c>
      <c r="X19" s="71" t="str">
        <f t="shared" si="2"/>
        <v>NA</v>
      </c>
    </row>
    <row r="20" spans="1:24" outlineLevel="1" x14ac:dyDescent="0.25">
      <c r="A20" s="77" t="s">
        <v>288</v>
      </c>
      <c r="B20" s="78" t="s">
        <v>85</v>
      </c>
      <c r="C20" s="79">
        <f>IFERROR(GETPIVOTDATA("Field 0",'Field 1'!$A$3,"Field 0",B20),0)</f>
        <v>0</v>
      </c>
      <c r="D20" s="79">
        <f>IFERROR(GETPIVOTDATA("Field 0",'Field 2'!$A$3,"Field 0",B20),0)</f>
        <v>0</v>
      </c>
      <c r="E20" s="79">
        <f>IFERROR(GETPIVOTDATA("Field 0",'Field 3'!$A$3,"Field 0",B20),0)</f>
        <v>0</v>
      </c>
      <c r="F20" s="79">
        <f>IFERROR(GETPIVOTDATA("Field 0",'Field 4'!$A$3,"Field 0",B20),0)</f>
        <v>0</v>
      </c>
      <c r="G20" s="79">
        <f>IFERROR(GETPIVOTDATA("Field 0",'Field 5'!$A$3,"Field 0",B20),0)</f>
        <v>0</v>
      </c>
      <c r="H20" s="79">
        <f>IFERROR(GETPIVOTDATA("Field 0",'Field 6'!$A$3,"Field 0",B20),0)</f>
        <v>0</v>
      </c>
      <c r="I20" s="79">
        <f>IFERROR(GETPIVOTDATA("Field 0",'Field 7'!$A$3,"Field 0",B20),0)</f>
        <v>0</v>
      </c>
      <c r="J20" s="79">
        <f>IFERROR(GETPIVOTDATA("Field 0",'Field 8'!$A$3,"Field 0",B20),0)</f>
        <v>0</v>
      </c>
      <c r="K20" s="79">
        <f>IFERROR(GETPIVOTDATA("Field 0",'Field 9'!$A$3,"Field 0",B20),0)</f>
        <v>0</v>
      </c>
      <c r="L20" s="79">
        <f>IFERROR(GETPIVOTDATA("Field 0",'Field 10'!$A$3,"Field 0",B20),0)</f>
        <v>0</v>
      </c>
      <c r="M20" s="79">
        <f>IFERROR(GETPIVOTDATA("Field 0",'Field 11'!$A$3,"Field 0",B20),0)</f>
        <v>0</v>
      </c>
      <c r="N20" s="79">
        <f>IFERROR(GETPIVOTDATA("Field 0",'Field 12'!$A$3,"Field 0",B20),0)</f>
        <v>0</v>
      </c>
      <c r="O20" s="79">
        <f>IFERROR(GETPIVOTDATA("Field 0",'Field 13'!$A$3,"Field 0",B20),0)</f>
        <v>0</v>
      </c>
      <c r="P20" s="79">
        <f>IFERROR(GETPIVOTDATA("Field 0",'Field 14'!$A$3,"Field 0",B20),0)</f>
        <v>0</v>
      </c>
      <c r="Q20" s="79">
        <f>IFERROR(GETPIVOTDATA("Field 0",'Field 15'!$A$3,"Field 0",B20),0)</f>
        <v>0</v>
      </c>
      <c r="R20" s="79">
        <f>IFERROR(GETPIVOTDATA("Field 0",'Field 16'!$A$3,"Field 0",B20),0)</f>
        <v>0</v>
      </c>
      <c r="S20" s="79">
        <f>IFERROR(GETPIVOTDATA("Field 0",'Field 17'!$A$3,"Field 0",B20),0)</f>
        <v>0</v>
      </c>
      <c r="T20" s="75">
        <f t="shared" si="1"/>
        <v>55</v>
      </c>
      <c r="U20" s="75">
        <f>IFERROR(GETPIVOTDATA("Field 0",'Field 0'!$A$1,"Field 0",B20),0)</f>
        <v>0</v>
      </c>
      <c r="V20" s="105">
        <f t="shared" si="4"/>
        <v>0</v>
      </c>
      <c r="W20" s="75">
        <f t="shared" si="5"/>
        <v>0</v>
      </c>
      <c r="X20" s="74" t="str">
        <f t="shared" si="2"/>
        <v>NA</v>
      </c>
    </row>
    <row r="21" spans="1:24" s="63" customFormat="1" outlineLevel="1" x14ac:dyDescent="0.25">
      <c r="A21" s="80" t="s">
        <v>288</v>
      </c>
      <c r="B21" s="81" t="s">
        <v>86</v>
      </c>
      <c r="C21" s="76">
        <f>IFERROR(GETPIVOTDATA("Field 0",'Field 1'!$A$3,"Field 0",B21),0)</f>
        <v>0</v>
      </c>
      <c r="D21" s="76">
        <f>IFERROR(GETPIVOTDATA("Field 0",'Field 2'!$A$3,"Field 0",B21),0)</f>
        <v>0</v>
      </c>
      <c r="E21" s="76">
        <f>IFERROR(GETPIVOTDATA("Field 0",'Field 3'!$A$3,"Field 0",B21),0)</f>
        <v>0</v>
      </c>
      <c r="F21" s="76">
        <f>IFERROR(GETPIVOTDATA("Field 0",'Field 4'!$A$3,"Field 0",B21),0)</f>
        <v>0</v>
      </c>
      <c r="G21" s="76">
        <f>IFERROR(GETPIVOTDATA("Field 0",'Field 5'!$A$3,"Field 0",B21),0)</f>
        <v>0</v>
      </c>
      <c r="H21" s="76">
        <f>IFERROR(GETPIVOTDATA("Field 0",'Field 6'!$A$3,"Field 0",B21),0)</f>
        <v>0</v>
      </c>
      <c r="I21" s="76">
        <f>IFERROR(GETPIVOTDATA("Field 0",'Field 7'!$A$3,"Field 0",B21),0)</f>
        <v>0</v>
      </c>
      <c r="J21" s="76">
        <f>IFERROR(GETPIVOTDATA("Field 0",'Field 8'!$A$3,"Field 0",B21),0)</f>
        <v>0</v>
      </c>
      <c r="K21" s="76">
        <f>IFERROR(GETPIVOTDATA("Field 0",'Field 9'!$A$3,"Field 0",B21),0)</f>
        <v>0</v>
      </c>
      <c r="L21" s="76">
        <f>IFERROR(GETPIVOTDATA("Field 0",'Field 10'!$A$3,"Field 0",B21),0)</f>
        <v>0</v>
      </c>
      <c r="M21" s="76">
        <f>IFERROR(GETPIVOTDATA("Field 0",'Field 11'!$A$3,"Field 0",B21),0)</f>
        <v>0</v>
      </c>
      <c r="N21" s="76">
        <f>IFERROR(GETPIVOTDATA("Field 0",'Field 12'!$A$3,"Field 0",B21),0)</f>
        <v>0</v>
      </c>
      <c r="O21" s="76">
        <f>IFERROR(GETPIVOTDATA("Field 0",'Field 13'!$A$3,"Field 0",B21),0)</f>
        <v>0</v>
      </c>
      <c r="P21" s="76">
        <f>IFERROR(GETPIVOTDATA("Field 0",'Field 14'!$A$3,"Field 0",B21),0)</f>
        <v>0</v>
      </c>
      <c r="Q21" s="76">
        <f>IFERROR(GETPIVOTDATA("Field 0",'Field 15'!$A$3,"Field 0",B21),0)</f>
        <v>0</v>
      </c>
      <c r="R21" s="76">
        <f>IFERROR(GETPIVOTDATA("Field 0",'Field 16'!$A$3,"Field 0",B21),0)</f>
        <v>0</v>
      </c>
      <c r="S21" s="76">
        <f>IFERROR(GETPIVOTDATA("Field 0",'Field 17'!$A$3,"Field 0",B21),0)</f>
        <v>0</v>
      </c>
      <c r="T21" s="70">
        <f t="shared" si="6"/>
        <v>55</v>
      </c>
      <c r="U21" s="70">
        <f>IFERROR(GETPIVOTDATA("Field 0",'Field 0'!$A$1,"Field 0",B21),0)</f>
        <v>0</v>
      </c>
      <c r="V21" s="111">
        <f t="shared" si="4"/>
        <v>0</v>
      </c>
      <c r="W21" s="70">
        <f>U21*T21</f>
        <v>0</v>
      </c>
      <c r="X21" s="71" t="str">
        <f>IFERROR(1-V21/W21, "NA")</f>
        <v>NA</v>
      </c>
    </row>
    <row r="22" spans="1:24" outlineLevel="1" x14ac:dyDescent="0.25">
      <c r="A22" s="77" t="s">
        <v>288</v>
      </c>
      <c r="B22" s="78" t="s">
        <v>87</v>
      </c>
      <c r="C22" s="79">
        <f>IFERROR(GETPIVOTDATA("Field 0",'Field 1'!$A$3,"Field 0",B22),0)</f>
        <v>0</v>
      </c>
      <c r="D22" s="79">
        <f>IFERROR(GETPIVOTDATA("Field 0",'Field 2'!$A$3,"Field 0",B22),0)</f>
        <v>0</v>
      </c>
      <c r="E22" s="79">
        <f>IFERROR(GETPIVOTDATA("Field 0",'Field 3'!$A$3,"Field 0",B22),0)</f>
        <v>0</v>
      </c>
      <c r="F22" s="79">
        <f>IFERROR(GETPIVOTDATA("Field 0",'Field 4'!$A$3,"Field 0",B22),0)</f>
        <v>0</v>
      </c>
      <c r="G22" s="79">
        <f>IFERROR(GETPIVOTDATA("Field 0",'Field 5'!$A$3,"Field 0",B22),0)</f>
        <v>0</v>
      </c>
      <c r="H22" s="79">
        <f>IFERROR(GETPIVOTDATA("Field 0",'Field 6'!$A$3,"Field 0",B22),0)</f>
        <v>0</v>
      </c>
      <c r="I22" s="79">
        <f>IFERROR(GETPIVOTDATA("Field 0",'Field 7'!$A$3,"Field 0",B22),0)</f>
        <v>0</v>
      </c>
      <c r="J22" s="79">
        <f>IFERROR(GETPIVOTDATA("Field 0",'Field 8'!$A$3,"Field 0",B22),0)</f>
        <v>0</v>
      </c>
      <c r="K22" s="79">
        <f>IFERROR(GETPIVOTDATA("Field 0",'Field 9'!$A$3,"Field 0",B22),0)</f>
        <v>0</v>
      </c>
      <c r="L22" s="79">
        <f>IFERROR(GETPIVOTDATA("Field 0",'Field 10'!$A$3,"Field 0",B22),0)</f>
        <v>0</v>
      </c>
      <c r="M22" s="79">
        <f>IFERROR(GETPIVOTDATA("Field 0",'Field 11'!$A$3,"Field 0",B22),0)</f>
        <v>0</v>
      </c>
      <c r="N22" s="79">
        <f>IFERROR(GETPIVOTDATA("Field 0",'Field 12'!$A$3,"Field 0",B22),0)</f>
        <v>0</v>
      </c>
      <c r="O22" s="79">
        <f>IFERROR(GETPIVOTDATA("Field 0",'Field 13'!$A$3,"Field 0",B22),0)</f>
        <v>0</v>
      </c>
      <c r="P22" s="79">
        <f>IFERROR(GETPIVOTDATA("Field 0",'Field 14'!$A$3,"Field 0",B22),0)</f>
        <v>0</v>
      </c>
      <c r="Q22" s="79">
        <f>IFERROR(GETPIVOTDATA("Field 0",'Field 15'!$A$3,"Field 0",B22),0)</f>
        <v>0</v>
      </c>
      <c r="R22" s="79">
        <f>IFERROR(GETPIVOTDATA("Field 0",'Field 16'!$A$3,"Field 0",B22),0)</f>
        <v>0</v>
      </c>
      <c r="S22" s="79">
        <f>IFERROR(GETPIVOTDATA("Field 0",'Field 17'!$A$3,"Field 0",B22),0)</f>
        <v>0</v>
      </c>
      <c r="T22" s="75">
        <f t="shared" si="1"/>
        <v>55</v>
      </c>
      <c r="U22" s="75">
        <f>IFERROR(GETPIVOTDATA("Field 0",'Field 0'!$A$1,"Field 0",B22),0)</f>
        <v>0</v>
      </c>
      <c r="V22" s="105">
        <f t="shared" si="4"/>
        <v>0</v>
      </c>
      <c r="W22" s="75">
        <f t="shared" si="5"/>
        <v>0</v>
      </c>
      <c r="X22" s="74" t="str">
        <f t="shared" si="2"/>
        <v>NA</v>
      </c>
    </row>
    <row r="23" spans="1:24" s="63" customFormat="1" outlineLevel="1" x14ac:dyDescent="0.25">
      <c r="A23" s="80" t="s">
        <v>288</v>
      </c>
      <c r="B23" s="81" t="s">
        <v>245</v>
      </c>
      <c r="C23" s="76">
        <f>IFERROR(GETPIVOTDATA("Field 0",'Field 1'!$A$3,"Field 0",B23),0)</f>
        <v>0</v>
      </c>
      <c r="D23" s="76">
        <f>IFERROR(GETPIVOTDATA("Field 0",'Field 2'!$A$3,"Field 0",B23),0)</f>
        <v>0</v>
      </c>
      <c r="E23" s="76">
        <f>IFERROR(GETPIVOTDATA("Field 0",'Field 3'!$A$3,"Field 0",B23),0)</f>
        <v>0</v>
      </c>
      <c r="F23" s="76">
        <f>IFERROR(GETPIVOTDATA("Field 0",'Field 4'!$A$3,"Field 0",B23),0)</f>
        <v>0</v>
      </c>
      <c r="G23" s="76">
        <f>IFERROR(GETPIVOTDATA("Field 0",'Field 5'!$A$3,"Field 0",B23),0)</f>
        <v>0</v>
      </c>
      <c r="H23" s="76">
        <f>IFERROR(GETPIVOTDATA("Field 0",'Field 6'!$A$3,"Field 0",B23),0)</f>
        <v>0</v>
      </c>
      <c r="I23" s="76">
        <f>IFERROR(GETPIVOTDATA("Field 0",'Field 7'!$A$3,"Field 0",B23),0)</f>
        <v>0</v>
      </c>
      <c r="J23" s="76">
        <f>IFERROR(GETPIVOTDATA("Field 0",'Field 8'!$A$3,"Field 0",B23),0)</f>
        <v>0</v>
      </c>
      <c r="K23" s="76">
        <f>IFERROR(GETPIVOTDATA("Field 0",'Field 9'!$A$3,"Field 0",B23),0)</f>
        <v>0</v>
      </c>
      <c r="L23" s="76">
        <f>IFERROR(GETPIVOTDATA("Field 0",'Field 10'!$A$3,"Field 0",B23),0)</f>
        <v>0</v>
      </c>
      <c r="M23" s="76">
        <f>IFERROR(GETPIVOTDATA("Field 0",'Field 11'!$A$3,"Field 0",B23),0)</f>
        <v>0</v>
      </c>
      <c r="N23" s="76">
        <f>IFERROR(GETPIVOTDATA("Field 0",'Field 12'!$A$3,"Field 0",B23),0)</f>
        <v>0</v>
      </c>
      <c r="O23" s="76">
        <f>IFERROR(GETPIVOTDATA("Field 0",'Field 13'!$A$3,"Field 0",B23),0)</f>
        <v>0</v>
      </c>
      <c r="P23" s="76">
        <f>IFERROR(GETPIVOTDATA("Field 0",'Field 14'!$A$3,"Field 0",B23),0)</f>
        <v>0</v>
      </c>
      <c r="Q23" s="76">
        <f>IFERROR(GETPIVOTDATA("Field 0",'Field 15'!$A$3,"Field 0",B23),0)</f>
        <v>0</v>
      </c>
      <c r="R23" s="76">
        <f>IFERROR(GETPIVOTDATA("Field 0",'Field 16'!$A$3,"Field 0",B23),0)</f>
        <v>0</v>
      </c>
      <c r="S23" s="76">
        <f>IFERROR(GETPIVOTDATA("Field 0",'Field 17'!$A$3,"Field 0",B23),0)</f>
        <v>0</v>
      </c>
      <c r="T23" s="70">
        <f t="shared" si="1"/>
        <v>55</v>
      </c>
      <c r="U23" s="70">
        <f>IFERROR(GETPIVOTDATA("Field 0",'Field 0'!$A$1,"Field 0",B23),0)</f>
        <v>0</v>
      </c>
      <c r="V23" s="111">
        <f t="shared" si="4"/>
        <v>0</v>
      </c>
      <c r="W23" s="70">
        <f t="shared" si="5"/>
        <v>0</v>
      </c>
      <c r="X23" s="71" t="str">
        <f t="shared" si="2"/>
        <v>NA</v>
      </c>
    </row>
    <row r="24" spans="1:24" outlineLevel="1" x14ac:dyDescent="0.25">
      <c r="A24" s="77" t="s">
        <v>288</v>
      </c>
      <c r="B24" s="78" t="s">
        <v>88</v>
      </c>
      <c r="C24" s="79">
        <f>IFERROR(GETPIVOTDATA("Field 0",'Field 1'!$A$3,"Field 0",B24),0)</f>
        <v>0</v>
      </c>
      <c r="D24" s="79">
        <f>IFERROR(GETPIVOTDATA("Field 0",'Field 2'!$A$3,"Field 0",B24),0)</f>
        <v>0</v>
      </c>
      <c r="E24" s="79">
        <f>IFERROR(GETPIVOTDATA("Field 0",'Field 3'!$A$3,"Field 0",B24),0)</f>
        <v>0</v>
      </c>
      <c r="F24" s="79">
        <f>IFERROR(GETPIVOTDATA("Field 0",'Field 4'!$A$3,"Field 0",B24),0)</f>
        <v>0</v>
      </c>
      <c r="G24" s="79">
        <f>IFERROR(GETPIVOTDATA("Field 0",'Field 5'!$A$3,"Field 0",B24),0)</f>
        <v>0</v>
      </c>
      <c r="H24" s="79">
        <f>IFERROR(GETPIVOTDATA("Field 0",'Field 6'!$A$3,"Field 0",B24),0)</f>
        <v>0</v>
      </c>
      <c r="I24" s="79">
        <f>IFERROR(GETPIVOTDATA("Field 0",'Field 7'!$A$3,"Field 0",B24),0)</f>
        <v>0</v>
      </c>
      <c r="J24" s="79">
        <f>IFERROR(GETPIVOTDATA("Field 0",'Field 8'!$A$3,"Field 0",B24),0)</f>
        <v>0</v>
      </c>
      <c r="K24" s="79">
        <f>IFERROR(GETPIVOTDATA("Field 0",'Field 9'!$A$3,"Field 0",B24),0)</f>
        <v>0</v>
      </c>
      <c r="L24" s="79">
        <f>IFERROR(GETPIVOTDATA("Field 0",'Field 10'!$A$3,"Field 0",B24),0)</f>
        <v>0</v>
      </c>
      <c r="M24" s="79">
        <f>IFERROR(GETPIVOTDATA("Field 0",'Field 11'!$A$3,"Field 0",B24),0)</f>
        <v>0</v>
      </c>
      <c r="N24" s="79">
        <f>IFERROR(GETPIVOTDATA("Field 0",'Field 12'!$A$3,"Field 0",B24),0)</f>
        <v>0</v>
      </c>
      <c r="O24" s="79">
        <f>IFERROR(GETPIVOTDATA("Field 0",'Field 13'!$A$3,"Field 0",B24),0)</f>
        <v>0</v>
      </c>
      <c r="P24" s="79">
        <f>IFERROR(GETPIVOTDATA("Field 0",'Field 14'!$A$3,"Field 0",B24),0)</f>
        <v>0</v>
      </c>
      <c r="Q24" s="79">
        <f>IFERROR(GETPIVOTDATA("Field 0",'Field 15'!$A$3,"Field 0",B24),0)</f>
        <v>0</v>
      </c>
      <c r="R24" s="79">
        <f>IFERROR(GETPIVOTDATA("Field 0",'Field 16'!$A$3,"Field 0",B24),0)</f>
        <v>0</v>
      </c>
      <c r="S24" s="79">
        <f>IFERROR(GETPIVOTDATA("Field 0",'Field 17'!$A$3,"Field 0",B24),0)</f>
        <v>0</v>
      </c>
      <c r="T24" s="75">
        <f t="shared" si="1"/>
        <v>55</v>
      </c>
      <c r="U24" s="75">
        <f>IFERROR(GETPIVOTDATA("Field 0",'Field 0'!$A$1,"Field 0",B24),0)</f>
        <v>0</v>
      </c>
      <c r="V24" s="105">
        <f t="shared" si="4"/>
        <v>0</v>
      </c>
      <c r="W24" s="75">
        <f t="shared" si="5"/>
        <v>0</v>
      </c>
      <c r="X24" s="74" t="str">
        <f t="shared" si="2"/>
        <v>NA</v>
      </c>
    </row>
    <row r="25" spans="1:24" s="63" customFormat="1" outlineLevel="1" x14ac:dyDescent="0.25">
      <c r="A25" s="90" t="s">
        <v>285</v>
      </c>
      <c r="B25" s="166" t="s">
        <v>290</v>
      </c>
      <c r="C25" s="76">
        <f t="shared" ref="C25:S25" si="7">SUM(C26:C66)</f>
        <v>1</v>
      </c>
      <c r="D25" s="76">
        <f t="shared" si="7"/>
        <v>1</v>
      </c>
      <c r="E25" s="76">
        <f t="shared" si="7"/>
        <v>1</v>
      </c>
      <c r="F25" s="76">
        <f t="shared" si="7"/>
        <v>1</v>
      </c>
      <c r="G25" s="76">
        <f t="shared" si="7"/>
        <v>1</v>
      </c>
      <c r="H25" s="76">
        <f t="shared" si="7"/>
        <v>1</v>
      </c>
      <c r="I25" s="76">
        <f t="shared" si="7"/>
        <v>1</v>
      </c>
      <c r="J25" s="76">
        <f t="shared" si="7"/>
        <v>1</v>
      </c>
      <c r="K25" s="76">
        <f t="shared" si="7"/>
        <v>1</v>
      </c>
      <c r="L25" s="76">
        <f t="shared" si="7"/>
        <v>1</v>
      </c>
      <c r="M25" s="76">
        <f t="shared" si="7"/>
        <v>1</v>
      </c>
      <c r="N25" s="76">
        <f t="shared" si="7"/>
        <v>1</v>
      </c>
      <c r="O25" s="76">
        <f t="shared" si="7"/>
        <v>1</v>
      </c>
      <c r="P25" s="76">
        <f t="shared" si="7"/>
        <v>1</v>
      </c>
      <c r="Q25" s="76">
        <f t="shared" si="7"/>
        <v>1</v>
      </c>
      <c r="R25" s="76">
        <f t="shared" si="7"/>
        <v>1</v>
      </c>
      <c r="S25" s="76">
        <f t="shared" si="7"/>
        <v>1</v>
      </c>
      <c r="T25" s="70">
        <f t="shared" si="1"/>
        <v>55</v>
      </c>
      <c r="U25" s="70">
        <f>SUM(U26:U66)</f>
        <v>1</v>
      </c>
      <c r="V25" s="111">
        <f>SUM(V26:V66)</f>
        <v>17</v>
      </c>
      <c r="W25" s="70">
        <f>SUM(W26:W66)</f>
        <v>55</v>
      </c>
      <c r="X25" s="71">
        <f>IFERROR(1-V25/W25, "NA")</f>
        <v>0.69090909090909092</v>
      </c>
    </row>
    <row r="26" spans="1:24" outlineLevel="1" x14ac:dyDescent="0.25">
      <c r="A26" s="77" t="s">
        <v>285</v>
      </c>
      <c r="B26" s="78" t="s">
        <v>175</v>
      </c>
      <c r="C26" s="79">
        <f>IFERROR(GETPIVOTDATA("Field 0",'Field 1'!$A$3,"Field 0",B26),0)</f>
        <v>0</v>
      </c>
      <c r="D26" s="79">
        <f>IFERROR(GETPIVOTDATA("Field 0",'Field 2'!$A$3,"Field 0",B26),0)</f>
        <v>0</v>
      </c>
      <c r="E26" s="79">
        <f>IFERROR(GETPIVOTDATA("Field 0",'Field 3'!$A$3,"Field 0",B26),0)</f>
        <v>0</v>
      </c>
      <c r="F26" s="79">
        <f>IFERROR(GETPIVOTDATA("Field 0",'Field 4'!$A$3,"Field 0",B26),0)</f>
        <v>0</v>
      </c>
      <c r="G26" s="79">
        <f>IFERROR(GETPIVOTDATA("Field 0",'Field 5'!$A$3,"Field 0",B26),0)</f>
        <v>0</v>
      </c>
      <c r="H26" s="79">
        <f>IFERROR(GETPIVOTDATA("Field 0",'Field 6'!$A$3,"Field 0",B26),0)</f>
        <v>0</v>
      </c>
      <c r="I26" s="79">
        <f>IFERROR(GETPIVOTDATA("Field 0",'Field 7'!$A$3,"Field 0",B26),0)</f>
        <v>0</v>
      </c>
      <c r="J26" s="79">
        <f>IFERROR(GETPIVOTDATA("Field 0",'Field 8'!$A$3,"Field 0",B26),0)</f>
        <v>0</v>
      </c>
      <c r="K26" s="79">
        <f>IFERROR(GETPIVOTDATA("Field 0",'Field 9'!$A$3,"Field 0",B26),0)</f>
        <v>0</v>
      </c>
      <c r="L26" s="79">
        <f>IFERROR(GETPIVOTDATA("Field 0",'Field 10'!$A$3,"Field 0",B26),0)</f>
        <v>0</v>
      </c>
      <c r="M26" s="79">
        <f>IFERROR(GETPIVOTDATA("Field 0",'Field 11'!$A$3,"Field 0",B26),0)</f>
        <v>0</v>
      </c>
      <c r="N26" s="79">
        <f>IFERROR(GETPIVOTDATA("Field 0",'Field 12'!$A$3,"Field 0",B26),0)</f>
        <v>0</v>
      </c>
      <c r="O26" s="79">
        <f>IFERROR(GETPIVOTDATA("Field 0",'Field 13'!$A$3,"Field 0",B26),0)</f>
        <v>0</v>
      </c>
      <c r="P26" s="79">
        <f>IFERROR(GETPIVOTDATA("Field 0",'Field 14'!$A$3,"Field 0",B26),0)</f>
        <v>0</v>
      </c>
      <c r="Q26" s="79">
        <f>IFERROR(GETPIVOTDATA("Field 0",'Field 15'!$A$3,"Field 0",B26),0)</f>
        <v>0</v>
      </c>
      <c r="R26" s="79">
        <f>IFERROR(GETPIVOTDATA("Field 0",'Field 16'!$A$3,"Field 0",B26),0)</f>
        <v>0</v>
      </c>
      <c r="S26" s="79">
        <f>IFERROR(GETPIVOTDATA("Field 0",'Field 17'!$A$3,"Field 0",B26),0)</f>
        <v>0</v>
      </c>
      <c r="T26" s="75">
        <f t="shared" si="1"/>
        <v>55</v>
      </c>
      <c r="U26" s="75">
        <f>IFERROR(GETPIVOTDATA("Field 0",'Field 0'!$A$1,"Field 0",B26),0)</f>
        <v>0</v>
      </c>
      <c r="V26" s="105">
        <f t="shared" ref="V26:V66" si="8">SUM(C26:S26)</f>
        <v>0</v>
      </c>
      <c r="W26" s="75">
        <f t="shared" ref="W26:W57" si="9">U26*T26</f>
        <v>0</v>
      </c>
      <c r="X26" s="74" t="str">
        <f t="shared" si="2"/>
        <v>NA</v>
      </c>
    </row>
    <row r="27" spans="1:24" s="63" customFormat="1" outlineLevel="1" x14ac:dyDescent="0.25">
      <c r="A27" s="80" t="s">
        <v>285</v>
      </c>
      <c r="B27" s="81" t="s">
        <v>214</v>
      </c>
      <c r="C27" s="76">
        <f>IFERROR(GETPIVOTDATA("Field 0",'Field 1'!$A$3,"Field 0",B27),0)</f>
        <v>0</v>
      </c>
      <c r="D27" s="76">
        <f>IFERROR(GETPIVOTDATA("Field 0",'Field 2'!$A$3,"Field 0",B27),0)</f>
        <v>0</v>
      </c>
      <c r="E27" s="76">
        <f>IFERROR(GETPIVOTDATA("Field 0",'Field 3'!$A$3,"Field 0",B27),0)</f>
        <v>0</v>
      </c>
      <c r="F27" s="76">
        <f>IFERROR(GETPIVOTDATA("Field 0",'Field 4'!$A$3,"Field 0",B27),0)</f>
        <v>0</v>
      </c>
      <c r="G27" s="76">
        <f>IFERROR(GETPIVOTDATA("Field 0",'Field 5'!$A$3,"Field 0",B27),0)</f>
        <v>0</v>
      </c>
      <c r="H27" s="76">
        <f>IFERROR(GETPIVOTDATA("Field 0",'Field 6'!$A$3,"Field 0",B27),0)</f>
        <v>0</v>
      </c>
      <c r="I27" s="76">
        <f>IFERROR(GETPIVOTDATA("Field 0",'Field 7'!$A$3,"Field 0",B27),0)</f>
        <v>0</v>
      </c>
      <c r="J27" s="76">
        <f>IFERROR(GETPIVOTDATA("Field 0",'Field 8'!$A$3,"Field 0",B27),0)</f>
        <v>0</v>
      </c>
      <c r="K27" s="76">
        <f>IFERROR(GETPIVOTDATA("Field 0",'Field 9'!$A$3,"Field 0",B27),0)</f>
        <v>0</v>
      </c>
      <c r="L27" s="76">
        <f>IFERROR(GETPIVOTDATA("Field 0",'Field 10'!$A$3,"Field 0",B27),0)</f>
        <v>0</v>
      </c>
      <c r="M27" s="76">
        <f>IFERROR(GETPIVOTDATA("Field 0",'Field 11'!$A$3,"Field 0",B27),0)</f>
        <v>0</v>
      </c>
      <c r="N27" s="76">
        <f>IFERROR(GETPIVOTDATA("Field 0",'Field 12'!$A$3,"Field 0",B27),0)</f>
        <v>0</v>
      </c>
      <c r="O27" s="76">
        <f>IFERROR(GETPIVOTDATA("Field 0",'Field 13'!$A$3,"Field 0",B27),0)</f>
        <v>0</v>
      </c>
      <c r="P27" s="76">
        <f>IFERROR(GETPIVOTDATA("Field 0",'Field 14'!$A$3,"Field 0",B27),0)</f>
        <v>0</v>
      </c>
      <c r="Q27" s="76">
        <f>IFERROR(GETPIVOTDATA("Field 0",'Field 15'!$A$3,"Field 0",B27),0)</f>
        <v>0</v>
      </c>
      <c r="R27" s="76">
        <f>IFERROR(GETPIVOTDATA("Field 0",'Field 16'!$A$3,"Field 0",B27),0)</f>
        <v>0</v>
      </c>
      <c r="S27" s="76">
        <f>IFERROR(GETPIVOTDATA("Field 0",'Field 17'!$A$3,"Field 0",B27),0)</f>
        <v>0</v>
      </c>
      <c r="T27" s="70">
        <f t="shared" si="1"/>
        <v>55</v>
      </c>
      <c r="U27" s="70">
        <f>IFERROR(GETPIVOTDATA("Field 0",'Field 0'!$A$1,"Field 0",B27),0)</f>
        <v>0</v>
      </c>
      <c r="V27" s="111">
        <f t="shared" si="8"/>
        <v>0</v>
      </c>
      <c r="W27" s="70">
        <f t="shared" si="9"/>
        <v>0</v>
      </c>
      <c r="X27" s="71" t="str">
        <f t="shared" si="2"/>
        <v>NA</v>
      </c>
    </row>
    <row r="28" spans="1:24" outlineLevel="1" x14ac:dyDescent="0.25">
      <c r="A28" s="77" t="s">
        <v>285</v>
      </c>
      <c r="B28" s="78" t="s">
        <v>92</v>
      </c>
      <c r="C28" s="79">
        <f>IFERROR(GETPIVOTDATA("Field 0",'Field 1'!$A$3,"Field 0",B28),0)</f>
        <v>0</v>
      </c>
      <c r="D28" s="79">
        <f>IFERROR(GETPIVOTDATA("Field 0",'Field 2'!$A$3,"Field 0",B28),0)</f>
        <v>0</v>
      </c>
      <c r="E28" s="79">
        <f>IFERROR(GETPIVOTDATA("Field 0",'Field 3'!$A$3,"Field 0",B28),0)</f>
        <v>0</v>
      </c>
      <c r="F28" s="79">
        <f>IFERROR(GETPIVOTDATA("Field 0",'Field 4'!$A$3,"Field 0",B28),0)</f>
        <v>0</v>
      </c>
      <c r="G28" s="79">
        <f>IFERROR(GETPIVOTDATA("Field 0",'Field 5'!$A$3,"Field 0",B28),0)</f>
        <v>0</v>
      </c>
      <c r="H28" s="79">
        <f>IFERROR(GETPIVOTDATA("Field 0",'Field 6'!$A$3,"Field 0",B28),0)</f>
        <v>0</v>
      </c>
      <c r="I28" s="79">
        <f>IFERROR(GETPIVOTDATA("Field 0",'Field 7'!$A$3,"Field 0",B28),0)</f>
        <v>0</v>
      </c>
      <c r="J28" s="79">
        <f>IFERROR(GETPIVOTDATA("Field 0",'Field 8'!$A$3,"Field 0",B28),0)</f>
        <v>0</v>
      </c>
      <c r="K28" s="79">
        <f>IFERROR(GETPIVOTDATA("Field 0",'Field 9'!$A$3,"Field 0",B28),0)</f>
        <v>0</v>
      </c>
      <c r="L28" s="79">
        <f>IFERROR(GETPIVOTDATA("Field 0",'Field 10'!$A$3,"Field 0",B28),0)</f>
        <v>0</v>
      </c>
      <c r="M28" s="79">
        <f>IFERROR(GETPIVOTDATA("Field 0",'Field 11'!$A$3,"Field 0",B28),0)</f>
        <v>0</v>
      </c>
      <c r="N28" s="79">
        <f>IFERROR(GETPIVOTDATA("Field 0",'Field 12'!$A$3,"Field 0",B28),0)</f>
        <v>0</v>
      </c>
      <c r="O28" s="79">
        <f>IFERROR(GETPIVOTDATA("Field 0",'Field 13'!$A$3,"Field 0",B28),0)</f>
        <v>0</v>
      </c>
      <c r="P28" s="79">
        <f>IFERROR(GETPIVOTDATA("Field 0",'Field 14'!$A$3,"Field 0",B28),0)</f>
        <v>0</v>
      </c>
      <c r="Q28" s="79">
        <f>IFERROR(GETPIVOTDATA("Field 0",'Field 15'!$A$3,"Field 0",B28),0)</f>
        <v>0</v>
      </c>
      <c r="R28" s="79">
        <f>IFERROR(GETPIVOTDATA("Field 0",'Field 16'!$A$3,"Field 0",B28),0)</f>
        <v>0</v>
      </c>
      <c r="S28" s="79">
        <f>IFERROR(GETPIVOTDATA("Field 0",'Field 17'!$A$3,"Field 0",B28),0)</f>
        <v>0</v>
      </c>
      <c r="T28" s="75">
        <f t="shared" si="1"/>
        <v>55</v>
      </c>
      <c r="U28" s="75">
        <f>IFERROR(GETPIVOTDATA("Field 0",'Field 0'!$A$1,"Field 0",B28),0)</f>
        <v>0</v>
      </c>
      <c r="V28" s="105">
        <f t="shared" si="8"/>
        <v>0</v>
      </c>
      <c r="W28" s="75">
        <f t="shared" si="9"/>
        <v>0</v>
      </c>
      <c r="X28" s="74" t="str">
        <f t="shared" si="2"/>
        <v>NA</v>
      </c>
    </row>
    <row r="29" spans="1:24" s="63" customFormat="1" outlineLevel="1" x14ac:dyDescent="0.25">
      <c r="A29" s="80" t="s">
        <v>285</v>
      </c>
      <c r="B29" s="81" t="s">
        <v>173</v>
      </c>
      <c r="C29" s="76">
        <f>IFERROR(GETPIVOTDATA("Field 0",'Field 1'!$A$3,"Field 0",B29),0)</f>
        <v>0</v>
      </c>
      <c r="D29" s="76">
        <f>IFERROR(GETPIVOTDATA("Field 0",'Field 2'!$A$3,"Field 0",B29),0)</f>
        <v>0</v>
      </c>
      <c r="E29" s="76">
        <f>IFERROR(GETPIVOTDATA("Field 0",'Field 3'!$A$3,"Field 0",B29),0)</f>
        <v>0</v>
      </c>
      <c r="F29" s="76">
        <f>IFERROR(GETPIVOTDATA("Field 0",'Field 4'!$A$3,"Field 0",B29),0)</f>
        <v>0</v>
      </c>
      <c r="G29" s="76">
        <f>IFERROR(GETPIVOTDATA("Field 0",'Field 5'!$A$3,"Field 0",B29),0)</f>
        <v>0</v>
      </c>
      <c r="H29" s="76">
        <f>IFERROR(GETPIVOTDATA("Field 0",'Field 6'!$A$3,"Field 0",B29),0)</f>
        <v>0</v>
      </c>
      <c r="I29" s="76">
        <f>IFERROR(GETPIVOTDATA("Field 0",'Field 7'!$A$3,"Field 0",B29),0)</f>
        <v>0</v>
      </c>
      <c r="J29" s="76">
        <f>IFERROR(GETPIVOTDATA("Field 0",'Field 8'!$A$3,"Field 0",B29),0)</f>
        <v>0</v>
      </c>
      <c r="K29" s="76">
        <f>IFERROR(GETPIVOTDATA("Field 0",'Field 9'!$A$3,"Field 0",B29),0)</f>
        <v>0</v>
      </c>
      <c r="L29" s="76">
        <f>IFERROR(GETPIVOTDATA("Field 0",'Field 10'!$A$3,"Field 0",B29),0)</f>
        <v>0</v>
      </c>
      <c r="M29" s="76">
        <f>IFERROR(GETPIVOTDATA("Field 0",'Field 11'!$A$3,"Field 0",B29),0)</f>
        <v>0</v>
      </c>
      <c r="N29" s="76">
        <f>IFERROR(GETPIVOTDATA("Field 0",'Field 12'!$A$3,"Field 0",B29),0)</f>
        <v>0</v>
      </c>
      <c r="O29" s="76">
        <f>IFERROR(GETPIVOTDATA("Field 0",'Field 13'!$A$3,"Field 0",B29),0)</f>
        <v>0</v>
      </c>
      <c r="P29" s="76">
        <f>IFERROR(GETPIVOTDATA("Field 0",'Field 14'!$A$3,"Field 0",B29),0)</f>
        <v>0</v>
      </c>
      <c r="Q29" s="76">
        <f>IFERROR(GETPIVOTDATA("Field 0",'Field 15'!$A$3,"Field 0",B29),0)</f>
        <v>0</v>
      </c>
      <c r="R29" s="76">
        <f>IFERROR(GETPIVOTDATA("Field 0",'Field 16'!$A$3,"Field 0",B29),0)</f>
        <v>0</v>
      </c>
      <c r="S29" s="76">
        <f>IFERROR(GETPIVOTDATA("Field 0",'Field 17'!$A$3,"Field 0",B29),0)</f>
        <v>0</v>
      </c>
      <c r="T29" s="70">
        <f t="shared" si="1"/>
        <v>55</v>
      </c>
      <c r="U29" s="70">
        <f>IFERROR(GETPIVOTDATA("Field 0",'Field 0'!$A$1,"Field 0",B29),0)</f>
        <v>0</v>
      </c>
      <c r="V29" s="111">
        <f t="shared" si="8"/>
        <v>0</v>
      </c>
      <c r="W29" s="70">
        <f t="shared" si="9"/>
        <v>0</v>
      </c>
      <c r="X29" s="71" t="str">
        <f t="shared" si="2"/>
        <v>NA</v>
      </c>
    </row>
    <row r="30" spans="1:24" outlineLevel="1" x14ac:dyDescent="0.25">
      <c r="A30" s="77" t="s">
        <v>285</v>
      </c>
      <c r="B30" s="78" t="s">
        <v>176</v>
      </c>
      <c r="C30" s="79">
        <f>IFERROR(GETPIVOTDATA("Field 0",'Field 1'!$A$3,"Field 0",B30),0)</f>
        <v>0</v>
      </c>
      <c r="D30" s="79">
        <f>IFERROR(GETPIVOTDATA("Field 0",'Field 2'!$A$3,"Field 0",B30),0)</f>
        <v>0</v>
      </c>
      <c r="E30" s="79">
        <f>IFERROR(GETPIVOTDATA("Field 0",'Field 3'!$A$3,"Field 0",B30),0)</f>
        <v>0</v>
      </c>
      <c r="F30" s="79">
        <f>IFERROR(GETPIVOTDATA("Field 0",'Field 4'!$A$3,"Field 0",B30),0)</f>
        <v>0</v>
      </c>
      <c r="G30" s="79">
        <f>IFERROR(GETPIVOTDATA("Field 0",'Field 5'!$A$3,"Field 0",B30),0)</f>
        <v>0</v>
      </c>
      <c r="H30" s="79">
        <f>IFERROR(GETPIVOTDATA("Field 0",'Field 6'!$A$3,"Field 0",B30),0)</f>
        <v>0</v>
      </c>
      <c r="I30" s="79">
        <f>IFERROR(GETPIVOTDATA("Field 0",'Field 7'!$A$3,"Field 0",B30),0)</f>
        <v>0</v>
      </c>
      <c r="J30" s="79">
        <f>IFERROR(GETPIVOTDATA("Field 0",'Field 8'!$A$3,"Field 0",B30),0)</f>
        <v>0</v>
      </c>
      <c r="K30" s="79">
        <f>IFERROR(GETPIVOTDATA("Field 0",'Field 9'!$A$3,"Field 0",B30),0)</f>
        <v>0</v>
      </c>
      <c r="L30" s="79">
        <f>IFERROR(GETPIVOTDATA("Field 0",'Field 10'!$A$3,"Field 0",B30),0)</f>
        <v>0</v>
      </c>
      <c r="M30" s="79">
        <f>IFERROR(GETPIVOTDATA("Field 0",'Field 11'!$A$3,"Field 0",B30),0)</f>
        <v>0</v>
      </c>
      <c r="N30" s="79">
        <f>IFERROR(GETPIVOTDATA("Field 0",'Field 12'!$A$3,"Field 0",B30),0)</f>
        <v>0</v>
      </c>
      <c r="O30" s="79">
        <f>IFERROR(GETPIVOTDATA("Field 0",'Field 13'!$A$3,"Field 0",B30),0)</f>
        <v>0</v>
      </c>
      <c r="P30" s="79">
        <f>IFERROR(GETPIVOTDATA("Field 0",'Field 14'!$A$3,"Field 0",B30),0)</f>
        <v>0</v>
      </c>
      <c r="Q30" s="79">
        <f>IFERROR(GETPIVOTDATA("Field 0",'Field 15'!$A$3,"Field 0",B30),0)</f>
        <v>0</v>
      </c>
      <c r="R30" s="79">
        <f>IFERROR(GETPIVOTDATA("Field 0",'Field 16'!$A$3,"Field 0",B30),0)</f>
        <v>0</v>
      </c>
      <c r="S30" s="79">
        <f>IFERROR(GETPIVOTDATA("Field 0",'Field 17'!$A$3,"Field 0",B30),0)</f>
        <v>0</v>
      </c>
      <c r="T30" s="75">
        <f t="shared" si="1"/>
        <v>55</v>
      </c>
      <c r="U30" s="75">
        <f>IFERROR(GETPIVOTDATA("Field 0",'Field 0'!$A$1,"Field 0",B30),0)</f>
        <v>0</v>
      </c>
      <c r="V30" s="105">
        <f t="shared" si="8"/>
        <v>0</v>
      </c>
      <c r="W30" s="75">
        <f t="shared" si="9"/>
        <v>0</v>
      </c>
      <c r="X30" s="74" t="str">
        <f t="shared" si="2"/>
        <v>NA</v>
      </c>
    </row>
    <row r="31" spans="1:24" s="63" customFormat="1" outlineLevel="1" x14ac:dyDescent="0.25">
      <c r="A31" s="80" t="s">
        <v>285</v>
      </c>
      <c r="B31" s="81" t="s">
        <v>70</v>
      </c>
      <c r="C31" s="76">
        <f>IFERROR(GETPIVOTDATA("Field 0",'Field 1'!$A$3,"Field 0",B31),0)</f>
        <v>0</v>
      </c>
      <c r="D31" s="76">
        <f>IFERROR(GETPIVOTDATA("Field 0",'Field 2'!$A$3,"Field 0",B31),0)</f>
        <v>0</v>
      </c>
      <c r="E31" s="76">
        <f>IFERROR(GETPIVOTDATA("Field 0",'Field 3'!$A$3,"Field 0",B31),0)</f>
        <v>0</v>
      </c>
      <c r="F31" s="76">
        <f>IFERROR(GETPIVOTDATA("Field 0",'Field 4'!$A$3,"Field 0",B31),0)</f>
        <v>0</v>
      </c>
      <c r="G31" s="76">
        <f>IFERROR(GETPIVOTDATA("Field 0",'Field 5'!$A$3,"Field 0",B31),0)</f>
        <v>0</v>
      </c>
      <c r="H31" s="76">
        <f>IFERROR(GETPIVOTDATA("Field 0",'Field 6'!$A$3,"Field 0",B31),0)</f>
        <v>0</v>
      </c>
      <c r="I31" s="76">
        <f>IFERROR(GETPIVOTDATA("Field 0",'Field 7'!$A$3,"Field 0",B31),0)</f>
        <v>0</v>
      </c>
      <c r="J31" s="76">
        <f>IFERROR(GETPIVOTDATA("Field 0",'Field 8'!$A$3,"Field 0",B31),0)</f>
        <v>0</v>
      </c>
      <c r="K31" s="76">
        <f>IFERROR(GETPIVOTDATA("Field 0",'Field 9'!$A$3,"Field 0",B31),0)</f>
        <v>0</v>
      </c>
      <c r="L31" s="76">
        <f>IFERROR(GETPIVOTDATA("Field 0",'Field 10'!$A$3,"Field 0",B31),0)</f>
        <v>0</v>
      </c>
      <c r="M31" s="76">
        <f>IFERROR(GETPIVOTDATA("Field 0",'Field 11'!$A$3,"Field 0",B31),0)</f>
        <v>0</v>
      </c>
      <c r="N31" s="76">
        <f>IFERROR(GETPIVOTDATA("Field 0",'Field 12'!$A$3,"Field 0",B31),0)</f>
        <v>0</v>
      </c>
      <c r="O31" s="76">
        <f>IFERROR(GETPIVOTDATA("Field 0",'Field 13'!$A$3,"Field 0",B31),0)</f>
        <v>0</v>
      </c>
      <c r="P31" s="76">
        <f>IFERROR(GETPIVOTDATA("Field 0",'Field 14'!$A$3,"Field 0",B31),0)</f>
        <v>0</v>
      </c>
      <c r="Q31" s="76">
        <f>IFERROR(GETPIVOTDATA("Field 0",'Field 15'!$A$3,"Field 0",B31),0)</f>
        <v>0</v>
      </c>
      <c r="R31" s="76">
        <f>IFERROR(GETPIVOTDATA("Field 0",'Field 16'!$A$3,"Field 0",B31),0)</f>
        <v>0</v>
      </c>
      <c r="S31" s="76">
        <f>IFERROR(GETPIVOTDATA("Field 0",'Field 17'!$A$3,"Field 0",B31),0)</f>
        <v>0</v>
      </c>
      <c r="T31" s="70">
        <f t="shared" si="1"/>
        <v>55</v>
      </c>
      <c r="U31" s="70">
        <f>IFERROR(GETPIVOTDATA("Field 0",'Field 0'!$A$1,"Field 0",B31),0)</f>
        <v>0</v>
      </c>
      <c r="V31" s="111">
        <f t="shared" si="8"/>
        <v>0</v>
      </c>
      <c r="W31" s="70">
        <f t="shared" si="9"/>
        <v>0</v>
      </c>
      <c r="X31" s="71" t="str">
        <f t="shared" si="2"/>
        <v>NA</v>
      </c>
    </row>
    <row r="32" spans="1:24" outlineLevel="1" x14ac:dyDescent="0.25">
      <c r="A32" s="77" t="s">
        <v>285</v>
      </c>
      <c r="B32" s="78" t="s">
        <v>177</v>
      </c>
      <c r="C32" s="79">
        <f>IFERROR(GETPIVOTDATA("Field 0",'Field 1'!$A$3,"Field 0",B32),0)</f>
        <v>0</v>
      </c>
      <c r="D32" s="79">
        <f>IFERROR(GETPIVOTDATA("Field 0",'Field 2'!$A$3,"Field 0",B32),0)</f>
        <v>0</v>
      </c>
      <c r="E32" s="79">
        <f>IFERROR(GETPIVOTDATA("Field 0",'Field 3'!$A$3,"Field 0",B32),0)</f>
        <v>0</v>
      </c>
      <c r="F32" s="79">
        <f>IFERROR(GETPIVOTDATA("Field 0",'Field 4'!$A$3,"Field 0",B32),0)</f>
        <v>0</v>
      </c>
      <c r="G32" s="79">
        <f>IFERROR(GETPIVOTDATA("Field 0",'Field 5'!$A$3,"Field 0",B32),0)</f>
        <v>0</v>
      </c>
      <c r="H32" s="79">
        <f>IFERROR(GETPIVOTDATA("Field 0",'Field 6'!$A$3,"Field 0",B32),0)</f>
        <v>0</v>
      </c>
      <c r="I32" s="79">
        <f>IFERROR(GETPIVOTDATA("Field 0",'Field 7'!$A$3,"Field 0",B32),0)</f>
        <v>0</v>
      </c>
      <c r="J32" s="79">
        <f>IFERROR(GETPIVOTDATA("Field 0",'Field 8'!$A$3,"Field 0",B32),0)</f>
        <v>0</v>
      </c>
      <c r="K32" s="79">
        <f>IFERROR(GETPIVOTDATA("Field 0",'Field 9'!$A$3,"Field 0",B32),0)</f>
        <v>0</v>
      </c>
      <c r="L32" s="79">
        <f>IFERROR(GETPIVOTDATA("Field 0",'Field 10'!$A$3,"Field 0",B32),0)</f>
        <v>0</v>
      </c>
      <c r="M32" s="79">
        <f>IFERROR(GETPIVOTDATA("Field 0",'Field 11'!$A$3,"Field 0",B32),0)</f>
        <v>0</v>
      </c>
      <c r="N32" s="79">
        <f>IFERROR(GETPIVOTDATA("Field 0",'Field 12'!$A$3,"Field 0",B32),0)</f>
        <v>0</v>
      </c>
      <c r="O32" s="79">
        <f>IFERROR(GETPIVOTDATA("Field 0",'Field 13'!$A$3,"Field 0",B32),0)</f>
        <v>0</v>
      </c>
      <c r="P32" s="79">
        <f>IFERROR(GETPIVOTDATA("Field 0",'Field 14'!$A$3,"Field 0",B32),0)</f>
        <v>0</v>
      </c>
      <c r="Q32" s="79">
        <f>IFERROR(GETPIVOTDATA("Field 0",'Field 15'!$A$3,"Field 0",B32),0)</f>
        <v>0</v>
      </c>
      <c r="R32" s="79">
        <f>IFERROR(GETPIVOTDATA("Field 0",'Field 16'!$A$3,"Field 0",B32),0)</f>
        <v>0</v>
      </c>
      <c r="S32" s="79">
        <f>IFERROR(GETPIVOTDATA("Field 0",'Field 17'!$A$3,"Field 0",B32),0)</f>
        <v>0</v>
      </c>
      <c r="T32" s="75">
        <f t="shared" si="1"/>
        <v>55</v>
      </c>
      <c r="U32" s="75">
        <f>IFERROR(GETPIVOTDATA("Field 0",'Field 0'!$A$1,"Field 0",B32),0)</f>
        <v>0</v>
      </c>
      <c r="V32" s="105">
        <f t="shared" si="8"/>
        <v>0</v>
      </c>
      <c r="W32" s="75">
        <f t="shared" si="9"/>
        <v>0</v>
      </c>
      <c r="X32" s="74" t="str">
        <f t="shared" si="2"/>
        <v>NA</v>
      </c>
    </row>
    <row r="33" spans="1:24" s="63" customFormat="1" outlineLevel="1" x14ac:dyDescent="0.25">
      <c r="A33" s="80" t="s">
        <v>285</v>
      </c>
      <c r="B33" s="81" t="s">
        <v>203</v>
      </c>
      <c r="C33" s="76">
        <f>IFERROR(GETPIVOTDATA("Field 0",'Field 1'!$A$3,"Field 0",B33),0)</f>
        <v>0</v>
      </c>
      <c r="D33" s="76">
        <f>IFERROR(GETPIVOTDATA("Field 0",'Field 2'!$A$3,"Field 0",B33),0)</f>
        <v>0</v>
      </c>
      <c r="E33" s="76">
        <f>IFERROR(GETPIVOTDATA("Field 0",'Field 3'!$A$3,"Field 0",B33),0)</f>
        <v>0</v>
      </c>
      <c r="F33" s="76">
        <f>IFERROR(GETPIVOTDATA("Field 0",'Field 4'!$A$3,"Field 0",B33),0)</f>
        <v>0</v>
      </c>
      <c r="G33" s="76">
        <f>IFERROR(GETPIVOTDATA("Field 0",'Field 5'!$A$3,"Field 0",B33),0)</f>
        <v>0</v>
      </c>
      <c r="H33" s="76">
        <f>IFERROR(GETPIVOTDATA("Field 0",'Field 6'!$A$3,"Field 0",B33),0)</f>
        <v>0</v>
      </c>
      <c r="I33" s="76">
        <f>IFERROR(GETPIVOTDATA("Field 0",'Field 7'!$A$3,"Field 0",B33),0)</f>
        <v>0</v>
      </c>
      <c r="J33" s="76">
        <f>IFERROR(GETPIVOTDATA("Field 0",'Field 8'!$A$3,"Field 0",B33),0)</f>
        <v>0</v>
      </c>
      <c r="K33" s="76">
        <f>IFERROR(GETPIVOTDATA("Field 0",'Field 9'!$A$3,"Field 0",B33),0)</f>
        <v>0</v>
      </c>
      <c r="L33" s="76">
        <f>IFERROR(GETPIVOTDATA("Field 0",'Field 10'!$A$3,"Field 0",B33),0)</f>
        <v>0</v>
      </c>
      <c r="M33" s="76">
        <f>IFERROR(GETPIVOTDATA("Field 0",'Field 11'!$A$3,"Field 0",B33),0)</f>
        <v>0</v>
      </c>
      <c r="N33" s="76">
        <f>IFERROR(GETPIVOTDATA("Field 0",'Field 12'!$A$3,"Field 0",B33),0)</f>
        <v>0</v>
      </c>
      <c r="O33" s="76">
        <f>IFERROR(GETPIVOTDATA("Field 0",'Field 13'!$A$3,"Field 0",B33),0)</f>
        <v>0</v>
      </c>
      <c r="P33" s="76">
        <f>IFERROR(GETPIVOTDATA("Field 0",'Field 14'!$A$3,"Field 0",B33),0)</f>
        <v>0</v>
      </c>
      <c r="Q33" s="76">
        <f>IFERROR(GETPIVOTDATA("Field 0",'Field 15'!$A$3,"Field 0",B33),0)</f>
        <v>0</v>
      </c>
      <c r="R33" s="76">
        <f>IFERROR(GETPIVOTDATA("Field 0",'Field 16'!$A$3,"Field 0",B33),0)</f>
        <v>0</v>
      </c>
      <c r="S33" s="76">
        <f>IFERROR(GETPIVOTDATA("Field 0",'Field 17'!$A$3,"Field 0",B33),0)</f>
        <v>0</v>
      </c>
      <c r="T33" s="70">
        <f t="shared" si="1"/>
        <v>55</v>
      </c>
      <c r="U33" s="70">
        <f>IFERROR(GETPIVOTDATA("Field 0",'Field 0'!$A$1,"Field 0",B33),0)</f>
        <v>0</v>
      </c>
      <c r="V33" s="111">
        <f t="shared" si="8"/>
        <v>0</v>
      </c>
      <c r="W33" s="70">
        <f t="shared" si="9"/>
        <v>0</v>
      </c>
      <c r="X33" s="71" t="str">
        <f t="shared" si="2"/>
        <v>NA</v>
      </c>
    </row>
    <row r="34" spans="1:24" outlineLevel="1" x14ac:dyDescent="0.25">
      <c r="A34" s="77" t="s">
        <v>285</v>
      </c>
      <c r="B34" s="78" t="s">
        <v>185</v>
      </c>
      <c r="C34" s="79">
        <f>IFERROR(GETPIVOTDATA("Field 0",'Field 1'!$A$3,"Field 0",B34),0)</f>
        <v>0</v>
      </c>
      <c r="D34" s="79">
        <f>IFERROR(GETPIVOTDATA("Field 0",'Field 2'!$A$3,"Field 0",B34),0)</f>
        <v>0</v>
      </c>
      <c r="E34" s="79">
        <f>IFERROR(GETPIVOTDATA("Field 0",'Field 3'!$A$3,"Field 0",B34),0)</f>
        <v>0</v>
      </c>
      <c r="F34" s="79">
        <f>IFERROR(GETPIVOTDATA("Field 0",'Field 4'!$A$3,"Field 0",B34),0)</f>
        <v>0</v>
      </c>
      <c r="G34" s="79">
        <f>IFERROR(GETPIVOTDATA("Field 0",'Field 5'!$A$3,"Field 0",B34),0)</f>
        <v>0</v>
      </c>
      <c r="H34" s="79">
        <f>IFERROR(GETPIVOTDATA("Field 0",'Field 6'!$A$3,"Field 0",B34),0)</f>
        <v>0</v>
      </c>
      <c r="I34" s="79">
        <f>IFERROR(GETPIVOTDATA("Field 0",'Field 7'!$A$3,"Field 0",B34),0)</f>
        <v>0</v>
      </c>
      <c r="J34" s="79">
        <f>IFERROR(GETPIVOTDATA("Field 0",'Field 8'!$A$3,"Field 0",B34),0)</f>
        <v>0</v>
      </c>
      <c r="K34" s="79">
        <f>IFERROR(GETPIVOTDATA("Field 0",'Field 9'!$A$3,"Field 0",B34),0)</f>
        <v>0</v>
      </c>
      <c r="L34" s="79">
        <f>IFERROR(GETPIVOTDATA("Field 0",'Field 10'!$A$3,"Field 0",B34),0)</f>
        <v>0</v>
      </c>
      <c r="M34" s="79">
        <f>IFERROR(GETPIVOTDATA("Field 0",'Field 11'!$A$3,"Field 0",B34),0)</f>
        <v>0</v>
      </c>
      <c r="N34" s="79">
        <f>IFERROR(GETPIVOTDATA("Field 0",'Field 12'!$A$3,"Field 0",B34),0)</f>
        <v>0</v>
      </c>
      <c r="O34" s="79">
        <f>IFERROR(GETPIVOTDATA("Field 0",'Field 13'!$A$3,"Field 0",B34),0)</f>
        <v>0</v>
      </c>
      <c r="P34" s="79">
        <f>IFERROR(GETPIVOTDATA("Field 0",'Field 14'!$A$3,"Field 0",B34),0)</f>
        <v>0</v>
      </c>
      <c r="Q34" s="79">
        <f>IFERROR(GETPIVOTDATA("Field 0",'Field 15'!$A$3,"Field 0",B34),0)</f>
        <v>0</v>
      </c>
      <c r="R34" s="79">
        <f>IFERROR(GETPIVOTDATA("Field 0",'Field 16'!$A$3,"Field 0",B34),0)</f>
        <v>0</v>
      </c>
      <c r="S34" s="79">
        <f>IFERROR(GETPIVOTDATA("Field 0",'Field 17'!$A$3,"Field 0",B34),0)</f>
        <v>0</v>
      </c>
      <c r="T34" s="75">
        <f t="shared" si="1"/>
        <v>55</v>
      </c>
      <c r="U34" s="75">
        <f>IFERROR(GETPIVOTDATA("Field 0",'Field 0'!$A$1,"Field 0",B34),0)</f>
        <v>0</v>
      </c>
      <c r="V34" s="105">
        <f t="shared" si="8"/>
        <v>0</v>
      </c>
      <c r="W34" s="75">
        <f t="shared" si="9"/>
        <v>0</v>
      </c>
      <c r="X34" s="74" t="str">
        <f t="shared" si="2"/>
        <v>NA</v>
      </c>
    </row>
    <row r="35" spans="1:24" s="63" customFormat="1" outlineLevel="1" x14ac:dyDescent="0.25">
      <c r="A35" s="80" t="s">
        <v>285</v>
      </c>
      <c r="B35" s="81" t="s">
        <v>186</v>
      </c>
      <c r="C35" s="76">
        <f>IFERROR(GETPIVOTDATA("Field 0",'Field 1'!$A$3,"Field 0",B35),0)</f>
        <v>0</v>
      </c>
      <c r="D35" s="76">
        <f>IFERROR(GETPIVOTDATA("Field 0",'Field 2'!$A$3,"Field 0",B35),0)</f>
        <v>0</v>
      </c>
      <c r="E35" s="76">
        <f>IFERROR(GETPIVOTDATA("Field 0",'Field 3'!$A$3,"Field 0",B35),0)</f>
        <v>0</v>
      </c>
      <c r="F35" s="76">
        <f>IFERROR(GETPIVOTDATA("Field 0",'Field 4'!$A$3,"Field 0",B35),0)</f>
        <v>0</v>
      </c>
      <c r="G35" s="76">
        <f>IFERROR(GETPIVOTDATA("Field 0",'Field 5'!$A$3,"Field 0",B35),0)</f>
        <v>0</v>
      </c>
      <c r="H35" s="76">
        <f>IFERROR(GETPIVOTDATA("Field 0",'Field 6'!$A$3,"Field 0",B35),0)</f>
        <v>0</v>
      </c>
      <c r="I35" s="76">
        <f>IFERROR(GETPIVOTDATA("Field 0",'Field 7'!$A$3,"Field 0",B35),0)</f>
        <v>0</v>
      </c>
      <c r="J35" s="76">
        <f>IFERROR(GETPIVOTDATA("Field 0",'Field 8'!$A$3,"Field 0",B35),0)</f>
        <v>0</v>
      </c>
      <c r="K35" s="76">
        <f>IFERROR(GETPIVOTDATA("Field 0",'Field 9'!$A$3,"Field 0",B35),0)</f>
        <v>0</v>
      </c>
      <c r="L35" s="76">
        <f>IFERROR(GETPIVOTDATA("Field 0",'Field 10'!$A$3,"Field 0",B35),0)</f>
        <v>0</v>
      </c>
      <c r="M35" s="76">
        <f>IFERROR(GETPIVOTDATA("Field 0",'Field 11'!$A$3,"Field 0",B35),0)</f>
        <v>0</v>
      </c>
      <c r="N35" s="76">
        <f>IFERROR(GETPIVOTDATA("Field 0",'Field 12'!$A$3,"Field 0",B35),0)</f>
        <v>0</v>
      </c>
      <c r="O35" s="76">
        <f>IFERROR(GETPIVOTDATA("Field 0",'Field 13'!$A$3,"Field 0",B35),0)</f>
        <v>0</v>
      </c>
      <c r="P35" s="76">
        <f>IFERROR(GETPIVOTDATA("Field 0",'Field 14'!$A$3,"Field 0",B35),0)</f>
        <v>0</v>
      </c>
      <c r="Q35" s="76">
        <f>IFERROR(GETPIVOTDATA("Field 0",'Field 15'!$A$3,"Field 0",B35),0)</f>
        <v>0</v>
      </c>
      <c r="R35" s="76">
        <f>IFERROR(GETPIVOTDATA("Field 0",'Field 16'!$A$3,"Field 0",B35),0)</f>
        <v>0</v>
      </c>
      <c r="S35" s="76">
        <f>IFERROR(GETPIVOTDATA("Field 0",'Field 17'!$A$3,"Field 0",B35),0)</f>
        <v>0</v>
      </c>
      <c r="T35" s="70">
        <f t="shared" si="1"/>
        <v>55</v>
      </c>
      <c r="U35" s="70">
        <f>IFERROR(GETPIVOTDATA("Field 0",'Field 0'!$A$1,"Field 0",B35),0)</f>
        <v>0</v>
      </c>
      <c r="V35" s="111">
        <f t="shared" si="8"/>
        <v>0</v>
      </c>
      <c r="W35" s="70">
        <f t="shared" si="9"/>
        <v>0</v>
      </c>
      <c r="X35" s="71" t="str">
        <f t="shared" si="2"/>
        <v>NA</v>
      </c>
    </row>
    <row r="36" spans="1:24" outlineLevel="1" x14ac:dyDescent="0.25">
      <c r="A36" s="77" t="s">
        <v>285</v>
      </c>
      <c r="B36" s="78" t="s">
        <v>189</v>
      </c>
      <c r="C36" s="79">
        <f>IFERROR(GETPIVOTDATA("Field 0",'Field 1'!$A$3,"Field 0",B36),0)</f>
        <v>0</v>
      </c>
      <c r="D36" s="79">
        <f>IFERROR(GETPIVOTDATA("Field 0",'Field 2'!$A$3,"Field 0",B36),0)</f>
        <v>0</v>
      </c>
      <c r="E36" s="79">
        <f>IFERROR(GETPIVOTDATA("Field 0",'Field 3'!$A$3,"Field 0",B36),0)</f>
        <v>0</v>
      </c>
      <c r="F36" s="79">
        <f>IFERROR(GETPIVOTDATA("Field 0",'Field 4'!$A$3,"Field 0",B36),0)</f>
        <v>0</v>
      </c>
      <c r="G36" s="79">
        <f>IFERROR(GETPIVOTDATA("Field 0",'Field 5'!$A$3,"Field 0",B36),0)</f>
        <v>0</v>
      </c>
      <c r="H36" s="79">
        <f>IFERROR(GETPIVOTDATA("Field 0",'Field 6'!$A$3,"Field 0",B36),0)</f>
        <v>0</v>
      </c>
      <c r="I36" s="79">
        <f>IFERROR(GETPIVOTDATA("Field 0",'Field 7'!$A$3,"Field 0",B36),0)</f>
        <v>0</v>
      </c>
      <c r="J36" s="79">
        <f>IFERROR(GETPIVOTDATA("Field 0",'Field 8'!$A$3,"Field 0",B36),0)</f>
        <v>0</v>
      </c>
      <c r="K36" s="79">
        <f>IFERROR(GETPIVOTDATA("Field 0",'Field 9'!$A$3,"Field 0",B36),0)</f>
        <v>0</v>
      </c>
      <c r="L36" s="79">
        <f>IFERROR(GETPIVOTDATA("Field 0",'Field 10'!$A$3,"Field 0",B36),0)</f>
        <v>0</v>
      </c>
      <c r="M36" s="79">
        <f>IFERROR(GETPIVOTDATA("Field 0",'Field 11'!$A$3,"Field 0",B36),0)</f>
        <v>0</v>
      </c>
      <c r="N36" s="79">
        <f>IFERROR(GETPIVOTDATA("Field 0",'Field 12'!$A$3,"Field 0",B36),0)</f>
        <v>0</v>
      </c>
      <c r="O36" s="79">
        <f>IFERROR(GETPIVOTDATA("Field 0",'Field 13'!$A$3,"Field 0",B36),0)</f>
        <v>0</v>
      </c>
      <c r="P36" s="79">
        <f>IFERROR(GETPIVOTDATA("Field 0",'Field 14'!$A$3,"Field 0",B36),0)</f>
        <v>0</v>
      </c>
      <c r="Q36" s="79">
        <f>IFERROR(GETPIVOTDATA("Field 0",'Field 15'!$A$3,"Field 0",B36),0)</f>
        <v>0</v>
      </c>
      <c r="R36" s="79">
        <f>IFERROR(GETPIVOTDATA("Field 0",'Field 16'!$A$3,"Field 0",B36),0)</f>
        <v>0</v>
      </c>
      <c r="S36" s="79">
        <f>IFERROR(GETPIVOTDATA("Field 0",'Field 17'!$A$3,"Field 0",B36),0)</f>
        <v>0</v>
      </c>
      <c r="T36" s="75">
        <f t="shared" si="1"/>
        <v>55</v>
      </c>
      <c r="U36" s="75">
        <f>IFERROR(GETPIVOTDATA("Field 0",'Field 0'!$A$1,"Field 0",B36),0)</f>
        <v>0</v>
      </c>
      <c r="V36" s="105">
        <f t="shared" si="8"/>
        <v>0</v>
      </c>
      <c r="W36" s="75">
        <f t="shared" si="9"/>
        <v>0</v>
      </c>
      <c r="X36" s="74" t="str">
        <f t="shared" si="2"/>
        <v>NA</v>
      </c>
    </row>
    <row r="37" spans="1:24" s="63" customFormat="1" outlineLevel="1" x14ac:dyDescent="0.25">
      <c r="A37" s="80" t="s">
        <v>285</v>
      </c>
      <c r="B37" s="81" t="s">
        <v>191</v>
      </c>
      <c r="C37" s="76">
        <f>IFERROR(GETPIVOTDATA("Field 0",'Field 1'!$A$3,"Field 0",B37),0)</f>
        <v>0</v>
      </c>
      <c r="D37" s="76">
        <f>IFERROR(GETPIVOTDATA("Field 0",'Field 2'!$A$3,"Field 0",B37),0)</f>
        <v>0</v>
      </c>
      <c r="E37" s="76">
        <f>IFERROR(GETPIVOTDATA("Field 0",'Field 3'!$A$3,"Field 0",B37),0)</f>
        <v>0</v>
      </c>
      <c r="F37" s="76">
        <f>IFERROR(GETPIVOTDATA("Field 0",'Field 4'!$A$3,"Field 0",B37),0)</f>
        <v>0</v>
      </c>
      <c r="G37" s="76">
        <f>IFERROR(GETPIVOTDATA("Field 0",'Field 5'!$A$3,"Field 0",B37),0)</f>
        <v>0</v>
      </c>
      <c r="H37" s="76">
        <f>IFERROR(GETPIVOTDATA("Field 0",'Field 6'!$A$3,"Field 0",B37),0)</f>
        <v>0</v>
      </c>
      <c r="I37" s="76">
        <f>IFERROR(GETPIVOTDATA("Field 0",'Field 7'!$A$3,"Field 0",B37),0)</f>
        <v>0</v>
      </c>
      <c r="J37" s="76">
        <f>IFERROR(GETPIVOTDATA("Field 0",'Field 8'!$A$3,"Field 0",B37),0)</f>
        <v>0</v>
      </c>
      <c r="K37" s="76">
        <f>IFERROR(GETPIVOTDATA("Field 0",'Field 9'!$A$3,"Field 0",B37),0)</f>
        <v>0</v>
      </c>
      <c r="L37" s="76">
        <f>IFERROR(GETPIVOTDATA("Field 0",'Field 10'!$A$3,"Field 0",B37),0)</f>
        <v>0</v>
      </c>
      <c r="M37" s="76">
        <f>IFERROR(GETPIVOTDATA("Field 0",'Field 11'!$A$3,"Field 0",B37),0)</f>
        <v>0</v>
      </c>
      <c r="N37" s="76">
        <f>IFERROR(GETPIVOTDATA("Field 0",'Field 12'!$A$3,"Field 0",B37),0)</f>
        <v>0</v>
      </c>
      <c r="O37" s="76">
        <f>IFERROR(GETPIVOTDATA("Field 0",'Field 13'!$A$3,"Field 0",B37),0)</f>
        <v>0</v>
      </c>
      <c r="P37" s="76">
        <f>IFERROR(GETPIVOTDATA("Field 0",'Field 14'!$A$3,"Field 0",B37),0)</f>
        <v>0</v>
      </c>
      <c r="Q37" s="76">
        <f>IFERROR(GETPIVOTDATA("Field 0",'Field 15'!$A$3,"Field 0",B37),0)</f>
        <v>0</v>
      </c>
      <c r="R37" s="76">
        <f>IFERROR(GETPIVOTDATA("Field 0",'Field 16'!$A$3,"Field 0",B37),0)</f>
        <v>0</v>
      </c>
      <c r="S37" s="76">
        <f>IFERROR(GETPIVOTDATA("Field 0",'Field 17'!$A$3,"Field 0",B37),0)</f>
        <v>0</v>
      </c>
      <c r="T37" s="70">
        <f t="shared" si="1"/>
        <v>55</v>
      </c>
      <c r="U37" s="70">
        <f>IFERROR(GETPIVOTDATA("Field 0",'Field 0'!$A$1,"Field 0",B37),0)</f>
        <v>0</v>
      </c>
      <c r="V37" s="111">
        <f t="shared" si="8"/>
        <v>0</v>
      </c>
      <c r="W37" s="70">
        <f t="shared" si="9"/>
        <v>0</v>
      </c>
      <c r="X37" s="71" t="str">
        <f t="shared" si="2"/>
        <v>NA</v>
      </c>
    </row>
    <row r="38" spans="1:24" outlineLevel="1" x14ac:dyDescent="0.25">
      <c r="A38" s="77" t="s">
        <v>285</v>
      </c>
      <c r="B38" s="78" t="s">
        <v>193</v>
      </c>
      <c r="C38" s="79">
        <f>IFERROR(GETPIVOTDATA("Field 0",'Field 1'!$A$3,"Field 0",B38),0)</f>
        <v>0</v>
      </c>
      <c r="D38" s="79">
        <f>IFERROR(GETPIVOTDATA("Field 0",'Field 2'!$A$3,"Field 0",B38),0)</f>
        <v>0</v>
      </c>
      <c r="E38" s="79">
        <f>IFERROR(GETPIVOTDATA("Field 0",'Field 3'!$A$3,"Field 0",B38),0)</f>
        <v>0</v>
      </c>
      <c r="F38" s="79">
        <f>IFERROR(GETPIVOTDATA("Field 0",'Field 4'!$A$3,"Field 0",B38),0)</f>
        <v>0</v>
      </c>
      <c r="G38" s="79">
        <f>IFERROR(GETPIVOTDATA("Field 0",'Field 5'!$A$3,"Field 0",B38),0)</f>
        <v>0</v>
      </c>
      <c r="H38" s="79">
        <f>IFERROR(GETPIVOTDATA("Field 0",'Field 6'!$A$3,"Field 0",B38),0)</f>
        <v>0</v>
      </c>
      <c r="I38" s="79">
        <f>IFERROR(GETPIVOTDATA("Field 0",'Field 7'!$A$3,"Field 0",B38),0)</f>
        <v>0</v>
      </c>
      <c r="J38" s="79">
        <f>IFERROR(GETPIVOTDATA("Field 0",'Field 8'!$A$3,"Field 0",B38),0)</f>
        <v>0</v>
      </c>
      <c r="K38" s="79">
        <f>IFERROR(GETPIVOTDATA("Field 0",'Field 9'!$A$3,"Field 0",B38),0)</f>
        <v>0</v>
      </c>
      <c r="L38" s="79">
        <f>IFERROR(GETPIVOTDATA("Field 0",'Field 10'!$A$3,"Field 0",B38),0)</f>
        <v>0</v>
      </c>
      <c r="M38" s="79">
        <f>IFERROR(GETPIVOTDATA("Field 0",'Field 11'!$A$3,"Field 0",B38),0)</f>
        <v>0</v>
      </c>
      <c r="N38" s="79">
        <f>IFERROR(GETPIVOTDATA("Field 0",'Field 12'!$A$3,"Field 0",B38),0)</f>
        <v>0</v>
      </c>
      <c r="O38" s="79">
        <f>IFERROR(GETPIVOTDATA("Field 0",'Field 13'!$A$3,"Field 0",B38),0)</f>
        <v>0</v>
      </c>
      <c r="P38" s="79">
        <f>IFERROR(GETPIVOTDATA("Field 0",'Field 14'!$A$3,"Field 0",B38),0)</f>
        <v>0</v>
      </c>
      <c r="Q38" s="79">
        <f>IFERROR(GETPIVOTDATA("Field 0",'Field 15'!$A$3,"Field 0",B38),0)</f>
        <v>0</v>
      </c>
      <c r="R38" s="79">
        <f>IFERROR(GETPIVOTDATA("Field 0",'Field 16'!$A$3,"Field 0",B38),0)</f>
        <v>0</v>
      </c>
      <c r="S38" s="79">
        <f>IFERROR(GETPIVOTDATA("Field 0",'Field 17'!$A$3,"Field 0",B38),0)</f>
        <v>0</v>
      </c>
      <c r="T38" s="75">
        <f t="shared" si="1"/>
        <v>55</v>
      </c>
      <c r="U38" s="75">
        <f>IFERROR(GETPIVOTDATA("Field 0",'Field 0'!$A$1,"Field 0",B38),0)</f>
        <v>0</v>
      </c>
      <c r="V38" s="105">
        <f t="shared" si="8"/>
        <v>0</v>
      </c>
      <c r="W38" s="75">
        <f t="shared" si="9"/>
        <v>0</v>
      </c>
      <c r="X38" s="74" t="str">
        <f t="shared" si="2"/>
        <v>NA</v>
      </c>
    </row>
    <row r="39" spans="1:24" s="63" customFormat="1" outlineLevel="1" x14ac:dyDescent="0.25">
      <c r="A39" s="80" t="s">
        <v>285</v>
      </c>
      <c r="B39" s="81" t="s">
        <v>194</v>
      </c>
      <c r="C39" s="76">
        <f>IFERROR(GETPIVOTDATA("Field 0",'Field 1'!$A$3,"Field 0",B39),0)</f>
        <v>0</v>
      </c>
      <c r="D39" s="76">
        <f>IFERROR(GETPIVOTDATA("Field 0",'Field 2'!$A$3,"Field 0",B39),0)</f>
        <v>0</v>
      </c>
      <c r="E39" s="76">
        <f>IFERROR(GETPIVOTDATA("Field 0",'Field 3'!$A$3,"Field 0",B39),0)</f>
        <v>0</v>
      </c>
      <c r="F39" s="76">
        <f>IFERROR(GETPIVOTDATA("Field 0",'Field 4'!$A$3,"Field 0",B39),0)</f>
        <v>0</v>
      </c>
      <c r="G39" s="76">
        <f>IFERROR(GETPIVOTDATA("Field 0",'Field 5'!$A$3,"Field 0",B39),0)</f>
        <v>0</v>
      </c>
      <c r="H39" s="76">
        <f>IFERROR(GETPIVOTDATA("Field 0",'Field 6'!$A$3,"Field 0",B39),0)</f>
        <v>0</v>
      </c>
      <c r="I39" s="76">
        <f>IFERROR(GETPIVOTDATA("Field 0",'Field 7'!$A$3,"Field 0",B39),0)</f>
        <v>0</v>
      </c>
      <c r="J39" s="76">
        <f>IFERROR(GETPIVOTDATA("Field 0",'Field 8'!$A$3,"Field 0",B39),0)</f>
        <v>0</v>
      </c>
      <c r="K39" s="76">
        <f>IFERROR(GETPIVOTDATA("Field 0",'Field 9'!$A$3,"Field 0",B39),0)</f>
        <v>0</v>
      </c>
      <c r="L39" s="76">
        <f>IFERROR(GETPIVOTDATA("Field 0",'Field 10'!$A$3,"Field 0",B39),0)</f>
        <v>0</v>
      </c>
      <c r="M39" s="76">
        <f>IFERROR(GETPIVOTDATA("Field 0",'Field 11'!$A$3,"Field 0",B39),0)</f>
        <v>0</v>
      </c>
      <c r="N39" s="76">
        <f>IFERROR(GETPIVOTDATA("Field 0",'Field 12'!$A$3,"Field 0",B39),0)</f>
        <v>0</v>
      </c>
      <c r="O39" s="76">
        <f>IFERROR(GETPIVOTDATA("Field 0",'Field 13'!$A$3,"Field 0",B39),0)</f>
        <v>0</v>
      </c>
      <c r="P39" s="76">
        <f>IFERROR(GETPIVOTDATA("Field 0",'Field 14'!$A$3,"Field 0",B39),0)</f>
        <v>0</v>
      </c>
      <c r="Q39" s="76">
        <f>IFERROR(GETPIVOTDATA("Field 0",'Field 15'!$A$3,"Field 0",B39),0)</f>
        <v>0</v>
      </c>
      <c r="R39" s="76">
        <f>IFERROR(GETPIVOTDATA("Field 0",'Field 16'!$A$3,"Field 0",B39),0)</f>
        <v>0</v>
      </c>
      <c r="S39" s="76">
        <f>IFERROR(GETPIVOTDATA("Field 0",'Field 17'!$A$3,"Field 0",B39),0)</f>
        <v>0</v>
      </c>
      <c r="T39" s="70">
        <f t="shared" si="1"/>
        <v>55</v>
      </c>
      <c r="U39" s="70">
        <f>IFERROR(GETPIVOTDATA("Field 0",'Field 0'!$A$1,"Field 0",B39),0)</f>
        <v>0</v>
      </c>
      <c r="V39" s="111">
        <f t="shared" si="8"/>
        <v>0</v>
      </c>
      <c r="W39" s="70">
        <f t="shared" si="9"/>
        <v>0</v>
      </c>
      <c r="X39" s="71" t="str">
        <f t="shared" si="2"/>
        <v>NA</v>
      </c>
    </row>
    <row r="40" spans="1:24" outlineLevel="1" x14ac:dyDescent="0.25">
      <c r="A40" s="77" t="s">
        <v>285</v>
      </c>
      <c r="B40" s="78" t="s">
        <v>35</v>
      </c>
      <c r="C40" s="79">
        <f>IFERROR(GETPIVOTDATA("Field 0",'Field 1'!$A$3,"Field 0",B40),0)</f>
        <v>1</v>
      </c>
      <c r="D40" s="79">
        <f>IFERROR(GETPIVOTDATA("Field 0",'Field 2'!$A$3,"Field 0",B40),0)</f>
        <v>1</v>
      </c>
      <c r="E40" s="79">
        <f>IFERROR(GETPIVOTDATA("Field 0",'Field 3'!$A$3,"Field 0",B40),0)</f>
        <v>1</v>
      </c>
      <c r="F40" s="79">
        <f>IFERROR(GETPIVOTDATA("Field 0",'Field 4'!$A$3,"Field 0",B40),0)</f>
        <v>1</v>
      </c>
      <c r="G40" s="79">
        <f>IFERROR(GETPIVOTDATA("Field 0",'Field 5'!$A$3,"Field 0",B40),0)</f>
        <v>1</v>
      </c>
      <c r="H40" s="79">
        <f>IFERROR(GETPIVOTDATA("Field 0",'Field 6'!$A$3,"Field 0",B40),0)</f>
        <v>1</v>
      </c>
      <c r="I40" s="79">
        <f>IFERROR(GETPIVOTDATA("Field 0",'Field 7'!$A$3,"Field 0",B40),0)</f>
        <v>1</v>
      </c>
      <c r="J40" s="79">
        <f>IFERROR(GETPIVOTDATA("Field 0",'Field 8'!$A$3,"Field 0",B40),0)</f>
        <v>1</v>
      </c>
      <c r="K40" s="79">
        <f>IFERROR(GETPIVOTDATA("Field 0",'Field 9'!$A$3,"Field 0",B40),0)</f>
        <v>1</v>
      </c>
      <c r="L40" s="79">
        <f>IFERROR(GETPIVOTDATA("Field 0",'Field 10'!$A$3,"Field 0",B40),0)</f>
        <v>1</v>
      </c>
      <c r="M40" s="79">
        <f>IFERROR(GETPIVOTDATA("Field 0",'Field 11'!$A$3,"Field 0",B40),0)</f>
        <v>1</v>
      </c>
      <c r="N40" s="79">
        <f>IFERROR(GETPIVOTDATA("Field 0",'Field 12'!$A$3,"Field 0",B40),0)</f>
        <v>1</v>
      </c>
      <c r="O40" s="79">
        <f>IFERROR(GETPIVOTDATA("Field 0",'Field 13'!$A$3,"Field 0",B40),0)</f>
        <v>1</v>
      </c>
      <c r="P40" s="79">
        <f>IFERROR(GETPIVOTDATA("Field 0",'Field 14'!$A$3,"Field 0",B40),0)</f>
        <v>1</v>
      </c>
      <c r="Q40" s="79">
        <f>IFERROR(GETPIVOTDATA("Field 0",'Field 15'!$A$3,"Field 0",B40),0)</f>
        <v>1</v>
      </c>
      <c r="R40" s="79">
        <f>IFERROR(GETPIVOTDATA("Field 0",'Field 16'!$A$3,"Field 0",B40),0)</f>
        <v>1</v>
      </c>
      <c r="S40" s="79">
        <f>IFERROR(GETPIVOTDATA("Field 0",'Field 17'!$A$3,"Field 0",B40),0)</f>
        <v>1</v>
      </c>
      <c r="T40" s="75">
        <f t="shared" si="1"/>
        <v>55</v>
      </c>
      <c r="U40" s="75">
        <f>IFERROR(GETPIVOTDATA("Field 0",'Field 0'!$A$1,"Field 0",B40),0)</f>
        <v>1</v>
      </c>
      <c r="V40" s="105">
        <f t="shared" si="8"/>
        <v>17</v>
      </c>
      <c r="W40" s="75">
        <f t="shared" si="9"/>
        <v>55</v>
      </c>
      <c r="X40" s="74">
        <f t="shared" si="2"/>
        <v>0.69090909090909092</v>
      </c>
    </row>
    <row r="41" spans="1:24" s="63" customFormat="1" outlineLevel="1" x14ac:dyDescent="0.25">
      <c r="A41" s="80" t="s">
        <v>285</v>
      </c>
      <c r="B41" s="81" t="s">
        <v>187</v>
      </c>
      <c r="C41" s="76">
        <f>IFERROR(GETPIVOTDATA("Field 0",'Field 1'!$A$3,"Field 0",B41),0)</f>
        <v>0</v>
      </c>
      <c r="D41" s="76">
        <f>IFERROR(GETPIVOTDATA("Field 0",'Field 2'!$A$3,"Field 0",B41),0)</f>
        <v>0</v>
      </c>
      <c r="E41" s="76">
        <f>IFERROR(GETPIVOTDATA("Field 0",'Field 3'!$A$3,"Field 0",B41),0)</f>
        <v>0</v>
      </c>
      <c r="F41" s="76">
        <f>IFERROR(GETPIVOTDATA("Field 0",'Field 4'!$A$3,"Field 0",B41),0)</f>
        <v>0</v>
      </c>
      <c r="G41" s="76">
        <f>IFERROR(GETPIVOTDATA("Field 0",'Field 5'!$A$3,"Field 0",B41),0)</f>
        <v>0</v>
      </c>
      <c r="H41" s="76">
        <f>IFERROR(GETPIVOTDATA("Field 0",'Field 6'!$A$3,"Field 0",B41),0)</f>
        <v>0</v>
      </c>
      <c r="I41" s="76">
        <f>IFERROR(GETPIVOTDATA("Field 0",'Field 7'!$A$3,"Field 0",B41),0)</f>
        <v>0</v>
      </c>
      <c r="J41" s="76">
        <f>IFERROR(GETPIVOTDATA("Field 0",'Field 8'!$A$3,"Field 0",B41),0)</f>
        <v>0</v>
      </c>
      <c r="K41" s="76">
        <f>IFERROR(GETPIVOTDATA("Field 0",'Field 9'!$A$3,"Field 0",B41),0)</f>
        <v>0</v>
      </c>
      <c r="L41" s="76">
        <f>IFERROR(GETPIVOTDATA("Field 0",'Field 10'!$A$3,"Field 0",B41),0)</f>
        <v>0</v>
      </c>
      <c r="M41" s="76">
        <f>IFERROR(GETPIVOTDATA("Field 0",'Field 11'!$A$3,"Field 0",B41),0)</f>
        <v>0</v>
      </c>
      <c r="N41" s="76">
        <f>IFERROR(GETPIVOTDATA("Field 0",'Field 12'!$A$3,"Field 0",B41),0)</f>
        <v>0</v>
      </c>
      <c r="O41" s="76">
        <f>IFERROR(GETPIVOTDATA("Field 0",'Field 13'!$A$3,"Field 0",B41),0)</f>
        <v>0</v>
      </c>
      <c r="P41" s="76">
        <f>IFERROR(GETPIVOTDATA("Field 0",'Field 14'!$A$3,"Field 0",B41),0)</f>
        <v>0</v>
      </c>
      <c r="Q41" s="76">
        <f>IFERROR(GETPIVOTDATA("Field 0",'Field 15'!$A$3,"Field 0",B41),0)</f>
        <v>0</v>
      </c>
      <c r="R41" s="76">
        <f>IFERROR(GETPIVOTDATA("Field 0",'Field 16'!$A$3,"Field 0",B41),0)</f>
        <v>0</v>
      </c>
      <c r="S41" s="76">
        <f>IFERROR(GETPIVOTDATA("Field 0",'Field 17'!$A$3,"Field 0",B41),0)</f>
        <v>0</v>
      </c>
      <c r="T41" s="70">
        <f t="shared" si="1"/>
        <v>55</v>
      </c>
      <c r="U41" s="70">
        <f>IFERROR(GETPIVOTDATA("Field 0",'Field 0'!$A$1,"Field 0",B41),0)</f>
        <v>0</v>
      </c>
      <c r="V41" s="111">
        <f t="shared" si="8"/>
        <v>0</v>
      </c>
      <c r="W41" s="70">
        <f t="shared" si="9"/>
        <v>0</v>
      </c>
      <c r="X41" s="71" t="str">
        <f t="shared" si="2"/>
        <v>NA</v>
      </c>
    </row>
    <row r="42" spans="1:24" outlineLevel="1" x14ac:dyDescent="0.25">
      <c r="A42" s="77" t="s">
        <v>285</v>
      </c>
      <c r="B42" s="78" t="s">
        <v>200</v>
      </c>
      <c r="C42" s="79">
        <f>IFERROR(GETPIVOTDATA("Field 0",'Field 1'!$A$3,"Field 0",B42),0)</f>
        <v>0</v>
      </c>
      <c r="D42" s="79">
        <f>IFERROR(GETPIVOTDATA("Field 0",'Field 2'!$A$3,"Field 0",B42),0)</f>
        <v>0</v>
      </c>
      <c r="E42" s="79">
        <f>IFERROR(GETPIVOTDATA("Field 0",'Field 3'!$A$3,"Field 0",B42),0)</f>
        <v>0</v>
      </c>
      <c r="F42" s="79">
        <f>IFERROR(GETPIVOTDATA("Field 0",'Field 4'!$A$3,"Field 0",B42),0)</f>
        <v>0</v>
      </c>
      <c r="G42" s="79">
        <f>IFERROR(GETPIVOTDATA("Field 0",'Field 5'!$A$3,"Field 0",B42),0)</f>
        <v>0</v>
      </c>
      <c r="H42" s="79">
        <f>IFERROR(GETPIVOTDATA("Field 0",'Field 6'!$A$3,"Field 0",B42),0)</f>
        <v>0</v>
      </c>
      <c r="I42" s="79">
        <f>IFERROR(GETPIVOTDATA("Field 0",'Field 7'!$A$3,"Field 0",B42),0)</f>
        <v>0</v>
      </c>
      <c r="J42" s="79">
        <f>IFERROR(GETPIVOTDATA("Field 0",'Field 8'!$A$3,"Field 0",B42),0)</f>
        <v>0</v>
      </c>
      <c r="K42" s="79">
        <f>IFERROR(GETPIVOTDATA("Field 0",'Field 9'!$A$3,"Field 0",B42),0)</f>
        <v>0</v>
      </c>
      <c r="L42" s="79">
        <f>IFERROR(GETPIVOTDATA("Field 0",'Field 10'!$A$3,"Field 0",B42),0)</f>
        <v>0</v>
      </c>
      <c r="M42" s="79">
        <f>IFERROR(GETPIVOTDATA("Field 0",'Field 11'!$A$3,"Field 0",B42),0)</f>
        <v>0</v>
      </c>
      <c r="N42" s="79">
        <f>IFERROR(GETPIVOTDATA("Field 0",'Field 12'!$A$3,"Field 0",B42),0)</f>
        <v>0</v>
      </c>
      <c r="O42" s="79">
        <f>IFERROR(GETPIVOTDATA("Field 0",'Field 13'!$A$3,"Field 0",B42),0)</f>
        <v>0</v>
      </c>
      <c r="P42" s="79">
        <f>IFERROR(GETPIVOTDATA("Field 0",'Field 14'!$A$3,"Field 0",B42),0)</f>
        <v>0</v>
      </c>
      <c r="Q42" s="79">
        <f>IFERROR(GETPIVOTDATA("Field 0",'Field 15'!$A$3,"Field 0",B42),0)</f>
        <v>0</v>
      </c>
      <c r="R42" s="79">
        <f>IFERROR(GETPIVOTDATA("Field 0",'Field 16'!$A$3,"Field 0",B42),0)</f>
        <v>0</v>
      </c>
      <c r="S42" s="79">
        <f>IFERROR(GETPIVOTDATA("Field 0",'Field 17'!$A$3,"Field 0",B42),0)</f>
        <v>0</v>
      </c>
      <c r="T42" s="75">
        <f t="shared" ref="T42:T73" si="10">Number_of_Fields_Qced</f>
        <v>55</v>
      </c>
      <c r="U42" s="75">
        <f>IFERROR(GETPIVOTDATA("Field 0",'Field 0'!$A$1,"Field 0",B42),0)</f>
        <v>0</v>
      </c>
      <c r="V42" s="105">
        <f t="shared" si="8"/>
        <v>0</v>
      </c>
      <c r="W42" s="75">
        <f t="shared" si="9"/>
        <v>0</v>
      </c>
      <c r="X42" s="74" t="str">
        <f t="shared" ref="X42:X73" si="11">IFERROR(1-V42/W42, "NA")</f>
        <v>NA</v>
      </c>
    </row>
    <row r="43" spans="1:24" s="63" customFormat="1" outlineLevel="1" x14ac:dyDescent="0.25">
      <c r="A43" s="80" t="s">
        <v>285</v>
      </c>
      <c r="B43" s="81" t="s">
        <v>205</v>
      </c>
      <c r="C43" s="76">
        <f>IFERROR(GETPIVOTDATA("Field 0",'Field 1'!$A$3,"Field 0",B43),0)</f>
        <v>0</v>
      </c>
      <c r="D43" s="76">
        <f>IFERROR(GETPIVOTDATA("Field 0",'Field 2'!$A$3,"Field 0",B43),0)</f>
        <v>0</v>
      </c>
      <c r="E43" s="76">
        <f>IFERROR(GETPIVOTDATA("Field 0",'Field 3'!$A$3,"Field 0",B43),0)</f>
        <v>0</v>
      </c>
      <c r="F43" s="76">
        <f>IFERROR(GETPIVOTDATA("Field 0",'Field 4'!$A$3,"Field 0",B43),0)</f>
        <v>0</v>
      </c>
      <c r="G43" s="76">
        <f>IFERROR(GETPIVOTDATA("Field 0",'Field 5'!$A$3,"Field 0",B43),0)</f>
        <v>0</v>
      </c>
      <c r="H43" s="76">
        <f>IFERROR(GETPIVOTDATA("Field 0",'Field 6'!$A$3,"Field 0",B43),0)</f>
        <v>0</v>
      </c>
      <c r="I43" s="76">
        <f>IFERROR(GETPIVOTDATA("Field 0",'Field 7'!$A$3,"Field 0",B43),0)</f>
        <v>0</v>
      </c>
      <c r="J43" s="76">
        <f>IFERROR(GETPIVOTDATA("Field 0",'Field 8'!$A$3,"Field 0",B43),0)</f>
        <v>0</v>
      </c>
      <c r="K43" s="76">
        <f>IFERROR(GETPIVOTDATA("Field 0",'Field 9'!$A$3,"Field 0",B43),0)</f>
        <v>0</v>
      </c>
      <c r="L43" s="76">
        <f>IFERROR(GETPIVOTDATA("Field 0",'Field 10'!$A$3,"Field 0",B43),0)</f>
        <v>0</v>
      </c>
      <c r="M43" s="76">
        <f>IFERROR(GETPIVOTDATA("Field 0",'Field 11'!$A$3,"Field 0",B43),0)</f>
        <v>0</v>
      </c>
      <c r="N43" s="76">
        <f>IFERROR(GETPIVOTDATA("Field 0",'Field 12'!$A$3,"Field 0",B43),0)</f>
        <v>0</v>
      </c>
      <c r="O43" s="76">
        <f>IFERROR(GETPIVOTDATA("Field 0",'Field 13'!$A$3,"Field 0",B43),0)</f>
        <v>0</v>
      </c>
      <c r="P43" s="76">
        <f>IFERROR(GETPIVOTDATA("Field 0",'Field 14'!$A$3,"Field 0",B43),0)</f>
        <v>0</v>
      </c>
      <c r="Q43" s="76">
        <f>IFERROR(GETPIVOTDATA("Field 0",'Field 15'!$A$3,"Field 0",B43),0)</f>
        <v>0</v>
      </c>
      <c r="R43" s="76">
        <f>IFERROR(GETPIVOTDATA("Field 0",'Field 16'!$A$3,"Field 0",B43),0)</f>
        <v>0</v>
      </c>
      <c r="S43" s="76">
        <f>IFERROR(GETPIVOTDATA("Field 0",'Field 17'!$A$3,"Field 0",B43),0)</f>
        <v>0</v>
      </c>
      <c r="T43" s="70">
        <f t="shared" si="10"/>
        <v>55</v>
      </c>
      <c r="U43" s="70">
        <f>IFERROR(GETPIVOTDATA("Field 0",'Field 0'!$A$1,"Field 0",B43),0)</f>
        <v>0</v>
      </c>
      <c r="V43" s="111">
        <f t="shared" si="8"/>
        <v>0</v>
      </c>
      <c r="W43" s="70">
        <f t="shared" si="9"/>
        <v>0</v>
      </c>
      <c r="X43" s="71" t="str">
        <f t="shared" si="11"/>
        <v>NA</v>
      </c>
    </row>
    <row r="44" spans="1:24" outlineLevel="1" x14ac:dyDescent="0.25">
      <c r="A44" s="77" t="s">
        <v>285</v>
      </c>
      <c r="B44" s="78" t="s">
        <v>209</v>
      </c>
      <c r="C44" s="79">
        <f>IFERROR(GETPIVOTDATA("Field 0",'Field 1'!$A$3,"Field 0",B44),0)</f>
        <v>0</v>
      </c>
      <c r="D44" s="79">
        <f>IFERROR(GETPIVOTDATA("Field 0",'Field 2'!$A$3,"Field 0",B44),0)</f>
        <v>0</v>
      </c>
      <c r="E44" s="79">
        <f>IFERROR(GETPIVOTDATA("Field 0",'Field 3'!$A$3,"Field 0",B44),0)</f>
        <v>0</v>
      </c>
      <c r="F44" s="79">
        <f>IFERROR(GETPIVOTDATA("Field 0",'Field 4'!$A$3,"Field 0",B44),0)</f>
        <v>0</v>
      </c>
      <c r="G44" s="79">
        <f>IFERROR(GETPIVOTDATA("Field 0",'Field 5'!$A$3,"Field 0",B44),0)</f>
        <v>0</v>
      </c>
      <c r="H44" s="79">
        <f>IFERROR(GETPIVOTDATA("Field 0",'Field 6'!$A$3,"Field 0",B44),0)</f>
        <v>0</v>
      </c>
      <c r="I44" s="79">
        <f>IFERROR(GETPIVOTDATA("Field 0",'Field 7'!$A$3,"Field 0",B44),0)</f>
        <v>0</v>
      </c>
      <c r="J44" s="79">
        <f>IFERROR(GETPIVOTDATA("Field 0",'Field 8'!$A$3,"Field 0",B44),0)</f>
        <v>0</v>
      </c>
      <c r="K44" s="79">
        <f>IFERROR(GETPIVOTDATA("Field 0",'Field 9'!$A$3,"Field 0",B44),0)</f>
        <v>0</v>
      </c>
      <c r="L44" s="79">
        <f>IFERROR(GETPIVOTDATA("Field 0",'Field 10'!$A$3,"Field 0",B44),0)</f>
        <v>0</v>
      </c>
      <c r="M44" s="79">
        <f>IFERROR(GETPIVOTDATA("Field 0",'Field 11'!$A$3,"Field 0",B44),0)</f>
        <v>0</v>
      </c>
      <c r="N44" s="79">
        <f>IFERROR(GETPIVOTDATA("Field 0",'Field 12'!$A$3,"Field 0",B44),0)</f>
        <v>0</v>
      </c>
      <c r="O44" s="79">
        <f>IFERROR(GETPIVOTDATA("Field 0",'Field 13'!$A$3,"Field 0",B44),0)</f>
        <v>0</v>
      </c>
      <c r="P44" s="79">
        <f>IFERROR(GETPIVOTDATA("Field 0",'Field 14'!$A$3,"Field 0",B44),0)</f>
        <v>0</v>
      </c>
      <c r="Q44" s="79">
        <f>IFERROR(GETPIVOTDATA("Field 0",'Field 15'!$A$3,"Field 0",B44),0)</f>
        <v>0</v>
      </c>
      <c r="R44" s="79">
        <f>IFERROR(GETPIVOTDATA("Field 0",'Field 16'!$A$3,"Field 0",B44),0)</f>
        <v>0</v>
      </c>
      <c r="S44" s="79">
        <f>IFERROR(GETPIVOTDATA("Field 0",'Field 17'!$A$3,"Field 0",B44),0)</f>
        <v>0</v>
      </c>
      <c r="T44" s="75">
        <f t="shared" si="10"/>
        <v>55</v>
      </c>
      <c r="U44" s="75">
        <f>IFERROR(GETPIVOTDATA("Field 0",'Field 0'!$A$1,"Field 0",B44),0)</f>
        <v>0</v>
      </c>
      <c r="V44" s="105">
        <f t="shared" si="8"/>
        <v>0</v>
      </c>
      <c r="W44" s="75">
        <f t="shared" si="9"/>
        <v>0</v>
      </c>
      <c r="X44" s="74" t="str">
        <f t="shared" si="11"/>
        <v>NA</v>
      </c>
    </row>
    <row r="45" spans="1:24" s="63" customFormat="1" outlineLevel="1" x14ac:dyDescent="0.25">
      <c r="A45" s="80" t="s">
        <v>285</v>
      </c>
      <c r="B45" s="81" t="s">
        <v>206</v>
      </c>
      <c r="C45" s="76">
        <f>IFERROR(GETPIVOTDATA("Field 0",'Field 1'!$A$3,"Field 0",B45),0)</f>
        <v>0</v>
      </c>
      <c r="D45" s="76">
        <f>IFERROR(GETPIVOTDATA("Field 0",'Field 2'!$A$3,"Field 0",B45),0)</f>
        <v>0</v>
      </c>
      <c r="E45" s="76">
        <f>IFERROR(GETPIVOTDATA("Field 0",'Field 3'!$A$3,"Field 0",B45),0)</f>
        <v>0</v>
      </c>
      <c r="F45" s="76">
        <f>IFERROR(GETPIVOTDATA("Field 0",'Field 4'!$A$3,"Field 0",B45),0)</f>
        <v>0</v>
      </c>
      <c r="G45" s="76">
        <f>IFERROR(GETPIVOTDATA("Field 0",'Field 5'!$A$3,"Field 0",B45),0)</f>
        <v>0</v>
      </c>
      <c r="H45" s="76">
        <f>IFERROR(GETPIVOTDATA("Field 0",'Field 6'!$A$3,"Field 0",B45),0)</f>
        <v>0</v>
      </c>
      <c r="I45" s="76">
        <f>IFERROR(GETPIVOTDATA("Field 0",'Field 7'!$A$3,"Field 0",B45),0)</f>
        <v>0</v>
      </c>
      <c r="J45" s="76">
        <f>IFERROR(GETPIVOTDATA("Field 0",'Field 8'!$A$3,"Field 0",B45),0)</f>
        <v>0</v>
      </c>
      <c r="K45" s="76">
        <f>IFERROR(GETPIVOTDATA("Field 0",'Field 9'!$A$3,"Field 0",B45),0)</f>
        <v>0</v>
      </c>
      <c r="L45" s="76">
        <f>IFERROR(GETPIVOTDATA("Field 0",'Field 10'!$A$3,"Field 0",B45),0)</f>
        <v>0</v>
      </c>
      <c r="M45" s="76">
        <f>IFERROR(GETPIVOTDATA("Field 0",'Field 11'!$A$3,"Field 0",B45),0)</f>
        <v>0</v>
      </c>
      <c r="N45" s="76">
        <f>IFERROR(GETPIVOTDATA("Field 0",'Field 12'!$A$3,"Field 0",B45),0)</f>
        <v>0</v>
      </c>
      <c r="O45" s="76">
        <f>IFERROR(GETPIVOTDATA("Field 0",'Field 13'!$A$3,"Field 0",B45),0)</f>
        <v>0</v>
      </c>
      <c r="P45" s="76">
        <f>IFERROR(GETPIVOTDATA("Field 0",'Field 14'!$A$3,"Field 0",B45),0)</f>
        <v>0</v>
      </c>
      <c r="Q45" s="76">
        <f>IFERROR(GETPIVOTDATA("Field 0",'Field 15'!$A$3,"Field 0",B45),0)</f>
        <v>0</v>
      </c>
      <c r="R45" s="76">
        <f>IFERROR(GETPIVOTDATA("Field 0",'Field 16'!$A$3,"Field 0",B45),0)</f>
        <v>0</v>
      </c>
      <c r="S45" s="76">
        <f>IFERROR(GETPIVOTDATA("Field 0",'Field 17'!$A$3,"Field 0",B45),0)</f>
        <v>0</v>
      </c>
      <c r="T45" s="70">
        <f t="shared" si="10"/>
        <v>55</v>
      </c>
      <c r="U45" s="70">
        <f>IFERROR(GETPIVOTDATA("Field 0",'Field 0'!$A$1,"Field 0",B45),0)</f>
        <v>0</v>
      </c>
      <c r="V45" s="111">
        <f t="shared" si="8"/>
        <v>0</v>
      </c>
      <c r="W45" s="70">
        <f t="shared" si="9"/>
        <v>0</v>
      </c>
      <c r="X45" s="71" t="str">
        <f t="shared" si="11"/>
        <v>NA</v>
      </c>
    </row>
    <row r="46" spans="1:24" outlineLevel="1" x14ac:dyDescent="0.25">
      <c r="A46" s="77" t="s">
        <v>285</v>
      </c>
      <c r="B46" s="78" t="s">
        <v>210</v>
      </c>
      <c r="C46" s="79">
        <f>IFERROR(GETPIVOTDATA("Field 0",'Field 1'!$A$3,"Field 0",B46),0)</f>
        <v>0</v>
      </c>
      <c r="D46" s="79">
        <f>IFERROR(GETPIVOTDATA("Field 0",'Field 2'!$A$3,"Field 0",B46),0)</f>
        <v>0</v>
      </c>
      <c r="E46" s="79">
        <f>IFERROR(GETPIVOTDATA("Field 0",'Field 3'!$A$3,"Field 0",B46),0)</f>
        <v>0</v>
      </c>
      <c r="F46" s="79">
        <f>IFERROR(GETPIVOTDATA("Field 0",'Field 4'!$A$3,"Field 0",B46),0)</f>
        <v>0</v>
      </c>
      <c r="G46" s="79">
        <f>IFERROR(GETPIVOTDATA("Field 0",'Field 5'!$A$3,"Field 0",B46),0)</f>
        <v>0</v>
      </c>
      <c r="H46" s="79">
        <f>IFERROR(GETPIVOTDATA("Field 0",'Field 6'!$A$3,"Field 0",B46),0)</f>
        <v>0</v>
      </c>
      <c r="I46" s="79">
        <f>IFERROR(GETPIVOTDATA("Field 0",'Field 7'!$A$3,"Field 0",B46),0)</f>
        <v>0</v>
      </c>
      <c r="J46" s="79">
        <f>IFERROR(GETPIVOTDATA("Field 0",'Field 8'!$A$3,"Field 0",B46),0)</f>
        <v>0</v>
      </c>
      <c r="K46" s="79">
        <f>IFERROR(GETPIVOTDATA("Field 0",'Field 9'!$A$3,"Field 0",B46),0)</f>
        <v>0</v>
      </c>
      <c r="L46" s="79">
        <f>IFERROR(GETPIVOTDATA("Field 0",'Field 10'!$A$3,"Field 0",B46),0)</f>
        <v>0</v>
      </c>
      <c r="M46" s="79">
        <f>IFERROR(GETPIVOTDATA("Field 0",'Field 11'!$A$3,"Field 0",B46),0)</f>
        <v>0</v>
      </c>
      <c r="N46" s="79">
        <f>IFERROR(GETPIVOTDATA("Field 0",'Field 12'!$A$3,"Field 0",B46),0)</f>
        <v>0</v>
      </c>
      <c r="O46" s="79">
        <f>IFERROR(GETPIVOTDATA("Field 0",'Field 13'!$A$3,"Field 0",B46),0)</f>
        <v>0</v>
      </c>
      <c r="P46" s="79">
        <f>IFERROR(GETPIVOTDATA("Field 0",'Field 14'!$A$3,"Field 0",B46),0)</f>
        <v>0</v>
      </c>
      <c r="Q46" s="79">
        <f>IFERROR(GETPIVOTDATA("Field 0",'Field 15'!$A$3,"Field 0",B46),0)</f>
        <v>0</v>
      </c>
      <c r="R46" s="79">
        <f>IFERROR(GETPIVOTDATA("Field 0",'Field 16'!$A$3,"Field 0",B46),0)</f>
        <v>0</v>
      </c>
      <c r="S46" s="79">
        <f>IFERROR(GETPIVOTDATA("Field 0",'Field 17'!$A$3,"Field 0",B46),0)</f>
        <v>0</v>
      </c>
      <c r="T46" s="75">
        <f t="shared" si="10"/>
        <v>55</v>
      </c>
      <c r="U46" s="75">
        <f>IFERROR(GETPIVOTDATA("Field 0",'Field 0'!$A$1,"Field 0",B46),0)</f>
        <v>0</v>
      </c>
      <c r="V46" s="105">
        <f t="shared" si="8"/>
        <v>0</v>
      </c>
      <c r="W46" s="75">
        <f t="shared" si="9"/>
        <v>0</v>
      </c>
      <c r="X46" s="74" t="str">
        <f t="shared" si="11"/>
        <v>NA</v>
      </c>
    </row>
    <row r="47" spans="1:24" s="63" customFormat="1" outlineLevel="1" x14ac:dyDescent="0.25">
      <c r="A47" s="80" t="s">
        <v>285</v>
      </c>
      <c r="B47" s="81" t="s">
        <v>250</v>
      </c>
      <c r="C47" s="76">
        <f>IFERROR(GETPIVOTDATA("Field 0",'Field 1'!$A$3,"Field 0",B47),0)</f>
        <v>0</v>
      </c>
      <c r="D47" s="76">
        <f>IFERROR(GETPIVOTDATA("Field 0",'Field 2'!$A$3,"Field 0",B47),0)</f>
        <v>0</v>
      </c>
      <c r="E47" s="76">
        <f>IFERROR(GETPIVOTDATA("Field 0",'Field 3'!$A$3,"Field 0",B47),0)</f>
        <v>0</v>
      </c>
      <c r="F47" s="76">
        <f>IFERROR(GETPIVOTDATA("Field 0",'Field 4'!$A$3,"Field 0",B47),0)</f>
        <v>0</v>
      </c>
      <c r="G47" s="76">
        <f>IFERROR(GETPIVOTDATA("Field 0",'Field 5'!$A$3,"Field 0",B47),0)</f>
        <v>0</v>
      </c>
      <c r="H47" s="76">
        <f>IFERROR(GETPIVOTDATA("Field 0",'Field 6'!$A$3,"Field 0",B47),0)</f>
        <v>0</v>
      </c>
      <c r="I47" s="76">
        <f>IFERROR(GETPIVOTDATA("Field 0",'Field 7'!$A$3,"Field 0",B47),0)</f>
        <v>0</v>
      </c>
      <c r="J47" s="76">
        <f>IFERROR(GETPIVOTDATA("Field 0",'Field 8'!$A$3,"Field 0",B47),0)</f>
        <v>0</v>
      </c>
      <c r="K47" s="76">
        <f>IFERROR(GETPIVOTDATA("Field 0",'Field 9'!$A$3,"Field 0",B47),0)</f>
        <v>0</v>
      </c>
      <c r="L47" s="76">
        <f>IFERROR(GETPIVOTDATA("Field 0",'Field 10'!$A$3,"Field 0",B47),0)</f>
        <v>0</v>
      </c>
      <c r="M47" s="76">
        <f>IFERROR(GETPIVOTDATA("Field 0",'Field 11'!$A$3,"Field 0",B47),0)</f>
        <v>0</v>
      </c>
      <c r="N47" s="76">
        <f>IFERROR(GETPIVOTDATA("Field 0",'Field 12'!$A$3,"Field 0",B47),0)</f>
        <v>0</v>
      </c>
      <c r="O47" s="76">
        <f>IFERROR(GETPIVOTDATA("Field 0",'Field 13'!$A$3,"Field 0",B47),0)</f>
        <v>0</v>
      </c>
      <c r="P47" s="76">
        <f>IFERROR(GETPIVOTDATA("Field 0",'Field 14'!$A$3,"Field 0",B47),0)</f>
        <v>0</v>
      </c>
      <c r="Q47" s="76">
        <f>IFERROR(GETPIVOTDATA("Field 0",'Field 15'!$A$3,"Field 0",B47),0)</f>
        <v>0</v>
      </c>
      <c r="R47" s="76">
        <f>IFERROR(GETPIVOTDATA("Field 0",'Field 16'!$A$3,"Field 0",B47),0)</f>
        <v>0</v>
      </c>
      <c r="S47" s="76">
        <f>IFERROR(GETPIVOTDATA("Field 0",'Field 17'!$A$3,"Field 0",B47),0)</f>
        <v>0</v>
      </c>
      <c r="T47" s="70">
        <f t="shared" si="10"/>
        <v>55</v>
      </c>
      <c r="U47" s="70">
        <f>IFERROR(GETPIVOTDATA("Field 0",'Field 0'!$A$1,"Field 0",B47),0)</f>
        <v>0</v>
      </c>
      <c r="V47" s="111">
        <f t="shared" si="8"/>
        <v>0</v>
      </c>
      <c r="W47" s="70">
        <f t="shared" si="9"/>
        <v>0</v>
      </c>
      <c r="X47" s="71" t="str">
        <f t="shared" si="11"/>
        <v>NA</v>
      </c>
    </row>
    <row r="48" spans="1:24" outlineLevel="1" x14ac:dyDescent="0.25">
      <c r="A48" s="77" t="s">
        <v>285</v>
      </c>
      <c r="B48" s="78" t="s">
        <v>217</v>
      </c>
      <c r="C48" s="79">
        <f>IFERROR(GETPIVOTDATA("Field 0",'Field 1'!$A$3,"Field 0",B48),0)</f>
        <v>0</v>
      </c>
      <c r="D48" s="79">
        <f>IFERROR(GETPIVOTDATA("Field 0",'Field 2'!$A$3,"Field 0",B48),0)</f>
        <v>0</v>
      </c>
      <c r="E48" s="79">
        <f>IFERROR(GETPIVOTDATA("Field 0",'Field 3'!$A$3,"Field 0",B48),0)</f>
        <v>0</v>
      </c>
      <c r="F48" s="79">
        <f>IFERROR(GETPIVOTDATA("Field 0",'Field 4'!$A$3,"Field 0",B48),0)</f>
        <v>0</v>
      </c>
      <c r="G48" s="79">
        <f>IFERROR(GETPIVOTDATA("Field 0",'Field 5'!$A$3,"Field 0",B48),0)</f>
        <v>0</v>
      </c>
      <c r="H48" s="79">
        <f>IFERROR(GETPIVOTDATA("Field 0",'Field 6'!$A$3,"Field 0",B48),0)</f>
        <v>0</v>
      </c>
      <c r="I48" s="79">
        <f>IFERROR(GETPIVOTDATA("Field 0",'Field 7'!$A$3,"Field 0",B48),0)</f>
        <v>0</v>
      </c>
      <c r="J48" s="79">
        <f>IFERROR(GETPIVOTDATA("Field 0",'Field 8'!$A$3,"Field 0",B48),0)</f>
        <v>0</v>
      </c>
      <c r="K48" s="79">
        <f>IFERROR(GETPIVOTDATA("Field 0",'Field 9'!$A$3,"Field 0",B48),0)</f>
        <v>0</v>
      </c>
      <c r="L48" s="79">
        <f>IFERROR(GETPIVOTDATA("Field 0",'Field 10'!$A$3,"Field 0",B48),0)</f>
        <v>0</v>
      </c>
      <c r="M48" s="79">
        <f>IFERROR(GETPIVOTDATA("Field 0",'Field 11'!$A$3,"Field 0",B48),0)</f>
        <v>0</v>
      </c>
      <c r="N48" s="79">
        <f>IFERROR(GETPIVOTDATA("Field 0",'Field 12'!$A$3,"Field 0",B48),0)</f>
        <v>0</v>
      </c>
      <c r="O48" s="79">
        <f>IFERROR(GETPIVOTDATA("Field 0",'Field 13'!$A$3,"Field 0",B48),0)</f>
        <v>0</v>
      </c>
      <c r="P48" s="79">
        <f>IFERROR(GETPIVOTDATA("Field 0",'Field 14'!$A$3,"Field 0",B48),0)</f>
        <v>0</v>
      </c>
      <c r="Q48" s="79">
        <f>IFERROR(GETPIVOTDATA("Field 0",'Field 15'!$A$3,"Field 0",B48),0)</f>
        <v>0</v>
      </c>
      <c r="R48" s="79">
        <f>IFERROR(GETPIVOTDATA("Field 0",'Field 16'!$A$3,"Field 0",B48),0)</f>
        <v>0</v>
      </c>
      <c r="S48" s="79">
        <f>IFERROR(GETPIVOTDATA("Field 0",'Field 17'!$A$3,"Field 0",B48),0)</f>
        <v>0</v>
      </c>
      <c r="T48" s="75">
        <f t="shared" si="10"/>
        <v>55</v>
      </c>
      <c r="U48" s="75">
        <f>IFERROR(GETPIVOTDATA("Field 0",'Field 0'!$A$1,"Field 0",B48),0)</f>
        <v>0</v>
      </c>
      <c r="V48" s="105">
        <f t="shared" si="8"/>
        <v>0</v>
      </c>
      <c r="W48" s="75">
        <f t="shared" si="9"/>
        <v>0</v>
      </c>
      <c r="X48" s="74" t="str">
        <f t="shared" si="11"/>
        <v>NA</v>
      </c>
    </row>
    <row r="49" spans="1:24" s="63" customFormat="1" outlineLevel="1" x14ac:dyDescent="0.25">
      <c r="A49" s="80" t="s">
        <v>285</v>
      </c>
      <c r="B49" s="81" t="s">
        <v>36</v>
      </c>
      <c r="C49" s="76">
        <f>IFERROR(GETPIVOTDATA("Field 0",'Field 1'!$A$3,"Field 0",B49),0)</f>
        <v>0</v>
      </c>
      <c r="D49" s="76">
        <f>IFERROR(GETPIVOTDATA("Field 0",'Field 2'!$A$3,"Field 0",B49),0)</f>
        <v>0</v>
      </c>
      <c r="E49" s="76">
        <f>IFERROR(GETPIVOTDATA("Field 0",'Field 3'!$A$3,"Field 0",B49),0)</f>
        <v>0</v>
      </c>
      <c r="F49" s="76">
        <f>IFERROR(GETPIVOTDATA("Field 0",'Field 4'!$A$3,"Field 0",B49),0)</f>
        <v>0</v>
      </c>
      <c r="G49" s="76">
        <f>IFERROR(GETPIVOTDATA("Field 0",'Field 5'!$A$3,"Field 0",B49),0)</f>
        <v>0</v>
      </c>
      <c r="H49" s="76">
        <f>IFERROR(GETPIVOTDATA("Field 0",'Field 6'!$A$3,"Field 0",B49),0)</f>
        <v>0</v>
      </c>
      <c r="I49" s="76">
        <f>IFERROR(GETPIVOTDATA("Field 0",'Field 7'!$A$3,"Field 0",B49),0)</f>
        <v>0</v>
      </c>
      <c r="J49" s="76">
        <f>IFERROR(GETPIVOTDATA("Field 0",'Field 8'!$A$3,"Field 0",B49),0)</f>
        <v>0</v>
      </c>
      <c r="K49" s="76">
        <f>IFERROR(GETPIVOTDATA("Field 0",'Field 9'!$A$3,"Field 0",B49),0)</f>
        <v>0</v>
      </c>
      <c r="L49" s="76">
        <f>IFERROR(GETPIVOTDATA("Field 0",'Field 10'!$A$3,"Field 0",B49),0)</f>
        <v>0</v>
      </c>
      <c r="M49" s="76">
        <f>IFERROR(GETPIVOTDATA("Field 0",'Field 11'!$A$3,"Field 0",B49),0)</f>
        <v>0</v>
      </c>
      <c r="N49" s="76">
        <f>IFERROR(GETPIVOTDATA("Field 0",'Field 12'!$A$3,"Field 0",B49),0)</f>
        <v>0</v>
      </c>
      <c r="O49" s="76">
        <f>IFERROR(GETPIVOTDATA("Field 0",'Field 13'!$A$3,"Field 0",B49),0)</f>
        <v>0</v>
      </c>
      <c r="P49" s="76">
        <f>IFERROR(GETPIVOTDATA("Field 0",'Field 14'!$A$3,"Field 0",B49),0)</f>
        <v>0</v>
      </c>
      <c r="Q49" s="76">
        <f>IFERROR(GETPIVOTDATA("Field 0",'Field 15'!$A$3,"Field 0",B49),0)</f>
        <v>0</v>
      </c>
      <c r="R49" s="76">
        <f>IFERROR(GETPIVOTDATA("Field 0",'Field 16'!$A$3,"Field 0",B49),0)</f>
        <v>0</v>
      </c>
      <c r="S49" s="76">
        <f>IFERROR(GETPIVOTDATA("Field 0",'Field 17'!$A$3,"Field 0",B49),0)</f>
        <v>0</v>
      </c>
      <c r="T49" s="70">
        <f t="shared" si="10"/>
        <v>55</v>
      </c>
      <c r="U49" s="70">
        <f>IFERROR(GETPIVOTDATA("Field 0",'Field 0'!$A$1,"Field 0",B49),0)</f>
        <v>0</v>
      </c>
      <c r="V49" s="111">
        <f t="shared" si="8"/>
        <v>0</v>
      </c>
      <c r="W49" s="70">
        <f t="shared" si="9"/>
        <v>0</v>
      </c>
      <c r="X49" s="71" t="str">
        <f t="shared" si="11"/>
        <v>NA</v>
      </c>
    </row>
    <row r="50" spans="1:24" outlineLevel="1" x14ac:dyDescent="0.25">
      <c r="A50" s="77" t="s">
        <v>285</v>
      </c>
      <c r="B50" s="78" t="s">
        <v>216</v>
      </c>
      <c r="C50" s="79">
        <f>IFERROR(GETPIVOTDATA("Field 0",'Field 1'!$A$3,"Field 0",B50),0)</f>
        <v>0</v>
      </c>
      <c r="D50" s="79">
        <f>IFERROR(GETPIVOTDATA("Field 0",'Field 2'!$A$3,"Field 0",B50),0)</f>
        <v>0</v>
      </c>
      <c r="E50" s="79">
        <f>IFERROR(GETPIVOTDATA("Field 0",'Field 3'!$A$3,"Field 0",B50),0)</f>
        <v>0</v>
      </c>
      <c r="F50" s="79">
        <f>IFERROR(GETPIVOTDATA("Field 0",'Field 4'!$A$3,"Field 0",B50),0)</f>
        <v>0</v>
      </c>
      <c r="G50" s="79">
        <f>IFERROR(GETPIVOTDATA("Field 0",'Field 5'!$A$3,"Field 0",B50),0)</f>
        <v>0</v>
      </c>
      <c r="H50" s="79">
        <f>IFERROR(GETPIVOTDATA("Field 0",'Field 6'!$A$3,"Field 0",B50),0)</f>
        <v>0</v>
      </c>
      <c r="I50" s="79">
        <f>IFERROR(GETPIVOTDATA("Field 0",'Field 7'!$A$3,"Field 0",B50),0)</f>
        <v>0</v>
      </c>
      <c r="J50" s="79">
        <f>IFERROR(GETPIVOTDATA("Field 0",'Field 8'!$A$3,"Field 0",B50),0)</f>
        <v>0</v>
      </c>
      <c r="K50" s="79">
        <f>IFERROR(GETPIVOTDATA("Field 0",'Field 9'!$A$3,"Field 0",B50),0)</f>
        <v>0</v>
      </c>
      <c r="L50" s="79">
        <f>IFERROR(GETPIVOTDATA("Field 0",'Field 10'!$A$3,"Field 0",B50),0)</f>
        <v>0</v>
      </c>
      <c r="M50" s="79">
        <f>IFERROR(GETPIVOTDATA("Field 0",'Field 11'!$A$3,"Field 0",B50),0)</f>
        <v>0</v>
      </c>
      <c r="N50" s="79">
        <f>IFERROR(GETPIVOTDATA("Field 0",'Field 12'!$A$3,"Field 0",B50),0)</f>
        <v>0</v>
      </c>
      <c r="O50" s="79">
        <f>IFERROR(GETPIVOTDATA("Field 0",'Field 13'!$A$3,"Field 0",B50),0)</f>
        <v>0</v>
      </c>
      <c r="P50" s="79">
        <f>IFERROR(GETPIVOTDATA("Field 0",'Field 14'!$A$3,"Field 0",B50),0)</f>
        <v>0</v>
      </c>
      <c r="Q50" s="79">
        <f>IFERROR(GETPIVOTDATA("Field 0",'Field 15'!$A$3,"Field 0",B50),0)</f>
        <v>0</v>
      </c>
      <c r="R50" s="79">
        <f>IFERROR(GETPIVOTDATA("Field 0",'Field 16'!$A$3,"Field 0",B50),0)</f>
        <v>0</v>
      </c>
      <c r="S50" s="79">
        <f>IFERROR(GETPIVOTDATA("Field 0",'Field 17'!$A$3,"Field 0",B50),0)</f>
        <v>0</v>
      </c>
      <c r="T50" s="75">
        <f t="shared" si="10"/>
        <v>55</v>
      </c>
      <c r="U50" s="75">
        <f>IFERROR(GETPIVOTDATA("Field 0",'Field 0'!$A$1,"Field 0",B50),0)</f>
        <v>0</v>
      </c>
      <c r="V50" s="105">
        <f t="shared" si="8"/>
        <v>0</v>
      </c>
      <c r="W50" s="75">
        <f t="shared" si="9"/>
        <v>0</v>
      </c>
      <c r="X50" s="74" t="str">
        <f t="shared" si="11"/>
        <v>NA</v>
      </c>
    </row>
    <row r="51" spans="1:24" s="63" customFormat="1" outlineLevel="1" x14ac:dyDescent="0.25">
      <c r="A51" s="80" t="s">
        <v>285</v>
      </c>
      <c r="B51" s="81" t="s">
        <v>71</v>
      </c>
      <c r="C51" s="76">
        <f>IFERROR(GETPIVOTDATA("Field 0",'Field 1'!$A$3,"Field 0",B51),0)</f>
        <v>0</v>
      </c>
      <c r="D51" s="76">
        <f>IFERROR(GETPIVOTDATA("Field 0",'Field 2'!$A$3,"Field 0",B51),0)</f>
        <v>0</v>
      </c>
      <c r="E51" s="76">
        <f>IFERROR(GETPIVOTDATA("Field 0",'Field 3'!$A$3,"Field 0",B51),0)</f>
        <v>0</v>
      </c>
      <c r="F51" s="76">
        <f>IFERROR(GETPIVOTDATA("Field 0",'Field 4'!$A$3,"Field 0",B51),0)</f>
        <v>0</v>
      </c>
      <c r="G51" s="76">
        <f>IFERROR(GETPIVOTDATA("Field 0",'Field 5'!$A$3,"Field 0",B51),0)</f>
        <v>0</v>
      </c>
      <c r="H51" s="76">
        <f>IFERROR(GETPIVOTDATA("Field 0",'Field 6'!$A$3,"Field 0",B51),0)</f>
        <v>0</v>
      </c>
      <c r="I51" s="76">
        <f>IFERROR(GETPIVOTDATA("Field 0",'Field 7'!$A$3,"Field 0",B51),0)</f>
        <v>0</v>
      </c>
      <c r="J51" s="76">
        <f>IFERROR(GETPIVOTDATA("Field 0",'Field 8'!$A$3,"Field 0",B51),0)</f>
        <v>0</v>
      </c>
      <c r="K51" s="76">
        <f>IFERROR(GETPIVOTDATA("Field 0",'Field 9'!$A$3,"Field 0",B51),0)</f>
        <v>0</v>
      </c>
      <c r="L51" s="76">
        <f>IFERROR(GETPIVOTDATA("Field 0",'Field 10'!$A$3,"Field 0",B51),0)</f>
        <v>0</v>
      </c>
      <c r="M51" s="76">
        <f>IFERROR(GETPIVOTDATA("Field 0",'Field 11'!$A$3,"Field 0",B51),0)</f>
        <v>0</v>
      </c>
      <c r="N51" s="76">
        <f>IFERROR(GETPIVOTDATA("Field 0",'Field 12'!$A$3,"Field 0",B51),0)</f>
        <v>0</v>
      </c>
      <c r="O51" s="76">
        <f>IFERROR(GETPIVOTDATA("Field 0",'Field 13'!$A$3,"Field 0",B51),0)</f>
        <v>0</v>
      </c>
      <c r="P51" s="76">
        <f>IFERROR(GETPIVOTDATA("Field 0",'Field 14'!$A$3,"Field 0",B51),0)</f>
        <v>0</v>
      </c>
      <c r="Q51" s="76">
        <f>IFERROR(GETPIVOTDATA("Field 0",'Field 15'!$A$3,"Field 0",B51),0)</f>
        <v>0</v>
      </c>
      <c r="R51" s="76">
        <f>IFERROR(GETPIVOTDATA("Field 0",'Field 16'!$A$3,"Field 0",B51),0)</f>
        <v>0</v>
      </c>
      <c r="S51" s="76">
        <f>IFERROR(GETPIVOTDATA("Field 0",'Field 17'!$A$3,"Field 0",B51),0)</f>
        <v>0</v>
      </c>
      <c r="T51" s="70">
        <f t="shared" si="10"/>
        <v>55</v>
      </c>
      <c r="U51" s="70">
        <f>IFERROR(GETPIVOTDATA("Field 0",'Field 0'!$A$1,"Field 0",B51),0)</f>
        <v>0</v>
      </c>
      <c r="V51" s="111">
        <f t="shared" si="8"/>
        <v>0</v>
      </c>
      <c r="W51" s="70">
        <f t="shared" si="9"/>
        <v>0</v>
      </c>
      <c r="X51" s="71" t="str">
        <f t="shared" si="11"/>
        <v>NA</v>
      </c>
    </row>
    <row r="52" spans="1:24" outlineLevel="1" x14ac:dyDescent="0.25">
      <c r="A52" s="77" t="s">
        <v>285</v>
      </c>
      <c r="B52" s="78" t="s">
        <v>221</v>
      </c>
      <c r="C52" s="79">
        <f>IFERROR(GETPIVOTDATA("Field 0",'Field 1'!$A$3,"Field 0",B52),0)</f>
        <v>0</v>
      </c>
      <c r="D52" s="79">
        <f>IFERROR(GETPIVOTDATA("Field 0",'Field 2'!$A$3,"Field 0",B52),0)</f>
        <v>0</v>
      </c>
      <c r="E52" s="79">
        <f>IFERROR(GETPIVOTDATA("Field 0",'Field 3'!$A$3,"Field 0",B52),0)</f>
        <v>0</v>
      </c>
      <c r="F52" s="79">
        <f>IFERROR(GETPIVOTDATA("Field 0",'Field 4'!$A$3,"Field 0",B52),0)</f>
        <v>0</v>
      </c>
      <c r="G52" s="79">
        <f>IFERROR(GETPIVOTDATA("Field 0",'Field 5'!$A$3,"Field 0",B52),0)</f>
        <v>0</v>
      </c>
      <c r="H52" s="79">
        <f>IFERROR(GETPIVOTDATA("Field 0",'Field 6'!$A$3,"Field 0",B52),0)</f>
        <v>0</v>
      </c>
      <c r="I52" s="79">
        <f>IFERROR(GETPIVOTDATA("Field 0",'Field 7'!$A$3,"Field 0",B52),0)</f>
        <v>0</v>
      </c>
      <c r="J52" s="79">
        <f>IFERROR(GETPIVOTDATA("Field 0",'Field 8'!$A$3,"Field 0",B52),0)</f>
        <v>0</v>
      </c>
      <c r="K52" s="79">
        <f>IFERROR(GETPIVOTDATA("Field 0",'Field 9'!$A$3,"Field 0",B52),0)</f>
        <v>0</v>
      </c>
      <c r="L52" s="79">
        <f>IFERROR(GETPIVOTDATA("Field 0",'Field 10'!$A$3,"Field 0",B52),0)</f>
        <v>0</v>
      </c>
      <c r="M52" s="79">
        <f>IFERROR(GETPIVOTDATA("Field 0",'Field 11'!$A$3,"Field 0",B52),0)</f>
        <v>0</v>
      </c>
      <c r="N52" s="79">
        <f>IFERROR(GETPIVOTDATA("Field 0",'Field 12'!$A$3,"Field 0",B52),0)</f>
        <v>0</v>
      </c>
      <c r="O52" s="79">
        <f>IFERROR(GETPIVOTDATA("Field 0",'Field 13'!$A$3,"Field 0",B52),0)</f>
        <v>0</v>
      </c>
      <c r="P52" s="79">
        <f>IFERROR(GETPIVOTDATA("Field 0",'Field 14'!$A$3,"Field 0",B52),0)</f>
        <v>0</v>
      </c>
      <c r="Q52" s="79">
        <f>IFERROR(GETPIVOTDATA("Field 0",'Field 15'!$A$3,"Field 0",B52),0)</f>
        <v>0</v>
      </c>
      <c r="R52" s="79">
        <f>IFERROR(GETPIVOTDATA("Field 0",'Field 16'!$A$3,"Field 0",B52),0)</f>
        <v>0</v>
      </c>
      <c r="S52" s="79">
        <f>IFERROR(GETPIVOTDATA("Field 0",'Field 17'!$A$3,"Field 0",B52),0)</f>
        <v>0</v>
      </c>
      <c r="T52" s="75">
        <f t="shared" si="10"/>
        <v>55</v>
      </c>
      <c r="U52" s="75">
        <f>IFERROR(GETPIVOTDATA("Field 0",'Field 0'!$A$1,"Field 0",B52),0)</f>
        <v>0</v>
      </c>
      <c r="V52" s="105">
        <f t="shared" si="8"/>
        <v>0</v>
      </c>
      <c r="W52" s="75">
        <f t="shared" si="9"/>
        <v>0</v>
      </c>
      <c r="X52" s="74" t="str">
        <f t="shared" si="11"/>
        <v>NA</v>
      </c>
    </row>
    <row r="53" spans="1:24" s="63" customFormat="1" outlineLevel="1" x14ac:dyDescent="0.25">
      <c r="A53" s="80" t="s">
        <v>285</v>
      </c>
      <c r="B53" s="81" t="s">
        <v>218</v>
      </c>
      <c r="C53" s="76">
        <f>IFERROR(GETPIVOTDATA("Field 0",'Field 1'!$A$3,"Field 0",B53),0)</f>
        <v>0</v>
      </c>
      <c r="D53" s="76">
        <f>IFERROR(GETPIVOTDATA("Field 0",'Field 2'!$A$3,"Field 0",B53),0)</f>
        <v>0</v>
      </c>
      <c r="E53" s="76">
        <f>IFERROR(GETPIVOTDATA("Field 0",'Field 3'!$A$3,"Field 0",B53),0)</f>
        <v>0</v>
      </c>
      <c r="F53" s="76">
        <f>IFERROR(GETPIVOTDATA("Field 0",'Field 4'!$A$3,"Field 0",B53),0)</f>
        <v>0</v>
      </c>
      <c r="G53" s="76">
        <f>IFERROR(GETPIVOTDATA("Field 0",'Field 5'!$A$3,"Field 0",B53),0)</f>
        <v>0</v>
      </c>
      <c r="H53" s="76">
        <f>IFERROR(GETPIVOTDATA("Field 0",'Field 6'!$A$3,"Field 0",B53),0)</f>
        <v>0</v>
      </c>
      <c r="I53" s="76">
        <f>IFERROR(GETPIVOTDATA("Field 0",'Field 7'!$A$3,"Field 0",B53),0)</f>
        <v>0</v>
      </c>
      <c r="J53" s="76">
        <f>IFERROR(GETPIVOTDATA("Field 0",'Field 8'!$A$3,"Field 0",B53),0)</f>
        <v>0</v>
      </c>
      <c r="K53" s="76">
        <f>IFERROR(GETPIVOTDATA("Field 0",'Field 9'!$A$3,"Field 0",B53),0)</f>
        <v>0</v>
      </c>
      <c r="L53" s="76">
        <f>IFERROR(GETPIVOTDATA("Field 0",'Field 10'!$A$3,"Field 0",B53),0)</f>
        <v>0</v>
      </c>
      <c r="M53" s="76">
        <f>IFERROR(GETPIVOTDATA("Field 0",'Field 11'!$A$3,"Field 0",B53),0)</f>
        <v>0</v>
      </c>
      <c r="N53" s="76">
        <f>IFERROR(GETPIVOTDATA("Field 0",'Field 12'!$A$3,"Field 0",B53),0)</f>
        <v>0</v>
      </c>
      <c r="O53" s="76">
        <f>IFERROR(GETPIVOTDATA("Field 0",'Field 13'!$A$3,"Field 0",B53),0)</f>
        <v>0</v>
      </c>
      <c r="P53" s="76">
        <f>IFERROR(GETPIVOTDATA("Field 0",'Field 14'!$A$3,"Field 0",B53),0)</f>
        <v>0</v>
      </c>
      <c r="Q53" s="76">
        <f>IFERROR(GETPIVOTDATA("Field 0",'Field 15'!$A$3,"Field 0",B53),0)</f>
        <v>0</v>
      </c>
      <c r="R53" s="76">
        <f>IFERROR(GETPIVOTDATA("Field 0",'Field 16'!$A$3,"Field 0",B53),0)</f>
        <v>0</v>
      </c>
      <c r="S53" s="76">
        <f>IFERROR(GETPIVOTDATA("Field 0",'Field 17'!$A$3,"Field 0",B53),0)</f>
        <v>0</v>
      </c>
      <c r="T53" s="70">
        <f t="shared" si="10"/>
        <v>55</v>
      </c>
      <c r="U53" s="70">
        <f>IFERROR(GETPIVOTDATA("Field 0",'Field 0'!$A$1,"Field 0",B53),0)</f>
        <v>0</v>
      </c>
      <c r="V53" s="111">
        <f t="shared" si="8"/>
        <v>0</v>
      </c>
      <c r="W53" s="70">
        <f t="shared" si="9"/>
        <v>0</v>
      </c>
      <c r="X53" s="71" t="str">
        <f t="shared" si="11"/>
        <v>NA</v>
      </c>
    </row>
    <row r="54" spans="1:24" outlineLevel="1" x14ac:dyDescent="0.25">
      <c r="A54" s="77" t="s">
        <v>285</v>
      </c>
      <c r="B54" s="78" t="s">
        <v>72</v>
      </c>
      <c r="C54" s="79">
        <f>IFERROR(GETPIVOTDATA("Field 0",'Field 1'!$A$3,"Field 0",B54),0)</f>
        <v>0</v>
      </c>
      <c r="D54" s="79">
        <f>IFERROR(GETPIVOTDATA("Field 0",'Field 2'!$A$3,"Field 0",B54),0)</f>
        <v>0</v>
      </c>
      <c r="E54" s="79">
        <f>IFERROR(GETPIVOTDATA("Field 0",'Field 3'!$A$3,"Field 0",B54),0)</f>
        <v>0</v>
      </c>
      <c r="F54" s="79">
        <f>IFERROR(GETPIVOTDATA("Field 0",'Field 4'!$A$3,"Field 0",B54),0)</f>
        <v>0</v>
      </c>
      <c r="G54" s="79">
        <f>IFERROR(GETPIVOTDATA("Field 0",'Field 5'!$A$3,"Field 0",B54),0)</f>
        <v>0</v>
      </c>
      <c r="H54" s="79">
        <f>IFERROR(GETPIVOTDATA("Field 0",'Field 6'!$A$3,"Field 0",B54),0)</f>
        <v>0</v>
      </c>
      <c r="I54" s="79">
        <f>IFERROR(GETPIVOTDATA("Field 0",'Field 7'!$A$3,"Field 0",B54),0)</f>
        <v>0</v>
      </c>
      <c r="J54" s="79">
        <f>IFERROR(GETPIVOTDATA("Field 0",'Field 8'!$A$3,"Field 0",B54),0)</f>
        <v>0</v>
      </c>
      <c r="K54" s="79">
        <f>IFERROR(GETPIVOTDATA("Field 0",'Field 9'!$A$3,"Field 0",B54),0)</f>
        <v>0</v>
      </c>
      <c r="L54" s="79">
        <f>IFERROR(GETPIVOTDATA("Field 0",'Field 10'!$A$3,"Field 0",B54),0)</f>
        <v>0</v>
      </c>
      <c r="M54" s="79">
        <f>IFERROR(GETPIVOTDATA("Field 0",'Field 11'!$A$3,"Field 0",B54),0)</f>
        <v>0</v>
      </c>
      <c r="N54" s="79">
        <f>IFERROR(GETPIVOTDATA("Field 0",'Field 12'!$A$3,"Field 0",B54),0)</f>
        <v>0</v>
      </c>
      <c r="O54" s="79">
        <f>IFERROR(GETPIVOTDATA("Field 0",'Field 13'!$A$3,"Field 0",B54),0)</f>
        <v>0</v>
      </c>
      <c r="P54" s="79">
        <f>IFERROR(GETPIVOTDATA("Field 0",'Field 14'!$A$3,"Field 0",B54),0)</f>
        <v>0</v>
      </c>
      <c r="Q54" s="79">
        <f>IFERROR(GETPIVOTDATA("Field 0",'Field 15'!$A$3,"Field 0",B54),0)</f>
        <v>0</v>
      </c>
      <c r="R54" s="79">
        <f>IFERROR(GETPIVOTDATA("Field 0",'Field 16'!$A$3,"Field 0",B54),0)</f>
        <v>0</v>
      </c>
      <c r="S54" s="79">
        <f>IFERROR(GETPIVOTDATA("Field 0",'Field 17'!$A$3,"Field 0",B54),0)</f>
        <v>0</v>
      </c>
      <c r="T54" s="75">
        <f t="shared" si="10"/>
        <v>55</v>
      </c>
      <c r="U54" s="75">
        <f>IFERROR(GETPIVOTDATA("Field 0",'Field 0'!$A$1,"Field 0",B54),0)</f>
        <v>0</v>
      </c>
      <c r="V54" s="105">
        <f t="shared" si="8"/>
        <v>0</v>
      </c>
      <c r="W54" s="75">
        <f t="shared" si="9"/>
        <v>0</v>
      </c>
      <c r="X54" s="74" t="str">
        <f t="shared" si="11"/>
        <v>NA</v>
      </c>
    </row>
    <row r="55" spans="1:24" s="63" customFormat="1" outlineLevel="1" x14ac:dyDescent="0.25">
      <c r="A55" s="80" t="s">
        <v>285</v>
      </c>
      <c r="B55" s="81" t="s">
        <v>228</v>
      </c>
      <c r="C55" s="76">
        <f>IFERROR(GETPIVOTDATA("Field 0",'Field 1'!$A$3,"Field 0",B55),0)</f>
        <v>0</v>
      </c>
      <c r="D55" s="76">
        <f>IFERROR(GETPIVOTDATA("Field 0",'Field 2'!$A$3,"Field 0",B55),0)</f>
        <v>0</v>
      </c>
      <c r="E55" s="76">
        <f>IFERROR(GETPIVOTDATA("Field 0",'Field 3'!$A$3,"Field 0",B55),0)</f>
        <v>0</v>
      </c>
      <c r="F55" s="76">
        <f>IFERROR(GETPIVOTDATA("Field 0",'Field 4'!$A$3,"Field 0",B55),0)</f>
        <v>0</v>
      </c>
      <c r="G55" s="76">
        <f>IFERROR(GETPIVOTDATA("Field 0",'Field 5'!$A$3,"Field 0",B55),0)</f>
        <v>0</v>
      </c>
      <c r="H55" s="76">
        <f>IFERROR(GETPIVOTDATA("Field 0",'Field 6'!$A$3,"Field 0",B55),0)</f>
        <v>0</v>
      </c>
      <c r="I55" s="76">
        <f>IFERROR(GETPIVOTDATA("Field 0",'Field 7'!$A$3,"Field 0",B55),0)</f>
        <v>0</v>
      </c>
      <c r="J55" s="76">
        <f>IFERROR(GETPIVOTDATA("Field 0",'Field 8'!$A$3,"Field 0",B55),0)</f>
        <v>0</v>
      </c>
      <c r="K55" s="76">
        <f>IFERROR(GETPIVOTDATA("Field 0",'Field 9'!$A$3,"Field 0",B55),0)</f>
        <v>0</v>
      </c>
      <c r="L55" s="76">
        <f>IFERROR(GETPIVOTDATA("Field 0",'Field 10'!$A$3,"Field 0",B55),0)</f>
        <v>0</v>
      </c>
      <c r="M55" s="76">
        <f>IFERROR(GETPIVOTDATA("Field 0",'Field 11'!$A$3,"Field 0",B55),0)</f>
        <v>0</v>
      </c>
      <c r="N55" s="76">
        <f>IFERROR(GETPIVOTDATA("Field 0",'Field 12'!$A$3,"Field 0",B55),0)</f>
        <v>0</v>
      </c>
      <c r="O55" s="76">
        <f>IFERROR(GETPIVOTDATA("Field 0",'Field 13'!$A$3,"Field 0",B55),0)</f>
        <v>0</v>
      </c>
      <c r="P55" s="76">
        <f>IFERROR(GETPIVOTDATA("Field 0",'Field 14'!$A$3,"Field 0",B55),0)</f>
        <v>0</v>
      </c>
      <c r="Q55" s="76">
        <f>IFERROR(GETPIVOTDATA("Field 0",'Field 15'!$A$3,"Field 0",B55),0)</f>
        <v>0</v>
      </c>
      <c r="R55" s="76">
        <f>IFERROR(GETPIVOTDATA("Field 0",'Field 16'!$A$3,"Field 0",B55),0)</f>
        <v>0</v>
      </c>
      <c r="S55" s="76">
        <f>IFERROR(GETPIVOTDATA("Field 0",'Field 17'!$A$3,"Field 0",B55),0)</f>
        <v>0</v>
      </c>
      <c r="T55" s="70">
        <f t="shared" si="10"/>
        <v>55</v>
      </c>
      <c r="U55" s="70">
        <f>IFERROR(GETPIVOTDATA("Field 0",'Field 0'!$A$1,"Field 0",B55),0)</f>
        <v>0</v>
      </c>
      <c r="V55" s="111">
        <f t="shared" si="8"/>
        <v>0</v>
      </c>
      <c r="W55" s="70">
        <f t="shared" si="9"/>
        <v>0</v>
      </c>
      <c r="X55" s="71" t="str">
        <f t="shared" si="11"/>
        <v>NA</v>
      </c>
    </row>
    <row r="56" spans="1:24" outlineLevel="1" x14ac:dyDescent="0.25">
      <c r="A56" s="77" t="s">
        <v>285</v>
      </c>
      <c r="B56" s="78" t="s">
        <v>229</v>
      </c>
      <c r="C56" s="79">
        <f>IFERROR(GETPIVOTDATA("Field 0",'Field 1'!$A$3,"Field 0",B56),0)</f>
        <v>0</v>
      </c>
      <c r="D56" s="79">
        <f>IFERROR(GETPIVOTDATA("Field 0",'Field 2'!$A$3,"Field 0",B56),0)</f>
        <v>0</v>
      </c>
      <c r="E56" s="79">
        <f>IFERROR(GETPIVOTDATA("Field 0",'Field 3'!$A$3,"Field 0",B56),0)</f>
        <v>0</v>
      </c>
      <c r="F56" s="79">
        <f>IFERROR(GETPIVOTDATA("Field 0",'Field 4'!$A$3,"Field 0",B56),0)</f>
        <v>0</v>
      </c>
      <c r="G56" s="79">
        <f>IFERROR(GETPIVOTDATA("Field 0",'Field 5'!$A$3,"Field 0",B56),0)</f>
        <v>0</v>
      </c>
      <c r="H56" s="79">
        <f>IFERROR(GETPIVOTDATA("Field 0",'Field 6'!$A$3,"Field 0",B56),0)</f>
        <v>0</v>
      </c>
      <c r="I56" s="79">
        <f>IFERROR(GETPIVOTDATA("Field 0",'Field 7'!$A$3,"Field 0",B56),0)</f>
        <v>0</v>
      </c>
      <c r="J56" s="79">
        <f>IFERROR(GETPIVOTDATA("Field 0",'Field 8'!$A$3,"Field 0",B56),0)</f>
        <v>0</v>
      </c>
      <c r="K56" s="79">
        <f>IFERROR(GETPIVOTDATA("Field 0",'Field 9'!$A$3,"Field 0",B56),0)</f>
        <v>0</v>
      </c>
      <c r="L56" s="79">
        <f>IFERROR(GETPIVOTDATA("Field 0",'Field 10'!$A$3,"Field 0",B56),0)</f>
        <v>0</v>
      </c>
      <c r="M56" s="79">
        <f>IFERROR(GETPIVOTDATA("Field 0",'Field 11'!$A$3,"Field 0",B56),0)</f>
        <v>0</v>
      </c>
      <c r="N56" s="79">
        <f>IFERROR(GETPIVOTDATA("Field 0",'Field 12'!$A$3,"Field 0",B56),0)</f>
        <v>0</v>
      </c>
      <c r="O56" s="79">
        <f>IFERROR(GETPIVOTDATA("Field 0",'Field 13'!$A$3,"Field 0",B56),0)</f>
        <v>0</v>
      </c>
      <c r="P56" s="79">
        <f>IFERROR(GETPIVOTDATA("Field 0",'Field 14'!$A$3,"Field 0",B56),0)</f>
        <v>0</v>
      </c>
      <c r="Q56" s="79">
        <f>IFERROR(GETPIVOTDATA("Field 0",'Field 15'!$A$3,"Field 0",B56),0)</f>
        <v>0</v>
      </c>
      <c r="R56" s="79">
        <f>IFERROR(GETPIVOTDATA("Field 0",'Field 16'!$A$3,"Field 0",B56),0)</f>
        <v>0</v>
      </c>
      <c r="S56" s="79">
        <f>IFERROR(GETPIVOTDATA("Field 0",'Field 17'!$A$3,"Field 0",B56),0)</f>
        <v>0</v>
      </c>
      <c r="T56" s="75">
        <f t="shared" si="10"/>
        <v>55</v>
      </c>
      <c r="U56" s="75">
        <f>IFERROR(GETPIVOTDATA("Field 0",'Field 0'!$A$1,"Field 0",B56),0)</f>
        <v>0</v>
      </c>
      <c r="V56" s="105">
        <f t="shared" si="8"/>
        <v>0</v>
      </c>
      <c r="W56" s="75">
        <f t="shared" si="9"/>
        <v>0</v>
      </c>
      <c r="X56" s="74" t="str">
        <f t="shared" si="11"/>
        <v>NA</v>
      </c>
    </row>
    <row r="57" spans="1:24" s="63" customFormat="1" outlineLevel="1" x14ac:dyDescent="0.25">
      <c r="A57" s="80" t="s">
        <v>285</v>
      </c>
      <c r="B57" s="81" t="s">
        <v>234</v>
      </c>
      <c r="C57" s="76">
        <f>IFERROR(GETPIVOTDATA("Field 0",'Field 1'!$A$3,"Field 0",B57),0)</f>
        <v>0</v>
      </c>
      <c r="D57" s="76">
        <f>IFERROR(GETPIVOTDATA("Field 0",'Field 2'!$A$3,"Field 0",B57),0)</f>
        <v>0</v>
      </c>
      <c r="E57" s="76">
        <f>IFERROR(GETPIVOTDATA("Field 0",'Field 3'!$A$3,"Field 0",B57),0)</f>
        <v>0</v>
      </c>
      <c r="F57" s="76">
        <f>IFERROR(GETPIVOTDATA("Field 0",'Field 4'!$A$3,"Field 0",B57),0)</f>
        <v>0</v>
      </c>
      <c r="G57" s="76">
        <f>IFERROR(GETPIVOTDATA("Field 0",'Field 5'!$A$3,"Field 0",B57),0)</f>
        <v>0</v>
      </c>
      <c r="H57" s="76">
        <f>IFERROR(GETPIVOTDATA("Field 0",'Field 6'!$A$3,"Field 0",B57),0)</f>
        <v>0</v>
      </c>
      <c r="I57" s="76">
        <f>IFERROR(GETPIVOTDATA("Field 0",'Field 7'!$A$3,"Field 0",B57),0)</f>
        <v>0</v>
      </c>
      <c r="J57" s="76">
        <f>IFERROR(GETPIVOTDATA("Field 0",'Field 8'!$A$3,"Field 0",B57),0)</f>
        <v>0</v>
      </c>
      <c r="K57" s="76">
        <f>IFERROR(GETPIVOTDATA("Field 0",'Field 9'!$A$3,"Field 0",B57),0)</f>
        <v>0</v>
      </c>
      <c r="L57" s="76">
        <f>IFERROR(GETPIVOTDATA("Field 0",'Field 10'!$A$3,"Field 0",B57),0)</f>
        <v>0</v>
      </c>
      <c r="M57" s="76">
        <f>IFERROR(GETPIVOTDATA("Field 0",'Field 11'!$A$3,"Field 0",B57),0)</f>
        <v>0</v>
      </c>
      <c r="N57" s="76">
        <f>IFERROR(GETPIVOTDATA("Field 0",'Field 12'!$A$3,"Field 0",B57),0)</f>
        <v>0</v>
      </c>
      <c r="O57" s="76">
        <f>IFERROR(GETPIVOTDATA("Field 0",'Field 13'!$A$3,"Field 0",B57),0)</f>
        <v>0</v>
      </c>
      <c r="P57" s="76">
        <f>IFERROR(GETPIVOTDATA("Field 0",'Field 14'!$A$3,"Field 0",B57),0)</f>
        <v>0</v>
      </c>
      <c r="Q57" s="76">
        <f>IFERROR(GETPIVOTDATA("Field 0",'Field 15'!$A$3,"Field 0",B57),0)</f>
        <v>0</v>
      </c>
      <c r="R57" s="76">
        <f>IFERROR(GETPIVOTDATA("Field 0",'Field 16'!$A$3,"Field 0",B57),0)</f>
        <v>0</v>
      </c>
      <c r="S57" s="76">
        <f>IFERROR(GETPIVOTDATA("Field 0",'Field 17'!$A$3,"Field 0",B57),0)</f>
        <v>0</v>
      </c>
      <c r="T57" s="70">
        <f t="shared" si="10"/>
        <v>55</v>
      </c>
      <c r="U57" s="70">
        <f>IFERROR(GETPIVOTDATA("Field 0",'Field 0'!$A$1,"Field 0",B57),0)</f>
        <v>0</v>
      </c>
      <c r="V57" s="111">
        <f t="shared" si="8"/>
        <v>0</v>
      </c>
      <c r="W57" s="70">
        <f t="shared" si="9"/>
        <v>0</v>
      </c>
      <c r="X57" s="71" t="str">
        <f t="shared" si="11"/>
        <v>NA</v>
      </c>
    </row>
    <row r="58" spans="1:24" outlineLevel="1" x14ac:dyDescent="0.25">
      <c r="A58" s="77" t="s">
        <v>285</v>
      </c>
      <c r="B58" s="78" t="s">
        <v>236</v>
      </c>
      <c r="C58" s="79">
        <f>IFERROR(GETPIVOTDATA("Field 0",'Field 1'!$A$3,"Field 0",B58),0)</f>
        <v>0</v>
      </c>
      <c r="D58" s="79">
        <f>IFERROR(GETPIVOTDATA("Field 0",'Field 2'!$A$3,"Field 0",B58),0)</f>
        <v>0</v>
      </c>
      <c r="E58" s="79">
        <f>IFERROR(GETPIVOTDATA("Field 0",'Field 3'!$A$3,"Field 0",B58),0)</f>
        <v>0</v>
      </c>
      <c r="F58" s="79">
        <f>IFERROR(GETPIVOTDATA("Field 0",'Field 4'!$A$3,"Field 0",B58),0)</f>
        <v>0</v>
      </c>
      <c r="G58" s="79">
        <f>IFERROR(GETPIVOTDATA("Field 0",'Field 5'!$A$3,"Field 0",B58),0)</f>
        <v>0</v>
      </c>
      <c r="H58" s="79">
        <f>IFERROR(GETPIVOTDATA("Field 0",'Field 6'!$A$3,"Field 0",B58),0)</f>
        <v>0</v>
      </c>
      <c r="I58" s="79">
        <f>IFERROR(GETPIVOTDATA("Field 0",'Field 7'!$A$3,"Field 0",B58),0)</f>
        <v>0</v>
      </c>
      <c r="J58" s="79">
        <f>IFERROR(GETPIVOTDATA("Field 0",'Field 8'!$A$3,"Field 0",B58),0)</f>
        <v>0</v>
      </c>
      <c r="K58" s="79">
        <f>IFERROR(GETPIVOTDATA("Field 0",'Field 9'!$A$3,"Field 0",B58),0)</f>
        <v>0</v>
      </c>
      <c r="L58" s="79">
        <f>IFERROR(GETPIVOTDATA("Field 0",'Field 10'!$A$3,"Field 0",B58),0)</f>
        <v>0</v>
      </c>
      <c r="M58" s="79">
        <f>IFERROR(GETPIVOTDATA("Field 0",'Field 11'!$A$3,"Field 0",B58),0)</f>
        <v>0</v>
      </c>
      <c r="N58" s="79">
        <f>IFERROR(GETPIVOTDATA("Field 0",'Field 12'!$A$3,"Field 0",B58),0)</f>
        <v>0</v>
      </c>
      <c r="O58" s="79">
        <f>IFERROR(GETPIVOTDATA("Field 0",'Field 13'!$A$3,"Field 0",B58),0)</f>
        <v>0</v>
      </c>
      <c r="P58" s="79">
        <f>IFERROR(GETPIVOTDATA("Field 0",'Field 14'!$A$3,"Field 0",B58),0)</f>
        <v>0</v>
      </c>
      <c r="Q58" s="79">
        <f>IFERROR(GETPIVOTDATA("Field 0",'Field 15'!$A$3,"Field 0",B58),0)</f>
        <v>0</v>
      </c>
      <c r="R58" s="79">
        <f>IFERROR(GETPIVOTDATA("Field 0",'Field 16'!$A$3,"Field 0",B58),0)</f>
        <v>0</v>
      </c>
      <c r="S58" s="79">
        <f>IFERROR(GETPIVOTDATA("Field 0",'Field 17'!$A$3,"Field 0",B58),0)</f>
        <v>0</v>
      </c>
      <c r="T58" s="75">
        <f t="shared" si="10"/>
        <v>55</v>
      </c>
      <c r="U58" s="75">
        <f>IFERROR(GETPIVOTDATA("Field 0",'Field 0'!$A$1,"Field 0",B58),0)</f>
        <v>0</v>
      </c>
      <c r="V58" s="105">
        <f t="shared" si="8"/>
        <v>0</v>
      </c>
      <c r="W58" s="75">
        <f t="shared" ref="W58:W88" si="12">U58*T58</f>
        <v>0</v>
      </c>
      <c r="X58" s="74" t="str">
        <f t="shared" si="11"/>
        <v>NA</v>
      </c>
    </row>
    <row r="59" spans="1:24" s="63" customFormat="1" outlineLevel="1" x14ac:dyDescent="0.25">
      <c r="A59" s="80" t="s">
        <v>285</v>
      </c>
      <c r="B59" s="81" t="s">
        <v>237</v>
      </c>
      <c r="C59" s="76">
        <f>IFERROR(GETPIVOTDATA("Field 0",'Field 1'!$A$3,"Field 0",B59),0)</f>
        <v>0</v>
      </c>
      <c r="D59" s="76">
        <f>IFERROR(GETPIVOTDATA("Field 0",'Field 2'!$A$3,"Field 0",B59),0)</f>
        <v>0</v>
      </c>
      <c r="E59" s="76">
        <f>IFERROR(GETPIVOTDATA("Field 0",'Field 3'!$A$3,"Field 0",B59),0)</f>
        <v>0</v>
      </c>
      <c r="F59" s="76">
        <f>IFERROR(GETPIVOTDATA("Field 0",'Field 4'!$A$3,"Field 0",B59),0)</f>
        <v>0</v>
      </c>
      <c r="G59" s="76">
        <f>IFERROR(GETPIVOTDATA("Field 0",'Field 5'!$A$3,"Field 0",B59),0)</f>
        <v>0</v>
      </c>
      <c r="H59" s="76">
        <f>IFERROR(GETPIVOTDATA("Field 0",'Field 6'!$A$3,"Field 0",B59),0)</f>
        <v>0</v>
      </c>
      <c r="I59" s="76">
        <f>IFERROR(GETPIVOTDATA("Field 0",'Field 7'!$A$3,"Field 0",B59),0)</f>
        <v>0</v>
      </c>
      <c r="J59" s="76">
        <f>IFERROR(GETPIVOTDATA("Field 0",'Field 8'!$A$3,"Field 0",B59),0)</f>
        <v>0</v>
      </c>
      <c r="K59" s="76">
        <f>IFERROR(GETPIVOTDATA("Field 0",'Field 9'!$A$3,"Field 0",B59),0)</f>
        <v>0</v>
      </c>
      <c r="L59" s="76">
        <f>IFERROR(GETPIVOTDATA("Field 0",'Field 10'!$A$3,"Field 0",B59),0)</f>
        <v>0</v>
      </c>
      <c r="M59" s="76">
        <f>IFERROR(GETPIVOTDATA("Field 0",'Field 11'!$A$3,"Field 0",B59),0)</f>
        <v>0</v>
      </c>
      <c r="N59" s="76">
        <f>IFERROR(GETPIVOTDATA("Field 0",'Field 12'!$A$3,"Field 0",B59),0)</f>
        <v>0</v>
      </c>
      <c r="O59" s="76">
        <f>IFERROR(GETPIVOTDATA("Field 0",'Field 13'!$A$3,"Field 0",B59),0)</f>
        <v>0</v>
      </c>
      <c r="P59" s="76">
        <f>IFERROR(GETPIVOTDATA("Field 0",'Field 14'!$A$3,"Field 0",B59),0)</f>
        <v>0</v>
      </c>
      <c r="Q59" s="76">
        <f>IFERROR(GETPIVOTDATA("Field 0",'Field 15'!$A$3,"Field 0",B59),0)</f>
        <v>0</v>
      </c>
      <c r="R59" s="76">
        <f>IFERROR(GETPIVOTDATA("Field 0",'Field 16'!$A$3,"Field 0",B59),0)</f>
        <v>0</v>
      </c>
      <c r="S59" s="76">
        <f>IFERROR(GETPIVOTDATA("Field 0",'Field 17'!$A$3,"Field 0",B59),0)</f>
        <v>0</v>
      </c>
      <c r="T59" s="70">
        <f t="shared" si="10"/>
        <v>55</v>
      </c>
      <c r="U59" s="70">
        <f>IFERROR(GETPIVOTDATA("Field 0",'Field 0'!$A$1,"Field 0",B59),0)</f>
        <v>0</v>
      </c>
      <c r="V59" s="111">
        <f t="shared" si="8"/>
        <v>0</v>
      </c>
      <c r="W59" s="70">
        <f t="shared" si="12"/>
        <v>0</v>
      </c>
      <c r="X59" s="71" t="str">
        <f t="shared" si="11"/>
        <v>NA</v>
      </c>
    </row>
    <row r="60" spans="1:24" outlineLevel="1" x14ac:dyDescent="0.25">
      <c r="A60" s="77" t="s">
        <v>285</v>
      </c>
      <c r="B60" s="78" t="s">
        <v>238</v>
      </c>
      <c r="C60" s="79">
        <f>IFERROR(GETPIVOTDATA("Field 0",'Field 1'!$A$3,"Field 0",B60),0)</f>
        <v>0</v>
      </c>
      <c r="D60" s="79">
        <f>IFERROR(GETPIVOTDATA("Field 0",'Field 2'!$A$3,"Field 0",B60),0)</f>
        <v>0</v>
      </c>
      <c r="E60" s="79">
        <f>IFERROR(GETPIVOTDATA("Field 0",'Field 3'!$A$3,"Field 0",B60),0)</f>
        <v>0</v>
      </c>
      <c r="F60" s="79">
        <f>IFERROR(GETPIVOTDATA("Field 0",'Field 4'!$A$3,"Field 0",B60),0)</f>
        <v>0</v>
      </c>
      <c r="G60" s="79">
        <f>IFERROR(GETPIVOTDATA("Field 0",'Field 5'!$A$3,"Field 0",B60),0)</f>
        <v>0</v>
      </c>
      <c r="H60" s="79">
        <f>IFERROR(GETPIVOTDATA("Field 0",'Field 6'!$A$3,"Field 0",B60),0)</f>
        <v>0</v>
      </c>
      <c r="I60" s="79">
        <f>IFERROR(GETPIVOTDATA("Field 0",'Field 7'!$A$3,"Field 0",B60),0)</f>
        <v>0</v>
      </c>
      <c r="J60" s="79">
        <f>IFERROR(GETPIVOTDATA("Field 0",'Field 8'!$A$3,"Field 0",B60),0)</f>
        <v>0</v>
      </c>
      <c r="K60" s="79">
        <f>IFERROR(GETPIVOTDATA("Field 0",'Field 9'!$A$3,"Field 0",B60),0)</f>
        <v>0</v>
      </c>
      <c r="L60" s="79">
        <f>IFERROR(GETPIVOTDATA("Field 0",'Field 10'!$A$3,"Field 0",B60),0)</f>
        <v>0</v>
      </c>
      <c r="M60" s="79">
        <f>IFERROR(GETPIVOTDATA("Field 0",'Field 11'!$A$3,"Field 0",B60),0)</f>
        <v>0</v>
      </c>
      <c r="N60" s="79">
        <f>IFERROR(GETPIVOTDATA("Field 0",'Field 12'!$A$3,"Field 0",B60),0)</f>
        <v>0</v>
      </c>
      <c r="O60" s="79">
        <f>IFERROR(GETPIVOTDATA("Field 0",'Field 13'!$A$3,"Field 0",B60),0)</f>
        <v>0</v>
      </c>
      <c r="P60" s="79">
        <f>IFERROR(GETPIVOTDATA("Field 0",'Field 14'!$A$3,"Field 0",B60),0)</f>
        <v>0</v>
      </c>
      <c r="Q60" s="79">
        <f>IFERROR(GETPIVOTDATA("Field 0",'Field 15'!$A$3,"Field 0",B60),0)</f>
        <v>0</v>
      </c>
      <c r="R60" s="79">
        <f>IFERROR(GETPIVOTDATA("Field 0",'Field 16'!$A$3,"Field 0",B60),0)</f>
        <v>0</v>
      </c>
      <c r="S60" s="79">
        <f>IFERROR(GETPIVOTDATA("Field 0",'Field 17'!$A$3,"Field 0",B60),0)</f>
        <v>0</v>
      </c>
      <c r="T60" s="75">
        <f t="shared" si="10"/>
        <v>55</v>
      </c>
      <c r="U60" s="75">
        <f>IFERROR(GETPIVOTDATA("Field 0",'Field 0'!$A$1,"Field 0",B60),0)</f>
        <v>0</v>
      </c>
      <c r="V60" s="105">
        <f t="shared" si="8"/>
        <v>0</v>
      </c>
      <c r="W60" s="75">
        <f t="shared" si="12"/>
        <v>0</v>
      </c>
      <c r="X60" s="74" t="str">
        <f t="shared" si="11"/>
        <v>NA</v>
      </c>
    </row>
    <row r="61" spans="1:24" s="63" customFormat="1" outlineLevel="1" x14ac:dyDescent="0.25">
      <c r="A61" s="80" t="s">
        <v>285</v>
      </c>
      <c r="B61" s="81" t="s">
        <v>242</v>
      </c>
      <c r="C61" s="76">
        <f>IFERROR(GETPIVOTDATA("Field 0",'Field 1'!$A$3,"Field 0",B61),0)</f>
        <v>0</v>
      </c>
      <c r="D61" s="76">
        <f>IFERROR(GETPIVOTDATA("Field 0",'Field 2'!$A$3,"Field 0",B61),0)</f>
        <v>0</v>
      </c>
      <c r="E61" s="76">
        <f>IFERROR(GETPIVOTDATA("Field 0",'Field 3'!$A$3,"Field 0",B61),0)</f>
        <v>0</v>
      </c>
      <c r="F61" s="76">
        <f>IFERROR(GETPIVOTDATA("Field 0",'Field 4'!$A$3,"Field 0",B61),0)</f>
        <v>0</v>
      </c>
      <c r="G61" s="76">
        <f>IFERROR(GETPIVOTDATA("Field 0",'Field 5'!$A$3,"Field 0",B61),0)</f>
        <v>0</v>
      </c>
      <c r="H61" s="76">
        <f>IFERROR(GETPIVOTDATA("Field 0",'Field 6'!$A$3,"Field 0",B61),0)</f>
        <v>0</v>
      </c>
      <c r="I61" s="76">
        <f>IFERROR(GETPIVOTDATA("Field 0",'Field 7'!$A$3,"Field 0",B61),0)</f>
        <v>0</v>
      </c>
      <c r="J61" s="76">
        <f>IFERROR(GETPIVOTDATA("Field 0",'Field 8'!$A$3,"Field 0",B61),0)</f>
        <v>0</v>
      </c>
      <c r="K61" s="76">
        <f>IFERROR(GETPIVOTDATA("Field 0",'Field 9'!$A$3,"Field 0",B61),0)</f>
        <v>0</v>
      </c>
      <c r="L61" s="76">
        <f>IFERROR(GETPIVOTDATA("Field 0",'Field 10'!$A$3,"Field 0",B61),0)</f>
        <v>0</v>
      </c>
      <c r="M61" s="76">
        <f>IFERROR(GETPIVOTDATA("Field 0",'Field 11'!$A$3,"Field 0",B61),0)</f>
        <v>0</v>
      </c>
      <c r="N61" s="76">
        <f>IFERROR(GETPIVOTDATA("Field 0",'Field 12'!$A$3,"Field 0",B61),0)</f>
        <v>0</v>
      </c>
      <c r="O61" s="76">
        <f>IFERROR(GETPIVOTDATA("Field 0",'Field 13'!$A$3,"Field 0",B61),0)</f>
        <v>0</v>
      </c>
      <c r="P61" s="76">
        <f>IFERROR(GETPIVOTDATA("Field 0",'Field 14'!$A$3,"Field 0",B61),0)</f>
        <v>0</v>
      </c>
      <c r="Q61" s="76">
        <f>IFERROR(GETPIVOTDATA("Field 0",'Field 15'!$A$3,"Field 0",B61),0)</f>
        <v>0</v>
      </c>
      <c r="R61" s="76">
        <f>IFERROR(GETPIVOTDATA("Field 0",'Field 16'!$A$3,"Field 0",B61),0)</f>
        <v>0</v>
      </c>
      <c r="S61" s="76">
        <f>IFERROR(GETPIVOTDATA("Field 0",'Field 17'!$A$3,"Field 0",B61),0)</f>
        <v>0</v>
      </c>
      <c r="T61" s="70">
        <f t="shared" si="10"/>
        <v>55</v>
      </c>
      <c r="U61" s="70">
        <f>IFERROR(GETPIVOTDATA("Field 0",'Field 0'!$A$1,"Field 0",B61),0)</f>
        <v>0</v>
      </c>
      <c r="V61" s="111">
        <f t="shared" si="8"/>
        <v>0</v>
      </c>
      <c r="W61" s="70">
        <f t="shared" si="12"/>
        <v>0</v>
      </c>
      <c r="X61" s="71" t="str">
        <f t="shared" si="11"/>
        <v>NA</v>
      </c>
    </row>
    <row r="62" spans="1:24" outlineLevel="1" x14ac:dyDescent="0.25">
      <c r="A62" s="77" t="s">
        <v>285</v>
      </c>
      <c r="B62" s="78" t="s">
        <v>241</v>
      </c>
      <c r="C62" s="79">
        <f>IFERROR(GETPIVOTDATA("Field 0",'Field 1'!$A$3,"Field 0",B62),0)</f>
        <v>0</v>
      </c>
      <c r="D62" s="79">
        <f>IFERROR(GETPIVOTDATA("Field 0",'Field 2'!$A$3,"Field 0",B62),0)</f>
        <v>0</v>
      </c>
      <c r="E62" s="79">
        <f>IFERROR(GETPIVOTDATA("Field 0",'Field 3'!$A$3,"Field 0",B62),0)</f>
        <v>0</v>
      </c>
      <c r="F62" s="79">
        <f>IFERROR(GETPIVOTDATA("Field 0",'Field 4'!$A$3,"Field 0",B62),0)</f>
        <v>0</v>
      </c>
      <c r="G62" s="79">
        <f>IFERROR(GETPIVOTDATA("Field 0",'Field 5'!$A$3,"Field 0",B62),0)</f>
        <v>0</v>
      </c>
      <c r="H62" s="79">
        <f>IFERROR(GETPIVOTDATA("Field 0",'Field 6'!$A$3,"Field 0",B62),0)</f>
        <v>0</v>
      </c>
      <c r="I62" s="79">
        <f>IFERROR(GETPIVOTDATA("Field 0",'Field 7'!$A$3,"Field 0",B62),0)</f>
        <v>0</v>
      </c>
      <c r="J62" s="79">
        <f>IFERROR(GETPIVOTDATA("Field 0",'Field 8'!$A$3,"Field 0",B62),0)</f>
        <v>0</v>
      </c>
      <c r="K62" s="79">
        <f>IFERROR(GETPIVOTDATA("Field 0",'Field 9'!$A$3,"Field 0",B62),0)</f>
        <v>0</v>
      </c>
      <c r="L62" s="79">
        <f>IFERROR(GETPIVOTDATA("Field 0",'Field 10'!$A$3,"Field 0",B62),0)</f>
        <v>0</v>
      </c>
      <c r="M62" s="79">
        <f>IFERROR(GETPIVOTDATA("Field 0",'Field 11'!$A$3,"Field 0",B62),0)</f>
        <v>0</v>
      </c>
      <c r="N62" s="79">
        <f>IFERROR(GETPIVOTDATA("Field 0",'Field 12'!$A$3,"Field 0",B62),0)</f>
        <v>0</v>
      </c>
      <c r="O62" s="79">
        <f>IFERROR(GETPIVOTDATA("Field 0",'Field 13'!$A$3,"Field 0",B62),0)</f>
        <v>0</v>
      </c>
      <c r="P62" s="79">
        <f>IFERROR(GETPIVOTDATA("Field 0",'Field 14'!$A$3,"Field 0",B62),0)</f>
        <v>0</v>
      </c>
      <c r="Q62" s="79">
        <f>IFERROR(GETPIVOTDATA("Field 0",'Field 15'!$A$3,"Field 0",B62),0)</f>
        <v>0</v>
      </c>
      <c r="R62" s="79">
        <f>IFERROR(GETPIVOTDATA("Field 0",'Field 16'!$A$3,"Field 0",B62),0)</f>
        <v>0</v>
      </c>
      <c r="S62" s="79">
        <f>IFERROR(GETPIVOTDATA("Field 0",'Field 17'!$A$3,"Field 0",B62),0)</f>
        <v>0</v>
      </c>
      <c r="T62" s="75">
        <f t="shared" si="10"/>
        <v>55</v>
      </c>
      <c r="U62" s="75">
        <f>IFERROR(GETPIVOTDATA("Field 0",'Field 0'!$A$1,"Field 0",B62),0)</f>
        <v>0</v>
      </c>
      <c r="V62" s="105">
        <f t="shared" si="8"/>
        <v>0</v>
      </c>
      <c r="W62" s="75">
        <f t="shared" si="12"/>
        <v>0</v>
      </c>
      <c r="X62" s="74" t="str">
        <f t="shared" si="11"/>
        <v>NA</v>
      </c>
    </row>
    <row r="63" spans="1:24" s="63" customFormat="1" outlineLevel="1" x14ac:dyDescent="0.25">
      <c r="A63" s="80" t="s">
        <v>285</v>
      </c>
      <c r="B63" s="81" t="s">
        <v>192</v>
      </c>
      <c r="C63" s="76">
        <f>IFERROR(GETPIVOTDATA("Field 0",'Field 1'!$A$3,"Field 0",B63),0)</f>
        <v>0</v>
      </c>
      <c r="D63" s="76">
        <f>IFERROR(GETPIVOTDATA("Field 0",'Field 2'!$A$3,"Field 0",B63),0)</f>
        <v>0</v>
      </c>
      <c r="E63" s="76">
        <f>IFERROR(GETPIVOTDATA("Field 0",'Field 3'!$A$3,"Field 0",B63),0)</f>
        <v>0</v>
      </c>
      <c r="F63" s="76">
        <f>IFERROR(GETPIVOTDATA("Field 0",'Field 4'!$A$3,"Field 0",B63),0)</f>
        <v>0</v>
      </c>
      <c r="G63" s="76">
        <f>IFERROR(GETPIVOTDATA("Field 0",'Field 5'!$A$3,"Field 0",B63),0)</f>
        <v>0</v>
      </c>
      <c r="H63" s="76">
        <f>IFERROR(GETPIVOTDATA("Field 0",'Field 6'!$A$3,"Field 0",B63),0)</f>
        <v>0</v>
      </c>
      <c r="I63" s="76">
        <f>IFERROR(GETPIVOTDATA("Field 0",'Field 7'!$A$3,"Field 0",B63),0)</f>
        <v>0</v>
      </c>
      <c r="J63" s="76">
        <f>IFERROR(GETPIVOTDATA("Field 0",'Field 8'!$A$3,"Field 0",B63),0)</f>
        <v>0</v>
      </c>
      <c r="K63" s="76">
        <f>IFERROR(GETPIVOTDATA("Field 0",'Field 9'!$A$3,"Field 0",B63),0)</f>
        <v>0</v>
      </c>
      <c r="L63" s="76">
        <f>IFERROR(GETPIVOTDATA("Field 0",'Field 10'!$A$3,"Field 0",B63),0)</f>
        <v>0</v>
      </c>
      <c r="M63" s="76">
        <f>IFERROR(GETPIVOTDATA("Field 0",'Field 11'!$A$3,"Field 0",B63),0)</f>
        <v>0</v>
      </c>
      <c r="N63" s="76">
        <f>IFERROR(GETPIVOTDATA("Field 0",'Field 12'!$A$3,"Field 0",B63),0)</f>
        <v>0</v>
      </c>
      <c r="O63" s="76">
        <f>IFERROR(GETPIVOTDATA("Field 0",'Field 13'!$A$3,"Field 0",B63),0)</f>
        <v>0</v>
      </c>
      <c r="P63" s="76">
        <f>IFERROR(GETPIVOTDATA("Field 0",'Field 14'!$A$3,"Field 0",B63),0)</f>
        <v>0</v>
      </c>
      <c r="Q63" s="76">
        <f>IFERROR(GETPIVOTDATA("Field 0",'Field 15'!$A$3,"Field 0",B63),0)</f>
        <v>0</v>
      </c>
      <c r="R63" s="76">
        <f>IFERROR(GETPIVOTDATA("Field 0",'Field 16'!$A$3,"Field 0",B63),0)</f>
        <v>0</v>
      </c>
      <c r="S63" s="76">
        <f>IFERROR(GETPIVOTDATA("Field 0",'Field 17'!$A$3,"Field 0",B63),0)</f>
        <v>0</v>
      </c>
      <c r="T63" s="70">
        <f t="shared" si="10"/>
        <v>55</v>
      </c>
      <c r="U63" s="70">
        <f>IFERROR(GETPIVOTDATA("Field 0",'Field 0'!$A$1,"Field 0",B63),0)</f>
        <v>0</v>
      </c>
      <c r="V63" s="111">
        <f t="shared" si="8"/>
        <v>0</v>
      </c>
      <c r="W63" s="70">
        <f t="shared" si="12"/>
        <v>0</v>
      </c>
      <c r="X63" s="71" t="str">
        <f t="shared" si="11"/>
        <v>NA</v>
      </c>
    </row>
    <row r="64" spans="1:24" outlineLevel="1" x14ac:dyDescent="0.25">
      <c r="A64" s="77" t="s">
        <v>285</v>
      </c>
      <c r="B64" s="78" t="s">
        <v>240</v>
      </c>
      <c r="C64" s="79">
        <f>IFERROR(GETPIVOTDATA("Field 0",'Field 1'!$A$3,"Field 0",B64),0)</f>
        <v>0</v>
      </c>
      <c r="D64" s="79">
        <f>IFERROR(GETPIVOTDATA("Field 0",'Field 2'!$A$3,"Field 0",B64),0)</f>
        <v>0</v>
      </c>
      <c r="E64" s="79">
        <f>IFERROR(GETPIVOTDATA("Field 0",'Field 3'!$A$3,"Field 0",B64),0)</f>
        <v>0</v>
      </c>
      <c r="F64" s="79">
        <f>IFERROR(GETPIVOTDATA("Field 0",'Field 4'!$A$3,"Field 0",B64),0)</f>
        <v>0</v>
      </c>
      <c r="G64" s="79">
        <f>IFERROR(GETPIVOTDATA("Field 0",'Field 5'!$A$3,"Field 0",B64),0)</f>
        <v>0</v>
      </c>
      <c r="H64" s="79">
        <f>IFERROR(GETPIVOTDATA("Field 0",'Field 6'!$A$3,"Field 0",B64),0)</f>
        <v>0</v>
      </c>
      <c r="I64" s="79">
        <f>IFERROR(GETPIVOTDATA("Field 0",'Field 7'!$A$3,"Field 0",B64),0)</f>
        <v>0</v>
      </c>
      <c r="J64" s="79">
        <f>IFERROR(GETPIVOTDATA("Field 0",'Field 8'!$A$3,"Field 0",B64),0)</f>
        <v>0</v>
      </c>
      <c r="K64" s="79">
        <f>IFERROR(GETPIVOTDATA("Field 0",'Field 9'!$A$3,"Field 0",B64),0)</f>
        <v>0</v>
      </c>
      <c r="L64" s="79">
        <f>IFERROR(GETPIVOTDATA("Field 0",'Field 10'!$A$3,"Field 0",B64),0)</f>
        <v>0</v>
      </c>
      <c r="M64" s="79">
        <f>IFERROR(GETPIVOTDATA("Field 0",'Field 11'!$A$3,"Field 0",B64),0)</f>
        <v>0</v>
      </c>
      <c r="N64" s="79">
        <f>IFERROR(GETPIVOTDATA("Field 0",'Field 12'!$A$3,"Field 0",B64),0)</f>
        <v>0</v>
      </c>
      <c r="O64" s="79">
        <f>IFERROR(GETPIVOTDATA("Field 0",'Field 13'!$A$3,"Field 0",B64),0)</f>
        <v>0</v>
      </c>
      <c r="P64" s="79">
        <f>IFERROR(GETPIVOTDATA("Field 0",'Field 14'!$A$3,"Field 0",B64),0)</f>
        <v>0</v>
      </c>
      <c r="Q64" s="79">
        <f>IFERROR(GETPIVOTDATA("Field 0",'Field 15'!$A$3,"Field 0",B64),0)</f>
        <v>0</v>
      </c>
      <c r="R64" s="79">
        <f>IFERROR(GETPIVOTDATA("Field 0",'Field 16'!$A$3,"Field 0",B64),0)</f>
        <v>0</v>
      </c>
      <c r="S64" s="79">
        <f>IFERROR(GETPIVOTDATA("Field 0",'Field 17'!$A$3,"Field 0",B64),0)</f>
        <v>0</v>
      </c>
      <c r="T64" s="75">
        <f t="shared" si="10"/>
        <v>55</v>
      </c>
      <c r="U64" s="75">
        <f>IFERROR(GETPIVOTDATA("Field 0",'Field 0'!$A$1,"Field 0",B64),0)</f>
        <v>0</v>
      </c>
      <c r="V64" s="105">
        <f t="shared" si="8"/>
        <v>0</v>
      </c>
      <c r="W64" s="75">
        <f t="shared" si="12"/>
        <v>0</v>
      </c>
      <c r="X64" s="74" t="str">
        <f t="shared" si="11"/>
        <v>NA</v>
      </c>
    </row>
    <row r="65" spans="1:24" s="63" customFormat="1" outlineLevel="1" x14ac:dyDescent="0.25">
      <c r="A65" s="80" t="s">
        <v>285</v>
      </c>
      <c r="B65" s="81" t="s">
        <v>1</v>
      </c>
      <c r="C65" s="76">
        <f>IFERROR(GETPIVOTDATA("Field 0",'Field 1'!$A$3,"Field 0",B65),0)</f>
        <v>0</v>
      </c>
      <c r="D65" s="76">
        <f>IFERROR(GETPIVOTDATA("Field 0",'Field 2'!$A$3,"Field 0",B65),0)</f>
        <v>0</v>
      </c>
      <c r="E65" s="76">
        <f>IFERROR(GETPIVOTDATA("Field 0",'Field 3'!$A$3,"Field 0",B65),0)</f>
        <v>0</v>
      </c>
      <c r="F65" s="76">
        <f>IFERROR(GETPIVOTDATA("Field 0",'Field 4'!$A$3,"Field 0",B65),0)</f>
        <v>0</v>
      </c>
      <c r="G65" s="76">
        <f>IFERROR(GETPIVOTDATA("Field 0",'Field 5'!$A$3,"Field 0",B65),0)</f>
        <v>0</v>
      </c>
      <c r="H65" s="76">
        <f>IFERROR(GETPIVOTDATA("Field 0",'Field 6'!$A$3,"Field 0",B65),0)</f>
        <v>0</v>
      </c>
      <c r="I65" s="76">
        <f>IFERROR(GETPIVOTDATA("Field 0",'Field 7'!$A$3,"Field 0",B65),0)</f>
        <v>0</v>
      </c>
      <c r="J65" s="76">
        <f>IFERROR(GETPIVOTDATA("Field 0",'Field 8'!$A$3,"Field 0",B65),0)</f>
        <v>0</v>
      </c>
      <c r="K65" s="76">
        <f>IFERROR(GETPIVOTDATA("Field 0",'Field 9'!$A$3,"Field 0",B65),0)</f>
        <v>0</v>
      </c>
      <c r="L65" s="76">
        <f>IFERROR(GETPIVOTDATA("Field 0",'Field 10'!$A$3,"Field 0",B65),0)</f>
        <v>0</v>
      </c>
      <c r="M65" s="76">
        <f>IFERROR(GETPIVOTDATA("Field 0",'Field 11'!$A$3,"Field 0",B65),0)</f>
        <v>0</v>
      </c>
      <c r="N65" s="76">
        <f>IFERROR(GETPIVOTDATA("Field 0",'Field 12'!$A$3,"Field 0",B65),0)</f>
        <v>0</v>
      </c>
      <c r="O65" s="76">
        <f>IFERROR(GETPIVOTDATA("Field 0",'Field 13'!$A$3,"Field 0",B65),0)</f>
        <v>0</v>
      </c>
      <c r="P65" s="76">
        <f>IFERROR(GETPIVOTDATA("Field 0",'Field 14'!$A$3,"Field 0",B65),0)</f>
        <v>0</v>
      </c>
      <c r="Q65" s="76">
        <f>IFERROR(GETPIVOTDATA("Field 0",'Field 15'!$A$3,"Field 0",B65),0)</f>
        <v>0</v>
      </c>
      <c r="R65" s="76">
        <f>IFERROR(GETPIVOTDATA("Field 0",'Field 16'!$A$3,"Field 0",B65),0)</f>
        <v>0</v>
      </c>
      <c r="S65" s="76">
        <f>IFERROR(GETPIVOTDATA("Field 0",'Field 17'!$A$3,"Field 0",B65),0)</f>
        <v>0</v>
      </c>
      <c r="T65" s="70">
        <f t="shared" si="10"/>
        <v>55</v>
      </c>
      <c r="U65" s="70">
        <f>IFERROR(GETPIVOTDATA("Field 0",'Field 0'!$A$1,"Field 0",B65),0)</f>
        <v>0</v>
      </c>
      <c r="V65" s="111">
        <f t="shared" si="8"/>
        <v>0</v>
      </c>
      <c r="W65" s="70">
        <f t="shared" si="12"/>
        <v>0</v>
      </c>
      <c r="X65" s="71" t="str">
        <f t="shared" si="11"/>
        <v>NA</v>
      </c>
    </row>
    <row r="66" spans="1:24" outlineLevel="1" x14ac:dyDescent="0.25">
      <c r="A66" s="77" t="s">
        <v>285</v>
      </c>
      <c r="B66" s="78" t="s">
        <v>195</v>
      </c>
      <c r="C66" s="79">
        <f>IFERROR(GETPIVOTDATA("Field 0",'Field 1'!$A$3,"Field 0",B66),0)</f>
        <v>0</v>
      </c>
      <c r="D66" s="79">
        <f>IFERROR(GETPIVOTDATA("Field 0",'Field 2'!$A$3,"Field 0",B66),0)</f>
        <v>0</v>
      </c>
      <c r="E66" s="79">
        <f>IFERROR(GETPIVOTDATA("Field 0",'Field 3'!$A$3,"Field 0",B66),0)</f>
        <v>0</v>
      </c>
      <c r="F66" s="79">
        <f>IFERROR(GETPIVOTDATA("Field 0",'Field 4'!$A$3,"Field 0",B66),0)</f>
        <v>0</v>
      </c>
      <c r="G66" s="79">
        <f>IFERROR(GETPIVOTDATA("Field 0",'Field 5'!$A$3,"Field 0",B66),0)</f>
        <v>0</v>
      </c>
      <c r="H66" s="79">
        <f>IFERROR(GETPIVOTDATA("Field 0",'Field 6'!$A$3,"Field 0",B66),0)</f>
        <v>0</v>
      </c>
      <c r="I66" s="79">
        <f>IFERROR(GETPIVOTDATA("Field 0",'Field 7'!$A$3,"Field 0",B66),0)</f>
        <v>0</v>
      </c>
      <c r="J66" s="79">
        <f>IFERROR(GETPIVOTDATA("Field 0",'Field 8'!$A$3,"Field 0",B66),0)</f>
        <v>0</v>
      </c>
      <c r="K66" s="79">
        <f>IFERROR(GETPIVOTDATA("Field 0",'Field 9'!$A$3,"Field 0",B66),0)</f>
        <v>0</v>
      </c>
      <c r="L66" s="79">
        <f>IFERROR(GETPIVOTDATA("Field 0",'Field 10'!$A$3,"Field 0",B66),0)</f>
        <v>0</v>
      </c>
      <c r="M66" s="79">
        <f>IFERROR(GETPIVOTDATA("Field 0",'Field 11'!$A$3,"Field 0",B66),0)</f>
        <v>0</v>
      </c>
      <c r="N66" s="79">
        <f>IFERROR(GETPIVOTDATA("Field 0",'Field 12'!$A$3,"Field 0",B66),0)</f>
        <v>0</v>
      </c>
      <c r="O66" s="79">
        <f>IFERROR(GETPIVOTDATA("Field 0",'Field 13'!$A$3,"Field 0",B66),0)</f>
        <v>0</v>
      </c>
      <c r="P66" s="79">
        <f>IFERROR(GETPIVOTDATA("Field 0",'Field 14'!$A$3,"Field 0",B66),0)</f>
        <v>0</v>
      </c>
      <c r="Q66" s="79">
        <f>IFERROR(GETPIVOTDATA("Field 0",'Field 15'!$A$3,"Field 0",B66),0)</f>
        <v>0</v>
      </c>
      <c r="R66" s="79">
        <f>IFERROR(GETPIVOTDATA("Field 0",'Field 16'!$A$3,"Field 0",B66),0)</f>
        <v>0</v>
      </c>
      <c r="S66" s="79">
        <f>IFERROR(GETPIVOTDATA("Field 0",'Field 17'!$A$3,"Field 0",B66),0)</f>
        <v>0</v>
      </c>
      <c r="T66" s="75">
        <f t="shared" si="10"/>
        <v>55</v>
      </c>
      <c r="U66" s="75">
        <f>IFERROR(GETPIVOTDATA("Field 0",'Field 0'!$A$1,"Field 0",B66),0)</f>
        <v>0</v>
      </c>
      <c r="V66" s="105">
        <f t="shared" si="8"/>
        <v>0</v>
      </c>
      <c r="W66" s="75">
        <f t="shared" si="12"/>
        <v>0</v>
      </c>
      <c r="X66" s="74" t="str">
        <f t="shared" si="11"/>
        <v>NA</v>
      </c>
    </row>
    <row r="67" spans="1:24" s="63" customFormat="1" outlineLevel="1" x14ac:dyDescent="0.25">
      <c r="A67" s="90" t="s">
        <v>425</v>
      </c>
      <c r="B67" s="166" t="s">
        <v>290</v>
      </c>
      <c r="C67" s="76">
        <f t="shared" ref="C67:S67" si="13">SUM(C68:C146)</f>
        <v>1</v>
      </c>
      <c r="D67" s="76">
        <f t="shared" si="13"/>
        <v>1</v>
      </c>
      <c r="E67" s="76">
        <f t="shared" si="13"/>
        <v>1</v>
      </c>
      <c r="F67" s="76">
        <f t="shared" si="13"/>
        <v>1</v>
      </c>
      <c r="G67" s="76">
        <f t="shared" si="13"/>
        <v>1</v>
      </c>
      <c r="H67" s="76">
        <f t="shared" si="13"/>
        <v>1</v>
      </c>
      <c r="I67" s="76">
        <f t="shared" si="13"/>
        <v>1</v>
      </c>
      <c r="J67" s="76">
        <f t="shared" si="13"/>
        <v>1</v>
      </c>
      <c r="K67" s="76">
        <f t="shared" si="13"/>
        <v>1</v>
      </c>
      <c r="L67" s="76">
        <f t="shared" si="13"/>
        <v>1</v>
      </c>
      <c r="M67" s="76">
        <f t="shared" si="13"/>
        <v>1</v>
      </c>
      <c r="N67" s="76">
        <f t="shared" si="13"/>
        <v>1</v>
      </c>
      <c r="O67" s="76">
        <f t="shared" si="13"/>
        <v>1</v>
      </c>
      <c r="P67" s="76">
        <f t="shared" si="13"/>
        <v>1</v>
      </c>
      <c r="Q67" s="76">
        <f t="shared" si="13"/>
        <v>1</v>
      </c>
      <c r="R67" s="76">
        <f t="shared" si="13"/>
        <v>1</v>
      </c>
      <c r="S67" s="76">
        <f t="shared" si="13"/>
        <v>1</v>
      </c>
      <c r="T67" s="70">
        <f t="shared" si="10"/>
        <v>55</v>
      </c>
      <c r="U67" s="70">
        <f>SUM(U68:U146)</f>
        <v>1</v>
      </c>
      <c r="V67" s="111">
        <f>SUM(V68:V146)</f>
        <v>17</v>
      </c>
      <c r="W67" s="70">
        <f>SUM(W68:W146)</f>
        <v>55</v>
      </c>
      <c r="X67" s="71">
        <f t="shared" si="11"/>
        <v>0.69090909090909092</v>
      </c>
    </row>
    <row r="68" spans="1:24" outlineLevel="1" x14ac:dyDescent="0.25">
      <c r="A68" s="77" t="s">
        <v>425</v>
      </c>
      <c r="B68" s="78" t="s">
        <v>233</v>
      </c>
      <c r="C68" s="79">
        <f>IFERROR(GETPIVOTDATA("Field 0",'Field 1'!$A$3,"Field 0",B68),0)</f>
        <v>0</v>
      </c>
      <c r="D68" s="79">
        <f>IFERROR(GETPIVOTDATA("Field 0",'Field 2'!$A$3,"Field 0",B68),0)</f>
        <v>0</v>
      </c>
      <c r="E68" s="79">
        <f>IFERROR(GETPIVOTDATA("Field 0",'Field 3'!$A$3,"Field 0",B68),0)</f>
        <v>0</v>
      </c>
      <c r="F68" s="79">
        <f>IFERROR(GETPIVOTDATA("Field 0",'Field 4'!$A$3,"Field 0",B68),0)</f>
        <v>0</v>
      </c>
      <c r="G68" s="79">
        <f>IFERROR(GETPIVOTDATA("Field 0",'Field 5'!$A$3,"Field 0",B68),0)</f>
        <v>0</v>
      </c>
      <c r="H68" s="79">
        <f>IFERROR(GETPIVOTDATA("Field 0",'Field 6'!$A$3,"Field 0",B68),0)</f>
        <v>0</v>
      </c>
      <c r="I68" s="79">
        <f>IFERROR(GETPIVOTDATA("Field 0",'Field 7'!$A$3,"Field 0",B68),0)</f>
        <v>0</v>
      </c>
      <c r="J68" s="79">
        <f>IFERROR(GETPIVOTDATA("Field 0",'Field 8'!$A$3,"Field 0",B68),0)</f>
        <v>0</v>
      </c>
      <c r="K68" s="79">
        <f>IFERROR(GETPIVOTDATA("Field 0",'Field 9'!$A$3,"Field 0",B68),0)</f>
        <v>0</v>
      </c>
      <c r="L68" s="79">
        <f>IFERROR(GETPIVOTDATA("Field 0",'Field 10'!$A$3,"Field 0",B68),0)</f>
        <v>0</v>
      </c>
      <c r="M68" s="79">
        <f>IFERROR(GETPIVOTDATA("Field 0",'Field 11'!$A$3,"Field 0",B68),0)</f>
        <v>0</v>
      </c>
      <c r="N68" s="79">
        <f>IFERROR(GETPIVOTDATA("Field 0",'Field 12'!$A$3,"Field 0",B68),0)</f>
        <v>0</v>
      </c>
      <c r="O68" s="79">
        <f>IFERROR(GETPIVOTDATA("Field 0",'Field 13'!$A$3,"Field 0",B68),0)</f>
        <v>0</v>
      </c>
      <c r="P68" s="79">
        <f>IFERROR(GETPIVOTDATA("Field 0",'Field 14'!$A$3,"Field 0",B68),0)</f>
        <v>0</v>
      </c>
      <c r="Q68" s="79">
        <f>IFERROR(GETPIVOTDATA("Field 0",'Field 15'!$A$3,"Field 0",B68),0)</f>
        <v>0</v>
      </c>
      <c r="R68" s="79">
        <f>IFERROR(GETPIVOTDATA("Field 0",'Field 16'!$A$3,"Field 0",B68),0)</f>
        <v>0</v>
      </c>
      <c r="S68" s="79">
        <f>IFERROR(GETPIVOTDATA("Field 0",'Field 17'!$A$3,"Field 0",B68),0)</f>
        <v>0</v>
      </c>
      <c r="T68" s="75">
        <f t="shared" si="10"/>
        <v>55</v>
      </c>
      <c r="U68" s="75">
        <f>IFERROR(GETPIVOTDATA("Field 0",'Field 0'!$A$1,"Field 0",B68),0)</f>
        <v>0</v>
      </c>
      <c r="V68" s="105">
        <f t="shared" ref="V68:V99" si="14">SUM(C68:S68)</f>
        <v>0</v>
      </c>
      <c r="W68" s="75">
        <f t="shared" si="12"/>
        <v>0</v>
      </c>
      <c r="X68" s="74" t="str">
        <f t="shared" si="11"/>
        <v>NA</v>
      </c>
    </row>
    <row r="69" spans="1:24" s="63" customFormat="1" outlineLevel="1" x14ac:dyDescent="0.25">
      <c r="A69" s="80" t="s">
        <v>425</v>
      </c>
      <c r="B69" s="81" t="s">
        <v>2</v>
      </c>
      <c r="C69" s="76">
        <f>IFERROR(GETPIVOTDATA("Field 0",'Field 1'!$A$3,"Field 0",B69),0)</f>
        <v>1</v>
      </c>
      <c r="D69" s="76">
        <f>IFERROR(GETPIVOTDATA("Field 0",'Field 2'!$A$3,"Field 0",B69),0)</f>
        <v>1</v>
      </c>
      <c r="E69" s="76">
        <f>IFERROR(GETPIVOTDATA("Field 0",'Field 3'!$A$3,"Field 0",B69),0)</f>
        <v>1</v>
      </c>
      <c r="F69" s="76">
        <f>IFERROR(GETPIVOTDATA("Field 0",'Field 4'!$A$3,"Field 0",B69),0)</f>
        <v>1</v>
      </c>
      <c r="G69" s="76">
        <f>IFERROR(GETPIVOTDATA("Field 0",'Field 5'!$A$3,"Field 0",B69),0)</f>
        <v>1</v>
      </c>
      <c r="H69" s="76">
        <f>IFERROR(GETPIVOTDATA("Field 0",'Field 6'!$A$3,"Field 0",B69),0)</f>
        <v>1</v>
      </c>
      <c r="I69" s="76">
        <f>IFERROR(GETPIVOTDATA("Field 0",'Field 7'!$A$3,"Field 0",B69),0)</f>
        <v>1</v>
      </c>
      <c r="J69" s="76">
        <f>IFERROR(GETPIVOTDATA("Field 0",'Field 8'!$A$3,"Field 0",B69),0)</f>
        <v>1</v>
      </c>
      <c r="K69" s="76">
        <f>IFERROR(GETPIVOTDATA("Field 0",'Field 9'!$A$3,"Field 0",B69),0)</f>
        <v>1</v>
      </c>
      <c r="L69" s="76">
        <f>IFERROR(GETPIVOTDATA("Field 0",'Field 10'!$A$3,"Field 0",B69),0)</f>
        <v>1</v>
      </c>
      <c r="M69" s="76">
        <f>IFERROR(GETPIVOTDATA("Field 0",'Field 11'!$A$3,"Field 0",B69),0)</f>
        <v>1</v>
      </c>
      <c r="N69" s="76">
        <f>IFERROR(GETPIVOTDATA("Field 0",'Field 12'!$A$3,"Field 0",B69),0)</f>
        <v>1</v>
      </c>
      <c r="O69" s="76">
        <f>IFERROR(GETPIVOTDATA("Field 0",'Field 13'!$A$3,"Field 0",B69),0)</f>
        <v>1</v>
      </c>
      <c r="P69" s="76">
        <f>IFERROR(GETPIVOTDATA("Field 0",'Field 14'!$A$3,"Field 0",B69),0)</f>
        <v>1</v>
      </c>
      <c r="Q69" s="76">
        <f>IFERROR(GETPIVOTDATA("Field 0",'Field 15'!$A$3,"Field 0",B69),0)</f>
        <v>1</v>
      </c>
      <c r="R69" s="76">
        <f>IFERROR(GETPIVOTDATA("Field 0",'Field 16'!$A$3,"Field 0",B69),0)</f>
        <v>1</v>
      </c>
      <c r="S69" s="76">
        <f>IFERROR(GETPIVOTDATA("Field 0",'Field 17'!$A$3,"Field 0",B69),0)</f>
        <v>1</v>
      </c>
      <c r="T69" s="70">
        <f t="shared" si="10"/>
        <v>55</v>
      </c>
      <c r="U69" s="70">
        <f>IFERROR(GETPIVOTDATA("Field 0",'Field 0'!$A$1,"Field 0",B69),0)</f>
        <v>1</v>
      </c>
      <c r="V69" s="111">
        <f t="shared" si="14"/>
        <v>17</v>
      </c>
      <c r="W69" s="70">
        <f t="shared" si="12"/>
        <v>55</v>
      </c>
      <c r="X69" s="71">
        <f t="shared" si="11"/>
        <v>0.69090909090909092</v>
      </c>
    </row>
    <row r="70" spans="1:24" outlineLevel="1" x14ac:dyDescent="0.25">
      <c r="A70" s="77" t="s">
        <v>425</v>
      </c>
      <c r="B70" s="78" t="s">
        <v>170</v>
      </c>
      <c r="C70" s="79">
        <f>IFERROR(GETPIVOTDATA("Field 0",'Field 1'!$A$3,"Field 0",B70),0)</f>
        <v>0</v>
      </c>
      <c r="D70" s="79">
        <f>IFERROR(GETPIVOTDATA("Field 0",'Field 2'!$A$3,"Field 0",B70),0)</f>
        <v>0</v>
      </c>
      <c r="E70" s="79">
        <f>IFERROR(GETPIVOTDATA("Field 0",'Field 3'!$A$3,"Field 0",B70),0)</f>
        <v>0</v>
      </c>
      <c r="F70" s="79">
        <f>IFERROR(GETPIVOTDATA("Field 0",'Field 4'!$A$3,"Field 0",B70),0)</f>
        <v>0</v>
      </c>
      <c r="G70" s="79">
        <f>IFERROR(GETPIVOTDATA("Field 0",'Field 5'!$A$3,"Field 0",B70),0)</f>
        <v>0</v>
      </c>
      <c r="H70" s="79">
        <f>IFERROR(GETPIVOTDATA("Field 0",'Field 6'!$A$3,"Field 0",B70),0)</f>
        <v>0</v>
      </c>
      <c r="I70" s="79">
        <f>IFERROR(GETPIVOTDATA("Field 0",'Field 7'!$A$3,"Field 0",B70),0)</f>
        <v>0</v>
      </c>
      <c r="J70" s="79">
        <f>IFERROR(GETPIVOTDATA("Field 0",'Field 8'!$A$3,"Field 0",B70),0)</f>
        <v>0</v>
      </c>
      <c r="K70" s="79">
        <f>IFERROR(GETPIVOTDATA("Field 0",'Field 9'!$A$3,"Field 0",B70),0)</f>
        <v>0</v>
      </c>
      <c r="L70" s="79">
        <f>IFERROR(GETPIVOTDATA("Field 0",'Field 10'!$A$3,"Field 0",B70),0)</f>
        <v>0</v>
      </c>
      <c r="M70" s="79">
        <f>IFERROR(GETPIVOTDATA("Field 0",'Field 11'!$A$3,"Field 0",B70),0)</f>
        <v>0</v>
      </c>
      <c r="N70" s="79">
        <f>IFERROR(GETPIVOTDATA("Field 0",'Field 12'!$A$3,"Field 0",B70),0)</f>
        <v>0</v>
      </c>
      <c r="O70" s="79">
        <f>IFERROR(GETPIVOTDATA("Field 0",'Field 13'!$A$3,"Field 0",B70),0)</f>
        <v>0</v>
      </c>
      <c r="P70" s="79">
        <f>IFERROR(GETPIVOTDATA("Field 0",'Field 14'!$A$3,"Field 0",B70),0)</f>
        <v>0</v>
      </c>
      <c r="Q70" s="79">
        <f>IFERROR(GETPIVOTDATA("Field 0",'Field 15'!$A$3,"Field 0",B70),0)</f>
        <v>0</v>
      </c>
      <c r="R70" s="79">
        <f>IFERROR(GETPIVOTDATA("Field 0",'Field 16'!$A$3,"Field 0",B70),0)</f>
        <v>0</v>
      </c>
      <c r="S70" s="79">
        <f>IFERROR(GETPIVOTDATA("Field 0",'Field 17'!$A$3,"Field 0",B70),0)</f>
        <v>0</v>
      </c>
      <c r="T70" s="75">
        <f t="shared" si="10"/>
        <v>55</v>
      </c>
      <c r="U70" s="75">
        <f>IFERROR(GETPIVOTDATA("Field 0",'Field 0'!$A$1,"Field 0",B70),0)</f>
        <v>0</v>
      </c>
      <c r="V70" s="105">
        <f t="shared" si="14"/>
        <v>0</v>
      </c>
      <c r="W70" s="75">
        <f t="shared" si="12"/>
        <v>0</v>
      </c>
      <c r="X70" s="74" t="str">
        <f t="shared" si="11"/>
        <v>NA</v>
      </c>
    </row>
    <row r="71" spans="1:24" s="63" customFormat="1" outlineLevel="1" x14ac:dyDescent="0.25">
      <c r="A71" s="80" t="s">
        <v>425</v>
      </c>
      <c r="B71" s="81" t="s">
        <v>3</v>
      </c>
      <c r="C71" s="76">
        <f>IFERROR(GETPIVOTDATA("Field 0",'Field 1'!$A$3,"Field 0",B71),0)</f>
        <v>0</v>
      </c>
      <c r="D71" s="76">
        <f>IFERROR(GETPIVOTDATA("Field 0",'Field 2'!$A$3,"Field 0",B71),0)</f>
        <v>0</v>
      </c>
      <c r="E71" s="76">
        <f>IFERROR(GETPIVOTDATA("Field 0",'Field 3'!$A$3,"Field 0",B71),0)</f>
        <v>0</v>
      </c>
      <c r="F71" s="76">
        <f>IFERROR(GETPIVOTDATA("Field 0",'Field 4'!$A$3,"Field 0",B71),0)</f>
        <v>0</v>
      </c>
      <c r="G71" s="76">
        <f>IFERROR(GETPIVOTDATA("Field 0",'Field 5'!$A$3,"Field 0",B71),0)</f>
        <v>0</v>
      </c>
      <c r="H71" s="76">
        <f>IFERROR(GETPIVOTDATA("Field 0",'Field 6'!$A$3,"Field 0",B71),0)</f>
        <v>0</v>
      </c>
      <c r="I71" s="76">
        <f>IFERROR(GETPIVOTDATA("Field 0",'Field 7'!$A$3,"Field 0",B71),0)</f>
        <v>0</v>
      </c>
      <c r="J71" s="76">
        <f>IFERROR(GETPIVOTDATA("Field 0",'Field 8'!$A$3,"Field 0",B71),0)</f>
        <v>0</v>
      </c>
      <c r="K71" s="76">
        <f>IFERROR(GETPIVOTDATA("Field 0",'Field 9'!$A$3,"Field 0",B71),0)</f>
        <v>0</v>
      </c>
      <c r="L71" s="76">
        <f>IFERROR(GETPIVOTDATA("Field 0",'Field 10'!$A$3,"Field 0",B71),0)</f>
        <v>0</v>
      </c>
      <c r="M71" s="76">
        <f>IFERROR(GETPIVOTDATA("Field 0",'Field 11'!$A$3,"Field 0",B71),0)</f>
        <v>0</v>
      </c>
      <c r="N71" s="76">
        <f>IFERROR(GETPIVOTDATA("Field 0",'Field 12'!$A$3,"Field 0",B71),0)</f>
        <v>0</v>
      </c>
      <c r="O71" s="76">
        <f>IFERROR(GETPIVOTDATA("Field 0",'Field 13'!$A$3,"Field 0",B71),0)</f>
        <v>0</v>
      </c>
      <c r="P71" s="76">
        <f>IFERROR(GETPIVOTDATA("Field 0",'Field 14'!$A$3,"Field 0",B71),0)</f>
        <v>0</v>
      </c>
      <c r="Q71" s="76">
        <f>IFERROR(GETPIVOTDATA("Field 0",'Field 15'!$A$3,"Field 0",B71),0)</f>
        <v>0</v>
      </c>
      <c r="R71" s="76">
        <f>IFERROR(GETPIVOTDATA("Field 0",'Field 16'!$A$3,"Field 0",B71),0)</f>
        <v>0</v>
      </c>
      <c r="S71" s="76">
        <f>IFERROR(GETPIVOTDATA("Field 0",'Field 17'!$A$3,"Field 0",B71),0)</f>
        <v>0</v>
      </c>
      <c r="T71" s="70">
        <f t="shared" si="10"/>
        <v>55</v>
      </c>
      <c r="U71" s="70">
        <f>IFERROR(GETPIVOTDATA("Field 0",'Field 0'!$A$1,"Field 0",B71),0)</f>
        <v>0</v>
      </c>
      <c r="V71" s="111">
        <f t="shared" si="14"/>
        <v>0</v>
      </c>
      <c r="W71" s="70">
        <f t="shared" si="12"/>
        <v>0</v>
      </c>
      <c r="X71" s="71" t="str">
        <f t="shared" si="11"/>
        <v>NA</v>
      </c>
    </row>
    <row r="72" spans="1:24" outlineLevel="1" x14ac:dyDescent="0.25">
      <c r="A72" s="77" t="s">
        <v>425</v>
      </c>
      <c r="B72" s="78" t="s">
        <v>171</v>
      </c>
      <c r="C72" s="79">
        <f>IFERROR(GETPIVOTDATA("Field 0",'Field 1'!$A$3,"Field 0",B72),0)</f>
        <v>0</v>
      </c>
      <c r="D72" s="79">
        <f>IFERROR(GETPIVOTDATA("Field 0",'Field 2'!$A$3,"Field 0",B72),0)</f>
        <v>0</v>
      </c>
      <c r="E72" s="79">
        <f>IFERROR(GETPIVOTDATA("Field 0",'Field 3'!$A$3,"Field 0",B72),0)</f>
        <v>0</v>
      </c>
      <c r="F72" s="79">
        <f>IFERROR(GETPIVOTDATA("Field 0",'Field 4'!$A$3,"Field 0",B72),0)</f>
        <v>0</v>
      </c>
      <c r="G72" s="79">
        <f>IFERROR(GETPIVOTDATA("Field 0",'Field 5'!$A$3,"Field 0",B72),0)</f>
        <v>0</v>
      </c>
      <c r="H72" s="79">
        <f>IFERROR(GETPIVOTDATA("Field 0",'Field 6'!$A$3,"Field 0",B72),0)</f>
        <v>0</v>
      </c>
      <c r="I72" s="79">
        <f>IFERROR(GETPIVOTDATA("Field 0",'Field 7'!$A$3,"Field 0",B72),0)</f>
        <v>0</v>
      </c>
      <c r="J72" s="79">
        <f>IFERROR(GETPIVOTDATA("Field 0",'Field 8'!$A$3,"Field 0",B72),0)</f>
        <v>0</v>
      </c>
      <c r="K72" s="79">
        <f>IFERROR(GETPIVOTDATA("Field 0",'Field 9'!$A$3,"Field 0",B72),0)</f>
        <v>0</v>
      </c>
      <c r="L72" s="79">
        <f>IFERROR(GETPIVOTDATA("Field 0",'Field 10'!$A$3,"Field 0",B72),0)</f>
        <v>0</v>
      </c>
      <c r="M72" s="79">
        <f>IFERROR(GETPIVOTDATA("Field 0",'Field 11'!$A$3,"Field 0",B72),0)</f>
        <v>0</v>
      </c>
      <c r="N72" s="79">
        <f>IFERROR(GETPIVOTDATA("Field 0",'Field 12'!$A$3,"Field 0",B72),0)</f>
        <v>0</v>
      </c>
      <c r="O72" s="79">
        <f>IFERROR(GETPIVOTDATA("Field 0",'Field 13'!$A$3,"Field 0",B72),0)</f>
        <v>0</v>
      </c>
      <c r="P72" s="79">
        <f>IFERROR(GETPIVOTDATA("Field 0",'Field 14'!$A$3,"Field 0",B72),0)</f>
        <v>0</v>
      </c>
      <c r="Q72" s="79">
        <f>IFERROR(GETPIVOTDATA("Field 0",'Field 15'!$A$3,"Field 0",B72),0)</f>
        <v>0</v>
      </c>
      <c r="R72" s="79">
        <f>IFERROR(GETPIVOTDATA("Field 0",'Field 16'!$A$3,"Field 0",B72),0)</f>
        <v>0</v>
      </c>
      <c r="S72" s="79">
        <f>IFERROR(GETPIVOTDATA("Field 0",'Field 17'!$A$3,"Field 0",B72),0)</f>
        <v>0</v>
      </c>
      <c r="T72" s="75">
        <f t="shared" si="10"/>
        <v>55</v>
      </c>
      <c r="U72" s="75">
        <f>IFERROR(GETPIVOTDATA("Field 0",'Field 0'!$A$1,"Field 0",B72),0)</f>
        <v>0</v>
      </c>
      <c r="V72" s="105">
        <f t="shared" si="14"/>
        <v>0</v>
      </c>
      <c r="W72" s="75">
        <f t="shared" si="12"/>
        <v>0</v>
      </c>
      <c r="X72" s="74" t="str">
        <f t="shared" si="11"/>
        <v>NA</v>
      </c>
    </row>
    <row r="73" spans="1:24" s="63" customFormat="1" outlineLevel="1" x14ac:dyDescent="0.25">
      <c r="A73" s="80" t="s">
        <v>425</v>
      </c>
      <c r="B73" s="81" t="s">
        <v>39</v>
      </c>
      <c r="C73" s="76">
        <f>IFERROR(GETPIVOTDATA("Field 0",'Field 1'!$A$3,"Field 0",B73),0)</f>
        <v>0</v>
      </c>
      <c r="D73" s="76">
        <f>IFERROR(GETPIVOTDATA("Field 0",'Field 2'!$A$3,"Field 0",B73),0)</f>
        <v>0</v>
      </c>
      <c r="E73" s="76">
        <f>IFERROR(GETPIVOTDATA("Field 0",'Field 3'!$A$3,"Field 0",B73),0)</f>
        <v>0</v>
      </c>
      <c r="F73" s="76">
        <f>IFERROR(GETPIVOTDATA("Field 0",'Field 4'!$A$3,"Field 0",B73),0)</f>
        <v>0</v>
      </c>
      <c r="G73" s="76">
        <f>IFERROR(GETPIVOTDATA("Field 0",'Field 5'!$A$3,"Field 0",B73),0)</f>
        <v>0</v>
      </c>
      <c r="H73" s="76">
        <f>IFERROR(GETPIVOTDATA("Field 0",'Field 6'!$A$3,"Field 0",B73),0)</f>
        <v>0</v>
      </c>
      <c r="I73" s="76">
        <f>IFERROR(GETPIVOTDATA("Field 0",'Field 7'!$A$3,"Field 0",B73),0)</f>
        <v>0</v>
      </c>
      <c r="J73" s="76">
        <f>IFERROR(GETPIVOTDATA("Field 0",'Field 8'!$A$3,"Field 0",B73),0)</f>
        <v>0</v>
      </c>
      <c r="K73" s="76">
        <f>IFERROR(GETPIVOTDATA("Field 0",'Field 9'!$A$3,"Field 0",B73),0)</f>
        <v>0</v>
      </c>
      <c r="L73" s="76">
        <f>IFERROR(GETPIVOTDATA("Field 0",'Field 10'!$A$3,"Field 0",B73),0)</f>
        <v>0</v>
      </c>
      <c r="M73" s="76">
        <f>IFERROR(GETPIVOTDATA("Field 0",'Field 11'!$A$3,"Field 0",B73),0)</f>
        <v>0</v>
      </c>
      <c r="N73" s="76">
        <f>IFERROR(GETPIVOTDATA("Field 0",'Field 12'!$A$3,"Field 0",B73),0)</f>
        <v>0</v>
      </c>
      <c r="O73" s="76">
        <f>IFERROR(GETPIVOTDATA("Field 0",'Field 13'!$A$3,"Field 0",B73),0)</f>
        <v>0</v>
      </c>
      <c r="P73" s="76">
        <f>IFERROR(GETPIVOTDATA("Field 0",'Field 14'!$A$3,"Field 0",B73),0)</f>
        <v>0</v>
      </c>
      <c r="Q73" s="76">
        <f>IFERROR(GETPIVOTDATA("Field 0",'Field 15'!$A$3,"Field 0",B73),0)</f>
        <v>0</v>
      </c>
      <c r="R73" s="76">
        <f>IFERROR(GETPIVOTDATA("Field 0",'Field 16'!$A$3,"Field 0",B73),0)</f>
        <v>0</v>
      </c>
      <c r="S73" s="76">
        <f>IFERROR(GETPIVOTDATA("Field 0",'Field 17'!$A$3,"Field 0",B73),0)</f>
        <v>0</v>
      </c>
      <c r="T73" s="70">
        <f t="shared" si="10"/>
        <v>55</v>
      </c>
      <c r="U73" s="70">
        <f>IFERROR(GETPIVOTDATA("Field 0",'Field 0'!$A$1,"Field 0",B73),0)</f>
        <v>0</v>
      </c>
      <c r="V73" s="111">
        <f t="shared" si="14"/>
        <v>0</v>
      </c>
      <c r="W73" s="70">
        <f t="shared" si="12"/>
        <v>0</v>
      </c>
      <c r="X73" s="71" t="str">
        <f t="shared" si="11"/>
        <v>NA</v>
      </c>
    </row>
    <row r="74" spans="1:24" outlineLevel="1" x14ac:dyDescent="0.25">
      <c r="A74" s="77" t="s">
        <v>425</v>
      </c>
      <c r="B74" s="78" t="s">
        <v>40</v>
      </c>
      <c r="C74" s="79">
        <f>IFERROR(GETPIVOTDATA("Field 0",'Field 1'!$A$3,"Field 0",B74),0)</f>
        <v>0</v>
      </c>
      <c r="D74" s="79">
        <f>IFERROR(GETPIVOTDATA("Field 0",'Field 2'!$A$3,"Field 0",B74),0)</f>
        <v>0</v>
      </c>
      <c r="E74" s="79">
        <f>IFERROR(GETPIVOTDATA("Field 0",'Field 3'!$A$3,"Field 0",B74),0)</f>
        <v>0</v>
      </c>
      <c r="F74" s="79">
        <f>IFERROR(GETPIVOTDATA("Field 0",'Field 4'!$A$3,"Field 0",B74),0)</f>
        <v>0</v>
      </c>
      <c r="G74" s="79">
        <f>IFERROR(GETPIVOTDATA("Field 0",'Field 5'!$A$3,"Field 0",B74),0)</f>
        <v>0</v>
      </c>
      <c r="H74" s="79">
        <f>IFERROR(GETPIVOTDATA("Field 0",'Field 6'!$A$3,"Field 0",B74),0)</f>
        <v>0</v>
      </c>
      <c r="I74" s="79">
        <f>IFERROR(GETPIVOTDATA("Field 0",'Field 7'!$A$3,"Field 0",B74),0)</f>
        <v>0</v>
      </c>
      <c r="J74" s="79">
        <f>IFERROR(GETPIVOTDATA("Field 0",'Field 8'!$A$3,"Field 0",B74),0)</f>
        <v>0</v>
      </c>
      <c r="K74" s="79">
        <f>IFERROR(GETPIVOTDATA("Field 0",'Field 9'!$A$3,"Field 0",B74),0)</f>
        <v>0</v>
      </c>
      <c r="L74" s="79">
        <f>IFERROR(GETPIVOTDATA("Field 0",'Field 10'!$A$3,"Field 0",B74),0)</f>
        <v>0</v>
      </c>
      <c r="M74" s="79">
        <f>IFERROR(GETPIVOTDATA("Field 0",'Field 11'!$A$3,"Field 0",B74),0)</f>
        <v>0</v>
      </c>
      <c r="N74" s="79">
        <f>IFERROR(GETPIVOTDATA("Field 0",'Field 12'!$A$3,"Field 0",B74),0)</f>
        <v>0</v>
      </c>
      <c r="O74" s="79">
        <f>IFERROR(GETPIVOTDATA("Field 0",'Field 13'!$A$3,"Field 0",B74),0)</f>
        <v>0</v>
      </c>
      <c r="P74" s="79">
        <f>IFERROR(GETPIVOTDATA("Field 0",'Field 14'!$A$3,"Field 0",B74),0)</f>
        <v>0</v>
      </c>
      <c r="Q74" s="79">
        <f>IFERROR(GETPIVOTDATA("Field 0",'Field 15'!$A$3,"Field 0",B74),0)</f>
        <v>0</v>
      </c>
      <c r="R74" s="79">
        <f>IFERROR(GETPIVOTDATA("Field 0",'Field 16'!$A$3,"Field 0",B74),0)</f>
        <v>0</v>
      </c>
      <c r="S74" s="79">
        <f>IFERROR(GETPIVOTDATA("Field 0",'Field 17'!$A$3,"Field 0",B74),0)</f>
        <v>0</v>
      </c>
      <c r="T74" s="75">
        <f t="shared" si="3"/>
        <v>55</v>
      </c>
      <c r="U74" s="75">
        <f>IFERROR(GETPIVOTDATA("Field 0",'Field 0'!$A$1,"Field 0",B74),0)</f>
        <v>0</v>
      </c>
      <c r="V74" s="105">
        <f t="shared" si="14"/>
        <v>0</v>
      </c>
      <c r="W74" s="75">
        <f t="shared" si="12"/>
        <v>0</v>
      </c>
      <c r="X74" s="74" t="str">
        <f t="shared" ref="X74:X103" si="15">IFERROR(1-V74/W74, "NA")</f>
        <v>NA</v>
      </c>
    </row>
    <row r="75" spans="1:24" s="63" customFormat="1" outlineLevel="1" x14ac:dyDescent="0.25">
      <c r="A75" s="80" t="s">
        <v>425</v>
      </c>
      <c r="B75" s="81" t="s">
        <v>181</v>
      </c>
      <c r="C75" s="76">
        <f>IFERROR(GETPIVOTDATA("Field 0",'Field 1'!$A$3,"Field 0",B75),0)</f>
        <v>0</v>
      </c>
      <c r="D75" s="76">
        <f>IFERROR(GETPIVOTDATA("Field 0",'Field 2'!$A$3,"Field 0",B75),0)</f>
        <v>0</v>
      </c>
      <c r="E75" s="76">
        <f>IFERROR(GETPIVOTDATA("Field 0",'Field 3'!$A$3,"Field 0",B75),0)</f>
        <v>0</v>
      </c>
      <c r="F75" s="76">
        <f>IFERROR(GETPIVOTDATA("Field 0",'Field 4'!$A$3,"Field 0",B75),0)</f>
        <v>0</v>
      </c>
      <c r="G75" s="76">
        <f>IFERROR(GETPIVOTDATA("Field 0",'Field 5'!$A$3,"Field 0",B75),0)</f>
        <v>0</v>
      </c>
      <c r="H75" s="76">
        <f>IFERROR(GETPIVOTDATA("Field 0",'Field 6'!$A$3,"Field 0",B75),0)</f>
        <v>0</v>
      </c>
      <c r="I75" s="76">
        <f>IFERROR(GETPIVOTDATA("Field 0",'Field 7'!$A$3,"Field 0",B75),0)</f>
        <v>0</v>
      </c>
      <c r="J75" s="76">
        <f>IFERROR(GETPIVOTDATA("Field 0",'Field 8'!$A$3,"Field 0",B75),0)</f>
        <v>0</v>
      </c>
      <c r="K75" s="76">
        <f>IFERROR(GETPIVOTDATA("Field 0",'Field 9'!$A$3,"Field 0",B75),0)</f>
        <v>0</v>
      </c>
      <c r="L75" s="76">
        <f>IFERROR(GETPIVOTDATA("Field 0",'Field 10'!$A$3,"Field 0",B75),0)</f>
        <v>0</v>
      </c>
      <c r="M75" s="76">
        <f>IFERROR(GETPIVOTDATA("Field 0",'Field 11'!$A$3,"Field 0",B75),0)</f>
        <v>0</v>
      </c>
      <c r="N75" s="76">
        <f>IFERROR(GETPIVOTDATA("Field 0",'Field 12'!$A$3,"Field 0",B75),0)</f>
        <v>0</v>
      </c>
      <c r="O75" s="76">
        <f>IFERROR(GETPIVOTDATA("Field 0",'Field 13'!$A$3,"Field 0",B75),0)</f>
        <v>0</v>
      </c>
      <c r="P75" s="76">
        <f>IFERROR(GETPIVOTDATA("Field 0",'Field 14'!$A$3,"Field 0",B75),0)</f>
        <v>0</v>
      </c>
      <c r="Q75" s="76">
        <f>IFERROR(GETPIVOTDATA("Field 0",'Field 15'!$A$3,"Field 0",B75),0)</f>
        <v>0</v>
      </c>
      <c r="R75" s="76">
        <f>IFERROR(GETPIVOTDATA("Field 0",'Field 16'!$A$3,"Field 0",B75),0)</f>
        <v>0</v>
      </c>
      <c r="S75" s="76">
        <f>IFERROR(GETPIVOTDATA("Field 0",'Field 17'!$A$3,"Field 0",B75),0)</f>
        <v>0</v>
      </c>
      <c r="T75" s="70">
        <f t="shared" si="3"/>
        <v>55</v>
      </c>
      <c r="U75" s="70">
        <f>IFERROR(GETPIVOTDATA("Field 0",'Field 0'!$A$1,"Field 0",B75),0)</f>
        <v>0</v>
      </c>
      <c r="V75" s="111">
        <f t="shared" si="14"/>
        <v>0</v>
      </c>
      <c r="W75" s="70">
        <f t="shared" si="12"/>
        <v>0</v>
      </c>
      <c r="X75" s="71" t="str">
        <f t="shared" si="15"/>
        <v>NA</v>
      </c>
    </row>
    <row r="76" spans="1:24" outlineLevel="1" x14ac:dyDescent="0.25">
      <c r="A76" s="77" t="s">
        <v>425</v>
      </c>
      <c r="B76" s="78" t="s">
        <v>4</v>
      </c>
      <c r="C76" s="79">
        <f>IFERROR(GETPIVOTDATA("Field 0",'Field 1'!$A$3,"Field 0",B76),0)</f>
        <v>0</v>
      </c>
      <c r="D76" s="79">
        <f>IFERROR(GETPIVOTDATA("Field 0",'Field 2'!$A$3,"Field 0",B76),0)</f>
        <v>0</v>
      </c>
      <c r="E76" s="79">
        <f>IFERROR(GETPIVOTDATA("Field 0",'Field 3'!$A$3,"Field 0",B76),0)</f>
        <v>0</v>
      </c>
      <c r="F76" s="79">
        <f>IFERROR(GETPIVOTDATA("Field 0",'Field 4'!$A$3,"Field 0",B76),0)</f>
        <v>0</v>
      </c>
      <c r="G76" s="79">
        <f>IFERROR(GETPIVOTDATA("Field 0",'Field 5'!$A$3,"Field 0",B76),0)</f>
        <v>0</v>
      </c>
      <c r="H76" s="79">
        <f>IFERROR(GETPIVOTDATA("Field 0",'Field 6'!$A$3,"Field 0",B76),0)</f>
        <v>0</v>
      </c>
      <c r="I76" s="79">
        <f>IFERROR(GETPIVOTDATA("Field 0",'Field 7'!$A$3,"Field 0",B76),0)</f>
        <v>0</v>
      </c>
      <c r="J76" s="79">
        <f>IFERROR(GETPIVOTDATA("Field 0",'Field 8'!$A$3,"Field 0",B76),0)</f>
        <v>0</v>
      </c>
      <c r="K76" s="79">
        <f>IFERROR(GETPIVOTDATA("Field 0",'Field 9'!$A$3,"Field 0",B76),0)</f>
        <v>0</v>
      </c>
      <c r="L76" s="79">
        <f>IFERROR(GETPIVOTDATA("Field 0",'Field 10'!$A$3,"Field 0",B76),0)</f>
        <v>0</v>
      </c>
      <c r="M76" s="79">
        <f>IFERROR(GETPIVOTDATA("Field 0",'Field 11'!$A$3,"Field 0",B76),0)</f>
        <v>0</v>
      </c>
      <c r="N76" s="79">
        <f>IFERROR(GETPIVOTDATA("Field 0",'Field 12'!$A$3,"Field 0",B76),0)</f>
        <v>0</v>
      </c>
      <c r="O76" s="79">
        <f>IFERROR(GETPIVOTDATA("Field 0",'Field 13'!$A$3,"Field 0",B76),0)</f>
        <v>0</v>
      </c>
      <c r="P76" s="79">
        <f>IFERROR(GETPIVOTDATA("Field 0",'Field 14'!$A$3,"Field 0",B76),0)</f>
        <v>0</v>
      </c>
      <c r="Q76" s="79">
        <f>IFERROR(GETPIVOTDATA("Field 0",'Field 15'!$A$3,"Field 0",B76),0)</f>
        <v>0</v>
      </c>
      <c r="R76" s="79">
        <f>IFERROR(GETPIVOTDATA("Field 0",'Field 16'!$A$3,"Field 0",B76),0)</f>
        <v>0</v>
      </c>
      <c r="S76" s="79">
        <f>IFERROR(GETPIVOTDATA("Field 0",'Field 17'!$A$3,"Field 0",B76),0)</f>
        <v>0</v>
      </c>
      <c r="T76" s="75">
        <f t="shared" si="3"/>
        <v>55</v>
      </c>
      <c r="U76" s="75">
        <f>IFERROR(GETPIVOTDATA("Field 0",'Field 0'!$A$1,"Field 0",B76),0)</f>
        <v>0</v>
      </c>
      <c r="V76" s="105">
        <f t="shared" si="14"/>
        <v>0</v>
      </c>
      <c r="W76" s="75">
        <f t="shared" si="12"/>
        <v>0</v>
      </c>
      <c r="X76" s="74" t="str">
        <f t="shared" si="15"/>
        <v>NA</v>
      </c>
    </row>
    <row r="77" spans="1:24" s="63" customFormat="1" outlineLevel="1" x14ac:dyDescent="0.25">
      <c r="A77" s="80" t="s">
        <v>425</v>
      </c>
      <c r="B77" s="81" t="s">
        <v>180</v>
      </c>
      <c r="C77" s="76">
        <f>IFERROR(GETPIVOTDATA("Field 0",'Field 1'!$A$3,"Field 0",B77),0)</f>
        <v>0</v>
      </c>
      <c r="D77" s="76">
        <f>IFERROR(GETPIVOTDATA("Field 0",'Field 2'!$A$3,"Field 0",B77),0)</f>
        <v>0</v>
      </c>
      <c r="E77" s="76">
        <f>IFERROR(GETPIVOTDATA("Field 0",'Field 3'!$A$3,"Field 0",B77),0)</f>
        <v>0</v>
      </c>
      <c r="F77" s="76">
        <f>IFERROR(GETPIVOTDATA("Field 0",'Field 4'!$A$3,"Field 0",B77),0)</f>
        <v>0</v>
      </c>
      <c r="G77" s="76">
        <f>IFERROR(GETPIVOTDATA("Field 0",'Field 5'!$A$3,"Field 0",B77),0)</f>
        <v>0</v>
      </c>
      <c r="H77" s="76">
        <f>IFERROR(GETPIVOTDATA("Field 0",'Field 6'!$A$3,"Field 0",B77),0)</f>
        <v>0</v>
      </c>
      <c r="I77" s="76">
        <f>IFERROR(GETPIVOTDATA("Field 0",'Field 7'!$A$3,"Field 0",B77),0)</f>
        <v>0</v>
      </c>
      <c r="J77" s="76">
        <f>IFERROR(GETPIVOTDATA("Field 0",'Field 8'!$A$3,"Field 0",B77),0)</f>
        <v>0</v>
      </c>
      <c r="K77" s="76">
        <f>IFERROR(GETPIVOTDATA("Field 0",'Field 9'!$A$3,"Field 0",B77),0)</f>
        <v>0</v>
      </c>
      <c r="L77" s="76">
        <f>IFERROR(GETPIVOTDATA("Field 0",'Field 10'!$A$3,"Field 0",B77),0)</f>
        <v>0</v>
      </c>
      <c r="M77" s="76">
        <f>IFERROR(GETPIVOTDATA("Field 0",'Field 11'!$A$3,"Field 0",B77),0)</f>
        <v>0</v>
      </c>
      <c r="N77" s="76">
        <f>IFERROR(GETPIVOTDATA("Field 0",'Field 12'!$A$3,"Field 0",B77),0)</f>
        <v>0</v>
      </c>
      <c r="O77" s="76">
        <f>IFERROR(GETPIVOTDATA("Field 0",'Field 13'!$A$3,"Field 0",B77),0)</f>
        <v>0</v>
      </c>
      <c r="P77" s="76">
        <f>IFERROR(GETPIVOTDATA("Field 0",'Field 14'!$A$3,"Field 0",B77),0)</f>
        <v>0</v>
      </c>
      <c r="Q77" s="76">
        <f>IFERROR(GETPIVOTDATA("Field 0",'Field 15'!$A$3,"Field 0",B77),0)</f>
        <v>0</v>
      </c>
      <c r="R77" s="76">
        <f>IFERROR(GETPIVOTDATA("Field 0",'Field 16'!$A$3,"Field 0",B77),0)</f>
        <v>0</v>
      </c>
      <c r="S77" s="76">
        <f>IFERROR(GETPIVOTDATA("Field 0",'Field 17'!$A$3,"Field 0",B77),0)</f>
        <v>0</v>
      </c>
      <c r="T77" s="70">
        <f t="shared" si="3"/>
        <v>55</v>
      </c>
      <c r="U77" s="70">
        <f>IFERROR(GETPIVOTDATA("Field 0",'Field 0'!$A$1,"Field 0",B77),0)</f>
        <v>0</v>
      </c>
      <c r="V77" s="111">
        <f t="shared" si="14"/>
        <v>0</v>
      </c>
      <c r="W77" s="70">
        <f t="shared" si="12"/>
        <v>0</v>
      </c>
      <c r="X77" s="71" t="str">
        <f t="shared" si="15"/>
        <v>NA</v>
      </c>
    </row>
    <row r="78" spans="1:24" outlineLevel="1" x14ac:dyDescent="0.25">
      <c r="A78" s="77" t="s">
        <v>425</v>
      </c>
      <c r="B78" s="78" t="s">
        <v>5</v>
      </c>
      <c r="C78" s="79">
        <f>IFERROR(GETPIVOTDATA("Field 0",'Field 1'!$A$3,"Field 0",B78),0)</f>
        <v>0</v>
      </c>
      <c r="D78" s="79">
        <f>IFERROR(GETPIVOTDATA("Field 0",'Field 2'!$A$3,"Field 0",B78),0)</f>
        <v>0</v>
      </c>
      <c r="E78" s="79">
        <f>IFERROR(GETPIVOTDATA("Field 0",'Field 3'!$A$3,"Field 0",B78),0)</f>
        <v>0</v>
      </c>
      <c r="F78" s="79">
        <f>IFERROR(GETPIVOTDATA("Field 0",'Field 4'!$A$3,"Field 0",B78),0)</f>
        <v>0</v>
      </c>
      <c r="G78" s="79">
        <f>IFERROR(GETPIVOTDATA("Field 0",'Field 5'!$A$3,"Field 0",B78),0)</f>
        <v>0</v>
      </c>
      <c r="H78" s="79">
        <f>IFERROR(GETPIVOTDATA("Field 0",'Field 6'!$A$3,"Field 0",B78),0)</f>
        <v>0</v>
      </c>
      <c r="I78" s="79">
        <f>IFERROR(GETPIVOTDATA("Field 0",'Field 7'!$A$3,"Field 0",B78),0)</f>
        <v>0</v>
      </c>
      <c r="J78" s="79">
        <f>IFERROR(GETPIVOTDATA("Field 0",'Field 8'!$A$3,"Field 0",B78),0)</f>
        <v>0</v>
      </c>
      <c r="K78" s="79">
        <f>IFERROR(GETPIVOTDATA("Field 0",'Field 9'!$A$3,"Field 0",B78),0)</f>
        <v>0</v>
      </c>
      <c r="L78" s="79">
        <f>IFERROR(GETPIVOTDATA("Field 0",'Field 10'!$A$3,"Field 0",B78),0)</f>
        <v>0</v>
      </c>
      <c r="M78" s="79">
        <f>IFERROR(GETPIVOTDATA("Field 0",'Field 11'!$A$3,"Field 0",B78),0)</f>
        <v>0</v>
      </c>
      <c r="N78" s="79">
        <f>IFERROR(GETPIVOTDATA("Field 0",'Field 12'!$A$3,"Field 0",B78),0)</f>
        <v>0</v>
      </c>
      <c r="O78" s="79">
        <f>IFERROR(GETPIVOTDATA("Field 0",'Field 13'!$A$3,"Field 0",B78),0)</f>
        <v>0</v>
      </c>
      <c r="P78" s="79">
        <f>IFERROR(GETPIVOTDATA("Field 0",'Field 14'!$A$3,"Field 0",B78),0)</f>
        <v>0</v>
      </c>
      <c r="Q78" s="79">
        <f>IFERROR(GETPIVOTDATA("Field 0",'Field 15'!$A$3,"Field 0",B78),0)</f>
        <v>0</v>
      </c>
      <c r="R78" s="79">
        <f>IFERROR(GETPIVOTDATA("Field 0",'Field 16'!$A$3,"Field 0",B78),0)</f>
        <v>0</v>
      </c>
      <c r="S78" s="79">
        <f>IFERROR(GETPIVOTDATA("Field 0",'Field 17'!$A$3,"Field 0",B78),0)</f>
        <v>0</v>
      </c>
      <c r="T78" s="75">
        <f t="shared" si="3"/>
        <v>55</v>
      </c>
      <c r="U78" s="75">
        <f>IFERROR(GETPIVOTDATA("Field 0",'Field 0'!$A$1,"Field 0",B78),0)</f>
        <v>0</v>
      </c>
      <c r="V78" s="105">
        <f t="shared" si="14"/>
        <v>0</v>
      </c>
      <c r="W78" s="75">
        <f t="shared" si="12"/>
        <v>0</v>
      </c>
      <c r="X78" s="74" t="str">
        <f t="shared" si="15"/>
        <v>NA</v>
      </c>
    </row>
    <row r="79" spans="1:24" s="63" customFormat="1" outlineLevel="1" x14ac:dyDescent="0.25">
      <c r="A79" s="80" t="s">
        <v>425</v>
      </c>
      <c r="B79" s="81" t="s">
        <v>178</v>
      </c>
      <c r="C79" s="76">
        <f>IFERROR(GETPIVOTDATA("Field 0",'Field 1'!$A$3,"Field 0",B79),0)</f>
        <v>0</v>
      </c>
      <c r="D79" s="76">
        <f>IFERROR(GETPIVOTDATA("Field 0",'Field 2'!$A$3,"Field 0",B79),0)</f>
        <v>0</v>
      </c>
      <c r="E79" s="76">
        <f>IFERROR(GETPIVOTDATA("Field 0",'Field 3'!$A$3,"Field 0",B79),0)</f>
        <v>0</v>
      </c>
      <c r="F79" s="76">
        <f>IFERROR(GETPIVOTDATA("Field 0",'Field 4'!$A$3,"Field 0",B79),0)</f>
        <v>0</v>
      </c>
      <c r="G79" s="76">
        <f>IFERROR(GETPIVOTDATA("Field 0",'Field 5'!$A$3,"Field 0",B79),0)</f>
        <v>0</v>
      </c>
      <c r="H79" s="76">
        <f>IFERROR(GETPIVOTDATA("Field 0",'Field 6'!$A$3,"Field 0",B79),0)</f>
        <v>0</v>
      </c>
      <c r="I79" s="76">
        <f>IFERROR(GETPIVOTDATA("Field 0",'Field 7'!$A$3,"Field 0",B79),0)</f>
        <v>0</v>
      </c>
      <c r="J79" s="76">
        <f>IFERROR(GETPIVOTDATA("Field 0",'Field 8'!$A$3,"Field 0",B79),0)</f>
        <v>0</v>
      </c>
      <c r="K79" s="76">
        <f>IFERROR(GETPIVOTDATA("Field 0",'Field 9'!$A$3,"Field 0",B79),0)</f>
        <v>0</v>
      </c>
      <c r="L79" s="76">
        <f>IFERROR(GETPIVOTDATA("Field 0",'Field 10'!$A$3,"Field 0",B79),0)</f>
        <v>0</v>
      </c>
      <c r="M79" s="76">
        <f>IFERROR(GETPIVOTDATA("Field 0",'Field 11'!$A$3,"Field 0",B79),0)</f>
        <v>0</v>
      </c>
      <c r="N79" s="76">
        <f>IFERROR(GETPIVOTDATA("Field 0",'Field 12'!$A$3,"Field 0",B79),0)</f>
        <v>0</v>
      </c>
      <c r="O79" s="76">
        <f>IFERROR(GETPIVOTDATA("Field 0",'Field 13'!$A$3,"Field 0",B79),0)</f>
        <v>0</v>
      </c>
      <c r="P79" s="76">
        <f>IFERROR(GETPIVOTDATA("Field 0",'Field 14'!$A$3,"Field 0",B79),0)</f>
        <v>0</v>
      </c>
      <c r="Q79" s="76">
        <f>IFERROR(GETPIVOTDATA("Field 0",'Field 15'!$A$3,"Field 0",B79),0)</f>
        <v>0</v>
      </c>
      <c r="R79" s="76">
        <f>IFERROR(GETPIVOTDATA("Field 0",'Field 16'!$A$3,"Field 0",B79),0)</f>
        <v>0</v>
      </c>
      <c r="S79" s="76">
        <f>IFERROR(GETPIVOTDATA("Field 0",'Field 17'!$A$3,"Field 0",B79),0)</f>
        <v>0</v>
      </c>
      <c r="T79" s="70">
        <f t="shared" si="3"/>
        <v>55</v>
      </c>
      <c r="U79" s="70">
        <f>IFERROR(GETPIVOTDATA("Field 0",'Field 0'!$A$1,"Field 0",B79),0)</f>
        <v>0</v>
      </c>
      <c r="V79" s="111">
        <f t="shared" si="14"/>
        <v>0</v>
      </c>
      <c r="W79" s="70">
        <f t="shared" si="12"/>
        <v>0</v>
      </c>
      <c r="X79" s="71" t="str">
        <f t="shared" si="15"/>
        <v>NA</v>
      </c>
    </row>
    <row r="80" spans="1:24" outlineLevel="1" x14ac:dyDescent="0.25">
      <c r="A80" s="77" t="s">
        <v>425</v>
      </c>
      <c r="B80" s="78" t="s">
        <v>6</v>
      </c>
      <c r="C80" s="79">
        <f>IFERROR(GETPIVOTDATA("Field 0",'Field 1'!$A$3,"Field 0",B80),0)</f>
        <v>0</v>
      </c>
      <c r="D80" s="79">
        <f>IFERROR(GETPIVOTDATA("Field 0",'Field 2'!$A$3,"Field 0",B80),0)</f>
        <v>0</v>
      </c>
      <c r="E80" s="79">
        <f>IFERROR(GETPIVOTDATA("Field 0",'Field 3'!$A$3,"Field 0",B80),0)</f>
        <v>0</v>
      </c>
      <c r="F80" s="79">
        <f>IFERROR(GETPIVOTDATA("Field 0",'Field 4'!$A$3,"Field 0",B80),0)</f>
        <v>0</v>
      </c>
      <c r="G80" s="79">
        <f>IFERROR(GETPIVOTDATA("Field 0",'Field 5'!$A$3,"Field 0",B80),0)</f>
        <v>0</v>
      </c>
      <c r="H80" s="79">
        <f>IFERROR(GETPIVOTDATA("Field 0",'Field 6'!$A$3,"Field 0",B80),0)</f>
        <v>0</v>
      </c>
      <c r="I80" s="79">
        <f>IFERROR(GETPIVOTDATA("Field 0",'Field 7'!$A$3,"Field 0",B80),0)</f>
        <v>0</v>
      </c>
      <c r="J80" s="79">
        <f>IFERROR(GETPIVOTDATA("Field 0",'Field 8'!$A$3,"Field 0",B80),0)</f>
        <v>0</v>
      </c>
      <c r="K80" s="79">
        <f>IFERROR(GETPIVOTDATA("Field 0",'Field 9'!$A$3,"Field 0",B80),0)</f>
        <v>0</v>
      </c>
      <c r="L80" s="79">
        <f>IFERROR(GETPIVOTDATA("Field 0",'Field 10'!$A$3,"Field 0",B80),0)</f>
        <v>0</v>
      </c>
      <c r="M80" s="79">
        <f>IFERROR(GETPIVOTDATA("Field 0",'Field 11'!$A$3,"Field 0",B80),0)</f>
        <v>0</v>
      </c>
      <c r="N80" s="79">
        <f>IFERROR(GETPIVOTDATA("Field 0",'Field 12'!$A$3,"Field 0",B80),0)</f>
        <v>0</v>
      </c>
      <c r="O80" s="79">
        <f>IFERROR(GETPIVOTDATA("Field 0",'Field 13'!$A$3,"Field 0",B80),0)</f>
        <v>0</v>
      </c>
      <c r="P80" s="79">
        <f>IFERROR(GETPIVOTDATA("Field 0",'Field 14'!$A$3,"Field 0",B80),0)</f>
        <v>0</v>
      </c>
      <c r="Q80" s="79">
        <f>IFERROR(GETPIVOTDATA("Field 0",'Field 15'!$A$3,"Field 0",B80),0)</f>
        <v>0</v>
      </c>
      <c r="R80" s="79">
        <f>IFERROR(GETPIVOTDATA("Field 0",'Field 16'!$A$3,"Field 0",B80),0)</f>
        <v>0</v>
      </c>
      <c r="S80" s="79">
        <f>IFERROR(GETPIVOTDATA("Field 0",'Field 17'!$A$3,"Field 0",B80),0)</f>
        <v>0</v>
      </c>
      <c r="T80" s="75">
        <f t="shared" si="3"/>
        <v>55</v>
      </c>
      <c r="U80" s="75">
        <f>IFERROR(GETPIVOTDATA("Field 0",'Field 0'!$A$1,"Field 0",B80),0)</f>
        <v>0</v>
      </c>
      <c r="V80" s="105">
        <f t="shared" si="14"/>
        <v>0</v>
      </c>
      <c r="W80" s="75">
        <f t="shared" si="12"/>
        <v>0</v>
      </c>
      <c r="X80" s="74" t="str">
        <f t="shared" si="15"/>
        <v>NA</v>
      </c>
    </row>
    <row r="81" spans="1:24" s="63" customFormat="1" outlineLevel="1" x14ac:dyDescent="0.25">
      <c r="A81" s="80" t="s">
        <v>425</v>
      </c>
      <c r="B81" s="81" t="s">
        <v>7</v>
      </c>
      <c r="C81" s="76">
        <f>IFERROR(GETPIVOTDATA("Field 0",'Field 1'!$A$3,"Field 0",B81),0)</f>
        <v>0</v>
      </c>
      <c r="D81" s="76">
        <f>IFERROR(GETPIVOTDATA("Field 0",'Field 2'!$A$3,"Field 0",B81),0)</f>
        <v>0</v>
      </c>
      <c r="E81" s="76">
        <f>IFERROR(GETPIVOTDATA("Field 0",'Field 3'!$A$3,"Field 0",B81),0)</f>
        <v>0</v>
      </c>
      <c r="F81" s="76">
        <f>IFERROR(GETPIVOTDATA("Field 0",'Field 4'!$A$3,"Field 0",B81),0)</f>
        <v>0</v>
      </c>
      <c r="G81" s="76">
        <f>IFERROR(GETPIVOTDATA("Field 0",'Field 5'!$A$3,"Field 0",B81),0)</f>
        <v>0</v>
      </c>
      <c r="H81" s="76">
        <f>IFERROR(GETPIVOTDATA("Field 0",'Field 6'!$A$3,"Field 0",B81),0)</f>
        <v>0</v>
      </c>
      <c r="I81" s="76">
        <f>IFERROR(GETPIVOTDATA("Field 0",'Field 7'!$A$3,"Field 0",B81),0)</f>
        <v>0</v>
      </c>
      <c r="J81" s="76">
        <f>IFERROR(GETPIVOTDATA("Field 0",'Field 8'!$A$3,"Field 0",B81),0)</f>
        <v>0</v>
      </c>
      <c r="K81" s="76">
        <f>IFERROR(GETPIVOTDATA("Field 0",'Field 9'!$A$3,"Field 0",B81),0)</f>
        <v>0</v>
      </c>
      <c r="L81" s="76">
        <f>IFERROR(GETPIVOTDATA("Field 0",'Field 10'!$A$3,"Field 0",B81),0)</f>
        <v>0</v>
      </c>
      <c r="M81" s="76">
        <f>IFERROR(GETPIVOTDATA("Field 0",'Field 11'!$A$3,"Field 0",B81),0)</f>
        <v>0</v>
      </c>
      <c r="N81" s="76">
        <f>IFERROR(GETPIVOTDATA("Field 0",'Field 12'!$A$3,"Field 0",B81),0)</f>
        <v>0</v>
      </c>
      <c r="O81" s="76">
        <f>IFERROR(GETPIVOTDATA("Field 0",'Field 13'!$A$3,"Field 0",B81),0)</f>
        <v>0</v>
      </c>
      <c r="P81" s="76">
        <f>IFERROR(GETPIVOTDATA("Field 0",'Field 14'!$A$3,"Field 0",B81),0)</f>
        <v>0</v>
      </c>
      <c r="Q81" s="76">
        <f>IFERROR(GETPIVOTDATA("Field 0",'Field 15'!$A$3,"Field 0",B81),0)</f>
        <v>0</v>
      </c>
      <c r="R81" s="76">
        <f>IFERROR(GETPIVOTDATA("Field 0",'Field 16'!$A$3,"Field 0",B81),0)</f>
        <v>0</v>
      </c>
      <c r="S81" s="76">
        <f>IFERROR(GETPIVOTDATA("Field 0",'Field 17'!$A$3,"Field 0",B81),0)</f>
        <v>0</v>
      </c>
      <c r="T81" s="70">
        <f t="shared" si="3"/>
        <v>55</v>
      </c>
      <c r="U81" s="70">
        <f>IFERROR(GETPIVOTDATA("Field 0",'Field 0'!$A$1,"Field 0",B81),0)</f>
        <v>0</v>
      </c>
      <c r="V81" s="111">
        <f t="shared" si="14"/>
        <v>0</v>
      </c>
      <c r="W81" s="70">
        <f t="shared" si="12"/>
        <v>0</v>
      </c>
      <c r="X81" s="71" t="str">
        <f t="shared" si="15"/>
        <v>NA</v>
      </c>
    </row>
    <row r="82" spans="1:24" outlineLevel="1" x14ac:dyDescent="0.25">
      <c r="A82" s="77" t="s">
        <v>425</v>
      </c>
      <c r="B82" s="78" t="s">
        <v>8</v>
      </c>
      <c r="C82" s="79">
        <f>IFERROR(GETPIVOTDATA("Field 0",'Field 1'!$A$3,"Field 0",B82),0)</f>
        <v>0</v>
      </c>
      <c r="D82" s="79">
        <f>IFERROR(GETPIVOTDATA("Field 0",'Field 2'!$A$3,"Field 0",B82),0)</f>
        <v>0</v>
      </c>
      <c r="E82" s="79">
        <f>IFERROR(GETPIVOTDATA("Field 0",'Field 3'!$A$3,"Field 0",B82),0)</f>
        <v>0</v>
      </c>
      <c r="F82" s="79">
        <f>IFERROR(GETPIVOTDATA("Field 0",'Field 4'!$A$3,"Field 0",B82),0)</f>
        <v>0</v>
      </c>
      <c r="G82" s="79">
        <f>IFERROR(GETPIVOTDATA("Field 0",'Field 5'!$A$3,"Field 0",B82),0)</f>
        <v>0</v>
      </c>
      <c r="H82" s="79">
        <f>IFERROR(GETPIVOTDATA("Field 0",'Field 6'!$A$3,"Field 0",B82),0)</f>
        <v>0</v>
      </c>
      <c r="I82" s="79">
        <f>IFERROR(GETPIVOTDATA("Field 0",'Field 7'!$A$3,"Field 0",B82),0)</f>
        <v>0</v>
      </c>
      <c r="J82" s="79">
        <f>IFERROR(GETPIVOTDATA("Field 0",'Field 8'!$A$3,"Field 0",B82),0)</f>
        <v>0</v>
      </c>
      <c r="K82" s="79">
        <f>IFERROR(GETPIVOTDATA("Field 0",'Field 9'!$A$3,"Field 0",B82),0)</f>
        <v>0</v>
      </c>
      <c r="L82" s="79">
        <f>IFERROR(GETPIVOTDATA("Field 0",'Field 10'!$A$3,"Field 0",B82),0)</f>
        <v>0</v>
      </c>
      <c r="M82" s="79">
        <f>IFERROR(GETPIVOTDATA("Field 0",'Field 11'!$A$3,"Field 0",B82),0)</f>
        <v>0</v>
      </c>
      <c r="N82" s="79">
        <f>IFERROR(GETPIVOTDATA("Field 0",'Field 12'!$A$3,"Field 0",B82),0)</f>
        <v>0</v>
      </c>
      <c r="O82" s="79">
        <f>IFERROR(GETPIVOTDATA("Field 0",'Field 13'!$A$3,"Field 0",B82),0)</f>
        <v>0</v>
      </c>
      <c r="P82" s="79">
        <f>IFERROR(GETPIVOTDATA("Field 0",'Field 14'!$A$3,"Field 0",B82),0)</f>
        <v>0</v>
      </c>
      <c r="Q82" s="79">
        <f>IFERROR(GETPIVOTDATA("Field 0",'Field 15'!$A$3,"Field 0",B82),0)</f>
        <v>0</v>
      </c>
      <c r="R82" s="79">
        <f>IFERROR(GETPIVOTDATA("Field 0",'Field 16'!$A$3,"Field 0",B82),0)</f>
        <v>0</v>
      </c>
      <c r="S82" s="79">
        <f>IFERROR(GETPIVOTDATA("Field 0",'Field 17'!$A$3,"Field 0",B82),0)</f>
        <v>0</v>
      </c>
      <c r="T82" s="75">
        <f t="shared" si="3"/>
        <v>55</v>
      </c>
      <c r="U82" s="75">
        <f>IFERROR(GETPIVOTDATA("Field 0",'Field 0'!$A$1,"Field 0",B82),0)</f>
        <v>0</v>
      </c>
      <c r="V82" s="105">
        <f t="shared" si="14"/>
        <v>0</v>
      </c>
      <c r="W82" s="75">
        <f t="shared" si="12"/>
        <v>0</v>
      </c>
      <c r="X82" s="74" t="str">
        <f t="shared" si="15"/>
        <v>NA</v>
      </c>
    </row>
    <row r="83" spans="1:24" s="63" customFormat="1" outlineLevel="1" x14ac:dyDescent="0.25">
      <c r="A83" s="80" t="s">
        <v>425</v>
      </c>
      <c r="B83" s="81" t="s">
        <v>9</v>
      </c>
      <c r="C83" s="76">
        <f>IFERROR(GETPIVOTDATA("Field 0",'Field 1'!$A$3,"Field 0",B83),0)</f>
        <v>0</v>
      </c>
      <c r="D83" s="76">
        <f>IFERROR(GETPIVOTDATA("Field 0",'Field 2'!$A$3,"Field 0",B83),0)</f>
        <v>0</v>
      </c>
      <c r="E83" s="76">
        <f>IFERROR(GETPIVOTDATA("Field 0",'Field 3'!$A$3,"Field 0",B83),0)</f>
        <v>0</v>
      </c>
      <c r="F83" s="76">
        <f>IFERROR(GETPIVOTDATA("Field 0",'Field 4'!$A$3,"Field 0",B83),0)</f>
        <v>0</v>
      </c>
      <c r="G83" s="76">
        <f>IFERROR(GETPIVOTDATA("Field 0",'Field 5'!$A$3,"Field 0",B83),0)</f>
        <v>0</v>
      </c>
      <c r="H83" s="76">
        <f>IFERROR(GETPIVOTDATA("Field 0",'Field 6'!$A$3,"Field 0",B83),0)</f>
        <v>0</v>
      </c>
      <c r="I83" s="76">
        <f>IFERROR(GETPIVOTDATA("Field 0",'Field 7'!$A$3,"Field 0",B83),0)</f>
        <v>0</v>
      </c>
      <c r="J83" s="76">
        <f>IFERROR(GETPIVOTDATA("Field 0",'Field 8'!$A$3,"Field 0",B83),0)</f>
        <v>0</v>
      </c>
      <c r="K83" s="76">
        <f>IFERROR(GETPIVOTDATA("Field 0",'Field 9'!$A$3,"Field 0",B83),0)</f>
        <v>0</v>
      </c>
      <c r="L83" s="76">
        <f>IFERROR(GETPIVOTDATA("Field 0",'Field 10'!$A$3,"Field 0",B83),0)</f>
        <v>0</v>
      </c>
      <c r="M83" s="76">
        <f>IFERROR(GETPIVOTDATA("Field 0",'Field 11'!$A$3,"Field 0",B83),0)</f>
        <v>0</v>
      </c>
      <c r="N83" s="76">
        <f>IFERROR(GETPIVOTDATA("Field 0",'Field 12'!$A$3,"Field 0",B83),0)</f>
        <v>0</v>
      </c>
      <c r="O83" s="76">
        <f>IFERROR(GETPIVOTDATA("Field 0",'Field 13'!$A$3,"Field 0",B83),0)</f>
        <v>0</v>
      </c>
      <c r="P83" s="76">
        <f>IFERROR(GETPIVOTDATA("Field 0",'Field 14'!$A$3,"Field 0",B83),0)</f>
        <v>0</v>
      </c>
      <c r="Q83" s="76">
        <f>IFERROR(GETPIVOTDATA("Field 0",'Field 15'!$A$3,"Field 0",B83),0)</f>
        <v>0</v>
      </c>
      <c r="R83" s="76">
        <f>IFERROR(GETPIVOTDATA("Field 0",'Field 16'!$A$3,"Field 0",B83),0)</f>
        <v>0</v>
      </c>
      <c r="S83" s="76">
        <f>IFERROR(GETPIVOTDATA("Field 0",'Field 17'!$A$3,"Field 0",B83),0)</f>
        <v>0</v>
      </c>
      <c r="T83" s="70">
        <f t="shared" si="3"/>
        <v>55</v>
      </c>
      <c r="U83" s="70">
        <f>IFERROR(GETPIVOTDATA("Field 0",'Field 0'!$A$1,"Field 0",B83),0)</f>
        <v>0</v>
      </c>
      <c r="V83" s="111">
        <f t="shared" si="14"/>
        <v>0</v>
      </c>
      <c r="W83" s="70">
        <f t="shared" si="12"/>
        <v>0</v>
      </c>
      <c r="X83" s="71" t="str">
        <f t="shared" si="15"/>
        <v>NA</v>
      </c>
    </row>
    <row r="84" spans="1:24" outlineLevel="1" x14ac:dyDescent="0.25">
      <c r="A84" s="77" t="s">
        <v>425</v>
      </c>
      <c r="B84" s="78" t="s">
        <v>10</v>
      </c>
      <c r="C84" s="79">
        <f>IFERROR(GETPIVOTDATA("Field 0",'Field 1'!$A$3,"Field 0",B84),0)</f>
        <v>0</v>
      </c>
      <c r="D84" s="79">
        <f>IFERROR(GETPIVOTDATA("Field 0",'Field 2'!$A$3,"Field 0",B84),0)</f>
        <v>0</v>
      </c>
      <c r="E84" s="79">
        <f>IFERROR(GETPIVOTDATA("Field 0",'Field 3'!$A$3,"Field 0",B84),0)</f>
        <v>0</v>
      </c>
      <c r="F84" s="79">
        <f>IFERROR(GETPIVOTDATA("Field 0",'Field 4'!$A$3,"Field 0",B84),0)</f>
        <v>0</v>
      </c>
      <c r="G84" s="79">
        <f>IFERROR(GETPIVOTDATA("Field 0",'Field 5'!$A$3,"Field 0",B84),0)</f>
        <v>0</v>
      </c>
      <c r="H84" s="79">
        <f>IFERROR(GETPIVOTDATA("Field 0",'Field 6'!$A$3,"Field 0",B84),0)</f>
        <v>0</v>
      </c>
      <c r="I84" s="79">
        <f>IFERROR(GETPIVOTDATA("Field 0",'Field 7'!$A$3,"Field 0",B84),0)</f>
        <v>0</v>
      </c>
      <c r="J84" s="79">
        <f>IFERROR(GETPIVOTDATA("Field 0",'Field 8'!$A$3,"Field 0",B84),0)</f>
        <v>0</v>
      </c>
      <c r="K84" s="79">
        <f>IFERROR(GETPIVOTDATA("Field 0",'Field 9'!$A$3,"Field 0",B84),0)</f>
        <v>0</v>
      </c>
      <c r="L84" s="79">
        <f>IFERROR(GETPIVOTDATA("Field 0",'Field 10'!$A$3,"Field 0",B84),0)</f>
        <v>0</v>
      </c>
      <c r="M84" s="79">
        <f>IFERROR(GETPIVOTDATA("Field 0",'Field 11'!$A$3,"Field 0",B84),0)</f>
        <v>0</v>
      </c>
      <c r="N84" s="79">
        <f>IFERROR(GETPIVOTDATA("Field 0",'Field 12'!$A$3,"Field 0",B84),0)</f>
        <v>0</v>
      </c>
      <c r="O84" s="79">
        <f>IFERROR(GETPIVOTDATA("Field 0",'Field 13'!$A$3,"Field 0",B84),0)</f>
        <v>0</v>
      </c>
      <c r="P84" s="79">
        <f>IFERROR(GETPIVOTDATA("Field 0",'Field 14'!$A$3,"Field 0",B84),0)</f>
        <v>0</v>
      </c>
      <c r="Q84" s="79">
        <f>IFERROR(GETPIVOTDATA("Field 0",'Field 15'!$A$3,"Field 0",B84),0)</f>
        <v>0</v>
      </c>
      <c r="R84" s="79">
        <f>IFERROR(GETPIVOTDATA("Field 0",'Field 16'!$A$3,"Field 0",B84),0)</f>
        <v>0</v>
      </c>
      <c r="S84" s="79">
        <f>IFERROR(GETPIVOTDATA("Field 0",'Field 17'!$A$3,"Field 0",B84),0)</f>
        <v>0</v>
      </c>
      <c r="T84" s="75">
        <f t="shared" si="3"/>
        <v>55</v>
      </c>
      <c r="U84" s="75">
        <f>IFERROR(GETPIVOTDATA("Field 0",'Field 0'!$A$1,"Field 0",B84),0)</f>
        <v>0</v>
      </c>
      <c r="V84" s="105">
        <f t="shared" si="14"/>
        <v>0</v>
      </c>
      <c r="W84" s="75">
        <f t="shared" si="12"/>
        <v>0</v>
      </c>
      <c r="X84" s="74" t="str">
        <f t="shared" si="15"/>
        <v>NA</v>
      </c>
    </row>
    <row r="85" spans="1:24" s="63" customFormat="1" outlineLevel="1" x14ac:dyDescent="0.25">
      <c r="A85" s="80" t="s">
        <v>425</v>
      </c>
      <c r="B85" s="81" t="s">
        <v>11</v>
      </c>
      <c r="C85" s="76">
        <f>IFERROR(GETPIVOTDATA("Field 0",'Field 1'!$A$3,"Field 0",B85),0)</f>
        <v>0</v>
      </c>
      <c r="D85" s="76">
        <f>IFERROR(GETPIVOTDATA("Field 0",'Field 2'!$A$3,"Field 0",B85),0)</f>
        <v>0</v>
      </c>
      <c r="E85" s="76">
        <f>IFERROR(GETPIVOTDATA("Field 0",'Field 3'!$A$3,"Field 0",B85),0)</f>
        <v>0</v>
      </c>
      <c r="F85" s="76">
        <f>IFERROR(GETPIVOTDATA("Field 0",'Field 4'!$A$3,"Field 0",B85),0)</f>
        <v>0</v>
      </c>
      <c r="G85" s="76">
        <f>IFERROR(GETPIVOTDATA("Field 0",'Field 5'!$A$3,"Field 0",B85),0)</f>
        <v>0</v>
      </c>
      <c r="H85" s="76">
        <f>IFERROR(GETPIVOTDATA("Field 0",'Field 6'!$A$3,"Field 0",B85),0)</f>
        <v>0</v>
      </c>
      <c r="I85" s="76">
        <f>IFERROR(GETPIVOTDATA("Field 0",'Field 7'!$A$3,"Field 0",B85),0)</f>
        <v>0</v>
      </c>
      <c r="J85" s="76">
        <f>IFERROR(GETPIVOTDATA("Field 0",'Field 8'!$A$3,"Field 0",B85),0)</f>
        <v>0</v>
      </c>
      <c r="K85" s="76">
        <f>IFERROR(GETPIVOTDATA("Field 0",'Field 9'!$A$3,"Field 0",B85),0)</f>
        <v>0</v>
      </c>
      <c r="L85" s="76">
        <f>IFERROR(GETPIVOTDATA("Field 0",'Field 10'!$A$3,"Field 0",B85),0)</f>
        <v>0</v>
      </c>
      <c r="M85" s="76">
        <f>IFERROR(GETPIVOTDATA("Field 0",'Field 11'!$A$3,"Field 0",B85),0)</f>
        <v>0</v>
      </c>
      <c r="N85" s="76">
        <f>IFERROR(GETPIVOTDATA("Field 0",'Field 12'!$A$3,"Field 0",B85),0)</f>
        <v>0</v>
      </c>
      <c r="O85" s="76">
        <f>IFERROR(GETPIVOTDATA("Field 0",'Field 13'!$A$3,"Field 0",B85),0)</f>
        <v>0</v>
      </c>
      <c r="P85" s="76">
        <f>IFERROR(GETPIVOTDATA("Field 0",'Field 14'!$A$3,"Field 0",B85),0)</f>
        <v>0</v>
      </c>
      <c r="Q85" s="76">
        <f>IFERROR(GETPIVOTDATA("Field 0",'Field 15'!$A$3,"Field 0",B85),0)</f>
        <v>0</v>
      </c>
      <c r="R85" s="76">
        <f>IFERROR(GETPIVOTDATA("Field 0",'Field 16'!$A$3,"Field 0",B85),0)</f>
        <v>0</v>
      </c>
      <c r="S85" s="76">
        <f>IFERROR(GETPIVOTDATA("Field 0",'Field 17'!$A$3,"Field 0",B85),0)</f>
        <v>0</v>
      </c>
      <c r="T85" s="70">
        <f t="shared" si="3"/>
        <v>55</v>
      </c>
      <c r="U85" s="70">
        <f>IFERROR(GETPIVOTDATA("Field 0",'Field 0'!$A$1,"Field 0",B85),0)</f>
        <v>0</v>
      </c>
      <c r="V85" s="111">
        <f t="shared" si="14"/>
        <v>0</v>
      </c>
      <c r="W85" s="70">
        <f t="shared" si="12"/>
        <v>0</v>
      </c>
      <c r="X85" s="71" t="str">
        <f t="shared" si="15"/>
        <v>NA</v>
      </c>
    </row>
    <row r="86" spans="1:24" outlineLevel="1" x14ac:dyDescent="0.25">
      <c r="A86" s="77" t="s">
        <v>425</v>
      </c>
      <c r="B86" s="78" t="s">
        <v>188</v>
      </c>
      <c r="C86" s="79">
        <f>IFERROR(GETPIVOTDATA("Field 0",'Field 1'!$A$3,"Field 0",B86),0)</f>
        <v>0</v>
      </c>
      <c r="D86" s="79">
        <f>IFERROR(GETPIVOTDATA("Field 0",'Field 2'!$A$3,"Field 0",B86),0)</f>
        <v>0</v>
      </c>
      <c r="E86" s="79">
        <f>IFERROR(GETPIVOTDATA("Field 0",'Field 3'!$A$3,"Field 0",B86),0)</f>
        <v>0</v>
      </c>
      <c r="F86" s="79">
        <f>IFERROR(GETPIVOTDATA("Field 0",'Field 4'!$A$3,"Field 0",B86),0)</f>
        <v>0</v>
      </c>
      <c r="G86" s="79">
        <f>IFERROR(GETPIVOTDATA("Field 0",'Field 5'!$A$3,"Field 0",B86),0)</f>
        <v>0</v>
      </c>
      <c r="H86" s="79">
        <f>IFERROR(GETPIVOTDATA("Field 0",'Field 6'!$A$3,"Field 0",B86),0)</f>
        <v>0</v>
      </c>
      <c r="I86" s="79">
        <f>IFERROR(GETPIVOTDATA("Field 0",'Field 7'!$A$3,"Field 0",B86),0)</f>
        <v>0</v>
      </c>
      <c r="J86" s="79">
        <f>IFERROR(GETPIVOTDATA("Field 0",'Field 8'!$A$3,"Field 0",B86),0)</f>
        <v>0</v>
      </c>
      <c r="K86" s="79">
        <f>IFERROR(GETPIVOTDATA("Field 0",'Field 9'!$A$3,"Field 0",B86),0)</f>
        <v>0</v>
      </c>
      <c r="L86" s="79">
        <f>IFERROR(GETPIVOTDATA("Field 0",'Field 10'!$A$3,"Field 0",B86),0)</f>
        <v>0</v>
      </c>
      <c r="M86" s="79">
        <f>IFERROR(GETPIVOTDATA("Field 0",'Field 11'!$A$3,"Field 0",B86),0)</f>
        <v>0</v>
      </c>
      <c r="N86" s="79">
        <f>IFERROR(GETPIVOTDATA("Field 0",'Field 12'!$A$3,"Field 0",B86),0)</f>
        <v>0</v>
      </c>
      <c r="O86" s="79">
        <f>IFERROR(GETPIVOTDATA("Field 0",'Field 13'!$A$3,"Field 0",B86),0)</f>
        <v>0</v>
      </c>
      <c r="P86" s="79">
        <f>IFERROR(GETPIVOTDATA("Field 0",'Field 14'!$A$3,"Field 0",B86),0)</f>
        <v>0</v>
      </c>
      <c r="Q86" s="79">
        <f>IFERROR(GETPIVOTDATA("Field 0",'Field 15'!$A$3,"Field 0",B86),0)</f>
        <v>0</v>
      </c>
      <c r="R86" s="79">
        <f>IFERROR(GETPIVOTDATA("Field 0",'Field 16'!$A$3,"Field 0",B86),0)</f>
        <v>0</v>
      </c>
      <c r="S86" s="79">
        <f>IFERROR(GETPIVOTDATA("Field 0",'Field 17'!$A$3,"Field 0",B86),0)</f>
        <v>0</v>
      </c>
      <c r="T86" s="75">
        <f t="shared" si="3"/>
        <v>55</v>
      </c>
      <c r="U86" s="75">
        <f>IFERROR(GETPIVOTDATA("Field 0",'Field 0'!$A$1,"Field 0",B86),0)</f>
        <v>0</v>
      </c>
      <c r="V86" s="105">
        <f t="shared" si="14"/>
        <v>0</v>
      </c>
      <c r="W86" s="75">
        <f t="shared" si="12"/>
        <v>0</v>
      </c>
      <c r="X86" s="74" t="str">
        <f t="shared" si="15"/>
        <v>NA</v>
      </c>
    </row>
    <row r="87" spans="1:24" s="63" customFormat="1" outlineLevel="1" x14ac:dyDescent="0.25">
      <c r="A87" s="80" t="s">
        <v>425</v>
      </c>
      <c r="B87" s="81" t="s">
        <v>12</v>
      </c>
      <c r="C87" s="76">
        <f>IFERROR(GETPIVOTDATA("Field 0",'Field 1'!$A$3,"Field 0",B87),0)</f>
        <v>0</v>
      </c>
      <c r="D87" s="76">
        <f>IFERROR(GETPIVOTDATA("Field 0",'Field 2'!$A$3,"Field 0",B87),0)</f>
        <v>0</v>
      </c>
      <c r="E87" s="76">
        <f>IFERROR(GETPIVOTDATA("Field 0",'Field 3'!$A$3,"Field 0",B87),0)</f>
        <v>0</v>
      </c>
      <c r="F87" s="76">
        <f>IFERROR(GETPIVOTDATA("Field 0",'Field 4'!$A$3,"Field 0",B87),0)</f>
        <v>0</v>
      </c>
      <c r="G87" s="76">
        <f>IFERROR(GETPIVOTDATA("Field 0",'Field 5'!$A$3,"Field 0",B87),0)</f>
        <v>0</v>
      </c>
      <c r="H87" s="76">
        <f>IFERROR(GETPIVOTDATA("Field 0",'Field 6'!$A$3,"Field 0",B87),0)</f>
        <v>0</v>
      </c>
      <c r="I87" s="76">
        <f>IFERROR(GETPIVOTDATA("Field 0",'Field 7'!$A$3,"Field 0",B87),0)</f>
        <v>0</v>
      </c>
      <c r="J87" s="76">
        <f>IFERROR(GETPIVOTDATA("Field 0",'Field 8'!$A$3,"Field 0",B87),0)</f>
        <v>0</v>
      </c>
      <c r="K87" s="76">
        <f>IFERROR(GETPIVOTDATA("Field 0",'Field 9'!$A$3,"Field 0",B87),0)</f>
        <v>0</v>
      </c>
      <c r="L87" s="76">
        <f>IFERROR(GETPIVOTDATA("Field 0",'Field 10'!$A$3,"Field 0",B87),0)</f>
        <v>0</v>
      </c>
      <c r="M87" s="76">
        <f>IFERROR(GETPIVOTDATA("Field 0",'Field 11'!$A$3,"Field 0",B87),0)</f>
        <v>0</v>
      </c>
      <c r="N87" s="76">
        <f>IFERROR(GETPIVOTDATA("Field 0",'Field 12'!$A$3,"Field 0",B87),0)</f>
        <v>0</v>
      </c>
      <c r="O87" s="76">
        <f>IFERROR(GETPIVOTDATA("Field 0",'Field 13'!$A$3,"Field 0",B87),0)</f>
        <v>0</v>
      </c>
      <c r="P87" s="76">
        <f>IFERROR(GETPIVOTDATA("Field 0",'Field 14'!$A$3,"Field 0",B87),0)</f>
        <v>0</v>
      </c>
      <c r="Q87" s="76">
        <f>IFERROR(GETPIVOTDATA("Field 0",'Field 15'!$A$3,"Field 0",B87),0)</f>
        <v>0</v>
      </c>
      <c r="R87" s="76">
        <f>IFERROR(GETPIVOTDATA("Field 0",'Field 16'!$A$3,"Field 0",B87),0)</f>
        <v>0</v>
      </c>
      <c r="S87" s="76">
        <f>IFERROR(GETPIVOTDATA("Field 0",'Field 17'!$A$3,"Field 0",B87),0)</f>
        <v>0</v>
      </c>
      <c r="T87" s="70">
        <f t="shared" si="3"/>
        <v>55</v>
      </c>
      <c r="U87" s="70">
        <f>IFERROR(GETPIVOTDATA("Field 0",'Field 0'!$A$1,"Field 0",B87),0)</f>
        <v>0</v>
      </c>
      <c r="V87" s="111">
        <f t="shared" si="14"/>
        <v>0</v>
      </c>
      <c r="W87" s="70">
        <f t="shared" si="12"/>
        <v>0</v>
      </c>
      <c r="X87" s="71" t="str">
        <f t="shared" si="15"/>
        <v>NA</v>
      </c>
    </row>
    <row r="88" spans="1:24" outlineLevel="1" x14ac:dyDescent="0.25">
      <c r="A88" s="77" t="s">
        <v>425</v>
      </c>
      <c r="B88" s="78" t="s">
        <v>199</v>
      </c>
      <c r="C88" s="79">
        <f>IFERROR(GETPIVOTDATA("Field 0",'Field 1'!$A$3,"Field 0",B88),0)</f>
        <v>0</v>
      </c>
      <c r="D88" s="79">
        <f>IFERROR(GETPIVOTDATA("Field 0",'Field 2'!$A$3,"Field 0",B88),0)</f>
        <v>0</v>
      </c>
      <c r="E88" s="79">
        <f>IFERROR(GETPIVOTDATA("Field 0",'Field 3'!$A$3,"Field 0",B88),0)</f>
        <v>0</v>
      </c>
      <c r="F88" s="79">
        <f>IFERROR(GETPIVOTDATA("Field 0",'Field 4'!$A$3,"Field 0",B88),0)</f>
        <v>0</v>
      </c>
      <c r="G88" s="79">
        <f>IFERROR(GETPIVOTDATA("Field 0",'Field 5'!$A$3,"Field 0",B88),0)</f>
        <v>0</v>
      </c>
      <c r="H88" s="79">
        <f>IFERROR(GETPIVOTDATA("Field 0",'Field 6'!$A$3,"Field 0",B88),0)</f>
        <v>0</v>
      </c>
      <c r="I88" s="79">
        <f>IFERROR(GETPIVOTDATA("Field 0",'Field 7'!$A$3,"Field 0",B88),0)</f>
        <v>0</v>
      </c>
      <c r="J88" s="79">
        <f>IFERROR(GETPIVOTDATA("Field 0",'Field 8'!$A$3,"Field 0",B88),0)</f>
        <v>0</v>
      </c>
      <c r="K88" s="79">
        <f>IFERROR(GETPIVOTDATA("Field 0",'Field 9'!$A$3,"Field 0",B88),0)</f>
        <v>0</v>
      </c>
      <c r="L88" s="79">
        <f>IFERROR(GETPIVOTDATA("Field 0",'Field 10'!$A$3,"Field 0",B88),0)</f>
        <v>0</v>
      </c>
      <c r="M88" s="79">
        <f>IFERROR(GETPIVOTDATA("Field 0",'Field 11'!$A$3,"Field 0",B88),0)</f>
        <v>0</v>
      </c>
      <c r="N88" s="79">
        <f>IFERROR(GETPIVOTDATA("Field 0",'Field 12'!$A$3,"Field 0",B88),0)</f>
        <v>0</v>
      </c>
      <c r="O88" s="79">
        <f>IFERROR(GETPIVOTDATA("Field 0",'Field 13'!$A$3,"Field 0",B88),0)</f>
        <v>0</v>
      </c>
      <c r="P88" s="79">
        <f>IFERROR(GETPIVOTDATA("Field 0",'Field 14'!$A$3,"Field 0",B88),0)</f>
        <v>0</v>
      </c>
      <c r="Q88" s="79">
        <f>IFERROR(GETPIVOTDATA("Field 0",'Field 15'!$A$3,"Field 0",B88),0)</f>
        <v>0</v>
      </c>
      <c r="R88" s="79">
        <f>IFERROR(GETPIVOTDATA("Field 0",'Field 16'!$A$3,"Field 0",B88),0)</f>
        <v>0</v>
      </c>
      <c r="S88" s="79">
        <f>IFERROR(GETPIVOTDATA("Field 0",'Field 17'!$A$3,"Field 0",B88),0)</f>
        <v>0</v>
      </c>
      <c r="T88" s="75">
        <f t="shared" si="3"/>
        <v>55</v>
      </c>
      <c r="U88" s="75">
        <f>IFERROR(GETPIVOTDATA("Field 0",'Field 0'!$A$1,"Field 0",B88),0)</f>
        <v>0</v>
      </c>
      <c r="V88" s="105">
        <f t="shared" si="14"/>
        <v>0</v>
      </c>
      <c r="W88" s="75">
        <f t="shared" si="12"/>
        <v>0</v>
      </c>
      <c r="X88" s="74" t="str">
        <f t="shared" si="15"/>
        <v>NA</v>
      </c>
    </row>
    <row r="89" spans="1:24" s="63" customFormat="1" outlineLevel="1" x14ac:dyDescent="0.25">
      <c r="A89" s="80" t="s">
        <v>425</v>
      </c>
      <c r="B89" s="81" t="s">
        <v>13</v>
      </c>
      <c r="C89" s="76">
        <f>IFERROR(GETPIVOTDATA("Field 0",'Field 1'!$A$3,"Field 0",B89),0)</f>
        <v>0</v>
      </c>
      <c r="D89" s="76">
        <f>IFERROR(GETPIVOTDATA("Field 0",'Field 2'!$A$3,"Field 0",B89),0)</f>
        <v>0</v>
      </c>
      <c r="E89" s="76">
        <f>IFERROR(GETPIVOTDATA("Field 0",'Field 3'!$A$3,"Field 0",B89),0)</f>
        <v>0</v>
      </c>
      <c r="F89" s="76">
        <f>IFERROR(GETPIVOTDATA("Field 0",'Field 4'!$A$3,"Field 0",B89),0)</f>
        <v>0</v>
      </c>
      <c r="G89" s="76">
        <f>IFERROR(GETPIVOTDATA("Field 0",'Field 5'!$A$3,"Field 0",B89),0)</f>
        <v>0</v>
      </c>
      <c r="H89" s="76">
        <f>IFERROR(GETPIVOTDATA("Field 0",'Field 6'!$A$3,"Field 0",B89),0)</f>
        <v>0</v>
      </c>
      <c r="I89" s="76">
        <f>IFERROR(GETPIVOTDATA("Field 0",'Field 7'!$A$3,"Field 0",B89),0)</f>
        <v>0</v>
      </c>
      <c r="J89" s="76">
        <f>IFERROR(GETPIVOTDATA("Field 0",'Field 8'!$A$3,"Field 0",B89),0)</f>
        <v>0</v>
      </c>
      <c r="K89" s="76">
        <f>IFERROR(GETPIVOTDATA("Field 0",'Field 9'!$A$3,"Field 0",B89),0)</f>
        <v>0</v>
      </c>
      <c r="L89" s="76">
        <f>IFERROR(GETPIVOTDATA("Field 0",'Field 10'!$A$3,"Field 0",B89),0)</f>
        <v>0</v>
      </c>
      <c r="M89" s="76">
        <f>IFERROR(GETPIVOTDATA("Field 0",'Field 11'!$A$3,"Field 0",B89),0)</f>
        <v>0</v>
      </c>
      <c r="N89" s="76">
        <f>IFERROR(GETPIVOTDATA("Field 0",'Field 12'!$A$3,"Field 0",B89),0)</f>
        <v>0</v>
      </c>
      <c r="O89" s="76">
        <f>IFERROR(GETPIVOTDATA("Field 0",'Field 13'!$A$3,"Field 0",B89),0)</f>
        <v>0</v>
      </c>
      <c r="P89" s="76">
        <f>IFERROR(GETPIVOTDATA("Field 0",'Field 14'!$A$3,"Field 0",B89),0)</f>
        <v>0</v>
      </c>
      <c r="Q89" s="76">
        <f>IFERROR(GETPIVOTDATA("Field 0",'Field 15'!$A$3,"Field 0",B89),0)</f>
        <v>0</v>
      </c>
      <c r="R89" s="76">
        <f>IFERROR(GETPIVOTDATA("Field 0",'Field 16'!$A$3,"Field 0",B89),0)</f>
        <v>0</v>
      </c>
      <c r="S89" s="76">
        <f>IFERROR(GETPIVOTDATA("Field 0",'Field 17'!$A$3,"Field 0",B89),0)</f>
        <v>0</v>
      </c>
      <c r="T89" s="70">
        <f t="shared" si="3"/>
        <v>55</v>
      </c>
      <c r="U89" s="70">
        <f>IFERROR(GETPIVOTDATA("Field 0",'Field 0'!$A$1,"Field 0",B89),0)</f>
        <v>0</v>
      </c>
      <c r="V89" s="111">
        <f t="shared" si="14"/>
        <v>0</v>
      </c>
      <c r="W89" s="70">
        <f t="shared" ref="W89:W117" si="16">U89*T89</f>
        <v>0</v>
      </c>
      <c r="X89" s="71" t="str">
        <f t="shared" si="15"/>
        <v>NA</v>
      </c>
    </row>
    <row r="90" spans="1:24" outlineLevel="1" x14ac:dyDescent="0.25">
      <c r="A90" s="77" t="s">
        <v>425</v>
      </c>
      <c r="B90" s="78" t="s">
        <v>14</v>
      </c>
      <c r="C90" s="79">
        <f>IFERROR(GETPIVOTDATA("Field 0",'Field 1'!$A$3,"Field 0",B90),0)</f>
        <v>0</v>
      </c>
      <c r="D90" s="79">
        <f>IFERROR(GETPIVOTDATA("Field 0",'Field 2'!$A$3,"Field 0",B90),0)</f>
        <v>0</v>
      </c>
      <c r="E90" s="79">
        <f>IFERROR(GETPIVOTDATA("Field 0",'Field 3'!$A$3,"Field 0",B90),0)</f>
        <v>0</v>
      </c>
      <c r="F90" s="79">
        <f>IFERROR(GETPIVOTDATA("Field 0",'Field 4'!$A$3,"Field 0",B90),0)</f>
        <v>0</v>
      </c>
      <c r="G90" s="79">
        <f>IFERROR(GETPIVOTDATA("Field 0",'Field 5'!$A$3,"Field 0",B90),0)</f>
        <v>0</v>
      </c>
      <c r="H90" s="79">
        <f>IFERROR(GETPIVOTDATA("Field 0",'Field 6'!$A$3,"Field 0",B90),0)</f>
        <v>0</v>
      </c>
      <c r="I90" s="79">
        <f>IFERROR(GETPIVOTDATA("Field 0",'Field 7'!$A$3,"Field 0",B90),0)</f>
        <v>0</v>
      </c>
      <c r="J90" s="79">
        <f>IFERROR(GETPIVOTDATA("Field 0",'Field 8'!$A$3,"Field 0",B90),0)</f>
        <v>0</v>
      </c>
      <c r="K90" s="79">
        <f>IFERROR(GETPIVOTDATA("Field 0",'Field 9'!$A$3,"Field 0",B90),0)</f>
        <v>0</v>
      </c>
      <c r="L90" s="79">
        <f>IFERROR(GETPIVOTDATA("Field 0",'Field 10'!$A$3,"Field 0",B90),0)</f>
        <v>0</v>
      </c>
      <c r="M90" s="79">
        <f>IFERROR(GETPIVOTDATA("Field 0",'Field 11'!$A$3,"Field 0",B90),0)</f>
        <v>0</v>
      </c>
      <c r="N90" s="79">
        <f>IFERROR(GETPIVOTDATA("Field 0",'Field 12'!$A$3,"Field 0",B90),0)</f>
        <v>0</v>
      </c>
      <c r="O90" s="79">
        <f>IFERROR(GETPIVOTDATA("Field 0",'Field 13'!$A$3,"Field 0",B90),0)</f>
        <v>0</v>
      </c>
      <c r="P90" s="79">
        <f>IFERROR(GETPIVOTDATA("Field 0",'Field 14'!$A$3,"Field 0",B90),0)</f>
        <v>0</v>
      </c>
      <c r="Q90" s="79">
        <f>IFERROR(GETPIVOTDATA("Field 0",'Field 15'!$A$3,"Field 0",B90),0)</f>
        <v>0</v>
      </c>
      <c r="R90" s="79">
        <f>IFERROR(GETPIVOTDATA("Field 0",'Field 16'!$A$3,"Field 0",B90),0)</f>
        <v>0</v>
      </c>
      <c r="S90" s="79">
        <f>IFERROR(GETPIVOTDATA("Field 0",'Field 17'!$A$3,"Field 0",B90),0)</f>
        <v>0</v>
      </c>
      <c r="T90" s="75">
        <f t="shared" si="3"/>
        <v>55</v>
      </c>
      <c r="U90" s="75">
        <f>IFERROR(GETPIVOTDATA("Field 0",'Field 0'!$A$1,"Field 0",B90),0)</f>
        <v>0</v>
      </c>
      <c r="V90" s="105">
        <f t="shared" si="14"/>
        <v>0</v>
      </c>
      <c r="W90" s="75">
        <f t="shared" si="16"/>
        <v>0</v>
      </c>
      <c r="X90" s="74" t="str">
        <f t="shared" si="15"/>
        <v>NA</v>
      </c>
    </row>
    <row r="91" spans="1:24" s="63" customFormat="1" outlineLevel="1" x14ac:dyDescent="0.25">
      <c r="A91" s="80" t="s">
        <v>425</v>
      </c>
      <c r="B91" s="81" t="s">
        <v>198</v>
      </c>
      <c r="C91" s="76">
        <f>IFERROR(GETPIVOTDATA("Field 0",'Field 1'!$A$3,"Field 0",B91),0)</f>
        <v>0</v>
      </c>
      <c r="D91" s="76">
        <f>IFERROR(GETPIVOTDATA("Field 0",'Field 2'!$A$3,"Field 0",B91),0)</f>
        <v>0</v>
      </c>
      <c r="E91" s="76">
        <f>IFERROR(GETPIVOTDATA("Field 0",'Field 3'!$A$3,"Field 0",B91),0)</f>
        <v>0</v>
      </c>
      <c r="F91" s="76">
        <f>IFERROR(GETPIVOTDATA("Field 0",'Field 4'!$A$3,"Field 0",B91),0)</f>
        <v>0</v>
      </c>
      <c r="G91" s="76">
        <f>IFERROR(GETPIVOTDATA("Field 0",'Field 5'!$A$3,"Field 0",B91),0)</f>
        <v>0</v>
      </c>
      <c r="H91" s="76">
        <f>IFERROR(GETPIVOTDATA("Field 0",'Field 6'!$A$3,"Field 0",B91),0)</f>
        <v>0</v>
      </c>
      <c r="I91" s="76">
        <f>IFERROR(GETPIVOTDATA("Field 0",'Field 7'!$A$3,"Field 0",B91),0)</f>
        <v>0</v>
      </c>
      <c r="J91" s="76">
        <f>IFERROR(GETPIVOTDATA("Field 0",'Field 8'!$A$3,"Field 0",B91),0)</f>
        <v>0</v>
      </c>
      <c r="K91" s="76">
        <f>IFERROR(GETPIVOTDATA("Field 0",'Field 9'!$A$3,"Field 0",B91),0)</f>
        <v>0</v>
      </c>
      <c r="L91" s="76">
        <f>IFERROR(GETPIVOTDATA("Field 0",'Field 10'!$A$3,"Field 0",B91),0)</f>
        <v>0</v>
      </c>
      <c r="M91" s="76">
        <f>IFERROR(GETPIVOTDATA("Field 0",'Field 11'!$A$3,"Field 0",B91),0)</f>
        <v>0</v>
      </c>
      <c r="N91" s="76">
        <f>IFERROR(GETPIVOTDATA("Field 0",'Field 12'!$A$3,"Field 0",B91),0)</f>
        <v>0</v>
      </c>
      <c r="O91" s="76">
        <f>IFERROR(GETPIVOTDATA("Field 0",'Field 13'!$A$3,"Field 0",B91),0)</f>
        <v>0</v>
      </c>
      <c r="P91" s="76">
        <f>IFERROR(GETPIVOTDATA("Field 0",'Field 14'!$A$3,"Field 0",B91),0)</f>
        <v>0</v>
      </c>
      <c r="Q91" s="76">
        <f>IFERROR(GETPIVOTDATA("Field 0",'Field 15'!$A$3,"Field 0",B91),0)</f>
        <v>0</v>
      </c>
      <c r="R91" s="76">
        <f>IFERROR(GETPIVOTDATA("Field 0",'Field 16'!$A$3,"Field 0",B91),0)</f>
        <v>0</v>
      </c>
      <c r="S91" s="76">
        <f>IFERROR(GETPIVOTDATA("Field 0",'Field 17'!$A$3,"Field 0",B91),0)</f>
        <v>0</v>
      </c>
      <c r="T91" s="70">
        <f t="shared" si="3"/>
        <v>55</v>
      </c>
      <c r="U91" s="70">
        <f>IFERROR(GETPIVOTDATA("Field 0",'Field 0'!$A$1,"Field 0",B91),0)</f>
        <v>0</v>
      </c>
      <c r="V91" s="111">
        <f t="shared" si="14"/>
        <v>0</v>
      </c>
      <c r="W91" s="70">
        <f t="shared" si="16"/>
        <v>0</v>
      </c>
      <c r="X91" s="71" t="str">
        <f t="shared" si="15"/>
        <v>NA</v>
      </c>
    </row>
    <row r="92" spans="1:24" outlineLevel="1" x14ac:dyDescent="0.25">
      <c r="A92" s="77" t="s">
        <v>425</v>
      </c>
      <c r="B92" s="78" t="s">
        <v>197</v>
      </c>
      <c r="C92" s="79">
        <f>IFERROR(GETPIVOTDATA("Field 0",'Field 1'!$A$3,"Field 0",B92),0)</f>
        <v>0</v>
      </c>
      <c r="D92" s="79">
        <f>IFERROR(GETPIVOTDATA("Field 0",'Field 2'!$A$3,"Field 0",B92),0)</f>
        <v>0</v>
      </c>
      <c r="E92" s="79">
        <f>IFERROR(GETPIVOTDATA("Field 0",'Field 3'!$A$3,"Field 0",B92),0)</f>
        <v>0</v>
      </c>
      <c r="F92" s="79">
        <f>IFERROR(GETPIVOTDATA("Field 0",'Field 4'!$A$3,"Field 0",B92),0)</f>
        <v>0</v>
      </c>
      <c r="G92" s="79">
        <f>IFERROR(GETPIVOTDATA("Field 0",'Field 5'!$A$3,"Field 0",B92),0)</f>
        <v>0</v>
      </c>
      <c r="H92" s="79">
        <f>IFERROR(GETPIVOTDATA("Field 0",'Field 6'!$A$3,"Field 0",B92),0)</f>
        <v>0</v>
      </c>
      <c r="I92" s="79">
        <f>IFERROR(GETPIVOTDATA("Field 0",'Field 7'!$A$3,"Field 0",B92),0)</f>
        <v>0</v>
      </c>
      <c r="J92" s="79">
        <f>IFERROR(GETPIVOTDATA("Field 0",'Field 8'!$A$3,"Field 0",B92),0)</f>
        <v>0</v>
      </c>
      <c r="K92" s="79">
        <f>IFERROR(GETPIVOTDATA("Field 0",'Field 9'!$A$3,"Field 0",B92),0)</f>
        <v>0</v>
      </c>
      <c r="L92" s="79">
        <f>IFERROR(GETPIVOTDATA("Field 0",'Field 10'!$A$3,"Field 0",B92),0)</f>
        <v>0</v>
      </c>
      <c r="M92" s="79">
        <f>IFERROR(GETPIVOTDATA("Field 0",'Field 11'!$A$3,"Field 0",B92),0)</f>
        <v>0</v>
      </c>
      <c r="N92" s="79">
        <f>IFERROR(GETPIVOTDATA("Field 0",'Field 12'!$A$3,"Field 0",B92),0)</f>
        <v>0</v>
      </c>
      <c r="O92" s="79">
        <f>IFERROR(GETPIVOTDATA("Field 0",'Field 13'!$A$3,"Field 0",B92),0)</f>
        <v>0</v>
      </c>
      <c r="P92" s="79">
        <f>IFERROR(GETPIVOTDATA("Field 0",'Field 14'!$A$3,"Field 0",B92),0)</f>
        <v>0</v>
      </c>
      <c r="Q92" s="79">
        <f>IFERROR(GETPIVOTDATA("Field 0",'Field 15'!$A$3,"Field 0",B92),0)</f>
        <v>0</v>
      </c>
      <c r="R92" s="79">
        <f>IFERROR(GETPIVOTDATA("Field 0",'Field 16'!$A$3,"Field 0",B92),0)</f>
        <v>0</v>
      </c>
      <c r="S92" s="79">
        <f>IFERROR(GETPIVOTDATA("Field 0",'Field 17'!$A$3,"Field 0",B92),0)</f>
        <v>0</v>
      </c>
      <c r="T92" s="75">
        <f t="shared" si="3"/>
        <v>55</v>
      </c>
      <c r="U92" s="75">
        <f>IFERROR(GETPIVOTDATA("Field 0",'Field 0'!$A$1,"Field 0",B92),0)</f>
        <v>0</v>
      </c>
      <c r="V92" s="105">
        <f t="shared" si="14"/>
        <v>0</v>
      </c>
      <c r="W92" s="75">
        <f t="shared" si="16"/>
        <v>0</v>
      </c>
      <c r="X92" s="74" t="str">
        <f t="shared" si="15"/>
        <v>NA</v>
      </c>
    </row>
    <row r="93" spans="1:24" s="63" customFormat="1" outlineLevel="1" x14ac:dyDescent="0.25">
      <c r="A93" s="80" t="s">
        <v>425</v>
      </c>
      <c r="B93" s="81" t="s">
        <v>15</v>
      </c>
      <c r="C93" s="76">
        <f>IFERROR(GETPIVOTDATA("Field 0",'Field 1'!$A$3,"Field 0",B93),0)</f>
        <v>0</v>
      </c>
      <c r="D93" s="76">
        <f>IFERROR(GETPIVOTDATA("Field 0",'Field 2'!$A$3,"Field 0",B93),0)</f>
        <v>0</v>
      </c>
      <c r="E93" s="76">
        <f>IFERROR(GETPIVOTDATA("Field 0",'Field 3'!$A$3,"Field 0",B93),0)</f>
        <v>0</v>
      </c>
      <c r="F93" s="76">
        <f>IFERROR(GETPIVOTDATA("Field 0",'Field 4'!$A$3,"Field 0",B93),0)</f>
        <v>0</v>
      </c>
      <c r="G93" s="76">
        <f>IFERROR(GETPIVOTDATA("Field 0",'Field 5'!$A$3,"Field 0",B93),0)</f>
        <v>0</v>
      </c>
      <c r="H93" s="76">
        <f>IFERROR(GETPIVOTDATA("Field 0",'Field 6'!$A$3,"Field 0",B93),0)</f>
        <v>0</v>
      </c>
      <c r="I93" s="76">
        <f>IFERROR(GETPIVOTDATA("Field 0",'Field 7'!$A$3,"Field 0",B93),0)</f>
        <v>0</v>
      </c>
      <c r="J93" s="76">
        <f>IFERROR(GETPIVOTDATA("Field 0",'Field 8'!$A$3,"Field 0",B93),0)</f>
        <v>0</v>
      </c>
      <c r="K93" s="76">
        <f>IFERROR(GETPIVOTDATA("Field 0",'Field 9'!$A$3,"Field 0",B93),0)</f>
        <v>0</v>
      </c>
      <c r="L93" s="76">
        <f>IFERROR(GETPIVOTDATA("Field 0",'Field 10'!$A$3,"Field 0",B93),0)</f>
        <v>0</v>
      </c>
      <c r="M93" s="76">
        <f>IFERROR(GETPIVOTDATA("Field 0",'Field 11'!$A$3,"Field 0",B93),0)</f>
        <v>0</v>
      </c>
      <c r="N93" s="76">
        <f>IFERROR(GETPIVOTDATA("Field 0",'Field 12'!$A$3,"Field 0",B93),0)</f>
        <v>0</v>
      </c>
      <c r="O93" s="76">
        <f>IFERROR(GETPIVOTDATA("Field 0",'Field 13'!$A$3,"Field 0",B93),0)</f>
        <v>0</v>
      </c>
      <c r="P93" s="76">
        <f>IFERROR(GETPIVOTDATA("Field 0",'Field 14'!$A$3,"Field 0",B93),0)</f>
        <v>0</v>
      </c>
      <c r="Q93" s="76">
        <f>IFERROR(GETPIVOTDATA("Field 0",'Field 15'!$A$3,"Field 0",B93),0)</f>
        <v>0</v>
      </c>
      <c r="R93" s="76">
        <f>IFERROR(GETPIVOTDATA("Field 0",'Field 16'!$A$3,"Field 0",B93),0)</f>
        <v>0</v>
      </c>
      <c r="S93" s="76">
        <f>IFERROR(GETPIVOTDATA("Field 0",'Field 17'!$A$3,"Field 0",B93),0)</f>
        <v>0</v>
      </c>
      <c r="T93" s="70">
        <f t="shared" si="3"/>
        <v>55</v>
      </c>
      <c r="U93" s="70">
        <f>IFERROR(GETPIVOTDATA("Field 0",'Field 0'!$A$1,"Field 0",B93),0)</f>
        <v>0</v>
      </c>
      <c r="V93" s="111">
        <f t="shared" si="14"/>
        <v>0</v>
      </c>
      <c r="W93" s="70">
        <f t="shared" si="16"/>
        <v>0</v>
      </c>
      <c r="X93" s="71" t="str">
        <f t="shared" si="15"/>
        <v>NA</v>
      </c>
    </row>
    <row r="94" spans="1:24" outlineLevel="1" x14ac:dyDescent="0.25">
      <c r="A94" s="77" t="s">
        <v>425</v>
      </c>
      <c r="B94" s="78" t="s">
        <v>16</v>
      </c>
      <c r="C94" s="79">
        <f>IFERROR(GETPIVOTDATA("Field 0",'Field 1'!$A$3,"Field 0",B94),0)</f>
        <v>0</v>
      </c>
      <c r="D94" s="79">
        <f>IFERROR(GETPIVOTDATA("Field 0",'Field 2'!$A$3,"Field 0",B94),0)</f>
        <v>0</v>
      </c>
      <c r="E94" s="79">
        <f>IFERROR(GETPIVOTDATA("Field 0",'Field 3'!$A$3,"Field 0",B94),0)</f>
        <v>0</v>
      </c>
      <c r="F94" s="79">
        <f>IFERROR(GETPIVOTDATA("Field 0",'Field 4'!$A$3,"Field 0",B94),0)</f>
        <v>0</v>
      </c>
      <c r="G94" s="79">
        <f>IFERROR(GETPIVOTDATA("Field 0",'Field 5'!$A$3,"Field 0",B94),0)</f>
        <v>0</v>
      </c>
      <c r="H94" s="79">
        <f>IFERROR(GETPIVOTDATA("Field 0",'Field 6'!$A$3,"Field 0",B94),0)</f>
        <v>0</v>
      </c>
      <c r="I94" s="79">
        <f>IFERROR(GETPIVOTDATA("Field 0",'Field 7'!$A$3,"Field 0",B94),0)</f>
        <v>0</v>
      </c>
      <c r="J94" s="79">
        <f>IFERROR(GETPIVOTDATA("Field 0",'Field 8'!$A$3,"Field 0",B94),0)</f>
        <v>0</v>
      </c>
      <c r="K94" s="79">
        <f>IFERROR(GETPIVOTDATA("Field 0",'Field 9'!$A$3,"Field 0",B94),0)</f>
        <v>0</v>
      </c>
      <c r="L94" s="79">
        <f>IFERROR(GETPIVOTDATA("Field 0",'Field 10'!$A$3,"Field 0",B94),0)</f>
        <v>0</v>
      </c>
      <c r="M94" s="79">
        <f>IFERROR(GETPIVOTDATA("Field 0",'Field 11'!$A$3,"Field 0",B94),0)</f>
        <v>0</v>
      </c>
      <c r="N94" s="79">
        <f>IFERROR(GETPIVOTDATA("Field 0",'Field 12'!$A$3,"Field 0",B94),0)</f>
        <v>0</v>
      </c>
      <c r="O94" s="79">
        <f>IFERROR(GETPIVOTDATA("Field 0",'Field 13'!$A$3,"Field 0",B94),0)</f>
        <v>0</v>
      </c>
      <c r="P94" s="79">
        <f>IFERROR(GETPIVOTDATA("Field 0",'Field 14'!$A$3,"Field 0",B94),0)</f>
        <v>0</v>
      </c>
      <c r="Q94" s="79">
        <f>IFERROR(GETPIVOTDATA("Field 0",'Field 15'!$A$3,"Field 0",B94),0)</f>
        <v>0</v>
      </c>
      <c r="R94" s="79">
        <f>IFERROR(GETPIVOTDATA("Field 0",'Field 16'!$A$3,"Field 0",B94),0)</f>
        <v>0</v>
      </c>
      <c r="S94" s="79">
        <f>IFERROR(GETPIVOTDATA("Field 0",'Field 17'!$A$3,"Field 0",B94),0)</f>
        <v>0</v>
      </c>
      <c r="T94" s="75">
        <f t="shared" si="3"/>
        <v>55</v>
      </c>
      <c r="U94" s="75">
        <f>IFERROR(GETPIVOTDATA("Field 0",'Field 0'!$A$1,"Field 0",B94),0)</f>
        <v>0</v>
      </c>
      <c r="V94" s="105">
        <f t="shared" si="14"/>
        <v>0</v>
      </c>
      <c r="W94" s="75">
        <f t="shared" si="16"/>
        <v>0</v>
      </c>
      <c r="X94" s="74" t="str">
        <f t="shared" si="15"/>
        <v>NA</v>
      </c>
    </row>
    <row r="95" spans="1:24" s="63" customFormat="1" outlineLevel="1" x14ac:dyDescent="0.25">
      <c r="A95" s="80" t="s">
        <v>425</v>
      </c>
      <c r="B95" s="81" t="s">
        <v>201</v>
      </c>
      <c r="C95" s="76">
        <f>IFERROR(GETPIVOTDATA("Field 0",'Field 1'!$A$3,"Field 0",B95),0)</f>
        <v>0</v>
      </c>
      <c r="D95" s="76">
        <f>IFERROR(GETPIVOTDATA("Field 0",'Field 2'!$A$3,"Field 0",B95),0)</f>
        <v>0</v>
      </c>
      <c r="E95" s="76">
        <f>IFERROR(GETPIVOTDATA("Field 0",'Field 3'!$A$3,"Field 0",B95),0)</f>
        <v>0</v>
      </c>
      <c r="F95" s="76">
        <f>IFERROR(GETPIVOTDATA("Field 0",'Field 4'!$A$3,"Field 0",B95),0)</f>
        <v>0</v>
      </c>
      <c r="G95" s="76">
        <f>IFERROR(GETPIVOTDATA("Field 0",'Field 5'!$A$3,"Field 0",B95),0)</f>
        <v>0</v>
      </c>
      <c r="H95" s="76">
        <f>IFERROR(GETPIVOTDATA("Field 0",'Field 6'!$A$3,"Field 0",B95),0)</f>
        <v>0</v>
      </c>
      <c r="I95" s="76">
        <f>IFERROR(GETPIVOTDATA("Field 0",'Field 7'!$A$3,"Field 0",B95),0)</f>
        <v>0</v>
      </c>
      <c r="J95" s="76">
        <f>IFERROR(GETPIVOTDATA("Field 0",'Field 8'!$A$3,"Field 0",B95),0)</f>
        <v>0</v>
      </c>
      <c r="K95" s="76">
        <f>IFERROR(GETPIVOTDATA("Field 0",'Field 9'!$A$3,"Field 0",B95),0)</f>
        <v>0</v>
      </c>
      <c r="L95" s="76">
        <f>IFERROR(GETPIVOTDATA("Field 0",'Field 10'!$A$3,"Field 0",B95),0)</f>
        <v>0</v>
      </c>
      <c r="M95" s="76">
        <f>IFERROR(GETPIVOTDATA("Field 0",'Field 11'!$A$3,"Field 0",B95),0)</f>
        <v>0</v>
      </c>
      <c r="N95" s="76">
        <f>IFERROR(GETPIVOTDATA("Field 0",'Field 12'!$A$3,"Field 0",B95),0)</f>
        <v>0</v>
      </c>
      <c r="O95" s="76">
        <f>IFERROR(GETPIVOTDATA("Field 0",'Field 13'!$A$3,"Field 0",B95),0)</f>
        <v>0</v>
      </c>
      <c r="P95" s="76">
        <f>IFERROR(GETPIVOTDATA("Field 0",'Field 14'!$A$3,"Field 0",B95),0)</f>
        <v>0</v>
      </c>
      <c r="Q95" s="76">
        <f>IFERROR(GETPIVOTDATA("Field 0",'Field 15'!$A$3,"Field 0",B95),0)</f>
        <v>0</v>
      </c>
      <c r="R95" s="76">
        <f>IFERROR(GETPIVOTDATA("Field 0",'Field 16'!$A$3,"Field 0",B95),0)</f>
        <v>0</v>
      </c>
      <c r="S95" s="76">
        <f>IFERROR(GETPIVOTDATA("Field 0",'Field 17'!$A$3,"Field 0",B95),0)</f>
        <v>0</v>
      </c>
      <c r="T95" s="70">
        <f t="shared" si="3"/>
        <v>55</v>
      </c>
      <c r="U95" s="70">
        <f>IFERROR(GETPIVOTDATA("Field 0",'Field 0'!$A$1,"Field 0",B95),0)</f>
        <v>0</v>
      </c>
      <c r="V95" s="111">
        <f t="shared" si="14"/>
        <v>0</v>
      </c>
      <c r="W95" s="70">
        <f t="shared" si="16"/>
        <v>0</v>
      </c>
      <c r="X95" s="71" t="str">
        <f t="shared" si="15"/>
        <v>NA</v>
      </c>
    </row>
    <row r="96" spans="1:24" outlineLevel="1" x14ac:dyDescent="0.25">
      <c r="A96" s="77" t="s">
        <v>425</v>
      </c>
      <c r="B96" s="78" t="s">
        <v>196</v>
      </c>
      <c r="C96" s="79">
        <f>IFERROR(GETPIVOTDATA("Field 0",'Field 1'!$A$3,"Field 0",B96),0)</f>
        <v>0</v>
      </c>
      <c r="D96" s="79">
        <f>IFERROR(GETPIVOTDATA("Field 0",'Field 2'!$A$3,"Field 0",B96),0)</f>
        <v>0</v>
      </c>
      <c r="E96" s="79">
        <f>IFERROR(GETPIVOTDATA("Field 0",'Field 3'!$A$3,"Field 0",B96),0)</f>
        <v>0</v>
      </c>
      <c r="F96" s="79">
        <f>IFERROR(GETPIVOTDATA("Field 0",'Field 4'!$A$3,"Field 0",B96),0)</f>
        <v>0</v>
      </c>
      <c r="G96" s="79">
        <f>IFERROR(GETPIVOTDATA("Field 0",'Field 5'!$A$3,"Field 0",B96),0)</f>
        <v>0</v>
      </c>
      <c r="H96" s="79">
        <f>IFERROR(GETPIVOTDATA("Field 0",'Field 6'!$A$3,"Field 0",B96),0)</f>
        <v>0</v>
      </c>
      <c r="I96" s="79">
        <f>IFERROR(GETPIVOTDATA("Field 0",'Field 7'!$A$3,"Field 0",B96),0)</f>
        <v>0</v>
      </c>
      <c r="J96" s="79">
        <f>IFERROR(GETPIVOTDATA("Field 0",'Field 8'!$A$3,"Field 0",B96),0)</f>
        <v>0</v>
      </c>
      <c r="K96" s="79">
        <f>IFERROR(GETPIVOTDATA("Field 0",'Field 9'!$A$3,"Field 0",B96),0)</f>
        <v>0</v>
      </c>
      <c r="L96" s="79">
        <f>IFERROR(GETPIVOTDATA("Field 0",'Field 10'!$A$3,"Field 0",B96),0)</f>
        <v>0</v>
      </c>
      <c r="M96" s="79">
        <f>IFERROR(GETPIVOTDATA("Field 0",'Field 11'!$A$3,"Field 0",B96),0)</f>
        <v>0</v>
      </c>
      <c r="N96" s="79">
        <f>IFERROR(GETPIVOTDATA("Field 0",'Field 12'!$A$3,"Field 0",B96),0)</f>
        <v>0</v>
      </c>
      <c r="O96" s="79">
        <f>IFERROR(GETPIVOTDATA("Field 0",'Field 13'!$A$3,"Field 0",B96),0)</f>
        <v>0</v>
      </c>
      <c r="P96" s="79">
        <f>IFERROR(GETPIVOTDATA("Field 0",'Field 14'!$A$3,"Field 0",B96),0)</f>
        <v>0</v>
      </c>
      <c r="Q96" s="79">
        <f>IFERROR(GETPIVOTDATA("Field 0",'Field 15'!$A$3,"Field 0",B96),0)</f>
        <v>0</v>
      </c>
      <c r="R96" s="79">
        <f>IFERROR(GETPIVOTDATA("Field 0",'Field 16'!$A$3,"Field 0",B96),0)</f>
        <v>0</v>
      </c>
      <c r="S96" s="79">
        <f>IFERROR(GETPIVOTDATA("Field 0",'Field 17'!$A$3,"Field 0",B96),0)</f>
        <v>0</v>
      </c>
      <c r="T96" s="75">
        <f t="shared" si="3"/>
        <v>55</v>
      </c>
      <c r="U96" s="75">
        <f>IFERROR(GETPIVOTDATA("Field 0",'Field 0'!$A$1,"Field 0",B96),0)</f>
        <v>0</v>
      </c>
      <c r="V96" s="105">
        <f t="shared" si="14"/>
        <v>0</v>
      </c>
      <c r="W96" s="75">
        <f t="shared" si="16"/>
        <v>0</v>
      </c>
      <c r="X96" s="74" t="str">
        <f t="shared" si="15"/>
        <v>NA</v>
      </c>
    </row>
    <row r="97" spans="1:24" s="63" customFormat="1" outlineLevel="1" x14ac:dyDescent="0.25">
      <c r="A97" s="80" t="s">
        <v>425</v>
      </c>
      <c r="B97" s="81" t="s">
        <v>41</v>
      </c>
      <c r="C97" s="76">
        <f>IFERROR(GETPIVOTDATA("Field 0",'Field 1'!$A$3,"Field 0",B97),0)</f>
        <v>0</v>
      </c>
      <c r="D97" s="76">
        <f>IFERROR(GETPIVOTDATA("Field 0",'Field 2'!$A$3,"Field 0",B97),0)</f>
        <v>0</v>
      </c>
      <c r="E97" s="76">
        <f>IFERROR(GETPIVOTDATA("Field 0",'Field 3'!$A$3,"Field 0",B97),0)</f>
        <v>0</v>
      </c>
      <c r="F97" s="76">
        <f>IFERROR(GETPIVOTDATA("Field 0",'Field 4'!$A$3,"Field 0",B97),0)</f>
        <v>0</v>
      </c>
      <c r="G97" s="76">
        <f>IFERROR(GETPIVOTDATA("Field 0",'Field 5'!$A$3,"Field 0",B97),0)</f>
        <v>0</v>
      </c>
      <c r="H97" s="76">
        <f>IFERROR(GETPIVOTDATA("Field 0",'Field 6'!$A$3,"Field 0",B97),0)</f>
        <v>0</v>
      </c>
      <c r="I97" s="76">
        <f>IFERROR(GETPIVOTDATA("Field 0",'Field 7'!$A$3,"Field 0",B97),0)</f>
        <v>0</v>
      </c>
      <c r="J97" s="76">
        <f>IFERROR(GETPIVOTDATA("Field 0",'Field 8'!$A$3,"Field 0",B97),0)</f>
        <v>0</v>
      </c>
      <c r="K97" s="76">
        <f>IFERROR(GETPIVOTDATA("Field 0",'Field 9'!$A$3,"Field 0",B97),0)</f>
        <v>0</v>
      </c>
      <c r="L97" s="76">
        <f>IFERROR(GETPIVOTDATA("Field 0",'Field 10'!$A$3,"Field 0",B97),0)</f>
        <v>0</v>
      </c>
      <c r="M97" s="76">
        <f>IFERROR(GETPIVOTDATA("Field 0",'Field 11'!$A$3,"Field 0",B97),0)</f>
        <v>0</v>
      </c>
      <c r="N97" s="76">
        <f>IFERROR(GETPIVOTDATA("Field 0",'Field 12'!$A$3,"Field 0",B97),0)</f>
        <v>0</v>
      </c>
      <c r="O97" s="76">
        <f>IFERROR(GETPIVOTDATA("Field 0",'Field 13'!$A$3,"Field 0",B97),0)</f>
        <v>0</v>
      </c>
      <c r="P97" s="76">
        <f>IFERROR(GETPIVOTDATA("Field 0",'Field 14'!$A$3,"Field 0",B97),0)</f>
        <v>0</v>
      </c>
      <c r="Q97" s="76">
        <f>IFERROR(GETPIVOTDATA("Field 0",'Field 15'!$A$3,"Field 0",B97),0)</f>
        <v>0</v>
      </c>
      <c r="R97" s="76">
        <f>IFERROR(GETPIVOTDATA("Field 0",'Field 16'!$A$3,"Field 0",B97),0)</f>
        <v>0</v>
      </c>
      <c r="S97" s="76">
        <f>IFERROR(GETPIVOTDATA("Field 0",'Field 17'!$A$3,"Field 0",B97),0)</f>
        <v>0</v>
      </c>
      <c r="T97" s="70">
        <f t="shared" si="3"/>
        <v>55</v>
      </c>
      <c r="U97" s="70">
        <f>IFERROR(GETPIVOTDATA("Field 0",'Field 0'!$A$1,"Field 0",B97),0)</f>
        <v>0</v>
      </c>
      <c r="V97" s="111">
        <f t="shared" si="14"/>
        <v>0</v>
      </c>
      <c r="W97" s="70">
        <f t="shared" si="16"/>
        <v>0</v>
      </c>
      <c r="X97" s="71" t="str">
        <f t="shared" si="15"/>
        <v>NA</v>
      </c>
    </row>
    <row r="98" spans="1:24" outlineLevel="1" x14ac:dyDescent="0.25">
      <c r="A98" s="77" t="s">
        <v>425</v>
      </c>
      <c r="B98" s="78" t="s">
        <v>42</v>
      </c>
      <c r="C98" s="79">
        <f>IFERROR(GETPIVOTDATA("Field 0",'Field 1'!$A$3,"Field 0",B98),0)</f>
        <v>0</v>
      </c>
      <c r="D98" s="79">
        <f>IFERROR(GETPIVOTDATA("Field 0",'Field 2'!$A$3,"Field 0",B98),0)</f>
        <v>0</v>
      </c>
      <c r="E98" s="79">
        <f>IFERROR(GETPIVOTDATA("Field 0",'Field 3'!$A$3,"Field 0",B98),0)</f>
        <v>0</v>
      </c>
      <c r="F98" s="79">
        <f>IFERROR(GETPIVOTDATA("Field 0",'Field 4'!$A$3,"Field 0",B98),0)</f>
        <v>0</v>
      </c>
      <c r="G98" s="79">
        <f>IFERROR(GETPIVOTDATA("Field 0",'Field 5'!$A$3,"Field 0",B98),0)</f>
        <v>0</v>
      </c>
      <c r="H98" s="79">
        <f>IFERROR(GETPIVOTDATA("Field 0",'Field 6'!$A$3,"Field 0",B98),0)</f>
        <v>0</v>
      </c>
      <c r="I98" s="79">
        <f>IFERROR(GETPIVOTDATA("Field 0",'Field 7'!$A$3,"Field 0",B98),0)</f>
        <v>0</v>
      </c>
      <c r="J98" s="79">
        <f>IFERROR(GETPIVOTDATA("Field 0",'Field 8'!$A$3,"Field 0",B98),0)</f>
        <v>0</v>
      </c>
      <c r="K98" s="79">
        <f>IFERROR(GETPIVOTDATA("Field 0",'Field 9'!$A$3,"Field 0",B98),0)</f>
        <v>0</v>
      </c>
      <c r="L98" s="79">
        <f>IFERROR(GETPIVOTDATA("Field 0",'Field 10'!$A$3,"Field 0",B98),0)</f>
        <v>0</v>
      </c>
      <c r="M98" s="79">
        <f>IFERROR(GETPIVOTDATA("Field 0",'Field 11'!$A$3,"Field 0",B98),0)</f>
        <v>0</v>
      </c>
      <c r="N98" s="79">
        <f>IFERROR(GETPIVOTDATA("Field 0",'Field 12'!$A$3,"Field 0",B98),0)</f>
        <v>0</v>
      </c>
      <c r="O98" s="79">
        <f>IFERROR(GETPIVOTDATA("Field 0",'Field 13'!$A$3,"Field 0",B98),0)</f>
        <v>0</v>
      </c>
      <c r="P98" s="79">
        <f>IFERROR(GETPIVOTDATA("Field 0",'Field 14'!$A$3,"Field 0",B98),0)</f>
        <v>0</v>
      </c>
      <c r="Q98" s="79">
        <f>IFERROR(GETPIVOTDATA("Field 0",'Field 15'!$A$3,"Field 0",B98),0)</f>
        <v>0</v>
      </c>
      <c r="R98" s="79">
        <f>IFERROR(GETPIVOTDATA("Field 0",'Field 16'!$A$3,"Field 0",B98),0)</f>
        <v>0</v>
      </c>
      <c r="S98" s="79">
        <f>IFERROR(GETPIVOTDATA("Field 0",'Field 17'!$A$3,"Field 0",B98),0)</f>
        <v>0</v>
      </c>
      <c r="T98" s="75">
        <f t="shared" si="3"/>
        <v>55</v>
      </c>
      <c r="U98" s="75">
        <f>IFERROR(GETPIVOTDATA("Field 0",'Field 0'!$A$1,"Field 0",B98),0)</f>
        <v>0</v>
      </c>
      <c r="V98" s="105">
        <f t="shared" si="14"/>
        <v>0</v>
      </c>
      <c r="W98" s="75">
        <f t="shared" si="16"/>
        <v>0</v>
      </c>
      <c r="X98" s="74" t="str">
        <f t="shared" si="15"/>
        <v>NA</v>
      </c>
    </row>
    <row r="99" spans="1:24" s="63" customFormat="1" outlineLevel="1" x14ac:dyDescent="0.25">
      <c r="A99" s="80" t="s">
        <v>425</v>
      </c>
      <c r="B99" s="81" t="s">
        <v>207</v>
      </c>
      <c r="C99" s="76">
        <f>IFERROR(GETPIVOTDATA("Field 0",'Field 1'!$A$3,"Field 0",B99),0)</f>
        <v>0</v>
      </c>
      <c r="D99" s="76">
        <f>IFERROR(GETPIVOTDATA("Field 0",'Field 2'!$A$3,"Field 0",B99),0)</f>
        <v>0</v>
      </c>
      <c r="E99" s="76">
        <f>IFERROR(GETPIVOTDATA("Field 0",'Field 3'!$A$3,"Field 0",B99),0)</f>
        <v>0</v>
      </c>
      <c r="F99" s="76">
        <f>IFERROR(GETPIVOTDATA("Field 0",'Field 4'!$A$3,"Field 0",B99),0)</f>
        <v>0</v>
      </c>
      <c r="G99" s="76">
        <f>IFERROR(GETPIVOTDATA("Field 0",'Field 5'!$A$3,"Field 0",B99),0)</f>
        <v>0</v>
      </c>
      <c r="H99" s="76">
        <f>IFERROR(GETPIVOTDATA("Field 0",'Field 6'!$A$3,"Field 0",B99),0)</f>
        <v>0</v>
      </c>
      <c r="I99" s="76">
        <f>IFERROR(GETPIVOTDATA("Field 0",'Field 7'!$A$3,"Field 0",B99),0)</f>
        <v>0</v>
      </c>
      <c r="J99" s="76">
        <f>IFERROR(GETPIVOTDATA("Field 0",'Field 8'!$A$3,"Field 0",B99),0)</f>
        <v>0</v>
      </c>
      <c r="K99" s="76">
        <f>IFERROR(GETPIVOTDATA("Field 0",'Field 9'!$A$3,"Field 0",B99),0)</f>
        <v>0</v>
      </c>
      <c r="L99" s="76">
        <f>IFERROR(GETPIVOTDATA("Field 0",'Field 10'!$A$3,"Field 0",B99),0)</f>
        <v>0</v>
      </c>
      <c r="M99" s="76">
        <f>IFERROR(GETPIVOTDATA("Field 0",'Field 11'!$A$3,"Field 0",B99),0)</f>
        <v>0</v>
      </c>
      <c r="N99" s="76">
        <f>IFERROR(GETPIVOTDATA("Field 0",'Field 12'!$A$3,"Field 0",B99),0)</f>
        <v>0</v>
      </c>
      <c r="O99" s="76">
        <f>IFERROR(GETPIVOTDATA("Field 0",'Field 13'!$A$3,"Field 0",B99),0)</f>
        <v>0</v>
      </c>
      <c r="P99" s="76">
        <f>IFERROR(GETPIVOTDATA("Field 0",'Field 14'!$A$3,"Field 0",B99),0)</f>
        <v>0</v>
      </c>
      <c r="Q99" s="76">
        <f>IFERROR(GETPIVOTDATA("Field 0",'Field 15'!$A$3,"Field 0",B99),0)</f>
        <v>0</v>
      </c>
      <c r="R99" s="76">
        <f>IFERROR(GETPIVOTDATA("Field 0",'Field 16'!$A$3,"Field 0",B99),0)</f>
        <v>0</v>
      </c>
      <c r="S99" s="76">
        <f>IFERROR(GETPIVOTDATA("Field 0",'Field 17'!$A$3,"Field 0",B99),0)</f>
        <v>0</v>
      </c>
      <c r="T99" s="70">
        <f t="shared" si="3"/>
        <v>55</v>
      </c>
      <c r="U99" s="70">
        <f>IFERROR(GETPIVOTDATA("Field 0",'Field 0'!$A$1,"Field 0",B99),0)</f>
        <v>0</v>
      </c>
      <c r="V99" s="111">
        <f t="shared" si="14"/>
        <v>0</v>
      </c>
      <c r="W99" s="70">
        <f t="shared" si="16"/>
        <v>0</v>
      </c>
      <c r="X99" s="71" t="str">
        <f t="shared" si="15"/>
        <v>NA</v>
      </c>
    </row>
    <row r="100" spans="1:24" outlineLevel="1" x14ac:dyDescent="0.25">
      <c r="A100" s="77" t="s">
        <v>425</v>
      </c>
      <c r="B100" s="78" t="s">
        <v>43</v>
      </c>
      <c r="C100" s="79">
        <f>IFERROR(GETPIVOTDATA("Field 0",'Field 1'!$A$3,"Field 0",B100),0)</f>
        <v>0</v>
      </c>
      <c r="D100" s="79">
        <f>IFERROR(GETPIVOTDATA("Field 0",'Field 2'!$A$3,"Field 0",B100),0)</f>
        <v>0</v>
      </c>
      <c r="E100" s="79">
        <f>IFERROR(GETPIVOTDATA("Field 0",'Field 3'!$A$3,"Field 0",B100),0)</f>
        <v>0</v>
      </c>
      <c r="F100" s="79">
        <f>IFERROR(GETPIVOTDATA("Field 0",'Field 4'!$A$3,"Field 0",B100),0)</f>
        <v>0</v>
      </c>
      <c r="G100" s="79">
        <f>IFERROR(GETPIVOTDATA("Field 0",'Field 5'!$A$3,"Field 0",B100),0)</f>
        <v>0</v>
      </c>
      <c r="H100" s="79">
        <f>IFERROR(GETPIVOTDATA("Field 0",'Field 6'!$A$3,"Field 0",B100),0)</f>
        <v>0</v>
      </c>
      <c r="I100" s="79">
        <f>IFERROR(GETPIVOTDATA("Field 0",'Field 7'!$A$3,"Field 0",B100),0)</f>
        <v>0</v>
      </c>
      <c r="J100" s="79">
        <f>IFERROR(GETPIVOTDATA("Field 0",'Field 8'!$A$3,"Field 0",B100),0)</f>
        <v>0</v>
      </c>
      <c r="K100" s="79">
        <f>IFERROR(GETPIVOTDATA("Field 0",'Field 9'!$A$3,"Field 0",B100),0)</f>
        <v>0</v>
      </c>
      <c r="L100" s="79">
        <f>IFERROR(GETPIVOTDATA("Field 0",'Field 10'!$A$3,"Field 0",B100),0)</f>
        <v>0</v>
      </c>
      <c r="M100" s="79">
        <f>IFERROR(GETPIVOTDATA("Field 0",'Field 11'!$A$3,"Field 0",B100),0)</f>
        <v>0</v>
      </c>
      <c r="N100" s="79">
        <f>IFERROR(GETPIVOTDATA("Field 0",'Field 12'!$A$3,"Field 0",B100),0)</f>
        <v>0</v>
      </c>
      <c r="O100" s="79">
        <f>IFERROR(GETPIVOTDATA("Field 0",'Field 13'!$A$3,"Field 0",B100),0)</f>
        <v>0</v>
      </c>
      <c r="P100" s="79">
        <f>IFERROR(GETPIVOTDATA("Field 0",'Field 14'!$A$3,"Field 0",B100),0)</f>
        <v>0</v>
      </c>
      <c r="Q100" s="79">
        <f>IFERROR(GETPIVOTDATA("Field 0",'Field 15'!$A$3,"Field 0",B100),0)</f>
        <v>0</v>
      </c>
      <c r="R100" s="79">
        <f>IFERROR(GETPIVOTDATA("Field 0",'Field 16'!$A$3,"Field 0",B100),0)</f>
        <v>0</v>
      </c>
      <c r="S100" s="79">
        <f>IFERROR(GETPIVOTDATA("Field 0",'Field 17'!$A$3,"Field 0",B100),0)</f>
        <v>0</v>
      </c>
      <c r="T100" s="75">
        <f t="shared" si="3"/>
        <v>55</v>
      </c>
      <c r="U100" s="75">
        <f>IFERROR(GETPIVOTDATA("Field 0",'Field 0'!$A$1,"Field 0",B100),0)</f>
        <v>0</v>
      </c>
      <c r="V100" s="105">
        <f t="shared" ref="V100:V131" si="17">SUM(C100:S100)</f>
        <v>0</v>
      </c>
      <c r="W100" s="75">
        <f t="shared" si="16"/>
        <v>0</v>
      </c>
      <c r="X100" s="74" t="str">
        <f t="shared" si="15"/>
        <v>NA</v>
      </c>
    </row>
    <row r="101" spans="1:24" s="63" customFormat="1" outlineLevel="1" x14ac:dyDescent="0.25">
      <c r="A101" s="80" t="s">
        <v>425</v>
      </c>
      <c r="B101" s="81" t="s">
        <v>213</v>
      </c>
      <c r="C101" s="76">
        <f>IFERROR(GETPIVOTDATA("Field 0",'Field 1'!$A$3,"Field 0",B101),0)</f>
        <v>0</v>
      </c>
      <c r="D101" s="76">
        <f>IFERROR(GETPIVOTDATA("Field 0",'Field 2'!$A$3,"Field 0",B101),0)</f>
        <v>0</v>
      </c>
      <c r="E101" s="76">
        <f>IFERROR(GETPIVOTDATA("Field 0",'Field 3'!$A$3,"Field 0",B101),0)</f>
        <v>0</v>
      </c>
      <c r="F101" s="76">
        <f>IFERROR(GETPIVOTDATA("Field 0",'Field 4'!$A$3,"Field 0",B101),0)</f>
        <v>0</v>
      </c>
      <c r="G101" s="76">
        <f>IFERROR(GETPIVOTDATA("Field 0",'Field 5'!$A$3,"Field 0",B101),0)</f>
        <v>0</v>
      </c>
      <c r="H101" s="76">
        <f>IFERROR(GETPIVOTDATA("Field 0",'Field 6'!$A$3,"Field 0",B101),0)</f>
        <v>0</v>
      </c>
      <c r="I101" s="76">
        <f>IFERROR(GETPIVOTDATA("Field 0",'Field 7'!$A$3,"Field 0",B101),0)</f>
        <v>0</v>
      </c>
      <c r="J101" s="76">
        <f>IFERROR(GETPIVOTDATA("Field 0",'Field 8'!$A$3,"Field 0",B101),0)</f>
        <v>0</v>
      </c>
      <c r="K101" s="76">
        <f>IFERROR(GETPIVOTDATA("Field 0",'Field 9'!$A$3,"Field 0",B101),0)</f>
        <v>0</v>
      </c>
      <c r="L101" s="76">
        <f>IFERROR(GETPIVOTDATA("Field 0",'Field 10'!$A$3,"Field 0",B101),0)</f>
        <v>0</v>
      </c>
      <c r="M101" s="76">
        <f>IFERROR(GETPIVOTDATA("Field 0",'Field 11'!$A$3,"Field 0",B101),0)</f>
        <v>0</v>
      </c>
      <c r="N101" s="76">
        <f>IFERROR(GETPIVOTDATA("Field 0",'Field 12'!$A$3,"Field 0",B101),0)</f>
        <v>0</v>
      </c>
      <c r="O101" s="76">
        <f>IFERROR(GETPIVOTDATA("Field 0",'Field 13'!$A$3,"Field 0",B101),0)</f>
        <v>0</v>
      </c>
      <c r="P101" s="76">
        <f>IFERROR(GETPIVOTDATA("Field 0",'Field 14'!$A$3,"Field 0",B101),0)</f>
        <v>0</v>
      </c>
      <c r="Q101" s="76">
        <f>IFERROR(GETPIVOTDATA("Field 0",'Field 15'!$A$3,"Field 0",B101),0)</f>
        <v>0</v>
      </c>
      <c r="R101" s="76">
        <f>IFERROR(GETPIVOTDATA("Field 0",'Field 16'!$A$3,"Field 0",B101),0)</f>
        <v>0</v>
      </c>
      <c r="S101" s="76">
        <f>IFERROR(GETPIVOTDATA("Field 0",'Field 17'!$A$3,"Field 0",B101),0)</f>
        <v>0</v>
      </c>
      <c r="T101" s="70">
        <f t="shared" si="3"/>
        <v>55</v>
      </c>
      <c r="U101" s="70">
        <f>IFERROR(GETPIVOTDATA("Field 0",'Field 0'!$A$1,"Field 0",B101),0)</f>
        <v>0</v>
      </c>
      <c r="V101" s="111">
        <f t="shared" si="17"/>
        <v>0</v>
      </c>
      <c r="W101" s="70">
        <f t="shared" si="16"/>
        <v>0</v>
      </c>
      <c r="X101" s="71" t="str">
        <f t="shared" si="15"/>
        <v>NA</v>
      </c>
    </row>
    <row r="102" spans="1:24" outlineLevel="1" x14ac:dyDescent="0.25">
      <c r="A102" s="77" t="s">
        <v>425</v>
      </c>
      <c r="B102" s="78" t="s">
        <v>17</v>
      </c>
      <c r="C102" s="79">
        <f>IFERROR(GETPIVOTDATA("Field 0",'Field 1'!$A$3,"Field 0",B102),0)</f>
        <v>0</v>
      </c>
      <c r="D102" s="79">
        <f>IFERROR(GETPIVOTDATA("Field 0",'Field 2'!$A$3,"Field 0",B102),0)</f>
        <v>0</v>
      </c>
      <c r="E102" s="79">
        <f>IFERROR(GETPIVOTDATA("Field 0",'Field 3'!$A$3,"Field 0",B102),0)</f>
        <v>0</v>
      </c>
      <c r="F102" s="79">
        <f>IFERROR(GETPIVOTDATA("Field 0",'Field 4'!$A$3,"Field 0",B102),0)</f>
        <v>0</v>
      </c>
      <c r="G102" s="79">
        <f>IFERROR(GETPIVOTDATA("Field 0",'Field 5'!$A$3,"Field 0",B102),0)</f>
        <v>0</v>
      </c>
      <c r="H102" s="79">
        <f>IFERROR(GETPIVOTDATA("Field 0",'Field 6'!$A$3,"Field 0",B102),0)</f>
        <v>0</v>
      </c>
      <c r="I102" s="79">
        <f>IFERROR(GETPIVOTDATA("Field 0",'Field 7'!$A$3,"Field 0",B102),0)</f>
        <v>0</v>
      </c>
      <c r="J102" s="79">
        <f>IFERROR(GETPIVOTDATA("Field 0",'Field 8'!$A$3,"Field 0",B102),0)</f>
        <v>0</v>
      </c>
      <c r="K102" s="79">
        <f>IFERROR(GETPIVOTDATA("Field 0",'Field 9'!$A$3,"Field 0",B102),0)</f>
        <v>0</v>
      </c>
      <c r="L102" s="79">
        <f>IFERROR(GETPIVOTDATA("Field 0",'Field 10'!$A$3,"Field 0",B102),0)</f>
        <v>0</v>
      </c>
      <c r="M102" s="79">
        <f>IFERROR(GETPIVOTDATA("Field 0",'Field 11'!$A$3,"Field 0",B102),0)</f>
        <v>0</v>
      </c>
      <c r="N102" s="79">
        <f>IFERROR(GETPIVOTDATA("Field 0",'Field 12'!$A$3,"Field 0",B102),0)</f>
        <v>0</v>
      </c>
      <c r="O102" s="79">
        <f>IFERROR(GETPIVOTDATA("Field 0",'Field 13'!$A$3,"Field 0",B102),0)</f>
        <v>0</v>
      </c>
      <c r="P102" s="79">
        <f>IFERROR(GETPIVOTDATA("Field 0",'Field 14'!$A$3,"Field 0",B102),0)</f>
        <v>0</v>
      </c>
      <c r="Q102" s="79">
        <f>IFERROR(GETPIVOTDATA("Field 0",'Field 15'!$A$3,"Field 0",B102),0)</f>
        <v>0</v>
      </c>
      <c r="R102" s="79">
        <f>IFERROR(GETPIVOTDATA("Field 0",'Field 16'!$A$3,"Field 0",B102),0)</f>
        <v>0</v>
      </c>
      <c r="S102" s="79">
        <f>IFERROR(GETPIVOTDATA("Field 0",'Field 17'!$A$3,"Field 0",B102),0)</f>
        <v>0</v>
      </c>
      <c r="T102" s="75">
        <f t="shared" si="3"/>
        <v>55</v>
      </c>
      <c r="U102" s="75">
        <f>IFERROR(GETPIVOTDATA("Field 0",'Field 0'!$A$1,"Field 0",B102),0)</f>
        <v>0</v>
      </c>
      <c r="V102" s="105">
        <f t="shared" si="17"/>
        <v>0</v>
      </c>
      <c r="W102" s="75">
        <f t="shared" si="16"/>
        <v>0</v>
      </c>
      <c r="X102" s="74" t="str">
        <f t="shared" si="15"/>
        <v>NA</v>
      </c>
    </row>
    <row r="103" spans="1:24" s="63" customFormat="1" outlineLevel="1" x14ac:dyDescent="0.25">
      <c r="A103" s="80" t="s">
        <v>425</v>
      </c>
      <c r="B103" s="81" t="s">
        <v>44</v>
      </c>
      <c r="C103" s="76">
        <f>IFERROR(GETPIVOTDATA("Field 0",'Field 1'!$A$3,"Field 0",B103),0)</f>
        <v>0</v>
      </c>
      <c r="D103" s="76">
        <f>IFERROR(GETPIVOTDATA("Field 0",'Field 2'!$A$3,"Field 0",B103),0)</f>
        <v>0</v>
      </c>
      <c r="E103" s="76">
        <f>IFERROR(GETPIVOTDATA("Field 0",'Field 3'!$A$3,"Field 0",B103),0)</f>
        <v>0</v>
      </c>
      <c r="F103" s="76">
        <f>IFERROR(GETPIVOTDATA("Field 0",'Field 4'!$A$3,"Field 0",B103),0)</f>
        <v>0</v>
      </c>
      <c r="G103" s="76">
        <f>IFERROR(GETPIVOTDATA("Field 0",'Field 5'!$A$3,"Field 0",B103),0)</f>
        <v>0</v>
      </c>
      <c r="H103" s="76">
        <f>IFERROR(GETPIVOTDATA("Field 0",'Field 6'!$A$3,"Field 0",B103),0)</f>
        <v>0</v>
      </c>
      <c r="I103" s="76">
        <f>IFERROR(GETPIVOTDATA("Field 0",'Field 7'!$A$3,"Field 0",B103),0)</f>
        <v>0</v>
      </c>
      <c r="J103" s="76">
        <f>IFERROR(GETPIVOTDATA("Field 0",'Field 8'!$A$3,"Field 0",B103),0)</f>
        <v>0</v>
      </c>
      <c r="K103" s="76">
        <f>IFERROR(GETPIVOTDATA("Field 0",'Field 9'!$A$3,"Field 0",B103),0)</f>
        <v>0</v>
      </c>
      <c r="L103" s="76">
        <f>IFERROR(GETPIVOTDATA("Field 0",'Field 10'!$A$3,"Field 0",B103),0)</f>
        <v>0</v>
      </c>
      <c r="M103" s="76">
        <f>IFERROR(GETPIVOTDATA("Field 0",'Field 11'!$A$3,"Field 0",B103),0)</f>
        <v>0</v>
      </c>
      <c r="N103" s="76">
        <f>IFERROR(GETPIVOTDATA("Field 0",'Field 12'!$A$3,"Field 0",B103),0)</f>
        <v>0</v>
      </c>
      <c r="O103" s="76">
        <f>IFERROR(GETPIVOTDATA("Field 0",'Field 13'!$A$3,"Field 0",B103),0)</f>
        <v>0</v>
      </c>
      <c r="P103" s="76">
        <f>IFERROR(GETPIVOTDATA("Field 0",'Field 14'!$A$3,"Field 0",B103),0)</f>
        <v>0</v>
      </c>
      <c r="Q103" s="76">
        <f>IFERROR(GETPIVOTDATA("Field 0",'Field 15'!$A$3,"Field 0",B103),0)</f>
        <v>0</v>
      </c>
      <c r="R103" s="76">
        <f>IFERROR(GETPIVOTDATA("Field 0",'Field 16'!$A$3,"Field 0",B103),0)</f>
        <v>0</v>
      </c>
      <c r="S103" s="76">
        <f>IFERROR(GETPIVOTDATA("Field 0",'Field 17'!$A$3,"Field 0",B103),0)</f>
        <v>0</v>
      </c>
      <c r="T103" s="70">
        <f t="shared" si="3"/>
        <v>55</v>
      </c>
      <c r="U103" s="70">
        <f>IFERROR(GETPIVOTDATA("Field 0",'Field 0'!$A$1,"Field 0",B103),0)</f>
        <v>0</v>
      </c>
      <c r="V103" s="111">
        <f t="shared" si="17"/>
        <v>0</v>
      </c>
      <c r="W103" s="70">
        <f t="shared" si="16"/>
        <v>0</v>
      </c>
      <c r="X103" s="71" t="str">
        <f t="shared" si="15"/>
        <v>NA</v>
      </c>
    </row>
    <row r="104" spans="1:24" outlineLevel="1" x14ac:dyDescent="0.25">
      <c r="A104" s="77" t="s">
        <v>425</v>
      </c>
      <c r="B104" s="78" t="s">
        <v>45</v>
      </c>
      <c r="C104" s="79">
        <f>IFERROR(GETPIVOTDATA("Field 0",'Field 1'!$A$3,"Field 0",B104),0)</f>
        <v>0</v>
      </c>
      <c r="D104" s="79">
        <f>IFERROR(GETPIVOTDATA("Field 0",'Field 2'!$A$3,"Field 0",B104),0)</f>
        <v>0</v>
      </c>
      <c r="E104" s="79">
        <f>IFERROR(GETPIVOTDATA("Field 0",'Field 3'!$A$3,"Field 0",B104),0)</f>
        <v>0</v>
      </c>
      <c r="F104" s="79">
        <f>IFERROR(GETPIVOTDATA("Field 0",'Field 4'!$A$3,"Field 0",B104),0)</f>
        <v>0</v>
      </c>
      <c r="G104" s="79">
        <f>IFERROR(GETPIVOTDATA("Field 0",'Field 5'!$A$3,"Field 0",B104),0)</f>
        <v>0</v>
      </c>
      <c r="H104" s="79">
        <f>IFERROR(GETPIVOTDATA("Field 0",'Field 6'!$A$3,"Field 0",B104),0)</f>
        <v>0</v>
      </c>
      <c r="I104" s="79">
        <f>IFERROR(GETPIVOTDATA("Field 0",'Field 7'!$A$3,"Field 0",B104),0)</f>
        <v>0</v>
      </c>
      <c r="J104" s="79">
        <f>IFERROR(GETPIVOTDATA("Field 0",'Field 8'!$A$3,"Field 0",B104),0)</f>
        <v>0</v>
      </c>
      <c r="K104" s="79">
        <f>IFERROR(GETPIVOTDATA("Field 0",'Field 9'!$A$3,"Field 0",B104),0)</f>
        <v>0</v>
      </c>
      <c r="L104" s="79">
        <f>IFERROR(GETPIVOTDATA("Field 0",'Field 10'!$A$3,"Field 0",B104),0)</f>
        <v>0</v>
      </c>
      <c r="M104" s="79">
        <f>IFERROR(GETPIVOTDATA("Field 0",'Field 11'!$A$3,"Field 0",B104),0)</f>
        <v>0</v>
      </c>
      <c r="N104" s="79">
        <f>IFERROR(GETPIVOTDATA("Field 0",'Field 12'!$A$3,"Field 0",B104),0)</f>
        <v>0</v>
      </c>
      <c r="O104" s="79">
        <f>IFERROR(GETPIVOTDATA("Field 0",'Field 13'!$A$3,"Field 0",B104),0)</f>
        <v>0</v>
      </c>
      <c r="P104" s="79">
        <f>IFERROR(GETPIVOTDATA("Field 0",'Field 14'!$A$3,"Field 0",B104),0)</f>
        <v>0</v>
      </c>
      <c r="Q104" s="79">
        <f>IFERROR(GETPIVOTDATA("Field 0",'Field 15'!$A$3,"Field 0",B104),0)</f>
        <v>0</v>
      </c>
      <c r="R104" s="79">
        <f>IFERROR(GETPIVOTDATA("Field 0",'Field 16'!$A$3,"Field 0",B104),0)</f>
        <v>0</v>
      </c>
      <c r="S104" s="79">
        <f>IFERROR(GETPIVOTDATA("Field 0",'Field 17'!$A$3,"Field 0",B104),0)</f>
        <v>0</v>
      </c>
      <c r="T104" s="75">
        <f t="shared" si="6"/>
        <v>55</v>
      </c>
      <c r="U104" s="75">
        <f>IFERROR(GETPIVOTDATA("Field 0",'Field 0'!$A$1,"Field 0",B104),0)</f>
        <v>0</v>
      </c>
      <c r="V104" s="105">
        <f t="shared" si="17"/>
        <v>0</v>
      </c>
      <c r="W104" s="75">
        <f t="shared" si="16"/>
        <v>0</v>
      </c>
      <c r="X104" s="74" t="str">
        <f t="shared" ref="X104:X132" si="18">IFERROR(1-V104/W104, "NA")</f>
        <v>NA</v>
      </c>
    </row>
    <row r="105" spans="1:24" s="63" customFormat="1" outlineLevel="1" x14ac:dyDescent="0.25">
      <c r="A105" s="80" t="s">
        <v>425</v>
      </c>
      <c r="B105" s="81" t="s">
        <v>46</v>
      </c>
      <c r="C105" s="76">
        <f>IFERROR(GETPIVOTDATA("Field 0",'Field 1'!$A$3,"Field 0",B105),0)</f>
        <v>0</v>
      </c>
      <c r="D105" s="76">
        <f>IFERROR(GETPIVOTDATA("Field 0",'Field 2'!$A$3,"Field 0",B105),0)</f>
        <v>0</v>
      </c>
      <c r="E105" s="76">
        <f>IFERROR(GETPIVOTDATA("Field 0",'Field 3'!$A$3,"Field 0",B105),0)</f>
        <v>0</v>
      </c>
      <c r="F105" s="76">
        <f>IFERROR(GETPIVOTDATA("Field 0",'Field 4'!$A$3,"Field 0",B105),0)</f>
        <v>0</v>
      </c>
      <c r="G105" s="76">
        <f>IFERROR(GETPIVOTDATA("Field 0",'Field 5'!$A$3,"Field 0",B105),0)</f>
        <v>0</v>
      </c>
      <c r="H105" s="76">
        <f>IFERROR(GETPIVOTDATA("Field 0",'Field 6'!$A$3,"Field 0",B105),0)</f>
        <v>0</v>
      </c>
      <c r="I105" s="76">
        <f>IFERROR(GETPIVOTDATA("Field 0",'Field 7'!$A$3,"Field 0",B105),0)</f>
        <v>0</v>
      </c>
      <c r="J105" s="76">
        <f>IFERROR(GETPIVOTDATA("Field 0",'Field 8'!$A$3,"Field 0",B105),0)</f>
        <v>0</v>
      </c>
      <c r="K105" s="76">
        <f>IFERROR(GETPIVOTDATA("Field 0",'Field 9'!$A$3,"Field 0",B105),0)</f>
        <v>0</v>
      </c>
      <c r="L105" s="76">
        <f>IFERROR(GETPIVOTDATA("Field 0",'Field 10'!$A$3,"Field 0",B105),0)</f>
        <v>0</v>
      </c>
      <c r="M105" s="76">
        <f>IFERROR(GETPIVOTDATA("Field 0",'Field 11'!$A$3,"Field 0",B105),0)</f>
        <v>0</v>
      </c>
      <c r="N105" s="76">
        <f>IFERROR(GETPIVOTDATA("Field 0",'Field 12'!$A$3,"Field 0",B105),0)</f>
        <v>0</v>
      </c>
      <c r="O105" s="76">
        <f>IFERROR(GETPIVOTDATA("Field 0",'Field 13'!$A$3,"Field 0",B105),0)</f>
        <v>0</v>
      </c>
      <c r="P105" s="76">
        <f>IFERROR(GETPIVOTDATA("Field 0",'Field 14'!$A$3,"Field 0",B105),0)</f>
        <v>0</v>
      </c>
      <c r="Q105" s="76">
        <f>IFERROR(GETPIVOTDATA("Field 0",'Field 15'!$A$3,"Field 0",B105),0)</f>
        <v>0</v>
      </c>
      <c r="R105" s="76">
        <f>IFERROR(GETPIVOTDATA("Field 0",'Field 16'!$A$3,"Field 0",B105),0)</f>
        <v>0</v>
      </c>
      <c r="S105" s="76">
        <f>IFERROR(GETPIVOTDATA("Field 0",'Field 17'!$A$3,"Field 0",B105),0)</f>
        <v>0</v>
      </c>
      <c r="T105" s="70">
        <f t="shared" si="6"/>
        <v>55</v>
      </c>
      <c r="U105" s="70">
        <f>IFERROR(GETPIVOTDATA("Field 0",'Field 0'!$A$1,"Field 0",B105),0)</f>
        <v>0</v>
      </c>
      <c r="V105" s="111">
        <f t="shared" si="17"/>
        <v>0</v>
      </c>
      <c r="W105" s="70">
        <f t="shared" si="16"/>
        <v>0</v>
      </c>
      <c r="X105" s="71" t="str">
        <f t="shared" si="18"/>
        <v>NA</v>
      </c>
    </row>
    <row r="106" spans="1:24" outlineLevel="1" x14ac:dyDescent="0.25">
      <c r="A106" s="77" t="s">
        <v>425</v>
      </c>
      <c r="B106" s="78" t="s">
        <v>215</v>
      </c>
      <c r="C106" s="79">
        <f>IFERROR(GETPIVOTDATA("Field 0",'Field 1'!$A$3,"Field 0",B106),0)</f>
        <v>0</v>
      </c>
      <c r="D106" s="79">
        <f>IFERROR(GETPIVOTDATA("Field 0",'Field 2'!$A$3,"Field 0",B106),0)</f>
        <v>0</v>
      </c>
      <c r="E106" s="79">
        <f>IFERROR(GETPIVOTDATA("Field 0",'Field 3'!$A$3,"Field 0",B106),0)</f>
        <v>0</v>
      </c>
      <c r="F106" s="79">
        <f>IFERROR(GETPIVOTDATA("Field 0",'Field 4'!$A$3,"Field 0",B106),0)</f>
        <v>0</v>
      </c>
      <c r="G106" s="79">
        <f>IFERROR(GETPIVOTDATA("Field 0",'Field 5'!$A$3,"Field 0",B106),0)</f>
        <v>0</v>
      </c>
      <c r="H106" s="79">
        <f>IFERROR(GETPIVOTDATA("Field 0",'Field 6'!$A$3,"Field 0",B106),0)</f>
        <v>0</v>
      </c>
      <c r="I106" s="79">
        <f>IFERROR(GETPIVOTDATA("Field 0",'Field 7'!$A$3,"Field 0",B106),0)</f>
        <v>0</v>
      </c>
      <c r="J106" s="79">
        <f>IFERROR(GETPIVOTDATA("Field 0",'Field 8'!$A$3,"Field 0",B106),0)</f>
        <v>0</v>
      </c>
      <c r="K106" s="79">
        <f>IFERROR(GETPIVOTDATA("Field 0",'Field 9'!$A$3,"Field 0",B106),0)</f>
        <v>0</v>
      </c>
      <c r="L106" s="79">
        <f>IFERROR(GETPIVOTDATA("Field 0",'Field 10'!$A$3,"Field 0",B106),0)</f>
        <v>0</v>
      </c>
      <c r="M106" s="79">
        <f>IFERROR(GETPIVOTDATA("Field 0",'Field 11'!$A$3,"Field 0",B106),0)</f>
        <v>0</v>
      </c>
      <c r="N106" s="79">
        <f>IFERROR(GETPIVOTDATA("Field 0",'Field 12'!$A$3,"Field 0",B106),0)</f>
        <v>0</v>
      </c>
      <c r="O106" s="79">
        <f>IFERROR(GETPIVOTDATA("Field 0",'Field 13'!$A$3,"Field 0",B106),0)</f>
        <v>0</v>
      </c>
      <c r="P106" s="79">
        <f>IFERROR(GETPIVOTDATA("Field 0",'Field 14'!$A$3,"Field 0",B106),0)</f>
        <v>0</v>
      </c>
      <c r="Q106" s="79">
        <f>IFERROR(GETPIVOTDATA("Field 0",'Field 15'!$A$3,"Field 0",B106),0)</f>
        <v>0</v>
      </c>
      <c r="R106" s="79">
        <f>IFERROR(GETPIVOTDATA("Field 0",'Field 16'!$A$3,"Field 0",B106),0)</f>
        <v>0</v>
      </c>
      <c r="S106" s="79">
        <f>IFERROR(GETPIVOTDATA("Field 0",'Field 17'!$A$3,"Field 0",B106),0)</f>
        <v>0</v>
      </c>
      <c r="T106" s="75">
        <f t="shared" si="6"/>
        <v>55</v>
      </c>
      <c r="U106" s="75">
        <f>IFERROR(GETPIVOTDATA("Field 0",'Field 0'!$A$1,"Field 0",B106),0)</f>
        <v>0</v>
      </c>
      <c r="V106" s="105">
        <f t="shared" si="17"/>
        <v>0</v>
      </c>
      <c r="W106" s="75">
        <f t="shared" si="16"/>
        <v>0</v>
      </c>
      <c r="X106" s="74" t="str">
        <f t="shared" si="18"/>
        <v>NA</v>
      </c>
    </row>
    <row r="107" spans="1:24" s="63" customFormat="1" outlineLevel="1" x14ac:dyDescent="0.25">
      <c r="A107" s="80" t="s">
        <v>425</v>
      </c>
      <c r="B107" s="81" t="s">
        <v>18</v>
      </c>
      <c r="C107" s="76">
        <f>IFERROR(GETPIVOTDATA("Field 0",'Field 1'!$A$3,"Field 0",B107),0)</f>
        <v>0</v>
      </c>
      <c r="D107" s="76">
        <f>IFERROR(GETPIVOTDATA("Field 0",'Field 2'!$A$3,"Field 0",B107),0)</f>
        <v>0</v>
      </c>
      <c r="E107" s="76">
        <f>IFERROR(GETPIVOTDATA("Field 0",'Field 3'!$A$3,"Field 0",B107),0)</f>
        <v>0</v>
      </c>
      <c r="F107" s="76">
        <f>IFERROR(GETPIVOTDATA("Field 0",'Field 4'!$A$3,"Field 0",B107),0)</f>
        <v>0</v>
      </c>
      <c r="G107" s="76">
        <f>IFERROR(GETPIVOTDATA("Field 0",'Field 5'!$A$3,"Field 0",B107),0)</f>
        <v>0</v>
      </c>
      <c r="H107" s="76">
        <f>IFERROR(GETPIVOTDATA("Field 0",'Field 6'!$A$3,"Field 0",B107),0)</f>
        <v>0</v>
      </c>
      <c r="I107" s="76">
        <f>IFERROR(GETPIVOTDATA("Field 0",'Field 7'!$A$3,"Field 0",B107),0)</f>
        <v>0</v>
      </c>
      <c r="J107" s="76">
        <f>IFERROR(GETPIVOTDATA("Field 0",'Field 8'!$A$3,"Field 0",B107),0)</f>
        <v>0</v>
      </c>
      <c r="K107" s="76">
        <f>IFERROR(GETPIVOTDATA("Field 0",'Field 9'!$A$3,"Field 0",B107),0)</f>
        <v>0</v>
      </c>
      <c r="L107" s="76">
        <f>IFERROR(GETPIVOTDATA("Field 0",'Field 10'!$A$3,"Field 0",B107),0)</f>
        <v>0</v>
      </c>
      <c r="M107" s="76">
        <f>IFERROR(GETPIVOTDATA("Field 0",'Field 11'!$A$3,"Field 0",B107),0)</f>
        <v>0</v>
      </c>
      <c r="N107" s="76">
        <f>IFERROR(GETPIVOTDATA("Field 0",'Field 12'!$A$3,"Field 0",B107),0)</f>
        <v>0</v>
      </c>
      <c r="O107" s="76">
        <f>IFERROR(GETPIVOTDATA("Field 0",'Field 13'!$A$3,"Field 0",B107),0)</f>
        <v>0</v>
      </c>
      <c r="P107" s="76">
        <f>IFERROR(GETPIVOTDATA("Field 0",'Field 14'!$A$3,"Field 0",B107),0)</f>
        <v>0</v>
      </c>
      <c r="Q107" s="76">
        <f>IFERROR(GETPIVOTDATA("Field 0",'Field 15'!$A$3,"Field 0",B107),0)</f>
        <v>0</v>
      </c>
      <c r="R107" s="76">
        <f>IFERROR(GETPIVOTDATA("Field 0",'Field 16'!$A$3,"Field 0",B107),0)</f>
        <v>0</v>
      </c>
      <c r="S107" s="76">
        <f>IFERROR(GETPIVOTDATA("Field 0",'Field 17'!$A$3,"Field 0",B107),0)</f>
        <v>0</v>
      </c>
      <c r="T107" s="70">
        <f t="shared" si="6"/>
        <v>55</v>
      </c>
      <c r="U107" s="70">
        <f>IFERROR(GETPIVOTDATA("Field 0",'Field 0'!$A$1,"Field 0",B107),0)</f>
        <v>0</v>
      </c>
      <c r="V107" s="111">
        <f t="shared" si="17"/>
        <v>0</v>
      </c>
      <c r="W107" s="70">
        <f t="shared" si="16"/>
        <v>0</v>
      </c>
      <c r="X107" s="71" t="str">
        <f t="shared" si="18"/>
        <v>NA</v>
      </c>
    </row>
    <row r="108" spans="1:24" outlineLevel="1" x14ac:dyDescent="0.25">
      <c r="A108" s="77" t="s">
        <v>425</v>
      </c>
      <c r="B108" s="78" t="s">
        <v>19</v>
      </c>
      <c r="C108" s="79">
        <f>IFERROR(GETPIVOTDATA("Field 0",'Field 1'!$A$3,"Field 0",B108),0)</f>
        <v>0</v>
      </c>
      <c r="D108" s="79">
        <f>IFERROR(GETPIVOTDATA("Field 0",'Field 2'!$A$3,"Field 0",B108),0)</f>
        <v>0</v>
      </c>
      <c r="E108" s="79">
        <f>IFERROR(GETPIVOTDATA("Field 0",'Field 3'!$A$3,"Field 0",B108),0)</f>
        <v>0</v>
      </c>
      <c r="F108" s="79">
        <f>IFERROR(GETPIVOTDATA("Field 0",'Field 4'!$A$3,"Field 0",B108),0)</f>
        <v>0</v>
      </c>
      <c r="G108" s="79">
        <f>IFERROR(GETPIVOTDATA("Field 0",'Field 5'!$A$3,"Field 0",B108),0)</f>
        <v>0</v>
      </c>
      <c r="H108" s="79">
        <f>IFERROR(GETPIVOTDATA("Field 0",'Field 6'!$A$3,"Field 0",B108),0)</f>
        <v>0</v>
      </c>
      <c r="I108" s="79">
        <f>IFERROR(GETPIVOTDATA("Field 0",'Field 7'!$A$3,"Field 0",B108),0)</f>
        <v>0</v>
      </c>
      <c r="J108" s="79">
        <f>IFERROR(GETPIVOTDATA("Field 0",'Field 8'!$A$3,"Field 0",B108),0)</f>
        <v>0</v>
      </c>
      <c r="K108" s="79">
        <f>IFERROR(GETPIVOTDATA("Field 0",'Field 9'!$A$3,"Field 0",B108),0)</f>
        <v>0</v>
      </c>
      <c r="L108" s="79">
        <f>IFERROR(GETPIVOTDATA("Field 0",'Field 10'!$A$3,"Field 0",B108),0)</f>
        <v>0</v>
      </c>
      <c r="M108" s="79">
        <f>IFERROR(GETPIVOTDATA("Field 0",'Field 11'!$A$3,"Field 0",B108),0)</f>
        <v>0</v>
      </c>
      <c r="N108" s="79">
        <f>IFERROR(GETPIVOTDATA("Field 0",'Field 12'!$A$3,"Field 0",B108),0)</f>
        <v>0</v>
      </c>
      <c r="O108" s="79">
        <f>IFERROR(GETPIVOTDATA("Field 0",'Field 13'!$A$3,"Field 0",B108),0)</f>
        <v>0</v>
      </c>
      <c r="P108" s="79">
        <f>IFERROR(GETPIVOTDATA("Field 0",'Field 14'!$A$3,"Field 0",B108),0)</f>
        <v>0</v>
      </c>
      <c r="Q108" s="79">
        <f>IFERROR(GETPIVOTDATA("Field 0",'Field 15'!$A$3,"Field 0",B108),0)</f>
        <v>0</v>
      </c>
      <c r="R108" s="79">
        <f>IFERROR(GETPIVOTDATA("Field 0",'Field 16'!$A$3,"Field 0",B108),0)</f>
        <v>0</v>
      </c>
      <c r="S108" s="79">
        <f>IFERROR(GETPIVOTDATA("Field 0",'Field 17'!$A$3,"Field 0",B108),0)</f>
        <v>0</v>
      </c>
      <c r="T108" s="75">
        <f t="shared" si="6"/>
        <v>55</v>
      </c>
      <c r="U108" s="75">
        <f>IFERROR(GETPIVOTDATA("Field 0",'Field 0'!$A$1,"Field 0",B108),0)</f>
        <v>0</v>
      </c>
      <c r="V108" s="105">
        <f t="shared" si="17"/>
        <v>0</v>
      </c>
      <c r="W108" s="75">
        <f t="shared" si="16"/>
        <v>0</v>
      </c>
      <c r="X108" s="74" t="str">
        <f t="shared" si="18"/>
        <v>NA</v>
      </c>
    </row>
    <row r="109" spans="1:24" s="63" customFormat="1" outlineLevel="1" x14ac:dyDescent="0.25">
      <c r="A109" s="80" t="s">
        <v>425</v>
      </c>
      <c r="B109" s="81" t="s">
        <v>223</v>
      </c>
      <c r="C109" s="76">
        <f>IFERROR(GETPIVOTDATA("Field 0",'Field 1'!$A$3,"Field 0",B109),0)</f>
        <v>0</v>
      </c>
      <c r="D109" s="76">
        <f>IFERROR(GETPIVOTDATA("Field 0",'Field 2'!$A$3,"Field 0",B109),0)</f>
        <v>0</v>
      </c>
      <c r="E109" s="76">
        <f>IFERROR(GETPIVOTDATA("Field 0",'Field 3'!$A$3,"Field 0",B109),0)</f>
        <v>0</v>
      </c>
      <c r="F109" s="76">
        <f>IFERROR(GETPIVOTDATA("Field 0",'Field 4'!$A$3,"Field 0",B109),0)</f>
        <v>0</v>
      </c>
      <c r="G109" s="76">
        <f>IFERROR(GETPIVOTDATA("Field 0",'Field 5'!$A$3,"Field 0",B109),0)</f>
        <v>0</v>
      </c>
      <c r="H109" s="76">
        <f>IFERROR(GETPIVOTDATA("Field 0",'Field 6'!$A$3,"Field 0",B109),0)</f>
        <v>0</v>
      </c>
      <c r="I109" s="76">
        <f>IFERROR(GETPIVOTDATA("Field 0",'Field 7'!$A$3,"Field 0",B109),0)</f>
        <v>0</v>
      </c>
      <c r="J109" s="76">
        <f>IFERROR(GETPIVOTDATA("Field 0",'Field 8'!$A$3,"Field 0",B109),0)</f>
        <v>0</v>
      </c>
      <c r="K109" s="76">
        <f>IFERROR(GETPIVOTDATA("Field 0",'Field 9'!$A$3,"Field 0",B109),0)</f>
        <v>0</v>
      </c>
      <c r="L109" s="76">
        <f>IFERROR(GETPIVOTDATA("Field 0",'Field 10'!$A$3,"Field 0",B109),0)</f>
        <v>0</v>
      </c>
      <c r="M109" s="76">
        <f>IFERROR(GETPIVOTDATA("Field 0",'Field 11'!$A$3,"Field 0",B109),0)</f>
        <v>0</v>
      </c>
      <c r="N109" s="76">
        <f>IFERROR(GETPIVOTDATA("Field 0",'Field 12'!$A$3,"Field 0",B109),0)</f>
        <v>0</v>
      </c>
      <c r="O109" s="76">
        <f>IFERROR(GETPIVOTDATA("Field 0",'Field 13'!$A$3,"Field 0",B109),0)</f>
        <v>0</v>
      </c>
      <c r="P109" s="76">
        <f>IFERROR(GETPIVOTDATA("Field 0",'Field 14'!$A$3,"Field 0",B109),0)</f>
        <v>0</v>
      </c>
      <c r="Q109" s="76">
        <f>IFERROR(GETPIVOTDATA("Field 0",'Field 15'!$A$3,"Field 0",B109),0)</f>
        <v>0</v>
      </c>
      <c r="R109" s="76">
        <f>IFERROR(GETPIVOTDATA("Field 0",'Field 16'!$A$3,"Field 0",B109),0)</f>
        <v>0</v>
      </c>
      <c r="S109" s="76">
        <f>IFERROR(GETPIVOTDATA("Field 0",'Field 17'!$A$3,"Field 0",B109),0)</f>
        <v>0</v>
      </c>
      <c r="T109" s="70">
        <f t="shared" si="6"/>
        <v>55</v>
      </c>
      <c r="U109" s="70">
        <f>IFERROR(GETPIVOTDATA("Field 0",'Field 0'!$A$1,"Field 0",B109),0)</f>
        <v>0</v>
      </c>
      <c r="V109" s="111">
        <f t="shared" si="17"/>
        <v>0</v>
      </c>
      <c r="W109" s="70">
        <f t="shared" si="16"/>
        <v>0</v>
      </c>
      <c r="X109" s="71" t="str">
        <f t="shared" si="18"/>
        <v>NA</v>
      </c>
    </row>
    <row r="110" spans="1:24" outlineLevel="1" x14ac:dyDescent="0.25">
      <c r="A110" s="77" t="s">
        <v>425</v>
      </c>
      <c r="B110" s="78" t="s">
        <v>20</v>
      </c>
      <c r="C110" s="79">
        <f>IFERROR(GETPIVOTDATA("Field 0",'Field 1'!$A$3,"Field 0",B110),0)</f>
        <v>0</v>
      </c>
      <c r="D110" s="79">
        <f>IFERROR(GETPIVOTDATA("Field 0",'Field 2'!$A$3,"Field 0",B110),0)</f>
        <v>0</v>
      </c>
      <c r="E110" s="79">
        <f>IFERROR(GETPIVOTDATA("Field 0",'Field 3'!$A$3,"Field 0",B110),0)</f>
        <v>0</v>
      </c>
      <c r="F110" s="79">
        <f>IFERROR(GETPIVOTDATA("Field 0",'Field 4'!$A$3,"Field 0",B110),0)</f>
        <v>0</v>
      </c>
      <c r="G110" s="79">
        <f>IFERROR(GETPIVOTDATA("Field 0",'Field 5'!$A$3,"Field 0",B110),0)</f>
        <v>0</v>
      </c>
      <c r="H110" s="79">
        <f>IFERROR(GETPIVOTDATA("Field 0",'Field 6'!$A$3,"Field 0",B110),0)</f>
        <v>0</v>
      </c>
      <c r="I110" s="79">
        <f>IFERROR(GETPIVOTDATA("Field 0",'Field 7'!$A$3,"Field 0",B110),0)</f>
        <v>0</v>
      </c>
      <c r="J110" s="79">
        <f>IFERROR(GETPIVOTDATA("Field 0",'Field 8'!$A$3,"Field 0",B110),0)</f>
        <v>0</v>
      </c>
      <c r="K110" s="79">
        <f>IFERROR(GETPIVOTDATA("Field 0",'Field 9'!$A$3,"Field 0",B110),0)</f>
        <v>0</v>
      </c>
      <c r="L110" s="79">
        <f>IFERROR(GETPIVOTDATA("Field 0",'Field 10'!$A$3,"Field 0",B110),0)</f>
        <v>0</v>
      </c>
      <c r="M110" s="79">
        <f>IFERROR(GETPIVOTDATA("Field 0",'Field 11'!$A$3,"Field 0",B110),0)</f>
        <v>0</v>
      </c>
      <c r="N110" s="79">
        <f>IFERROR(GETPIVOTDATA("Field 0",'Field 12'!$A$3,"Field 0",B110),0)</f>
        <v>0</v>
      </c>
      <c r="O110" s="79">
        <f>IFERROR(GETPIVOTDATA("Field 0",'Field 13'!$A$3,"Field 0",B110),0)</f>
        <v>0</v>
      </c>
      <c r="P110" s="79">
        <f>IFERROR(GETPIVOTDATA("Field 0",'Field 14'!$A$3,"Field 0",B110),0)</f>
        <v>0</v>
      </c>
      <c r="Q110" s="79">
        <f>IFERROR(GETPIVOTDATA("Field 0",'Field 15'!$A$3,"Field 0",B110),0)</f>
        <v>0</v>
      </c>
      <c r="R110" s="79">
        <f>IFERROR(GETPIVOTDATA("Field 0",'Field 16'!$A$3,"Field 0",B110),0)</f>
        <v>0</v>
      </c>
      <c r="S110" s="79">
        <f>IFERROR(GETPIVOTDATA("Field 0",'Field 17'!$A$3,"Field 0",B110),0)</f>
        <v>0</v>
      </c>
      <c r="T110" s="75">
        <f t="shared" si="6"/>
        <v>55</v>
      </c>
      <c r="U110" s="75">
        <f>IFERROR(GETPIVOTDATA("Field 0",'Field 0'!$A$1,"Field 0",B110),0)</f>
        <v>0</v>
      </c>
      <c r="V110" s="105">
        <f t="shared" si="17"/>
        <v>0</v>
      </c>
      <c r="W110" s="75">
        <f t="shared" si="16"/>
        <v>0</v>
      </c>
      <c r="X110" s="74" t="str">
        <f t="shared" si="18"/>
        <v>NA</v>
      </c>
    </row>
    <row r="111" spans="1:24" s="63" customFormat="1" outlineLevel="1" x14ac:dyDescent="0.25">
      <c r="A111" s="80" t="s">
        <v>425</v>
      </c>
      <c r="B111" s="81" t="s">
        <v>21</v>
      </c>
      <c r="C111" s="76">
        <f>IFERROR(GETPIVOTDATA("Field 0",'Field 1'!$A$3,"Field 0",B111),0)</f>
        <v>0</v>
      </c>
      <c r="D111" s="76">
        <f>IFERROR(GETPIVOTDATA("Field 0",'Field 2'!$A$3,"Field 0",B111),0)</f>
        <v>0</v>
      </c>
      <c r="E111" s="76">
        <f>IFERROR(GETPIVOTDATA("Field 0",'Field 3'!$A$3,"Field 0",B111),0)</f>
        <v>0</v>
      </c>
      <c r="F111" s="76">
        <f>IFERROR(GETPIVOTDATA("Field 0",'Field 4'!$A$3,"Field 0",B111),0)</f>
        <v>0</v>
      </c>
      <c r="G111" s="76">
        <f>IFERROR(GETPIVOTDATA("Field 0",'Field 5'!$A$3,"Field 0",B111),0)</f>
        <v>0</v>
      </c>
      <c r="H111" s="76">
        <f>IFERROR(GETPIVOTDATA("Field 0",'Field 6'!$A$3,"Field 0",B111),0)</f>
        <v>0</v>
      </c>
      <c r="I111" s="76">
        <f>IFERROR(GETPIVOTDATA("Field 0",'Field 7'!$A$3,"Field 0",B111),0)</f>
        <v>0</v>
      </c>
      <c r="J111" s="76">
        <f>IFERROR(GETPIVOTDATA("Field 0",'Field 8'!$A$3,"Field 0",B111),0)</f>
        <v>0</v>
      </c>
      <c r="K111" s="76">
        <f>IFERROR(GETPIVOTDATA("Field 0",'Field 9'!$A$3,"Field 0",B111),0)</f>
        <v>0</v>
      </c>
      <c r="L111" s="76">
        <f>IFERROR(GETPIVOTDATA("Field 0",'Field 10'!$A$3,"Field 0",B111),0)</f>
        <v>0</v>
      </c>
      <c r="M111" s="76">
        <f>IFERROR(GETPIVOTDATA("Field 0",'Field 11'!$A$3,"Field 0",B111),0)</f>
        <v>0</v>
      </c>
      <c r="N111" s="76">
        <f>IFERROR(GETPIVOTDATA("Field 0",'Field 12'!$A$3,"Field 0",B111),0)</f>
        <v>0</v>
      </c>
      <c r="O111" s="76">
        <f>IFERROR(GETPIVOTDATA("Field 0",'Field 13'!$A$3,"Field 0",B111),0)</f>
        <v>0</v>
      </c>
      <c r="P111" s="76">
        <f>IFERROR(GETPIVOTDATA("Field 0",'Field 14'!$A$3,"Field 0",B111),0)</f>
        <v>0</v>
      </c>
      <c r="Q111" s="76">
        <f>IFERROR(GETPIVOTDATA("Field 0",'Field 15'!$A$3,"Field 0",B111),0)</f>
        <v>0</v>
      </c>
      <c r="R111" s="76">
        <f>IFERROR(GETPIVOTDATA("Field 0",'Field 16'!$A$3,"Field 0",B111),0)</f>
        <v>0</v>
      </c>
      <c r="S111" s="76">
        <f>IFERROR(GETPIVOTDATA("Field 0",'Field 17'!$A$3,"Field 0",B111),0)</f>
        <v>0</v>
      </c>
      <c r="T111" s="70">
        <f t="shared" si="6"/>
        <v>55</v>
      </c>
      <c r="U111" s="70">
        <f>IFERROR(GETPIVOTDATA("Field 0",'Field 0'!$A$1,"Field 0",B111),0)</f>
        <v>0</v>
      </c>
      <c r="V111" s="111">
        <f t="shared" si="17"/>
        <v>0</v>
      </c>
      <c r="W111" s="70">
        <f t="shared" si="16"/>
        <v>0</v>
      </c>
      <c r="X111" s="71" t="str">
        <f t="shared" si="18"/>
        <v>NA</v>
      </c>
    </row>
    <row r="112" spans="1:24" outlineLevel="1" x14ac:dyDescent="0.25">
      <c r="A112" s="77" t="s">
        <v>425</v>
      </c>
      <c r="B112" s="78" t="s">
        <v>22</v>
      </c>
      <c r="C112" s="79">
        <f>IFERROR(GETPIVOTDATA("Field 0",'Field 1'!$A$3,"Field 0",B112),0)</f>
        <v>0</v>
      </c>
      <c r="D112" s="79">
        <f>IFERROR(GETPIVOTDATA("Field 0",'Field 2'!$A$3,"Field 0",B112),0)</f>
        <v>0</v>
      </c>
      <c r="E112" s="79">
        <f>IFERROR(GETPIVOTDATA("Field 0",'Field 3'!$A$3,"Field 0",B112),0)</f>
        <v>0</v>
      </c>
      <c r="F112" s="79">
        <f>IFERROR(GETPIVOTDATA("Field 0",'Field 4'!$A$3,"Field 0",B112),0)</f>
        <v>0</v>
      </c>
      <c r="G112" s="79">
        <f>IFERROR(GETPIVOTDATA("Field 0",'Field 5'!$A$3,"Field 0",B112),0)</f>
        <v>0</v>
      </c>
      <c r="H112" s="79">
        <f>IFERROR(GETPIVOTDATA("Field 0",'Field 6'!$A$3,"Field 0",B112),0)</f>
        <v>0</v>
      </c>
      <c r="I112" s="79">
        <f>IFERROR(GETPIVOTDATA("Field 0",'Field 7'!$A$3,"Field 0",B112),0)</f>
        <v>0</v>
      </c>
      <c r="J112" s="79">
        <f>IFERROR(GETPIVOTDATA("Field 0",'Field 8'!$A$3,"Field 0",B112),0)</f>
        <v>0</v>
      </c>
      <c r="K112" s="79">
        <f>IFERROR(GETPIVOTDATA("Field 0",'Field 9'!$A$3,"Field 0",B112),0)</f>
        <v>0</v>
      </c>
      <c r="L112" s="79">
        <f>IFERROR(GETPIVOTDATA("Field 0",'Field 10'!$A$3,"Field 0",B112),0)</f>
        <v>0</v>
      </c>
      <c r="M112" s="79">
        <f>IFERROR(GETPIVOTDATA("Field 0",'Field 11'!$A$3,"Field 0",B112),0)</f>
        <v>0</v>
      </c>
      <c r="N112" s="79">
        <f>IFERROR(GETPIVOTDATA("Field 0",'Field 12'!$A$3,"Field 0",B112),0)</f>
        <v>0</v>
      </c>
      <c r="O112" s="79">
        <f>IFERROR(GETPIVOTDATA("Field 0",'Field 13'!$A$3,"Field 0",B112),0)</f>
        <v>0</v>
      </c>
      <c r="P112" s="79">
        <f>IFERROR(GETPIVOTDATA("Field 0",'Field 14'!$A$3,"Field 0",B112),0)</f>
        <v>0</v>
      </c>
      <c r="Q112" s="79">
        <f>IFERROR(GETPIVOTDATA("Field 0",'Field 15'!$A$3,"Field 0",B112),0)</f>
        <v>0</v>
      </c>
      <c r="R112" s="79">
        <f>IFERROR(GETPIVOTDATA("Field 0",'Field 16'!$A$3,"Field 0",B112),0)</f>
        <v>0</v>
      </c>
      <c r="S112" s="79">
        <f>IFERROR(GETPIVOTDATA("Field 0",'Field 17'!$A$3,"Field 0",B112),0)</f>
        <v>0</v>
      </c>
      <c r="T112" s="75">
        <f t="shared" si="6"/>
        <v>55</v>
      </c>
      <c r="U112" s="75">
        <f>IFERROR(GETPIVOTDATA("Field 0",'Field 0'!$A$1,"Field 0",B112),0)</f>
        <v>0</v>
      </c>
      <c r="V112" s="105">
        <f t="shared" si="17"/>
        <v>0</v>
      </c>
      <c r="W112" s="75">
        <f t="shared" si="16"/>
        <v>0</v>
      </c>
      <c r="X112" s="74" t="str">
        <f t="shared" si="18"/>
        <v>NA</v>
      </c>
    </row>
    <row r="113" spans="1:24" s="63" customFormat="1" outlineLevel="1" x14ac:dyDescent="0.25">
      <c r="A113" s="80" t="s">
        <v>425</v>
      </c>
      <c r="B113" s="81" t="s">
        <v>81</v>
      </c>
      <c r="C113" s="76">
        <f>IFERROR(GETPIVOTDATA("Field 0",'Field 1'!$A$3,"Field 0",B113),0)</f>
        <v>0</v>
      </c>
      <c r="D113" s="76">
        <f>IFERROR(GETPIVOTDATA("Field 0",'Field 2'!$A$3,"Field 0",B113),0)</f>
        <v>0</v>
      </c>
      <c r="E113" s="76">
        <f>IFERROR(GETPIVOTDATA("Field 0",'Field 3'!$A$3,"Field 0",B113),0)</f>
        <v>0</v>
      </c>
      <c r="F113" s="76">
        <f>IFERROR(GETPIVOTDATA("Field 0",'Field 4'!$A$3,"Field 0",B113),0)</f>
        <v>0</v>
      </c>
      <c r="G113" s="76">
        <f>IFERROR(GETPIVOTDATA("Field 0",'Field 5'!$A$3,"Field 0",B113),0)</f>
        <v>0</v>
      </c>
      <c r="H113" s="76">
        <f>IFERROR(GETPIVOTDATA("Field 0",'Field 6'!$A$3,"Field 0",B113),0)</f>
        <v>0</v>
      </c>
      <c r="I113" s="76">
        <f>IFERROR(GETPIVOTDATA("Field 0",'Field 7'!$A$3,"Field 0",B113),0)</f>
        <v>0</v>
      </c>
      <c r="J113" s="76">
        <f>IFERROR(GETPIVOTDATA("Field 0",'Field 8'!$A$3,"Field 0",B113),0)</f>
        <v>0</v>
      </c>
      <c r="K113" s="76">
        <f>IFERROR(GETPIVOTDATA("Field 0",'Field 9'!$A$3,"Field 0",B113),0)</f>
        <v>0</v>
      </c>
      <c r="L113" s="76">
        <f>IFERROR(GETPIVOTDATA("Field 0",'Field 10'!$A$3,"Field 0",B113),0)</f>
        <v>0</v>
      </c>
      <c r="M113" s="76">
        <f>IFERROR(GETPIVOTDATA("Field 0",'Field 11'!$A$3,"Field 0",B113),0)</f>
        <v>0</v>
      </c>
      <c r="N113" s="76">
        <f>IFERROR(GETPIVOTDATA("Field 0",'Field 12'!$A$3,"Field 0",B113),0)</f>
        <v>0</v>
      </c>
      <c r="O113" s="76">
        <f>IFERROR(GETPIVOTDATA("Field 0",'Field 13'!$A$3,"Field 0",B113),0)</f>
        <v>0</v>
      </c>
      <c r="P113" s="76">
        <f>IFERROR(GETPIVOTDATA("Field 0",'Field 14'!$A$3,"Field 0",B113),0)</f>
        <v>0</v>
      </c>
      <c r="Q113" s="76">
        <f>IFERROR(GETPIVOTDATA("Field 0",'Field 15'!$A$3,"Field 0",B113),0)</f>
        <v>0</v>
      </c>
      <c r="R113" s="76">
        <f>IFERROR(GETPIVOTDATA("Field 0",'Field 16'!$A$3,"Field 0",B113),0)</f>
        <v>0</v>
      </c>
      <c r="S113" s="76">
        <f>IFERROR(GETPIVOTDATA("Field 0",'Field 17'!$A$3,"Field 0",B113),0)</f>
        <v>0</v>
      </c>
      <c r="T113" s="70">
        <f t="shared" si="6"/>
        <v>55</v>
      </c>
      <c r="U113" s="70">
        <f>IFERROR(GETPIVOTDATA("Field 0",'Field 0'!$A$1,"Field 0",B113),0)</f>
        <v>0</v>
      </c>
      <c r="V113" s="111">
        <f t="shared" si="17"/>
        <v>0</v>
      </c>
      <c r="W113" s="70">
        <f t="shared" si="16"/>
        <v>0</v>
      </c>
      <c r="X113" s="71" t="str">
        <f t="shared" si="18"/>
        <v>NA</v>
      </c>
    </row>
    <row r="114" spans="1:24" outlineLevel="1" x14ac:dyDescent="0.25">
      <c r="A114" s="77" t="s">
        <v>425</v>
      </c>
      <c r="B114" s="78" t="s">
        <v>23</v>
      </c>
      <c r="C114" s="79">
        <f>IFERROR(GETPIVOTDATA("Field 0",'Field 1'!$A$3,"Field 0",B114),0)</f>
        <v>0</v>
      </c>
      <c r="D114" s="79">
        <f>IFERROR(GETPIVOTDATA("Field 0",'Field 2'!$A$3,"Field 0",B114),0)</f>
        <v>0</v>
      </c>
      <c r="E114" s="79">
        <f>IFERROR(GETPIVOTDATA("Field 0",'Field 3'!$A$3,"Field 0",B114),0)</f>
        <v>0</v>
      </c>
      <c r="F114" s="79">
        <f>IFERROR(GETPIVOTDATA("Field 0",'Field 4'!$A$3,"Field 0",B114),0)</f>
        <v>0</v>
      </c>
      <c r="G114" s="79">
        <f>IFERROR(GETPIVOTDATA("Field 0",'Field 5'!$A$3,"Field 0",B114),0)</f>
        <v>0</v>
      </c>
      <c r="H114" s="79">
        <f>IFERROR(GETPIVOTDATA("Field 0",'Field 6'!$A$3,"Field 0",B114),0)</f>
        <v>0</v>
      </c>
      <c r="I114" s="79">
        <f>IFERROR(GETPIVOTDATA("Field 0",'Field 7'!$A$3,"Field 0",B114),0)</f>
        <v>0</v>
      </c>
      <c r="J114" s="79">
        <f>IFERROR(GETPIVOTDATA("Field 0",'Field 8'!$A$3,"Field 0",B114),0)</f>
        <v>0</v>
      </c>
      <c r="K114" s="79">
        <f>IFERROR(GETPIVOTDATA("Field 0",'Field 9'!$A$3,"Field 0",B114),0)</f>
        <v>0</v>
      </c>
      <c r="L114" s="79">
        <f>IFERROR(GETPIVOTDATA("Field 0",'Field 10'!$A$3,"Field 0",B114),0)</f>
        <v>0</v>
      </c>
      <c r="M114" s="79">
        <f>IFERROR(GETPIVOTDATA("Field 0",'Field 11'!$A$3,"Field 0",B114),0)</f>
        <v>0</v>
      </c>
      <c r="N114" s="79">
        <f>IFERROR(GETPIVOTDATA("Field 0",'Field 12'!$A$3,"Field 0",B114),0)</f>
        <v>0</v>
      </c>
      <c r="O114" s="79">
        <f>IFERROR(GETPIVOTDATA("Field 0",'Field 13'!$A$3,"Field 0",B114),0)</f>
        <v>0</v>
      </c>
      <c r="P114" s="79">
        <f>IFERROR(GETPIVOTDATA("Field 0",'Field 14'!$A$3,"Field 0",B114),0)</f>
        <v>0</v>
      </c>
      <c r="Q114" s="79">
        <f>IFERROR(GETPIVOTDATA("Field 0",'Field 15'!$A$3,"Field 0",B114),0)</f>
        <v>0</v>
      </c>
      <c r="R114" s="79">
        <f>IFERROR(GETPIVOTDATA("Field 0",'Field 16'!$A$3,"Field 0",B114),0)</f>
        <v>0</v>
      </c>
      <c r="S114" s="79">
        <f>IFERROR(GETPIVOTDATA("Field 0",'Field 17'!$A$3,"Field 0",B114),0)</f>
        <v>0</v>
      </c>
      <c r="T114" s="75">
        <f t="shared" si="6"/>
        <v>55</v>
      </c>
      <c r="U114" s="75">
        <f>IFERROR(GETPIVOTDATA("Field 0",'Field 0'!$A$1,"Field 0",B114),0)</f>
        <v>0</v>
      </c>
      <c r="V114" s="105">
        <f t="shared" si="17"/>
        <v>0</v>
      </c>
      <c r="W114" s="75">
        <f t="shared" si="16"/>
        <v>0</v>
      </c>
      <c r="X114" s="74" t="str">
        <f t="shared" si="18"/>
        <v>NA</v>
      </c>
    </row>
    <row r="115" spans="1:24" s="63" customFormat="1" outlineLevel="1" x14ac:dyDescent="0.25">
      <c r="A115" s="80" t="s">
        <v>425</v>
      </c>
      <c r="B115" s="81" t="s">
        <v>225</v>
      </c>
      <c r="C115" s="76">
        <f>IFERROR(GETPIVOTDATA("Field 0",'Field 1'!$A$3,"Field 0",B115),0)</f>
        <v>0</v>
      </c>
      <c r="D115" s="76">
        <f>IFERROR(GETPIVOTDATA("Field 0",'Field 2'!$A$3,"Field 0",B115),0)</f>
        <v>0</v>
      </c>
      <c r="E115" s="76">
        <f>IFERROR(GETPIVOTDATA("Field 0",'Field 3'!$A$3,"Field 0",B115),0)</f>
        <v>0</v>
      </c>
      <c r="F115" s="76">
        <f>IFERROR(GETPIVOTDATA("Field 0",'Field 4'!$A$3,"Field 0",B115),0)</f>
        <v>0</v>
      </c>
      <c r="G115" s="76">
        <f>IFERROR(GETPIVOTDATA("Field 0",'Field 5'!$A$3,"Field 0",B115),0)</f>
        <v>0</v>
      </c>
      <c r="H115" s="76">
        <f>IFERROR(GETPIVOTDATA("Field 0",'Field 6'!$A$3,"Field 0",B115),0)</f>
        <v>0</v>
      </c>
      <c r="I115" s="76">
        <f>IFERROR(GETPIVOTDATA("Field 0",'Field 7'!$A$3,"Field 0",B115),0)</f>
        <v>0</v>
      </c>
      <c r="J115" s="76">
        <f>IFERROR(GETPIVOTDATA("Field 0",'Field 8'!$A$3,"Field 0",B115),0)</f>
        <v>0</v>
      </c>
      <c r="K115" s="76">
        <f>IFERROR(GETPIVOTDATA("Field 0",'Field 9'!$A$3,"Field 0",B115),0)</f>
        <v>0</v>
      </c>
      <c r="L115" s="76">
        <f>IFERROR(GETPIVOTDATA("Field 0",'Field 10'!$A$3,"Field 0",B115),0)</f>
        <v>0</v>
      </c>
      <c r="M115" s="76">
        <f>IFERROR(GETPIVOTDATA("Field 0",'Field 11'!$A$3,"Field 0",B115),0)</f>
        <v>0</v>
      </c>
      <c r="N115" s="76">
        <f>IFERROR(GETPIVOTDATA("Field 0",'Field 12'!$A$3,"Field 0",B115),0)</f>
        <v>0</v>
      </c>
      <c r="O115" s="76">
        <f>IFERROR(GETPIVOTDATA("Field 0",'Field 13'!$A$3,"Field 0",B115),0)</f>
        <v>0</v>
      </c>
      <c r="P115" s="76">
        <f>IFERROR(GETPIVOTDATA("Field 0",'Field 14'!$A$3,"Field 0",B115),0)</f>
        <v>0</v>
      </c>
      <c r="Q115" s="76">
        <f>IFERROR(GETPIVOTDATA("Field 0",'Field 15'!$A$3,"Field 0",B115),0)</f>
        <v>0</v>
      </c>
      <c r="R115" s="76">
        <f>IFERROR(GETPIVOTDATA("Field 0",'Field 16'!$A$3,"Field 0",B115),0)</f>
        <v>0</v>
      </c>
      <c r="S115" s="76">
        <f>IFERROR(GETPIVOTDATA("Field 0",'Field 17'!$A$3,"Field 0",B115),0)</f>
        <v>0</v>
      </c>
      <c r="T115" s="70">
        <f t="shared" si="6"/>
        <v>55</v>
      </c>
      <c r="U115" s="70">
        <f>IFERROR(GETPIVOTDATA("Field 0",'Field 0'!$A$1,"Field 0",B115),0)</f>
        <v>0</v>
      </c>
      <c r="V115" s="111">
        <f t="shared" si="17"/>
        <v>0</v>
      </c>
      <c r="W115" s="70">
        <f t="shared" si="16"/>
        <v>0</v>
      </c>
      <c r="X115" s="71" t="str">
        <f t="shared" si="18"/>
        <v>NA</v>
      </c>
    </row>
    <row r="116" spans="1:24" outlineLevel="1" x14ac:dyDescent="0.25">
      <c r="A116" s="77" t="s">
        <v>425</v>
      </c>
      <c r="B116" s="78" t="s">
        <v>226</v>
      </c>
      <c r="C116" s="79">
        <f>IFERROR(GETPIVOTDATA("Field 0",'Field 1'!$A$3,"Field 0",B116),0)</f>
        <v>0</v>
      </c>
      <c r="D116" s="79">
        <f>IFERROR(GETPIVOTDATA("Field 0",'Field 2'!$A$3,"Field 0",B116),0)</f>
        <v>0</v>
      </c>
      <c r="E116" s="79">
        <f>IFERROR(GETPIVOTDATA("Field 0",'Field 3'!$A$3,"Field 0",B116),0)</f>
        <v>0</v>
      </c>
      <c r="F116" s="79">
        <f>IFERROR(GETPIVOTDATA("Field 0",'Field 4'!$A$3,"Field 0",B116),0)</f>
        <v>0</v>
      </c>
      <c r="G116" s="79">
        <f>IFERROR(GETPIVOTDATA("Field 0",'Field 5'!$A$3,"Field 0",B116),0)</f>
        <v>0</v>
      </c>
      <c r="H116" s="79">
        <f>IFERROR(GETPIVOTDATA("Field 0",'Field 6'!$A$3,"Field 0",B116),0)</f>
        <v>0</v>
      </c>
      <c r="I116" s="79">
        <f>IFERROR(GETPIVOTDATA("Field 0",'Field 7'!$A$3,"Field 0",B116),0)</f>
        <v>0</v>
      </c>
      <c r="J116" s="79">
        <f>IFERROR(GETPIVOTDATA("Field 0",'Field 8'!$A$3,"Field 0",B116),0)</f>
        <v>0</v>
      </c>
      <c r="K116" s="79">
        <f>IFERROR(GETPIVOTDATA("Field 0",'Field 9'!$A$3,"Field 0",B116),0)</f>
        <v>0</v>
      </c>
      <c r="L116" s="79">
        <f>IFERROR(GETPIVOTDATA("Field 0",'Field 10'!$A$3,"Field 0",B116),0)</f>
        <v>0</v>
      </c>
      <c r="M116" s="79">
        <f>IFERROR(GETPIVOTDATA("Field 0",'Field 11'!$A$3,"Field 0",B116),0)</f>
        <v>0</v>
      </c>
      <c r="N116" s="79">
        <f>IFERROR(GETPIVOTDATA("Field 0",'Field 12'!$A$3,"Field 0",B116),0)</f>
        <v>0</v>
      </c>
      <c r="O116" s="79">
        <f>IFERROR(GETPIVOTDATA("Field 0",'Field 13'!$A$3,"Field 0",B116),0)</f>
        <v>0</v>
      </c>
      <c r="P116" s="79">
        <f>IFERROR(GETPIVOTDATA("Field 0",'Field 14'!$A$3,"Field 0",B116),0)</f>
        <v>0</v>
      </c>
      <c r="Q116" s="79">
        <f>IFERROR(GETPIVOTDATA("Field 0",'Field 15'!$A$3,"Field 0",B116),0)</f>
        <v>0</v>
      </c>
      <c r="R116" s="79">
        <f>IFERROR(GETPIVOTDATA("Field 0",'Field 16'!$A$3,"Field 0",B116),0)</f>
        <v>0</v>
      </c>
      <c r="S116" s="79">
        <f>IFERROR(GETPIVOTDATA("Field 0",'Field 17'!$A$3,"Field 0",B116),0)</f>
        <v>0</v>
      </c>
      <c r="T116" s="75">
        <f t="shared" si="6"/>
        <v>55</v>
      </c>
      <c r="U116" s="75">
        <f>IFERROR(GETPIVOTDATA("Field 0",'Field 0'!$A$1,"Field 0",B116),0)</f>
        <v>0</v>
      </c>
      <c r="V116" s="105">
        <f t="shared" si="17"/>
        <v>0</v>
      </c>
      <c r="W116" s="75">
        <f t="shared" si="16"/>
        <v>0</v>
      </c>
      <c r="X116" s="74" t="str">
        <f t="shared" si="18"/>
        <v>NA</v>
      </c>
    </row>
    <row r="117" spans="1:24" s="63" customFormat="1" outlineLevel="1" x14ac:dyDescent="0.25">
      <c r="A117" s="80" t="s">
        <v>425</v>
      </c>
      <c r="B117" s="81" t="s">
        <v>24</v>
      </c>
      <c r="C117" s="76">
        <f>IFERROR(GETPIVOTDATA("Field 0",'Field 1'!$A$3,"Field 0",B117),0)</f>
        <v>0</v>
      </c>
      <c r="D117" s="76">
        <f>IFERROR(GETPIVOTDATA("Field 0",'Field 2'!$A$3,"Field 0",B117),0)</f>
        <v>0</v>
      </c>
      <c r="E117" s="76">
        <f>IFERROR(GETPIVOTDATA("Field 0",'Field 3'!$A$3,"Field 0",B117),0)</f>
        <v>0</v>
      </c>
      <c r="F117" s="76">
        <f>IFERROR(GETPIVOTDATA("Field 0",'Field 4'!$A$3,"Field 0",B117),0)</f>
        <v>0</v>
      </c>
      <c r="G117" s="76">
        <f>IFERROR(GETPIVOTDATA("Field 0",'Field 5'!$A$3,"Field 0",B117),0)</f>
        <v>0</v>
      </c>
      <c r="H117" s="76">
        <f>IFERROR(GETPIVOTDATA("Field 0",'Field 6'!$A$3,"Field 0",B117),0)</f>
        <v>0</v>
      </c>
      <c r="I117" s="76">
        <f>IFERROR(GETPIVOTDATA("Field 0",'Field 7'!$A$3,"Field 0",B117),0)</f>
        <v>0</v>
      </c>
      <c r="J117" s="76">
        <f>IFERROR(GETPIVOTDATA("Field 0",'Field 8'!$A$3,"Field 0",B117),0)</f>
        <v>0</v>
      </c>
      <c r="K117" s="76">
        <f>IFERROR(GETPIVOTDATA("Field 0",'Field 9'!$A$3,"Field 0",B117),0)</f>
        <v>0</v>
      </c>
      <c r="L117" s="76">
        <f>IFERROR(GETPIVOTDATA("Field 0",'Field 10'!$A$3,"Field 0",B117),0)</f>
        <v>0</v>
      </c>
      <c r="M117" s="76">
        <f>IFERROR(GETPIVOTDATA("Field 0",'Field 11'!$A$3,"Field 0",B117),0)</f>
        <v>0</v>
      </c>
      <c r="N117" s="76">
        <f>IFERROR(GETPIVOTDATA("Field 0",'Field 12'!$A$3,"Field 0",B117),0)</f>
        <v>0</v>
      </c>
      <c r="O117" s="76">
        <f>IFERROR(GETPIVOTDATA("Field 0",'Field 13'!$A$3,"Field 0",B117),0)</f>
        <v>0</v>
      </c>
      <c r="P117" s="76">
        <f>IFERROR(GETPIVOTDATA("Field 0",'Field 14'!$A$3,"Field 0",B117),0)</f>
        <v>0</v>
      </c>
      <c r="Q117" s="76">
        <f>IFERROR(GETPIVOTDATA("Field 0",'Field 15'!$A$3,"Field 0",B117),0)</f>
        <v>0</v>
      </c>
      <c r="R117" s="76">
        <f>IFERROR(GETPIVOTDATA("Field 0",'Field 16'!$A$3,"Field 0",B117),0)</f>
        <v>0</v>
      </c>
      <c r="S117" s="76">
        <f>IFERROR(GETPIVOTDATA("Field 0",'Field 17'!$A$3,"Field 0",B117),0)</f>
        <v>0</v>
      </c>
      <c r="T117" s="70">
        <f t="shared" si="6"/>
        <v>55</v>
      </c>
      <c r="U117" s="70">
        <f>IFERROR(GETPIVOTDATA("Field 0",'Field 0'!$A$1,"Field 0",B117),0)</f>
        <v>0</v>
      </c>
      <c r="V117" s="111">
        <f t="shared" si="17"/>
        <v>0</v>
      </c>
      <c r="W117" s="70">
        <f t="shared" si="16"/>
        <v>0</v>
      </c>
      <c r="X117" s="71" t="str">
        <f t="shared" si="18"/>
        <v>NA</v>
      </c>
    </row>
    <row r="118" spans="1:24" outlineLevel="1" x14ac:dyDescent="0.25">
      <c r="A118" s="77" t="s">
        <v>425</v>
      </c>
      <c r="B118" s="78" t="s">
        <v>25</v>
      </c>
      <c r="C118" s="79">
        <f>IFERROR(GETPIVOTDATA("Field 0",'Field 1'!$A$3,"Field 0",B118),0)</f>
        <v>0</v>
      </c>
      <c r="D118" s="79">
        <f>IFERROR(GETPIVOTDATA("Field 0",'Field 2'!$A$3,"Field 0",B118),0)</f>
        <v>0</v>
      </c>
      <c r="E118" s="79">
        <f>IFERROR(GETPIVOTDATA("Field 0",'Field 3'!$A$3,"Field 0",B118),0)</f>
        <v>0</v>
      </c>
      <c r="F118" s="79">
        <f>IFERROR(GETPIVOTDATA("Field 0",'Field 4'!$A$3,"Field 0",B118),0)</f>
        <v>0</v>
      </c>
      <c r="G118" s="79">
        <f>IFERROR(GETPIVOTDATA("Field 0",'Field 5'!$A$3,"Field 0",B118),0)</f>
        <v>0</v>
      </c>
      <c r="H118" s="79">
        <f>IFERROR(GETPIVOTDATA("Field 0",'Field 6'!$A$3,"Field 0",B118),0)</f>
        <v>0</v>
      </c>
      <c r="I118" s="79">
        <f>IFERROR(GETPIVOTDATA("Field 0",'Field 7'!$A$3,"Field 0",B118),0)</f>
        <v>0</v>
      </c>
      <c r="J118" s="79">
        <f>IFERROR(GETPIVOTDATA("Field 0",'Field 8'!$A$3,"Field 0",B118),0)</f>
        <v>0</v>
      </c>
      <c r="K118" s="79">
        <f>IFERROR(GETPIVOTDATA("Field 0",'Field 9'!$A$3,"Field 0",B118),0)</f>
        <v>0</v>
      </c>
      <c r="L118" s="79">
        <f>IFERROR(GETPIVOTDATA("Field 0",'Field 10'!$A$3,"Field 0",B118),0)</f>
        <v>0</v>
      </c>
      <c r="M118" s="79">
        <f>IFERROR(GETPIVOTDATA("Field 0",'Field 11'!$A$3,"Field 0",B118),0)</f>
        <v>0</v>
      </c>
      <c r="N118" s="79">
        <f>IFERROR(GETPIVOTDATA("Field 0",'Field 12'!$A$3,"Field 0",B118),0)</f>
        <v>0</v>
      </c>
      <c r="O118" s="79">
        <f>IFERROR(GETPIVOTDATA("Field 0",'Field 13'!$A$3,"Field 0",B118),0)</f>
        <v>0</v>
      </c>
      <c r="P118" s="79">
        <f>IFERROR(GETPIVOTDATA("Field 0",'Field 14'!$A$3,"Field 0",B118),0)</f>
        <v>0</v>
      </c>
      <c r="Q118" s="79">
        <f>IFERROR(GETPIVOTDATA("Field 0",'Field 15'!$A$3,"Field 0",B118),0)</f>
        <v>0</v>
      </c>
      <c r="R118" s="79">
        <f>IFERROR(GETPIVOTDATA("Field 0",'Field 16'!$A$3,"Field 0",B118),0)</f>
        <v>0</v>
      </c>
      <c r="S118" s="79">
        <f>IFERROR(GETPIVOTDATA("Field 0",'Field 17'!$A$3,"Field 0",B118),0)</f>
        <v>0</v>
      </c>
      <c r="T118" s="75">
        <f t="shared" si="6"/>
        <v>55</v>
      </c>
      <c r="U118" s="75">
        <f>IFERROR(GETPIVOTDATA("Field 0",'Field 0'!$A$1,"Field 0",B118),0)</f>
        <v>0</v>
      </c>
      <c r="V118" s="105">
        <f t="shared" si="17"/>
        <v>0</v>
      </c>
      <c r="W118" s="75">
        <f t="shared" ref="W118:W148" si="19">U118*T118</f>
        <v>0</v>
      </c>
      <c r="X118" s="74" t="str">
        <f t="shared" si="18"/>
        <v>NA</v>
      </c>
    </row>
    <row r="119" spans="1:24" s="63" customFormat="1" outlineLevel="1" x14ac:dyDescent="0.25">
      <c r="A119" s="80" t="s">
        <v>425</v>
      </c>
      <c r="B119" s="81" t="s">
        <v>47</v>
      </c>
      <c r="C119" s="76">
        <f>IFERROR(GETPIVOTDATA("Field 0",'Field 1'!$A$3,"Field 0",B119),0)</f>
        <v>0</v>
      </c>
      <c r="D119" s="76">
        <f>IFERROR(GETPIVOTDATA("Field 0",'Field 2'!$A$3,"Field 0",B119),0)</f>
        <v>0</v>
      </c>
      <c r="E119" s="76">
        <f>IFERROR(GETPIVOTDATA("Field 0",'Field 3'!$A$3,"Field 0",B119),0)</f>
        <v>0</v>
      </c>
      <c r="F119" s="76">
        <f>IFERROR(GETPIVOTDATA("Field 0",'Field 4'!$A$3,"Field 0",B119),0)</f>
        <v>0</v>
      </c>
      <c r="G119" s="76">
        <f>IFERROR(GETPIVOTDATA("Field 0",'Field 5'!$A$3,"Field 0",B119),0)</f>
        <v>0</v>
      </c>
      <c r="H119" s="76">
        <f>IFERROR(GETPIVOTDATA("Field 0",'Field 6'!$A$3,"Field 0",B119),0)</f>
        <v>0</v>
      </c>
      <c r="I119" s="76">
        <f>IFERROR(GETPIVOTDATA("Field 0",'Field 7'!$A$3,"Field 0",B119),0)</f>
        <v>0</v>
      </c>
      <c r="J119" s="76">
        <f>IFERROR(GETPIVOTDATA("Field 0",'Field 8'!$A$3,"Field 0",B119),0)</f>
        <v>0</v>
      </c>
      <c r="K119" s="76">
        <f>IFERROR(GETPIVOTDATA("Field 0",'Field 9'!$A$3,"Field 0",B119),0)</f>
        <v>0</v>
      </c>
      <c r="L119" s="76">
        <f>IFERROR(GETPIVOTDATA("Field 0",'Field 10'!$A$3,"Field 0",B119),0)</f>
        <v>0</v>
      </c>
      <c r="M119" s="76">
        <f>IFERROR(GETPIVOTDATA("Field 0",'Field 11'!$A$3,"Field 0",B119),0)</f>
        <v>0</v>
      </c>
      <c r="N119" s="76">
        <f>IFERROR(GETPIVOTDATA("Field 0",'Field 12'!$A$3,"Field 0",B119),0)</f>
        <v>0</v>
      </c>
      <c r="O119" s="76">
        <f>IFERROR(GETPIVOTDATA("Field 0",'Field 13'!$A$3,"Field 0",B119),0)</f>
        <v>0</v>
      </c>
      <c r="P119" s="76">
        <f>IFERROR(GETPIVOTDATA("Field 0",'Field 14'!$A$3,"Field 0",B119),0)</f>
        <v>0</v>
      </c>
      <c r="Q119" s="76">
        <f>IFERROR(GETPIVOTDATA("Field 0",'Field 15'!$A$3,"Field 0",B119),0)</f>
        <v>0</v>
      </c>
      <c r="R119" s="76">
        <f>IFERROR(GETPIVOTDATA("Field 0",'Field 16'!$A$3,"Field 0",B119),0)</f>
        <v>0</v>
      </c>
      <c r="S119" s="76">
        <f>IFERROR(GETPIVOTDATA("Field 0",'Field 17'!$A$3,"Field 0",B119),0)</f>
        <v>0</v>
      </c>
      <c r="T119" s="70">
        <f t="shared" si="6"/>
        <v>55</v>
      </c>
      <c r="U119" s="70">
        <f>IFERROR(GETPIVOTDATA("Field 0",'Field 0'!$A$1,"Field 0",B119),0)</f>
        <v>0</v>
      </c>
      <c r="V119" s="111">
        <f t="shared" si="17"/>
        <v>0</v>
      </c>
      <c r="W119" s="70">
        <f t="shared" si="19"/>
        <v>0</v>
      </c>
      <c r="X119" s="71" t="str">
        <f t="shared" si="18"/>
        <v>NA</v>
      </c>
    </row>
    <row r="120" spans="1:24" outlineLevel="1" x14ac:dyDescent="0.25">
      <c r="A120" s="77" t="s">
        <v>425</v>
      </c>
      <c r="B120" s="78" t="s">
        <v>83</v>
      </c>
      <c r="C120" s="79">
        <f>IFERROR(GETPIVOTDATA("Field 0",'Field 1'!$A$3,"Field 0",B120),0)</f>
        <v>0</v>
      </c>
      <c r="D120" s="79">
        <f>IFERROR(GETPIVOTDATA("Field 0",'Field 2'!$A$3,"Field 0",B120),0)</f>
        <v>0</v>
      </c>
      <c r="E120" s="79">
        <f>IFERROR(GETPIVOTDATA("Field 0",'Field 3'!$A$3,"Field 0",B120),0)</f>
        <v>0</v>
      </c>
      <c r="F120" s="79">
        <f>IFERROR(GETPIVOTDATA("Field 0",'Field 4'!$A$3,"Field 0",B120),0)</f>
        <v>0</v>
      </c>
      <c r="G120" s="79">
        <f>IFERROR(GETPIVOTDATA("Field 0",'Field 5'!$A$3,"Field 0",B120),0)</f>
        <v>0</v>
      </c>
      <c r="H120" s="79">
        <f>IFERROR(GETPIVOTDATA("Field 0",'Field 6'!$A$3,"Field 0",B120),0)</f>
        <v>0</v>
      </c>
      <c r="I120" s="79">
        <f>IFERROR(GETPIVOTDATA("Field 0",'Field 7'!$A$3,"Field 0",B120),0)</f>
        <v>0</v>
      </c>
      <c r="J120" s="79">
        <f>IFERROR(GETPIVOTDATA("Field 0",'Field 8'!$A$3,"Field 0",B120),0)</f>
        <v>0</v>
      </c>
      <c r="K120" s="79">
        <f>IFERROR(GETPIVOTDATA("Field 0",'Field 9'!$A$3,"Field 0",B120),0)</f>
        <v>0</v>
      </c>
      <c r="L120" s="79">
        <f>IFERROR(GETPIVOTDATA("Field 0",'Field 10'!$A$3,"Field 0",B120),0)</f>
        <v>0</v>
      </c>
      <c r="M120" s="79">
        <f>IFERROR(GETPIVOTDATA("Field 0",'Field 11'!$A$3,"Field 0",B120),0)</f>
        <v>0</v>
      </c>
      <c r="N120" s="79">
        <f>IFERROR(GETPIVOTDATA("Field 0",'Field 12'!$A$3,"Field 0",B120),0)</f>
        <v>0</v>
      </c>
      <c r="O120" s="79">
        <f>IFERROR(GETPIVOTDATA("Field 0",'Field 13'!$A$3,"Field 0",B120),0)</f>
        <v>0</v>
      </c>
      <c r="P120" s="79">
        <f>IFERROR(GETPIVOTDATA("Field 0",'Field 14'!$A$3,"Field 0",B120),0)</f>
        <v>0</v>
      </c>
      <c r="Q120" s="79">
        <f>IFERROR(GETPIVOTDATA("Field 0",'Field 15'!$A$3,"Field 0",B120),0)</f>
        <v>0</v>
      </c>
      <c r="R120" s="79">
        <f>IFERROR(GETPIVOTDATA("Field 0",'Field 16'!$A$3,"Field 0",B120),0)</f>
        <v>0</v>
      </c>
      <c r="S120" s="79">
        <f>IFERROR(GETPIVOTDATA("Field 0",'Field 17'!$A$3,"Field 0",B120),0)</f>
        <v>0</v>
      </c>
      <c r="T120" s="75">
        <f t="shared" si="6"/>
        <v>55</v>
      </c>
      <c r="U120" s="75">
        <f>IFERROR(GETPIVOTDATA("Field 0",'Field 0'!$A$1,"Field 0",B120),0)</f>
        <v>0</v>
      </c>
      <c r="V120" s="105">
        <f t="shared" si="17"/>
        <v>0</v>
      </c>
      <c r="W120" s="75">
        <f t="shared" si="19"/>
        <v>0</v>
      </c>
      <c r="X120" s="74" t="str">
        <f t="shared" si="18"/>
        <v>NA</v>
      </c>
    </row>
    <row r="121" spans="1:24" s="63" customFormat="1" outlineLevel="1" x14ac:dyDescent="0.25">
      <c r="A121" s="80" t="s">
        <v>425</v>
      </c>
      <c r="B121" s="81" t="s">
        <v>424</v>
      </c>
      <c r="C121" s="76">
        <f>IFERROR(GETPIVOTDATA("Field 0",'Field 1'!$A$3,"Field 0",B121),0)</f>
        <v>0</v>
      </c>
      <c r="D121" s="76">
        <f>IFERROR(GETPIVOTDATA("Field 0",'Field 2'!$A$3,"Field 0",B121),0)</f>
        <v>0</v>
      </c>
      <c r="E121" s="76">
        <f>IFERROR(GETPIVOTDATA("Field 0",'Field 3'!$A$3,"Field 0",B121),0)</f>
        <v>0</v>
      </c>
      <c r="F121" s="76">
        <f>IFERROR(GETPIVOTDATA("Field 0",'Field 4'!$A$3,"Field 0",B121),0)</f>
        <v>0</v>
      </c>
      <c r="G121" s="76">
        <f>IFERROR(GETPIVOTDATA("Field 0",'Field 5'!$A$3,"Field 0",B121),0)</f>
        <v>0</v>
      </c>
      <c r="H121" s="76">
        <f>IFERROR(GETPIVOTDATA("Field 0",'Field 6'!$A$3,"Field 0",B121),0)</f>
        <v>0</v>
      </c>
      <c r="I121" s="76">
        <f>IFERROR(GETPIVOTDATA("Field 0",'Field 7'!$A$3,"Field 0",B121),0)</f>
        <v>0</v>
      </c>
      <c r="J121" s="76">
        <f>IFERROR(GETPIVOTDATA("Field 0",'Field 8'!$A$3,"Field 0",B121),0)</f>
        <v>0</v>
      </c>
      <c r="K121" s="76">
        <f>IFERROR(GETPIVOTDATA("Field 0",'Field 9'!$A$3,"Field 0",B121),0)</f>
        <v>0</v>
      </c>
      <c r="L121" s="76">
        <f>IFERROR(GETPIVOTDATA("Field 0",'Field 10'!$A$3,"Field 0",B121),0)</f>
        <v>0</v>
      </c>
      <c r="M121" s="76">
        <f>IFERROR(GETPIVOTDATA("Field 0",'Field 11'!$A$3,"Field 0",B121),0)</f>
        <v>0</v>
      </c>
      <c r="N121" s="76">
        <f>IFERROR(GETPIVOTDATA("Field 0",'Field 12'!$A$3,"Field 0",B121),0)</f>
        <v>0</v>
      </c>
      <c r="O121" s="76">
        <f>IFERROR(GETPIVOTDATA("Field 0",'Field 13'!$A$3,"Field 0",B121),0)</f>
        <v>0</v>
      </c>
      <c r="P121" s="76">
        <f>IFERROR(GETPIVOTDATA("Field 0",'Field 14'!$A$3,"Field 0",B121),0)</f>
        <v>0</v>
      </c>
      <c r="Q121" s="76">
        <f>IFERROR(GETPIVOTDATA("Field 0",'Field 15'!$A$3,"Field 0",B121),0)</f>
        <v>0</v>
      </c>
      <c r="R121" s="76">
        <f>IFERROR(GETPIVOTDATA("Field 0",'Field 16'!$A$3,"Field 0",B121),0)</f>
        <v>0</v>
      </c>
      <c r="S121" s="76">
        <f>IFERROR(GETPIVOTDATA("Field 0",'Field 17'!$A$3,"Field 0",B121),0)</f>
        <v>0</v>
      </c>
      <c r="T121" s="70">
        <f t="shared" si="6"/>
        <v>55</v>
      </c>
      <c r="U121" s="70">
        <f>IFERROR(GETPIVOTDATA("Field 0",'Field 0'!$A$1,"Field 0",B121),0)</f>
        <v>0</v>
      </c>
      <c r="V121" s="111">
        <f t="shared" si="17"/>
        <v>0</v>
      </c>
      <c r="W121" s="70">
        <f t="shared" si="19"/>
        <v>0</v>
      </c>
      <c r="X121" s="71" t="str">
        <f t="shared" si="18"/>
        <v>NA</v>
      </c>
    </row>
    <row r="122" spans="1:24" outlineLevel="1" x14ac:dyDescent="0.25">
      <c r="A122" s="77" t="s">
        <v>425</v>
      </c>
      <c r="B122" s="78" t="s">
        <v>48</v>
      </c>
      <c r="C122" s="79">
        <f>IFERROR(GETPIVOTDATA("Field 0",'Field 1'!$A$3,"Field 0",B122),0)</f>
        <v>0</v>
      </c>
      <c r="D122" s="79">
        <f>IFERROR(GETPIVOTDATA("Field 0",'Field 2'!$A$3,"Field 0",B122),0)</f>
        <v>0</v>
      </c>
      <c r="E122" s="79">
        <f>IFERROR(GETPIVOTDATA("Field 0",'Field 3'!$A$3,"Field 0",B122),0)</f>
        <v>0</v>
      </c>
      <c r="F122" s="79">
        <f>IFERROR(GETPIVOTDATA("Field 0",'Field 4'!$A$3,"Field 0",B122),0)</f>
        <v>0</v>
      </c>
      <c r="G122" s="79">
        <f>IFERROR(GETPIVOTDATA("Field 0",'Field 5'!$A$3,"Field 0",B122),0)</f>
        <v>0</v>
      </c>
      <c r="H122" s="79">
        <f>IFERROR(GETPIVOTDATA("Field 0",'Field 6'!$A$3,"Field 0",B122),0)</f>
        <v>0</v>
      </c>
      <c r="I122" s="79">
        <f>IFERROR(GETPIVOTDATA("Field 0",'Field 7'!$A$3,"Field 0",B122),0)</f>
        <v>0</v>
      </c>
      <c r="J122" s="79">
        <f>IFERROR(GETPIVOTDATA("Field 0",'Field 8'!$A$3,"Field 0",B122),0)</f>
        <v>0</v>
      </c>
      <c r="K122" s="79">
        <f>IFERROR(GETPIVOTDATA("Field 0",'Field 9'!$A$3,"Field 0",B122),0)</f>
        <v>0</v>
      </c>
      <c r="L122" s="79">
        <f>IFERROR(GETPIVOTDATA("Field 0",'Field 10'!$A$3,"Field 0",B122),0)</f>
        <v>0</v>
      </c>
      <c r="M122" s="79">
        <f>IFERROR(GETPIVOTDATA("Field 0",'Field 11'!$A$3,"Field 0",B122),0)</f>
        <v>0</v>
      </c>
      <c r="N122" s="79">
        <f>IFERROR(GETPIVOTDATA("Field 0",'Field 12'!$A$3,"Field 0",B122),0)</f>
        <v>0</v>
      </c>
      <c r="O122" s="79">
        <f>IFERROR(GETPIVOTDATA("Field 0",'Field 13'!$A$3,"Field 0",B122),0)</f>
        <v>0</v>
      </c>
      <c r="P122" s="79">
        <f>IFERROR(GETPIVOTDATA("Field 0",'Field 14'!$A$3,"Field 0",B122),0)</f>
        <v>0</v>
      </c>
      <c r="Q122" s="79">
        <f>IFERROR(GETPIVOTDATA("Field 0",'Field 15'!$A$3,"Field 0",B122),0)</f>
        <v>0</v>
      </c>
      <c r="R122" s="79">
        <f>IFERROR(GETPIVOTDATA("Field 0",'Field 16'!$A$3,"Field 0",B122),0)</f>
        <v>0</v>
      </c>
      <c r="S122" s="79">
        <f>IFERROR(GETPIVOTDATA("Field 0",'Field 17'!$A$3,"Field 0",B122),0)</f>
        <v>0</v>
      </c>
      <c r="T122" s="75">
        <f t="shared" si="6"/>
        <v>55</v>
      </c>
      <c r="U122" s="75">
        <f>IFERROR(GETPIVOTDATA("Field 0",'Field 0'!$A$1,"Field 0",B122),0)</f>
        <v>0</v>
      </c>
      <c r="V122" s="105">
        <f t="shared" si="17"/>
        <v>0</v>
      </c>
      <c r="W122" s="75">
        <f t="shared" si="19"/>
        <v>0</v>
      </c>
      <c r="X122" s="74" t="str">
        <f t="shared" si="18"/>
        <v>NA</v>
      </c>
    </row>
    <row r="123" spans="1:24" s="63" customFormat="1" outlineLevel="1" x14ac:dyDescent="0.25">
      <c r="A123" s="80" t="s">
        <v>425</v>
      </c>
      <c r="B123" s="81" t="s">
        <v>239</v>
      </c>
      <c r="C123" s="76">
        <f>IFERROR(GETPIVOTDATA("Field 0",'Field 1'!$A$3,"Field 0",B123),0)</f>
        <v>0</v>
      </c>
      <c r="D123" s="76">
        <f>IFERROR(GETPIVOTDATA("Field 0",'Field 2'!$A$3,"Field 0",B123),0)</f>
        <v>0</v>
      </c>
      <c r="E123" s="76">
        <f>IFERROR(GETPIVOTDATA("Field 0",'Field 3'!$A$3,"Field 0",B123),0)</f>
        <v>0</v>
      </c>
      <c r="F123" s="76">
        <f>IFERROR(GETPIVOTDATA("Field 0",'Field 4'!$A$3,"Field 0",B123),0)</f>
        <v>0</v>
      </c>
      <c r="G123" s="76">
        <f>IFERROR(GETPIVOTDATA("Field 0",'Field 5'!$A$3,"Field 0",B123),0)</f>
        <v>0</v>
      </c>
      <c r="H123" s="76">
        <f>IFERROR(GETPIVOTDATA("Field 0",'Field 6'!$A$3,"Field 0",B123),0)</f>
        <v>0</v>
      </c>
      <c r="I123" s="76">
        <f>IFERROR(GETPIVOTDATA("Field 0",'Field 7'!$A$3,"Field 0",B123),0)</f>
        <v>0</v>
      </c>
      <c r="J123" s="76">
        <f>IFERROR(GETPIVOTDATA("Field 0",'Field 8'!$A$3,"Field 0",B123),0)</f>
        <v>0</v>
      </c>
      <c r="K123" s="76">
        <f>IFERROR(GETPIVOTDATA("Field 0",'Field 9'!$A$3,"Field 0",B123),0)</f>
        <v>0</v>
      </c>
      <c r="L123" s="76">
        <f>IFERROR(GETPIVOTDATA("Field 0",'Field 10'!$A$3,"Field 0",B123),0)</f>
        <v>0</v>
      </c>
      <c r="M123" s="76">
        <f>IFERROR(GETPIVOTDATA("Field 0",'Field 11'!$A$3,"Field 0",B123),0)</f>
        <v>0</v>
      </c>
      <c r="N123" s="76">
        <f>IFERROR(GETPIVOTDATA("Field 0",'Field 12'!$A$3,"Field 0",B123),0)</f>
        <v>0</v>
      </c>
      <c r="O123" s="76">
        <f>IFERROR(GETPIVOTDATA("Field 0",'Field 13'!$A$3,"Field 0",B123),0)</f>
        <v>0</v>
      </c>
      <c r="P123" s="76">
        <f>IFERROR(GETPIVOTDATA("Field 0",'Field 14'!$A$3,"Field 0",B123),0)</f>
        <v>0</v>
      </c>
      <c r="Q123" s="76">
        <f>IFERROR(GETPIVOTDATA("Field 0",'Field 15'!$A$3,"Field 0",B123),0)</f>
        <v>0</v>
      </c>
      <c r="R123" s="76">
        <f>IFERROR(GETPIVOTDATA("Field 0",'Field 16'!$A$3,"Field 0",B123),0)</f>
        <v>0</v>
      </c>
      <c r="S123" s="76">
        <f>IFERROR(GETPIVOTDATA("Field 0",'Field 17'!$A$3,"Field 0",B123),0)</f>
        <v>0</v>
      </c>
      <c r="T123" s="70">
        <f t="shared" si="6"/>
        <v>55</v>
      </c>
      <c r="U123" s="70">
        <f>IFERROR(GETPIVOTDATA("Field 0",'Field 0'!$A$1,"Field 0",B123),0)</f>
        <v>0</v>
      </c>
      <c r="V123" s="111">
        <f t="shared" si="17"/>
        <v>0</v>
      </c>
      <c r="W123" s="70">
        <f t="shared" si="19"/>
        <v>0</v>
      </c>
      <c r="X123" s="71" t="str">
        <f t="shared" si="18"/>
        <v>NA</v>
      </c>
    </row>
    <row r="124" spans="1:24" outlineLevel="1" x14ac:dyDescent="0.25">
      <c r="A124" s="77" t="s">
        <v>425</v>
      </c>
      <c r="B124" s="78" t="s">
        <v>26</v>
      </c>
      <c r="C124" s="79">
        <f>IFERROR(GETPIVOTDATA("Field 0",'Field 1'!$A$3,"Field 0",B124),0)</f>
        <v>0</v>
      </c>
      <c r="D124" s="79">
        <f>IFERROR(GETPIVOTDATA("Field 0",'Field 2'!$A$3,"Field 0",B124),0)</f>
        <v>0</v>
      </c>
      <c r="E124" s="79">
        <f>IFERROR(GETPIVOTDATA("Field 0",'Field 3'!$A$3,"Field 0",B124),0)</f>
        <v>0</v>
      </c>
      <c r="F124" s="79">
        <f>IFERROR(GETPIVOTDATA("Field 0",'Field 4'!$A$3,"Field 0",B124),0)</f>
        <v>0</v>
      </c>
      <c r="G124" s="79">
        <f>IFERROR(GETPIVOTDATA("Field 0",'Field 5'!$A$3,"Field 0",B124),0)</f>
        <v>0</v>
      </c>
      <c r="H124" s="79">
        <f>IFERROR(GETPIVOTDATA("Field 0",'Field 6'!$A$3,"Field 0",B124),0)</f>
        <v>0</v>
      </c>
      <c r="I124" s="79">
        <f>IFERROR(GETPIVOTDATA("Field 0",'Field 7'!$A$3,"Field 0",B124),0)</f>
        <v>0</v>
      </c>
      <c r="J124" s="79">
        <f>IFERROR(GETPIVOTDATA("Field 0",'Field 8'!$A$3,"Field 0",B124),0)</f>
        <v>0</v>
      </c>
      <c r="K124" s="79">
        <f>IFERROR(GETPIVOTDATA("Field 0",'Field 9'!$A$3,"Field 0",B124),0)</f>
        <v>0</v>
      </c>
      <c r="L124" s="79">
        <f>IFERROR(GETPIVOTDATA("Field 0",'Field 10'!$A$3,"Field 0",B124),0)</f>
        <v>0</v>
      </c>
      <c r="M124" s="79">
        <f>IFERROR(GETPIVOTDATA("Field 0",'Field 11'!$A$3,"Field 0",B124),0)</f>
        <v>0</v>
      </c>
      <c r="N124" s="79">
        <f>IFERROR(GETPIVOTDATA("Field 0",'Field 12'!$A$3,"Field 0",B124),0)</f>
        <v>0</v>
      </c>
      <c r="O124" s="79">
        <f>IFERROR(GETPIVOTDATA("Field 0",'Field 13'!$A$3,"Field 0",B124),0)</f>
        <v>0</v>
      </c>
      <c r="P124" s="79">
        <f>IFERROR(GETPIVOTDATA("Field 0",'Field 14'!$A$3,"Field 0",B124),0)</f>
        <v>0</v>
      </c>
      <c r="Q124" s="79">
        <f>IFERROR(GETPIVOTDATA("Field 0",'Field 15'!$A$3,"Field 0",B124),0)</f>
        <v>0</v>
      </c>
      <c r="R124" s="79">
        <f>IFERROR(GETPIVOTDATA("Field 0",'Field 16'!$A$3,"Field 0",B124),0)</f>
        <v>0</v>
      </c>
      <c r="S124" s="79">
        <f>IFERROR(GETPIVOTDATA("Field 0",'Field 17'!$A$3,"Field 0",B124),0)</f>
        <v>0</v>
      </c>
      <c r="T124" s="75">
        <f t="shared" si="6"/>
        <v>55</v>
      </c>
      <c r="U124" s="75">
        <f>IFERROR(GETPIVOTDATA("Field 0",'Field 0'!$A$1,"Field 0",B124),0)</f>
        <v>0</v>
      </c>
      <c r="V124" s="105">
        <f t="shared" si="17"/>
        <v>0</v>
      </c>
      <c r="W124" s="75">
        <f t="shared" si="19"/>
        <v>0</v>
      </c>
      <c r="X124" s="74" t="str">
        <f t="shared" si="18"/>
        <v>NA</v>
      </c>
    </row>
    <row r="125" spans="1:24" s="63" customFormat="1" outlineLevel="1" x14ac:dyDescent="0.25">
      <c r="A125" s="80" t="s">
        <v>425</v>
      </c>
      <c r="B125" s="81" t="s">
        <v>49</v>
      </c>
      <c r="C125" s="76">
        <f>IFERROR(GETPIVOTDATA("Field 0",'Field 1'!$A$3,"Field 0",B125),0)</f>
        <v>0</v>
      </c>
      <c r="D125" s="76">
        <f>IFERROR(GETPIVOTDATA("Field 0",'Field 2'!$A$3,"Field 0",B125),0)</f>
        <v>0</v>
      </c>
      <c r="E125" s="76">
        <f>IFERROR(GETPIVOTDATA("Field 0",'Field 3'!$A$3,"Field 0",B125),0)</f>
        <v>0</v>
      </c>
      <c r="F125" s="76">
        <f>IFERROR(GETPIVOTDATA("Field 0",'Field 4'!$A$3,"Field 0",B125),0)</f>
        <v>0</v>
      </c>
      <c r="G125" s="76">
        <f>IFERROR(GETPIVOTDATA("Field 0",'Field 5'!$A$3,"Field 0",B125),0)</f>
        <v>0</v>
      </c>
      <c r="H125" s="76">
        <f>IFERROR(GETPIVOTDATA("Field 0",'Field 6'!$A$3,"Field 0",B125),0)</f>
        <v>0</v>
      </c>
      <c r="I125" s="76">
        <f>IFERROR(GETPIVOTDATA("Field 0",'Field 7'!$A$3,"Field 0",B125),0)</f>
        <v>0</v>
      </c>
      <c r="J125" s="76">
        <f>IFERROR(GETPIVOTDATA("Field 0",'Field 8'!$A$3,"Field 0",B125),0)</f>
        <v>0</v>
      </c>
      <c r="K125" s="76">
        <f>IFERROR(GETPIVOTDATA("Field 0",'Field 9'!$A$3,"Field 0",B125),0)</f>
        <v>0</v>
      </c>
      <c r="L125" s="76">
        <f>IFERROR(GETPIVOTDATA("Field 0",'Field 10'!$A$3,"Field 0",B125),0)</f>
        <v>0</v>
      </c>
      <c r="M125" s="76">
        <f>IFERROR(GETPIVOTDATA("Field 0",'Field 11'!$A$3,"Field 0",B125),0)</f>
        <v>0</v>
      </c>
      <c r="N125" s="76">
        <f>IFERROR(GETPIVOTDATA("Field 0",'Field 12'!$A$3,"Field 0",B125),0)</f>
        <v>0</v>
      </c>
      <c r="O125" s="76">
        <f>IFERROR(GETPIVOTDATA("Field 0",'Field 13'!$A$3,"Field 0",B125),0)</f>
        <v>0</v>
      </c>
      <c r="P125" s="76">
        <f>IFERROR(GETPIVOTDATA("Field 0",'Field 14'!$A$3,"Field 0",B125),0)</f>
        <v>0</v>
      </c>
      <c r="Q125" s="76">
        <f>IFERROR(GETPIVOTDATA("Field 0",'Field 15'!$A$3,"Field 0",B125),0)</f>
        <v>0</v>
      </c>
      <c r="R125" s="76">
        <f>IFERROR(GETPIVOTDATA("Field 0",'Field 16'!$A$3,"Field 0",B125),0)</f>
        <v>0</v>
      </c>
      <c r="S125" s="76">
        <f>IFERROR(GETPIVOTDATA("Field 0",'Field 17'!$A$3,"Field 0",B125),0)</f>
        <v>0</v>
      </c>
      <c r="T125" s="70">
        <f t="shared" si="6"/>
        <v>55</v>
      </c>
      <c r="U125" s="70">
        <f>IFERROR(GETPIVOTDATA("Field 0",'Field 0'!$A$1,"Field 0",B125),0)</f>
        <v>0</v>
      </c>
      <c r="V125" s="111">
        <f t="shared" si="17"/>
        <v>0</v>
      </c>
      <c r="W125" s="70">
        <f t="shared" si="19"/>
        <v>0</v>
      </c>
      <c r="X125" s="71" t="str">
        <f t="shared" si="18"/>
        <v>NA</v>
      </c>
    </row>
    <row r="126" spans="1:24" outlineLevel="1" x14ac:dyDescent="0.25">
      <c r="A126" s="77" t="s">
        <v>425</v>
      </c>
      <c r="B126" s="78" t="s">
        <v>27</v>
      </c>
      <c r="C126" s="79">
        <f>IFERROR(GETPIVOTDATA("Field 0",'Field 1'!$A$3,"Field 0",B126),0)</f>
        <v>0</v>
      </c>
      <c r="D126" s="79">
        <f>IFERROR(GETPIVOTDATA("Field 0",'Field 2'!$A$3,"Field 0",B126),0)</f>
        <v>0</v>
      </c>
      <c r="E126" s="79">
        <f>IFERROR(GETPIVOTDATA("Field 0",'Field 3'!$A$3,"Field 0",B126),0)</f>
        <v>0</v>
      </c>
      <c r="F126" s="79">
        <f>IFERROR(GETPIVOTDATA("Field 0",'Field 4'!$A$3,"Field 0",B126),0)</f>
        <v>0</v>
      </c>
      <c r="G126" s="79">
        <f>IFERROR(GETPIVOTDATA("Field 0",'Field 5'!$A$3,"Field 0",B126),0)</f>
        <v>0</v>
      </c>
      <c r="H126" s="79">
        <f>IFERROR(GETPIVOTDATA("Field 0",'Field 6'!$A$3,"Field 0",B126),0)</f>
        <v>0</v>
      </c>
      <c r="I126" s="79">
        <f>IFERROR(GETPIVOTDATA("Field 0",'Field 7'!$A$3,"Field 0",B126),0)</f>
        <v>0</v>
      </c>
      <c r="J126" s="79">
        <f>IFERROR(GETPIVOTDATA("Field 0",'Field 8'!$A$3,"Field 0",B126),0)</f>
        <v>0</v>
      </c>
      <c r="K126" s="79">
        <f>IFERROR(GETPIVOTDATA("Field 0",'Field 9'!$A$3,"Field 0",B126),0)</f>
        <v>0</v>
      </c>
      <c r="L126" s="79">
        <f>IFERROR(GETPIVOTDATA("Field 0",'Field 10'!$A$3,"Field 0",B126),0)</f>
        <v>0</v>
      </c>
      <c r="M126" s="79">
        <f>IFERROR(GETPIVOTDATA("Field 0",'Field 11'!$A$3,"Field 0",B126),0)</f>
        <v>0</v>
      </c>
      <c r="N126" s="79">
        <f>IFERROR(GETPIVOTDATA("Field 0",'Field 12'!$A$3,"Field 0",B126),0)</f>
        <v>0</v>
      </c>
      <c r="O126" s="79">
        <f>IFERROR(GETPIVOTDATA("Field 0",'Field 13'!$A$3,"Field 0",B126),0)</f>
        <v>0</v>
      </c>
      <c r="P126" s="79">
        <f>IFERROR(GETPIVOTDATA("Field 0",'Field 14'!$A$3,"Field 0",B126),0)</f>
        <v>0</v>
      </c>
      <c r="Q126" s="79">
        <f>IFERROR(GETPIVOTDATA("Field 0",'Field 15'!$A$3,"Field 0",B126),0)</f>
        <v>0</v>
      </c>
      <c r="R126" s="79">
        <f>IFERROR(GETPIVOTDATA("Field 0",'Field 16'!$A$3,"Field 0",B126),0)</f>
        <v>0</v>
      </c>
      <c r="S126" s="79">
        <f>IFERROR(GETPIVOTDATA("Field 0",'Field 17'!$A$3,"Field 0",B126),0)</f>
        <v>0</v>
      </c>
      <c r="T126" s="75">
        <f t="shared" si="6"/>
        <v>55</v>
      </c>
      <c r="U126" s="75">
        <f>IFERROR(GETPIVOTDATA("Field 0",'Field 0'!$A$1,"Field 0",B126),0)</f>
        <v>0</v>
      </c>
      <c r="V126" s="105">
        <f t="shared" si="17"/>
        <v>0</v>
      </c>
      <c r="W126" s="75">
        <f t="shared" si="19"/>
        <v>0</v>
      </c>
      <c r="X126" s="74" t="str">
        <f t="shared" si="18"/>
        <v>NA</v>
      </c>
    </row>
    <row r="127" spans="1:24" s="63" customFormat="1" outlineLevel="1" x14ac:dyDescent="0.25">
      <c r="A127" s="80" t="s">
        <v>425</v>
      </c>
      <c r="B127" s="81" t="s">
        <v>28</v>
      </c>
      <c r="C127" s="76">
        <f>IFERROR(GETPIVOTDATA("Field 0",'Field 1'!$A$3,"Field 0",B127),0)</f>
        <v>0</v>
      </c>
      <c r="D127" s="76">
        <f>IFERROR(GETPIVOTDATA("Field 0",'Field 2'!$A$3,"Field 0",B127),0)</f>
        <v>0</v>
      </c>
      <c r="E127" s="76">
        <f>IFERROR(GETPIVOTDATA("Field 0",'Field 3'!$A$3,"Field 0",B127),0)</f>
        <v>0</v>
      </c>
      <c r="F127" s="76">
        <f>IFERROR(GETPIVOTDATA("Field 0",'Field 4'!$A$3,"Field 0",B127),0)</f>
        <v>0</v>
      </c>
      <c r="G127" s="76">
        <f>IFERROR(GETPIVOTDATA("Field 0",'Field 5'!$A$3,"Field 0",B127),0)</f>
        <v>0</v>
      </c>
      <c r="H127" s="76">
        <f>IFERROR(GETPIVOTDATA("Field 0",'Field 6'!$A$3,"Field 0",B127),0)</f>
        <v>0</v>
      </c>
      <c r="I127" s="76">
        <f>IFERROR(GETPIVOTDATA("Field 0",'Field 7'!$A$3,"Field 0",B127),0)</f>
        <v>0</v>
      </c>
      <c r="J127" s="76">
        <f>IFERROR(GETPIVOTDATA("Field 0",'Field 8'!$A$3,"Field 0",B127),0)</f>
        <v>0</v>
      </c>
      <c r="K127" s="76">
        <f>IFERROR(GETPIVOTDATA("Field 0",'Field 9'!$A$3,"Field 0",B127),0)</f>
        <v>0</v>
      </c>
      <c r="L127" s="76">
        <f>IFERROR(GETPIVOTDATA("Field 0",'Field 10'!$A$3,"Field 0",B127),0)</f>
        <v>0</v>
      </c>
      <c r="M127" s="76">
        <f>IFERROR(GETPIVOTDATA("Field 0",'Field 11'!$A$3,"Field 0",B127),0)</f>
        <v>0</v>
      </c>
      <c r="N127" s="76">
        <f>IFERROR(GETPIVOTDATA("Field 0",'Field 12'!$A$3,"Field 0",B127),0)</f>
        <v>0</v>
      </c>
      <c r="O127" s="76">
        <f>IFERROR(GETPIVOTDATA("Field 0",'Field 13'!$A$3,"Field 0",B127),0)</f>
        <v>0</v>
      </c>
      <c r="P127" s="76">
        <f>IFERROR(GETPIVOTDATA("Field 0",'Field 14'!$A$3,"Field 0",B127),0)</f>
        <v>0</v>
      </c>
      <c r="Q127" s="76">
        <f>IFERROR(GETPIVOTDATA("Field 0",'Field 15'!$A$3,"Field 0",B127),0)</f>
        <v>0</v>
      </c>
      <c r="R127" s="76">
        <f>IFERROR(GETPIVOTDATA("Field 0",'Field 16'!$A$3,"Field 0",B127),0)</f>
        <v>0</v>
      </c>
      <c r="S127" s="76">
        <f>IFERROR(GETPIVOTDATA("Field 0",'Field 17'!$A$3,"Field 0",B127),0)</f>
        <v>0</v>
      </c>
      <c r="T127" s="70">
        <f t="shared" si="6"/>
        <v>55</v>
      </c>
      <c r="U127" s="70">
        <f>IFERROR(GETPIVOTDATA("Field 0",'Field 0'!$A$1,"Field 0",B127),0)</f>
        <v>0</v>
      </c>
      <c r="V127" s="111">
        <f t="shared" si="17"/>
        <v>0</v>
      </c>
      <c r="W127" s="70">
        <f t="shared" si="19"/>
        <v>0</v>
      </c>
      <c r="X127" s="71" t="str">
        <f t="shared" si="18"/>
        <v>NA</v>
      </c>
    </row>
    <row r="128" spans="1:24" outlineLevel="1" x14ac:dyDescent="0.25">
      <c r="A128" s="77" t="s">
        <v>425</v>
      </c>
      <c r="B128" s="78" t="s">
        <v>243</v>
      </c>
      <c r="C128" s="79">
        <f>IFERROR(GETPIVOTDATA("Field 0",'Field 1'!$A$3,"Field 0",B128),0)</f>
        <v>0</v>
      </c>
      <c r="D128" s="79">
        <f>IFERROR(GETPIVOTDATA("Field 0",'Field 2'!$A$3,"Field 0",B128),0)</f>
        <v>0</v>
      </c>
      <c r="E128" s="79">
        <f>IFERROR(GETPIVOTDATA("Field 0",'Field 3'!$A$3,"Field 0",B128),0)</f>
        <v>0</v>
      </c>
      <c r="F128" s="79">
        <f>IFERROR(GETPIVOTDATA("Field 0",'Field 4'!$A$3,"Field 0",B128),0)</f>
        <v>0</v>
      </c>
      <c r="G128" s="79">
        <f>IFERROR(GETPIVOTDATA("Field 0",'Field 5'!$A$3,"Field 0",B128),0)</f>
        <v>0</v>
      </c>
      <c r="H128" s="79">
        <f>IFERROR(GETPIVOTDATA("Field 0",'Field 6'!$A$3,"Field 0",B128),0)</f>
        <v>0</v>
      </c>
      <c r="I128" s="79">
        <f>IFERROR(GETPIVOTDATA("Field 0",'Field 7'!$A$3,"Field 0",B128),0)</f>
        <v>0</v>
      </c>
      <c r="J128" s="79">
        <f>IFERROR(GETPIVOTDATA("Field 0",'Field 8'!$A$3,"Field 0",B128),0)</f>
        <v>0</v>
      </c>
      <c r="K128" s="79">
        <f>IFERROR(GETPIVOTDATA("Field 0",'Field 9'!$A$3,"Field 0",B128),0)</f>
        <v>0</v>
      </c>
      <c r="L128" s="79">
        <f>IFERROR(GETPIVOTDATA("Field 0",'Field 10'!$A$3,"Field 0",B128),0)</f>
        <v>0</v>
      </c>
      <c r="M128" s="79">
        <f>IFERROR(GETPIVOTDATA("Field 0",'Field 11'!$A$3,"Field 0",B128),0)</f>
        <v>0</v>
      </c>
      <c r="N128" s="79">
        <f>IFERROR(GETPIVOTDATA("Field 0",'Field 12'!$A$3,"Field 0",B128),0)</f>
        <v>0</v>
      </c>
      <c r="O128" s="79">
        <f>IFERROR(GETPIVOTDATA("Field 0",'Field 13'!$A$3,"Field 0",B128),0)</f>
        <v>0</v>
      </c>
      <c r="P128" s="79">
        <f>IFERROR(GETPIVOTDATA("Field 0",'Field 14'!$A$3,"Field 0",B128),0)</f>
        <v>0</v>
      </c>
      <c r="Q128" s="79">
        <f>IFERROR(GETPIVOTDATA("Field 0",'Field 15'!$A$3,"Field 0",B128),0)</f>
        <v>0</v>
      </c>
      <c r="R128" s="79">
        <f>IFERROR(GETPIVOTDATA("Field 0",'Field 16'!$A$3,"Field 0",B128),0)</f>
        <v>0</v>
      </c>
      <c r="S128" s="79">
        <f>IFERROR(GETPIVOTDATA("Field 0",'Field 17'!$A$3,"Field 0",B128),0)</f>
        <v>0</v>
      </c>
      <c r="T128" s="75">
        <f t="shared" si="6"/>
        <v>55</v>
      </c>
      <c r="U128" s="75">
        <f>IFERROR(GETPIVOTDATA("Field 0",'Field 0'!$A$1,"Field 0",B128),0)</f>
        <v>0</v>
      </c>
      <c r="V128" s="105">
        <f t="shared" si="17"/>
        <v>0</v>
      </c>
      <c r="W128" s="75">
        <f t="shared" si="19"/>
        <v>0</v>
      </c>
      <c r="X128" s="74" t="str">
        <f t="shared" si="18"/>
        <v>NA</v>
      </c>
    </row>
    <row r="129" spans="1:24" s="63" customFormat="1" outlineLevel="1" x14ac:dyDescent="0.25">
      <c r="A129" s="80" t="s">
        <v>425</v>
      </c>
      <c r="B129" s="81" t="s">
        <v>29</v>
      </c>
      <c r="C129" s="76">
        <f>IFERROR(GETPIVOTDATA("Field 0",'Field 1'!$A$3,"Field 0",B129),0)</f>
        <v>0</v>
      </c>
      <c r="D129" s="76">
        <f>IFERROR(GETPIVOTDATA("Field 0",'Field 2'!$A$3,"Field 0",B129),0)</f>
        <v>0</v>
      </c>
      <c r="E129" s="76">
        <f>IFERROR(GETPIVOTDATA("Field 0",'Field 3'!$A$3,"Field 0",B129),0)</f>
        <v>0</v>
      </c>
      <c r="F129" s="76">
        <f>IFERROR(GETPIVOTDATA("Field 0",'Field 4'!$A$3,"Field 0",B129),0)</f>
        <v>0</v>
      </c>
      <c r="G129" s="76">
        <f>IFERROR(GETPIVOTDATA("Field 0",'Field 5'!$A$3,"Field 0",B129),0)</f>
        <v>0</v>
      </c>
      <c r="H129" s="76">
        <f>IFERROR(GETPIVOTDATA("Field 0",'Field 6'!$A$3,"Field 0",B129),0)</f>
        <v>0</v>
      </c>
      <c r="I129" s="76">
        <f>IFERROR(GETPIVOTDATA("Field 0",'Field 7'!$A$3,"Field 0",B129),0)</f>
        <v>0</v>
      </c>
      <c r="J129" s="76">
        <f>IFERROR(GETPIVOTDATA("Field 0",'Field 8'!$A$3,"Field 0",B129),0)</f>
        <v>0</v>
      </c>
      <c r="K129" s="76">
        <f>IFERROR(GETPIVOTDATA("Field 0",'Field 9'!$A$3,"Field 0",B129),0)</f>
        <v>0</v>
      </c>
      <c r="L129" s="76">
        <f>IFERROR(GETPIVOTDATA("Field 0",'Field 10'!$A$3,"Field 0",B129),0)</f>
        <v>0</v>
      </c>
      <c r="M129" s="76">
        <f>IFERROR(GETPIVOTDATA("Field 0",'Field 11'!$A$3,"Field 0",B129),0)</f>
        <v>0</v>
      </c>
      <c r="N129" s="76">
        <f>IFERROR(GETPIVOTDATA("Field 0",'Field 12'!$A$3,"Field 0",B129),0)</f>
        <v>0</v>
      </c>
      <c r="O129" s="76">
        <f>IFERROR(GETPIVOTDATA("Field 0",'Field 13'!$A$3,"Field 0",B129),0)</f>
        <v>0</v>
      </c>
      <c r="P129" s="76">
        <f>IFERROR(GETPIVOTDATA("Field 0",'Field 14'!$A$3,"Field 0",B129),0)</f>
        <v>0</v>
      </c>
      <c r="Q129" s="76">
        <f>IFERROR(GETPIVOTDATA("Field 0",'Field 15'!$A$3,"Field 0",B129),0)</f>
        <v>0</v>
      </c>
      <c r="R129" s="76">
        <f>IFERROR(GETPIVOTDATA("Field 0",'Field 16'!$A$3,"Field 0",B129),0)</f>
        <v>0</v>
      </c>
      <c r="S129" s="76">
        <f>IFERROR(GETPIVOTDATA("Field 0",'Field 17'!$A$3,"Field 0",B129),0)</f>
        <v>0</v>
      </c>
      <c r="T129" s="70">
        <f t="shared" si="6"/>
        <v>55</v>
      </c>
      <c r="U129" s="70">
        <f>IFERROR(GETPIVOTDATA("Field 0",'Field 0'!$A$1,"Field 0",B129),0)</f>
        <v>0</v>
      </c>
      <c r="V129" s="111">
        <f t="shared" si="17"/>
        <v>0</v>
      </c>
      <c r="W129" s="70">
        <f t="shared" si="19"/>
        <v>0</v>
      </c>
      <c r="X129" s="71" t="str">
        <f t="shared" si="18"/>
        <v>NA</v>
      </c>
    </row>
    <row r="130" spans="1:24" outlineLevel="1" x14ac:dyDescent="0.25">
      <c r="A130" s="77" t="s">
        <v>425</v>
      </c>
      <c r="B130" s="78" t="s">
        <v>30</v>
      </c>
      <c r="C130" s="79">
        <f>IFERROR(GETPIVOTDATA("Field 0",'Field 1'!$A$3,"Field 0",B130),0)</f>
        <v>0</v>
      </c>
      <c r="D130" s="79">
        <f>IFERROR(GETPIVOTDATA("Field 0",'Field 2'!$A$3,"Field 0",B130),0)</f>
        <v>0</v>
      </c>
      <c r="E130" s="79">
        <f>IFERROR(GETPIVOTDATA("Field 0",'Field 3'!$A$3,"Field 0",B130),0)</f>
        <v>0</v>
      </c>
      <c r="F130" s="79">
        <f>IFERROR(GETPIVOTDATA("Field 0",'Field 4'!$A$3,"Field 0",B130),0)</f>
        <v>0</v>
      </c>
      <c r="G130" s="79">
        <f>IFERROR(GETPIVOTDATA("Field 0",'Field 5'!$A$3,"Field 0",B130),0)</f>
        <v>0</v>
      </c>
      <c r="H130" s="79">
        <f>IFERROR(GETPIVOTDATA("Field 0",'Field 6'!$A$3,"Field 0",B130),0)</f>
        <v>0</v>
      </c>
      <c r="I130" s="79">
        <f>IFERROR(GETPIVOTDATA("Field 0",'Field 7'!$A$3,"Field 0",B130),0)</f>
        <v>0</v>
      </c>
      <c r="J130" s="79">
        <f>IFERROR(GETPIVOTDATA("Field 0",'Field 8'!$A$3,"Field 0",B130),0)</f>
        <v>0</v>
      </c>
      <c r="K130" s="79">
        <f>IFERROR(GETPIVOTDATA("Field 0",'Field 9'!$A$3,"Field 0",B130),0)</f>
        <v>0</v>
      </c>
      <c r="L130" s="79">
        <f>IFERROR(GETPIVOTDATA("Field 0",'Field 10'!$A$3,"Field 0",B130),0)</f>
        <v>0</v>
      </c>
      <c r="M130" s="79">
        <f>IFERROR(GETPIVOTDATA("Field 0",'Field 11'!$A$3,"Field 0",B130),0)</f>
        <v>0</v>
      </c>
      <c r="N130" s="79">
        <f>IFERROR(GETPIVOTDATA("Field 0",'Field 12'!$A$3,"Field 0",B130),0)</f>
        <v>0</v>
      </c>
      <c r="O130" s="79">
        <f>IFERROR(GETPIVOTDATA("Field 0",'Field 13'!$A$3,"Field 0",B130),0)</f>
        <v>0</v>
      </c>
      <c r="P130" s="79">
        <f>IFERROR(GETPIVOTDATA("Field 0",'Field 14'!$A$3,"Field 0",B130),0)</f>
        <v>0</v>
      </c>
      <c r="Q130" s="79">
        <f>IFERROR(GETPIVOTDATA("Field 0",'Field 15'!$A$3,"Field 0",B130),0)</f>
        <v>0</v>
      </c>
      <c r="R130" s="79">
        <f>IFERROR(GETPIVOTDATA("Field 0",'Field 16'!$A$3,"Field 0",B130),0)</f>
        <v>0</v>
      </c>
      <c r="S130" s="79">
        <f>IFERROR(GETPIVOTDATA("Field 0",'Field 17'!$A$3,"Field 0",B130),0)</f>
        <v>0</v>
      </c>
      <c r="T130" s="75">
        <f t="shared" si="6"/>
        <v>55</v>
      </c>
      <c r="U130" s="75">
        <f>IFERROR(GETPIVOTDATA("Field 0",'Field 0'!$A$1,"Field 0",B130),0)</f>
        <v>0</v>
      </c>
      <c r="V130" s="105">
        <f t="shared" si="17"/>
        <v>0</v>
      </c>
      <c r="W130" s="75">
        <f t="shared" si="19"/>
        <v>0</v>
      </c>
      <c r="X130" s="74" t="str">
        <f t="shared" si="18"/>
        <v>NA</v>
      </c>
    </row>
    <row r="131" spans="1:24" s="63" customFormat="1" outlineLevel="1" x14ac:dyDescent="0.25">
      <c r="A131" s="80" t="s">
        <v>425</v>
      </c>
      <c r="B131" s="81" t="s">
        <v>244</v>
      </c>
      <c r="C131" s="76">
        <f>IFERROR(GETPIVOTDATA("Field 0",'Field 1'!$A$3,"Field 0",B131),0)</f>
        <v>0</v>
      </c>
      <c r="D131" s="76">
        <f>IFERROR(GETPIVOTDATA("Field 0",'Field 2'!$A$3,"Field 0",B131),0)</f>
        <v>0</v>
      </c>
      <c r="E131" s="76">
        <f>IFERROR(GETPIVOTDATA("Field 0",'Field 3'!$A$3,"Field 0",B131),0)</f>
        <v>0</v>
      </c>
      <c r="F131" s="76">
        <f>IFERROR(GETPIVOTDATA("Field 0",'Field 4'!$A$3,"Field 0",B131),0)</f>
        <v>0</v>
      </c>
      <c r="G131" s="76">
        <f>IFERROR(GETPIVOTDATA("Field 0",'Field 5'!$A$3,"Field 0",B131),0)</f>
        <v>0</v>
      </c>
      <c r="H131" s="76">
        <f>IFERROR(GETPIVOTDATA("Field 0",'Field 6'!$A$3,"Field 0",B131),0)</f>
        <v>0</v>
      </c>
      <c r="I131" s="76">
        <f>IFERROR(GETPIVOTDATA("Field 0",'Field 7'!$A$3,"Field 0",B131),0)</f>
        <v>0</v>
      </c>
      <c r="J131" s="76">
        <f>IFERROR(GETPIVOTDATA("Field 0",'Field 8'!$A$3,"Field 0",B131),0)</f>
        <v>0</v>
      </c>
      <c r="K131" s="76">
        <f>IFERROR(GETPIVOTDATA("Field 0",'Field 9'!$A$3,"Field 0",B131),0)</f>
        <v>0</v>
      </c>
      <c r="L131" s="76">
        <f>IFERROR(GETPIVOTDATA("Field 0",'Field 10'!$A$3,"Field 0",B131),0)</f>
        <v>0</v>
      </c>
      <c r="M131" s="76">
        <f>IFERROR(GETPIVOTDATA("Field 0",'Field 11'!$A$3,"Field 0",B131),0)</f>
        <v>0</v>
      </c>
      <c r="N131" s="76">
        <f>IFERROR(GETPIVOTDATA("Field 0",'Field 12'!$A$3,"Field 0",B131),0)</f>
        <v>0</v>
      </c>
      <c r="O131" s="76">
        <f>IFERROR(GETPIVOTDATA("Field 0",'Field 13'!$A$3,"Field 0",B131),0)</f>
        <v>0</v>
      </c>
      <c r="P131" s="76">
        <f>IFERROR(GETPIVOTDATA("Field 0",'Field 14'!$A$3,"Field 0",B131),0)</f>
        <v>0</v>
      </c>
      <c r="Q131" s="76">
        <f>IFERROR(GETPIVOTDATA("Field 0",'Field 15'!$A$3,"Field 0",B131),0)</f>
        <v>0</v>
      </c>
      <c r="R131" s="76">
        <f>IFERROR(GETPIVOTDATA("Field 0",'Field 16'!$A$3,"Field 0",B131),0)</f>
        <v>0</v>
      </c>
      <c r="S131" s="76">
        <f>IFERROR(GETPIVOTDATA("Field 0",'Field 17'!$A$3,"Field 0",B131),0)</f>
        <v>0</v>
      </c>
      <c r="T131" s="70">
        <f t="shared" si="6"/>
        <v>55</v>
      </c>
      <c r="U131" s="70">
        <f>IFERROR(GETPIVOTDATA("Field 0",'Field 0'!$A$1,"Field 0",B131),0)</f>
        <v>0</v>
      </c>
      <c r="V131" s="111">
        <f t="shared" si="17"/>
        <v>0</v>
      </c>
      <c r="W131" s="70">
        <f t="shared" si="19"/>
        <v>0</v>
      </c>
      <c r="X131" s="71" t="str">
        <f t="shared" si="18"/>
        <v>NA</v>
      </c>
    </row>
    <row r="132" spans="1:24" outlineLevel="1" x14ac:dyDescent="0.25">
      <c r="A132" s="77" t="s">
        <v>425</v>
      </c>
      <c r="B132" s="78" t="s">
        <v>50</v>
      </c>
      <c r="C132" s="79">
        <f>IFERROR(GETPIVOTDATA("Field 0",'Field 1'!$A$3,"Field 0",B132),0)</f>
        <v>0</v>
      </c>
      <c r="D132" s="79">
        <f>IFERROR(GETPIVOTDATA("Field 0",'Field 2'!$A$3,"Field 0",B132),0)</f>
        <v>0</v>
      </c>
      <c r="E132" s="79">
        <f>IFERROR(GETPIVOTDATA("Field 0",'Field 3'!$A$3,"Field 0",B132),0)</f>
        <v>0</v>
      </c>
      <c r="F132" s="79">
        <f>IFERROR(GETPIVOTDATA("Field 0",'Field 4'!$A$3,"Field 0",B132),0)</f>
        <v>0</v>
      </c>
      <c r="G132" s="79">
        <f>IFERROR(GETPIVOTDATA("Field 0",'Field 5'!$A$3,"Field 0",B132),0)</f>
        <v>0</v>
      </c>
      <c r="H132" s="79">
        <f>IFERROR(GETPIVOTDATA("Field 0",'Field 6'!$A$3,"Field 0",B132),0)</f>
        <v>0</v>
      </c>
      <c r="I132" s="79">
        <f>IFERROR(GETPIVOTDATA("Field 0",'Field 7'!$A$3,"Field 0",B132),0)</f>
        <v>0</v>
      </c>
      <c r="J132" s="79">
        <f>IFERROR(GETPIVOTDATA("Field 0",'Field 8'!$A$3,"Field 0",B132),0)</f>
        <v>0</v>
      </c>
      <c r="K132" s="79">
        <f>IFERROR(GETPIVOTDATA("Field 0",'Field 9'!$A$3,"Field 0",B132),0)</f>
        <v>0</v>
      </c>
      <c r="L132" s="79">
        <f>IFERROR(GETPIVOTDATA("Field 0",'Field 10'!$A$3,"Field 0",B132),0)</f>
        <v>0</v>
      </c>
      <c r="M132" s="79">
        <f>IFERROR(GETPIVOTDATA("Field 0",'Field 11'!$A$3,"Field 0",B132),0)</f>
        <v>0</v>
      </c>
      <c r="N132" s="79">
        <f>IFERROR(GETPIVOTDATA("Field 0",'Field 12'!$A$3,"Field 0",B132),0)</f>
        <v>0</v>
      </c>
      <c r="O132" s="79">
        <f>IFERROR(GETPIVOTDATA("Field 0",'Field 13'!$A$3,"Field 0",B132),0)</f>
        <v>0</v>
      </c>
      <c r="P132" s="79">
        <f>IFERROR(GETPIVOTDATA("Field 0",'Field 14'!$A$3,"Field 0",B132),0)</f>
        <v>0</v>
      </c>
      <c r="Q132" s="79">
        <f>IFERROR(GETPIVOTDATA("Field 0",'Field 15'!$A$3,"Field 0",B132),0)</f>
        <v>0</v>
      </c>
      <c r="R132" s="79">
        <f>IFERROR(GETPIVOTDATA("Field 0",'Field 16'!$A$3,"Field 0",B132),0)</f>
        <v>0</v>
      </c>
      <c r="S132" s="79">
        <f>IFERROR(GETPIVOTDATA("Field 0",'Field 17'!$A$3,"Field 0",B132),0)</f>
        <v>0</v>
      </c>
      <c r="T132" s="75">
        <f t="shared" si="6"/>
        <v>55</v>
      </c>
      <c r="U132" s="75">
        <f>IFERROR(GETPIVOTDATA("Field 0",'Field 0'!$A$1,"Field 0",B132),0)</f>
        <v>0</v>
      </c>
      <c r="V132" s="105">
        <f t="shared" ref="V132:V146" si="20">SUM(C132:S132)</f>
        <v>0</v>
      </c>
      <c r="W132" s="75">
        <f t="shared" si="19"/>
        <v>0</v>
      </c>
      <c r="X132" s="74" t="str">
        <f t="shared" si="18"/>
        <v>NA</v>
      </c>
    </row>
    <row r="133" spans="1:24" s="63" customFormat="1" outlineLevel="1" x14ac:dyDescent="0.25">
      <c r="A133" s="80" t="s">
        <v>425</v>
      </c>
      <c r="B133" s="81" t="s">
        <v>246</v>
      </c>
      <c r="C133" s="76">
        <f>IFERROR(GETPIVOTDATA("Field 0",'Field 1'!$A$3,"Field 0",B133),0)</f>
        <v>0</v>
      </c>
      <c r="D133" s="76">
        <f>IFERROR(GETPIVOTDATA("Field 0",'Field 2'!$A$3,"Field 0",B133),0)</f>
        <v>0</v>
      </c>
      <c r="E133" s="76">
        <f>IFERROR(GETPIVOTDATA("Field 0",'Field 3'!$A$3,"Field 0",B133),0)</f>
        <v>0</v>
      </c>
      <c r="F133" s="76">
        <f>IFERROR(GETPIVOTDATA("Field 0",'Field 4'!$A$3,"Field 0",B133),0)</f>
        <v>0</v>
      </c>
      <c r="G133" s="76">
        <f>IFERROR(GETPIVOTDATA("Field 0",'Field 5'!$A$3,"Field 0",B133),0)</f>
        <v>0</v>
      </c>
      <c r="H133" s="76">
        <f>IFERROR(GETPIVOTDATA("Field 0",'Field 6'!$A$3,"Field 0",B133),0)</f>
        <v>0</v>
      </c>
      <c r="I133" s="76">
        <f>IFERROR(GETPIVOTDATA("Field 0",'Field 7'!$A$3,"Field 0",B133),0)</f>
        <v>0</v>
      </c>
      <c r="J133" s="76">
        <f>IFERROR(GETPIVOTDATA("Field 0",'Field 8'!$A$3,"Field 0",B133),0)</f>
        <v>0</v>
      </c>
      <c r="K133" s="76">
        <f>IFERROR(GETPIVOTDATA("Field 0",'Field 9'!$A$3,"Field 0",B133),0)</f>
        <v>0</v>
      </c>
      <c r="L133" s="76">
        <f>IFERROR(GETPIVOTDATA("Field 0",'Field 10'!$A$3,"Field 0",B133),0)</f>
        <v>0</v>
      </c>
      <c r="M133" s="76">
        <f>IFERROR(GETPIVOTDATA("Field 0",'Field 11'!$A$3,"Field 0",B133),0)</f>
        <v>0</v>
      </c>
      <c r="N133" s="76">
        <f>IFERROR(GETPIVOTDATA("Field 0",'Field 12'!$A$3,"Field 0",B133),0)</f>
        <v>0</v>
      </c>
      <c r="O133" s="76">
        <f>IFERROR(GETPIVOTDATA("Field 0",'Field 13'!$A$3,"Field 0",B133),0)</f>
        <v>0</v>
      </c>
      <c r="P133" s="76">
        <f>IFERROR(GETPIVOTDATA("Field 0",'Field 14'!$A$3,"Field 0",B133),0)</f>
        <v>0</v>
      </c>
      <c r="Q133" s="76">
        <f>IFERROR(GETPIVOTDATA("Field 0",'Field 15'!$A$3,"Field 0",B133),0)</f>
        <v>0</v>
      </c>
      <c r="R133" s="76">
        <f>IFERROR(GETPIVOTDATA("Field 0",'Field 16'!$A$3,"Field 0",B133),0)</f>
        <v>0</v>
      </c>
      <c r="S133" s="76">
        <f>IFERROR(GETPIVOTDATA("Field 0",'Field 17'!$A$3,"Field 0",B133),0)</f>
        <v>0</v>
      </c>
      <c r="T133" s="70">
        <f t="shared" ref="T133:T164" si="21">Number_of_Fields_Qced</f>
        <v>55</v>
      </c>
      <c r="U133" s="70">
        <f>IFERROR(GETPIVOTDATA("Field 0",'Field 0'!$A$1,"Field 0",B133),0)</f>
        <v>0</v>
      </c>
      <c r="V133" s="111">
        <f t="shared" si="20"/>
        <v>0</v>
      </c>
      <c r="W133" s="70">
        <f t="shared" si="19"/>
        <v>0</v>
      </c>
      <c r="X133" s="71" t="str">
        <f t="shared" ref="X133:X164" si="22">IFERROR(1-V133/W133, "NA")</f>
        <v>NA</v>
      </c>
    </row>
    <row r="134" spans="1:24" outlineLevel="1" x14ac:dyDescent="0.25">
      <c r="A134" s="77" t="s">
        <v>425</v>
      </c>
      <c r="B134" s="78" t="s">
        <v>31</v>
      </c>
      <c r="C134" s="79">
        <f>IFERROR(GETPIVOTDATA("Field 0",'Field 1'!$A$3,"Field 0",B134),0)</f>
        <v>0</v>
      </c>
      <c r="D134" s="79">
        <f>IFERROR(GETPIVOTDATA("Field 0",'Field 2'!$A$3,"Field 0",B134),0)</f>
        <v>0</v>
      </c>
      <c r="E134" s="79">
        <f>IFERROR(GETPIVOTDATA("Field 0",'Field 3'!$A$3,"Field 0",B134),0)</f>
        <v>0</v>
      </c>
      <c r="F134" s="79">
        <f>IFERROR(GETPIVOTDATA("Field 0",'Field 4'!$A$3,"Field 0",B134),0)</f>
        <v>0</v>
      </c>
      <c r="G134" s="79">
        <f>IFERROR(GETPIVOTDATA("Field 0",'Field 5'!$A$3,"Field 0",B134),0)</f>
        <v>0</v>
      </c>
      <c r="H134" s="79">
        <f>IFERROR(GETPIVOTDATA("Field 0",'Field 6'!$A$3,"Field 0",B134),0)</f>
        <v>0</v>
      </c>
      <c r="I134" s="79">
        <f>IFERROR(GETPIVOTDATA("Field 0",'Field 7'!$A$3,"Field 0",B134),0)</f>
        <v>0</v>
      </c>
      <c r="J134" s="79">
        <f>IFERROR(GETPIVOTDATA("Field 0",'Field 8'!$A$3,"Field 0",B134),0)</f>
        <v>0</v>
      </c>
      <c r="K134" s="79">
        <f>IFERROR(GETPIVOTDATA("Field 0",'Field 9'!$A$3,"Field 0",B134),0)</f>
        <v>0</v>
      </c>
      <c r="L134" s="79">
        <f>IFERROR(GETPIVOTDATA("Field 0",'Field 10'!$A$3,"Field 0",B134),0)</f>
        <v>0</v>
      </c>
      <c r="M134" s="79">
        <f>IFERROR(GETPIVOTDATA("Field 0",'Field 11'!$A$3,"Field 0",B134),0)</f>
        <v>0</v>
      </c>
      <c r="N134" s="79">
        <f>IFERROR(GETPIVOTDATA("Field 0",'Field 12'!$A$3,"Field 0",B134),0)</f>
        <v>0</v>
      </c>
      <c r="O134" s="79">
        <f>IFERROR(GETPIVOTDATA("Field 0",'Field 13'!$A$3,"Field 0",B134),0)</f>
        <v>0</v>
      </c>
      <c r="P134" s="79">
        <f>IFERROR(GETPIVOTDATA("Field 0",'Field 14'!$A$3,"Field 0",B134),0)</f>
        <v>0</v>
      </c>
      <c r="Q134" s="79">
        <f>IFERROR(GETPIVOTDATA("Field 0",'Field 15'!$A$3,"Field 0",B134),0)</f>
        <v>0</v>
      </c>
      <c r="R134" s="79">
        <f>IFERROR(GETPIVOTDATA("Field 0",'Field 16'!$A$3,"Field 0",B134),0)</f>
        <v>0</v>
      </c>
      <c r="S134" s="79">
        <f>IFERROR(GETPIVOTDATA("Field 0",'Field 17'!$A$3,"Field 0",B134),0)</f>
        <v>0</v>
      </c>
      <c r="T134" s="75">
        <f t="shared" si="21"/>
        <v>55</v>
      </c>
      <c r="U134" s="75">
        <f>IFERROR(GETPIVOTDATA("Field 0",'Field 0'!$A$1,"Field 0",B134),0)</f>
        <v>0</v>
      </c>
      <c r="V134" s="105">
        <f t="shared" si="20"/>
        <v>0</v>
      </c>
      <c r="W134" s="75">
        <f t="shared" si="19"/>
        <v>0</v>
      </c>
      <c r="X134" s="74" t="str">
        <f t="shared" si="22"/>
        <v>NA</v>
      </c>
    </row>
    <row r="135" spans="1:24" s="63" customFormat="1" outlineLevel="1" x14ac:dyDescent="0.25">
      <c r="A135" s="80" t="s">
        <v>425</v>
      </c>
      <c r="B135" s="81" t="s">
        <v>248</v>
      </c>
      <c r="C135" s="76">
        <f>IFERROR(GETPIVOTDATA("Field 0",'Field 1'!$A$3,"Field 0",B135),0)</f>
        <v>0</v>
      </c>
      <c r="D135" s="76">
        <f>IFERROR(GETPIVOTDATA("Field 0",'Field 2'!$A$3,"Field 0",B135),0)</f>
        <v>0</v>
      </c>
      <c r="E135" s="76">
        <f>IFERROR(GETPIVOTDATA("Field 0",'Field 3'!$A$3,"Field 0",B135),0)</f>
        <v>0</v>
      </c>
      <c r="F135" s="76">
        <f>IFERROR(GETPIVOTDATA("Field 0",'Field 4'!$A$3,"Field 0",B135),0)</f>
        <v>0</v>
      </c>
      <c r="G135" s="76">
        <f>IFERROR(GETPIVOTDATA("Field 0",'Field 5'!$A$3,"Field 0",B135),0)</f>
        <v>0</v>
      </c>
      <c r="H135" s="76">
        <f>IFERROR(GETPIVOTDATA("Field 0",'Field 6'!$A$3,"Field 0",B135),0)</f>
        <v>0</v>
      </c>
      <c r="I135" s="76">
        <f>IFERROR(GETPIVOTDATA("Field 0",'Field 7'!$A$3,"Field 0",B135),0)</f>
        <v>0</v>
      </c>
      <c r="J135" s="76">
        <f>IFERROR(GETPIVOTDATA("Field 0",'Field 8'!$A$3,"Field 0",B135),0)</f>
        <v>0</v>
      </c>
      <c r="K135" s="76">
        <f>IFERROR(GETPIVOTDATA("Field 0",'Field 9'!$A$3,"Field 0",B135),0)</f>
        <v>0</v>
      </c>
      <c r="L135" s="76">
        <f>IFERROR(GETPIVOTDATA("Field 0",'Field 10'!$A$3,"Field 0",B135),0)</f>
        <v>0</v>
      </c>
      <c r="M135" s="76">
        <f>IFERROR(GETPIVOTDATA("Field 0",'Field 11'!$A$3,"Field 0",B135),0)</f>
        <v>0</v>
      </c>
      <c r="N135" s="76">
        <f>IFERROR(GETPIVOTDATA("Field 0",'Field 12'!$A$3,"Field 0",B135),0)</f>
        <v>0</v>
      </c>
      <c r="O135" s="76">
        <f>IFERROR(GETPIVOTDATA("Field 0",'Field 13'!$A$3,"Field 0",B135),0)</f>
        <v>0</v>
      </c>
      <c r="P135" s="76">
        <f>IFERROR(GETPIVOTDATA("Field 0",'Field 14'!$A$3,"Field 0",B135),0)</f>
        <v>0</v>
      </c>
      <c r="Q135" s="76">
        <f>IFERROR(GETPIVOTDATA("Field 0",'Field 15'!$A$3,"Field 0",B135),0)</f>
        <v>0</v>
      </c>
      <c r="R135" s="76">
        <f>IFERROR(GETPIVOTDATA("Field 0",'Field 16'!$A$3,"Field 0",B135),0)</f>
        <v>0</v>
      </c>
      <c r="S135" s="76">
        <f>IFERROR(GETPIVOTDATA("Field 0",'Field 17'!$A$3,"Field 0",B135),0)</f>
        <v>0</v>
      </c>
      <c r="T135" s="70">
        <f t="shared" si="21"/>
        <v>55</v>
      </c>
      <c r="U135" s="70">
        <f>IFERROR(GETPIVOTDATA("Field 0",'Field 0'!$A$1,"Field 0",B135),0)</f>
        <v>0</v>
      </c>
      <c r="V135" s="111">
        <f t="shared" si="20"/>
        <v>0</v>
      </c>
      <c r="W135" s="70">
        <f t="shared" si="19"/>
        <v>0</v>
      </c>
      <c r="X135" s="71" t="str">
        <f t="shared" si="22"/>
        <v>NA</v>
      </c>
    </row>
    <row r="136" spans="1:24" outlineLevel="1" x14ac:dyDescent="0.25">
      <c r="A136" s="77" t="s">
        <v>425</v>
      </c>
      <c r="B136" s="78" t="s">
        <v>0</v>
      </c>
      <c r="C136" s="79">
        <f>IFERROR(GETPIVOTDATA("Field 0",'Field 1'!$A$3,"Field 0",B136),0)</f>
        <v>0</v>
      </c>
      <c r="D136" s="79">
        <f>IFERROR(GETPIVOTDATA("Field 0",'Field 2'!$A$3,"Field 0",B136),0)</f>
        <v>0</v>
      </c>
      <c r="E136" s="79">
        <f>IFERROR(GETPIVOTDATA("Field 0",'Field 3'!$A$3,"Field 0",B136),0)</f>
        <v>0</v>
      </c>
      <c r="F136" s="79">
        <f>IFERROR(GETPIVOTDATA("Field 0",'Field 4'!$A$3,"Field 0",B136),0)</f>
        <v>0</v>
      </c>
      <c r="G136" s="79">
        <f>IFERROR(GETPIVOTDATA("Field 0",'Field 5'!$A$3,"Field 0",B136),0)</f>
        <v>0</v>
      </c>
      <c r="H136" s="79">
        <f>IFERROR(GETPIVOTDATA("Field 0",'Field 6'!$A$3,"Field 0",B136),0)</f>
        <v>0</v>
      </c>
      <c r="I136" s="79">
        <f>IFERROR(GETPIVOTDATA("Field 0",'Field 7'!$A$3,"Field 0",B136),0)</f>
        <v>0</v>
      </c>
      <c r="J136" s="79">
        <f>IFERROR(GETPIVOTDATA("Field 0",'Field 8'!$A$3,"Field 0",B136),0)</f>
        <v>0</v>
      </c>
      <c r="K136" s="79">
        <f>IFERROR(GETPIVOTDATA("Field 0",'Field 9'!$A$3,"Field 0",B136),0)</f>
        <v>0</v>
      </c>
      <c r="L136" s="79">
        <f>IFERROR(GETPIVOTDATA("Field 0",'Field 10'!$A$3,"Field 0",B136),0)</f>
        <v>0</v>
      </c>
      <c r="M136" s="79">
        <f>IFERROR(GETPIVOTDATA("Field 0",'Field 11'!$A$3,"Field 0",B136),0)</f>
        <v>0</v>
      </c>
      <c r="N136" s="79">
        <f>IFERROR(GETPIVOTDATA("Field 0",'Field 12'!$A$3,"Field 0",B136),0)</f>
        <v>0</v>
      </c>
      <c r="O136" s="79">
        <f>IFERROR(GETPIVOTDATA("Field 0",'Field 13'!$A$3,"Field 0",B136),0)</f>
        <v>0</v>
      </c>
      <c r="P136" s="79">
        <f>IFERROR(GETPIVOTDATA("Field 0",'Field 14'!$A$3,"Field 0",B136),0)</f>
        <v>0</v>
      </c>
      <c r="Q136" s="79">
        <f>IFERROR(GETPIVOTDATA("Field 0",'Field 15'!$A$3,"Field 0",B136),0)</f>
        <v>0</v>
      </c>
      <c r="R136" s="79">
        <f>IFERROR(GETPIVOTDATA("Field 0",'Field 16'!$A$3,"Field 0",B136),0)</f>
        <v>0</v>
      </c>
      <c r="S136" s="79">
        <f>IFERROR(GETPIVOTDATA("Field 0",'Field 17'!$A$3,"Field 0",B136),0)</f>
        <v>0</v>
      </c>
      <c r="T136" s="75">
        <f t="shared" si="21"/>
        <v>55</v>
      </c>
      <c r="U136" s="75">
        <f>IFERROR(GETPIVOTDATA("Field 0",'Field 0'!$A$1,"Field 0",B136),0)</f>
        <v>0</v>
      </c>
      <c r="V136" s="105">
        <f t="shared" si="20"/>
        <v>0</v>
      </c>
      <c r="W136" s="75">
        <f t="shared" si="19"/>
        <v>0</v>
      </c>
      <c r="X136" s="74" t="str">
        <f t="shared" si="22"/>
        <v>NA</v>
      </c>
    </row>
    <row r="137" spans="1:24" s="63" customFormat="1" outlineLevel="1" x14ac:dyDescent="0.25">
      <c r="A137" s="80" t="s">
        <v>425</v>
      </c>
      <c r="B137" s="81" t="s">
        <v>247</v>
      </c>
      <c r="C137" s="76">
        <f>IFERROR(GETPIVOTDATA("Field 0",'Field 1'!$A$3,"Field 0",B137),0)</f>
        <v>0</v>
      </c>
      <c r="D137" s="76">
        <f>IFERROR(GETPIVOTDATA("Field 0",'Field 2'!$A$3,"Field 0",B137),0)</f>
        <v>0</v>
      </c>
      <c r="E137" s="76">
        <f>IFERROR(GETPIVOTDATA("Field 0",'Field 3'!$A$3,"Field 0",B137),0)</f>
        <v>0</v>
      </c>
      <c r="F137" s="76">
        <f>IFERROR(GETPIVOTDATA("Field 0",'Field 4'!$A$3,"Field 0",B137),0)</f>
        <v>0</v>
      </c>
      <c r="G137" s="76">
        <f>IFERROR(GETPIVOTDATA("Field 0",'Field 5'!$A$3,"Field 0",B137),0)</f>
        <v>0</v>
      </c>
      <c r="H137" s="76">
        <f>IFERROR(GETPIVOTDATA("Field 0",'Field 6'!$A$3,"Field 0",B137),0)</f>
        <v>0</v>
      </c>
      <c r="I137" s="76">
        <f>IFERROR(GETPIVOTDATA("Field 0",'Field 7'!$A$3,"Field 0",B137),0)</f>
        <v>0</v>
      </c>
      <c r="J137" s="76">
        <f>IFERROR(GETPIVOTDATA("Field 0",'Field 8'!$A$3,"Field 0",B137),0)</f>
        <v>0</v>
      </c>
      <c r="K137" s="76">
        <f>IFERROR(GETPIVOTDATA("Field 0",'Field 9'!$A$3,"Field 0",B137),0)</f>
        <v>0</v>
      </c>
      <c r="L137" s="76">
        <f>IFERROR(GETPIVOTDATA("Field 0",'Field 10'!$A$3,"Field 0",B137),0)</f>
        <v>0</v>
      </c>
      <c r="M137" s="76">
        <f>IFERROR(GETPIVOTDATA("Field 0",'Field 11'!$A$3,"Field 0",B137),0)</f>
        <v>0</v>
      </c>
      <c r="N137" s="76">
        <f>IFERROR(GETPIVOTDATA("Field 0",'Field 12'!$A$3,"Field 0",B137),0)</f>
        <v>0</v>
      </c>
      <c r="O137" s="76">
        <f>IFERROR(GETPIVOTDATA("Field 0",'Field 13'!$A$3,"Field 0",B137),0)</f>
        <v>0</v>
      </c>
      <c r="P137" s="76">
        <f>IFERROR(GETPIVOTDATA("Field 0",'Field 14'!$A$3,"Field 0",B137),0)</f>
        <v>0</v>
      </c>
      <c r="Q137" s="76">
        <f>IFERROR(GETPIVOTDATA("Field 0",'Field 15'!$A$3,"Field 0",B137),0)</f>
        <v>0</v>
      </c>
      <c r="R137" s="76">
        <f>IFERROR(GETPIVOTDATA("Field 0",'Field 16'!$A$3,"Field 0",B137),0)</f>
        <v>0</v>
      </c>
      <c r="S137" s="76">
        <f>IFERROR(GETPIVOTDATA("Field 0",'Field 17'!$A$3,"Field 0",B137),0)</f>
        <v>0</v>
      </c>
      <c r="T137" s="70">
        <f t="shared" si="21"/>
        <v>55</v>
      </c>
      <c r="U137" s="70">
        <f>IFERROR(GETPIVOTDATA("Field 0",'Field 0'!$A$1,"Field 0",B137),0)</f>
        <v>0</v>
      </c>
      <c r="V137" s="111">
        <f t="shared" si="20"/>
        <v>0</v>
      </c>
      <c r="W137" s="70">
        <f t="shared" si="19"/>
        <v>0</v>
      </c>
      <c r="X137" s="71" t="str">
        <f t="shared" si="22"/>
        <v>NA</v>
      </c>
    </row>
    <row r="138" spans="1:24" outlineLevel="1" x14ac:dyDescent="0.25">
      <c r="A138" s="77" t="s">
        <v>425</v>
      </c>
      <c r="B138" s="78" t="s">
        <v>32</v>
      </c>
      <c r="C138" s="79">
        <f>IFERROR(GETPIVOTDATA("Field 0",'Field 1'!$A$3,"Field 0",B138),0)</f>
        <v>0</v>
      </c>
      <c r="D138" s="79">
        <f>IFERROR(GETPIVOTDATA("Field 0",'Field 2'!$A$3,"Field 0",B138),0)</f>
        <v>0</v>
      </c>
      <c r="E138" s="79">
        <f>IFERROR(GETPIVOTDATA("Field 0",'Field 3'!$A$3,"Field 0",B138),0)</f>
        <v>0</v>
      </c>
      <c r="F138" s="79">
        <f>IFERROR(GETPIVOTDATA("Field 0",'Field 4'!$A$3,"Field 0",B138),0)</f>
        <v>0</v>
      </c>
      <c r="G138" s="79">
        <f>IFERROR(GETPIVOTDATA("Field 0",'Field 5'!$A$3,"Field 0",B138),0)</f>
        <v>0</v>
      </c>
      <c r="H138" s="79">
        <f>IFERROR(GETPIVOTDATA("Field 0",'Field 6'!$A$3,"Field 0",B138),0)</f>
        <v>0</v>
      </c>
      <c r="I138" s="79">
        <f>IFERROR(GETPIVOTDATA("Field 0",'Field 7'!$A$3,"Field 0",B138),0)</f>
        <v>0</v>
      </c>
      <c r="J138" s="79">
        <f>IFERROR(GETPIVOTDATA("Field 0",'Field 8'!$A$3,"Field 0",B138),0)</f>
        <v>0</v>
      </c>
      <c r="K138" s="79">
        <f>IFERROR(GETPIVOTDATA("Field 0",'Field 9'!$A$3,"Field 0",B138),0)</f>
        <v>0</v>
      </c>
      <c r="L138" s="79">
        <f>IFERROR(GETPIVOTDATA("Field 0",'Field 10'!$A$3,"Field 0",B138),0)</f>
        <v>0</v>
      </c>
      <c r="M138" s="79">
        <f>IFERROR(GETPIVOTDATA("Field 0",'Field 11'!$A$3,"Field 0",B138),0)</f>
        <v>0</v>
      </c>
      <c r="N138" s="79">
        <f>IFERROR(GETPIVOTDATA("Field 0",'Field 12'!$A$3,"Field 0",B138),0)</f>
        <v>0</v>
      </c>
      <c r="O138" s="79">
        <f>IFERROR(GETPIVOTDATA("Field 0",'Field 13'!$A$3,"Field 0",B138),0)</f>
        <v>0</v>
      </c>
      <c r="P138" s="79">
        <f>IFERROR(GETPIVOTDATA("Field 0",'Field 14'!$A$3,"Field 0",B138),0)</f>
        <v>0</v>
      </c>
      <c r="Q138" s="79">
        <f>IFERROR(GETPIVOTDATA("Field 0",'Field 15'!$A$3,"Field 0",B138),0)</f>
        <v>0</v>
      </c>
      <c r="R138" s="79">
        <f>IFERROR(GETPIVOTDATA("Field 0",'Field 16'!$A$3,"Field 0",B138),0)</f>
        <v>0</v>
      </c>
      <c r="S138" s="79">
        <f>IFERROR(GETPIVOTDATA("Field 0",'Field 17'!$A$3,"Field 0",B138),0)</f>
        <v>0</v>
      </c>
      <c r="T138" s="75">
        <f t="shared" si="21"/>
        <v>55</v>
      </c>
      <c r="U138" s="75">
        <f>IFERROR(GETPIVOTDATA("Field 0",'Field 0'!$A$1,"Field 0",B138),0)</f>
        <v>0</v>
      </c>
      <c r="V138" s="105">
        <f t="shared" si="20"/>
        <v>0</v>
      </c>
      <c r="W138" s="75">
        <f t="shared" si="19"/>
        <v>0</v>
      </c>
      <c r="X138" s="74" t="str">
        <f t="shared" si="22"/>
        <v>NA</v>
      </c>
    </row>
    <row r="139" spans="1:24" s="63" customFormat="1" outlineLevel="1" x14ac:dyDescent="0.25">
      <c r="A139" s="80" t="s">
        <v>425</v>
      </c>
      <c r="B139" s="81" t="s">
        <v>73</v>
      </c>
      <c r="C139" s="76">
        <f>IFERROR(GETPIVOTDATA("Field 0",'Field 1'!$A$3,"Field 0",B139),0)</f>
        <v>0</v>
      </c>
      <c r="D139" s="76">
        <f>IFERROR(GETPIVOTDATA("Field 0",'Field 2'!$A$3,"Field 0",B139),0)</f>
        <v>0</v>
      </c>
      <c r="E139" s="76">
        <f>IFERROR(GETPIVOTDATA("Field 0",'Field 3'!$A$3,"Field 0",B139),0)</f>
        <v>0</v>
      </c>
      <c r="F139" s="76">
        <f>IFERROR(GETPIVOTDATA("Field 0",'Field 4'!$A$3,"Field 0",B139),0)</f>
        <v>0</v>
      </c>
      <c r="G139" s="76">
        <f>IFERROR(GETPIVOTDATA("Field 0",'Field 5'!$A$3,"Field 0",B139),0)</f>
        <v>0</v>
      </c>
      <c r="H139" s="76">
        <f>IFERROR(GETPIVOTDATA("Field 0",'Field 6'!$A$3,"Field 0",B139),0)</f>
        <v>0</v>
      </c>
      <c r="I139" s="76">
        <f>IFERROR(GETPIVOTDATA("Field 0",'Field 7'!$A$3,"Field 0",B139),0)</f>
        <v>0</v>
      </c>
      <c r="J139" s="76">
        <f>IFERROR(GETPIVOTDATA("Field 0",'Field 8'!$A$3,"Field 0",B139),0)</f>
        <v>0</v>
      </c>
      <c r="K139" s="76">
        <f>IFERROR(GETPIVOTDATA("Field 0",'Field 9'!$A$3,"Field 0",B139),0)</f>
        <v>0</v>
      </c>
      <c r="L139" s="76">
        <f>IFERROR(GETPIVOTDATA("Field 0",'Field 10'!$A$3,"Field 0",B139),0)</f>
        <v>0</v>
      </c>
      <c r="M139" s="76">
        <f>IFERROR(GETPIVOTDATA("Field 0",'Field 11'!$A$3,"Field 0",B139),0)</f>
        <v>0</v>
      </c>
      <c r="N139" s="76">
        <f>IFERROR(GETPIVOTDATA("Field 0",'Field 12'!$A$3,"Field 0",B139),0)</f>
        <v>0</v>
      </c>
      <c r="O139" s="76">
        <f>IFERROR(GETPIVOTDATA("Field 0",'Field 13'!$A$3,"Field 0",B139),0)</f>
        <v>0</v>
      </c>
      <c r="P139" s="76">
        <f>IFERROR(GETPIVOTDATA("Field 0",'Field 14'!$A$3,"Field 0",B139),0)</f>
        <v>0</v>
      </c>
      <c r="Q139" s="76">
        <f>IFERROR(GETPIVOTDATA("Field 0",'Field 15'!$A$3,"Field 0",B139),0)</f>
        <v>0</v>
      </c>
      <c r="R139" s="76">
        <f>IFERROR(GETPIVOTDATA("Field 0",'Field 16'!$A$3,"Field 0",B139),0)</f>
        <v>0</v>
      </c>
      <c r="S139" s="76">
        <f>IFERROR(GETPIVOTDATA("Field 0",'Field 17'!$A$3,"Field 0",B139),0)</f>
        <v>0</v>
      </c>
      <c r="T139" s="70">
        <f t="shared" si="21"/>
        <v>55</v>
      </c>
      <c r="U139" s="70">
        <f>IFERROR(GETPIVOTDATA("Field 0",'Field 0'!$A$1,"Field 0",B139),0)</f>
        <v>0</v>
      </c>
      <c r="V139" s="111">
        <f t="shared" si="20"/>
        <v>0</v>
      </c>
      <c r="W139" s="70">
        <f t="shared" si="19"/>
        <v>0</v>
      </c>
      <c r="X139" s="71" t="str">
        <f t="shared" si="22"/>
        <v>NA</v>
      </c>
    </row>
    <row r="140" spans="1:24" outlineLevel="1" x14ac:dyDescent="0.25">
      <c r="A140" s="77" t="s">
        <v>425</v>
      </c>
      <c r="B140" s="78" t="s">
        <v>51</v>
      </c>
      <c r="C140" s="79">
        <f>IFERROR(GETPIVOTDATA("Field 0",'Field 1'!$A$3,"Field 0",B140),0)</f>
        <v>0</v>
      </c>
      <c r="D140" s="79">
        <f>IFERROR(GETPIVOTDATA("Field 0",'Field 2'!$A$3,"Field 0",B140),0)</f>
        <v>0</v>
      </c>
      <c r="E140" s="79">
        <f>IFERROR(GETPIVOTDATA("Field 0",'Field 3'!$A$3,"Field 0",B140),0)</f>
        <v>0</v>
      </c>
      <c r="F140" s="79">
        <f>IFERROR(GETPIVOTDATA("Field 0",'Field 4'!$A$3,"Field 0",B140),0)</f>
        <v>0</v>
      </c>
      <c r="G140" s="79">
        <f>IFERROR(GETPIVOTDATA("Field 0",'Field 5'!$A$3,"Field 0",B140),0)</f>
        <v>0</v>
      </c>
      <c r="H140" s="79">
        <f>IFERROR(GETPIVOTDATA("Field 0",'Field 6'!$A$3,"Field 0",B140),0)</f>
        <v>0</v>
      </c>
      <c r="I140" s="79">
        <f>IFERROR(GETPIVOTDATA("Field 0",'Field 7'!$A$3,"Field 0",B140),0)</f>
        <v>0</v>
      </c>
      <c r="J140" s="79">
        <f>IFERROR(GETPIVOTDATA("Field 0",'Field 8'!$A$3,"Field 0",B140),0)</f>
        <v>0</v>
      </c>
      <c r="K140" s="79">
        <f>IFERROR(GETPIVOTDATA("Field 0",'Field 9'!$A$3,"Field 0",B140),0)</f>
        <v>0</v>
      </c>
      <c r="L140" s="79">
        <f>IFERROR(GETPIVOTDATA("Field 0",'Field 10'!$A$3,"Field 0",B140),0)</f>
        <v>0</v>
      </c>
      <c r="M140" s="79">
        <f>IFERROR(GETPIVOTDATA("Field 0",'Field 11'!$A$3,"Field 0",B140),0)</f>
        <v>0</v>
      </c>
      <c r="N140" s="79">
        <f>IFERROR(GETPIVOTDATA("Field 0",'Field 12'!$A$3,"Field 0",B140),0)</f>
        <v>0</v>
      </c>
      <c r="O140" s="79">
        <f>IFERROR(GETPIVOTDATA("Field 0",'Field 13'!$A$3,"Field 0",B140),0)</f>
        <v>0</v>
      </c>
      <c r="P140" s="79">
        <f>IFERROR(GETPIVOTDATA("Field 0",'Field 14'!$A$3,"Field 0",B140),0)</f>
        <v>0</v>
      </c>
      <c r="Q140" s="79">
        <f>IFERROR(GETPIVOTDATA("Field 0",'Field 15'!$A$3,"Field 0",B140),0)</f>
        <v>0</v>
      </c>
      <c r="R140" s="79">
        <f>IFERROR(GETPIVOTDATA("Field 0",'Field 16'!$A$3,"Field 0",B140),0)</f>
        <v>0</v>
      </c>
      <c r="S140" s="79">
        <f>IFERROR(GETPIVOTDATA("Field 0",'Field 17'!$A$3,"Field 0",B140),0)</f>
        <v>0</v>
      </c>
      <c r="T140" s="75">
        <f t="shared" si="21"/>
        <v>55</v>
      </c>
      <c r="U140" s="75">
        <f>IFERROR(GETPIVOTDATA("Field 0",'Field 0'!$A$1,"Field 0",B140),0)</f>
        <v>0</v>
      </c>
      <c r="V140" s="105">
        <f t="shared" si="20"/>
        <v>0</v>
      </c>
      <c r="W140" s="75">
        <f t="shared" si="19"/>
        <v>0</v>
      </c>
      <c r="X140" s="74" t="str">
        <f t="shared" si="22"/>
        <v>NA</v>
      </c>
    </row>
    <row r="141" spans="1:24" s="63" customFormat="1" outlineLevel="1" x14ac:dyDescent="0.25">
      <c r="A141" s="80" t="s">
        <v>425</v>
      </c>
      <c r="B141" s="81" t="s">
        <v>423</v>
      </c>
      <c r="C141" s="76">
        <f>IFERROR(GETPIVOTDATA("Field 0",'Field 1'!$A$3,"Field 0",B141),0)</f>
        <v>0</v>
      </c>
      <c r="D141" s="76">
        <f>IFERROR(GETPIVOTDATA("Field 0",'Field 2'!$A$3,"Field 0",B141),0)</f>
        <v>0</v>
      </c>
      <c r="E141" s="76">
        <f>IFERROR(GETPIVOTDATA("Field 0",'Field 3'!$A$3,"Field 0",B141),0)</f>
        <v>0</v>
      </c>
      <c r="F141" s="76">
        <f>IFERROR(GETPIVOTDATA("Field 0",'Field 4'!$A$3,"Field 0",B141),0)</f>
        <v>0</v>
      </c>
      <c r="G141" s="76">
        <f>IFERROR(GETPIVOTDATA("Field 0",'Field 5'!$A$3,"Field 0",B141),0)</f>
        <v>0</v>
      </c>
      <c r="H141" s="76">
        <f>IFERROR(GETPIVOTDATA("Field 0",'Field 6'!$A$3,"Field 0",B141),0)</f>
        <v>0</v>
      </c>
      <c r="I141" s="76">
        <f>IFERROR(GETPIVOTDATA("Field 0",'Field 7'!$A$3,"Field 0",B141),0)</f>
        <v>0</v>
      </c>
      <c r="J141" s="76">
        <f>IFERROR(GETPIVOTDATA("Field 0",'Field 8'!$A$3,"Field 0",B141),0)</f>
        <v>0</v>
      </c>
      <c r="K141" s="76">
        <f>IFERROR(GETPIVOTDATA("Field 0",'Field 9'!$A$3,"Field 0",B141),0)</f>
        <v>0</v>
      </c>
      <c r="L141" s="76">
        <f>IFERROR(GETPIVOTDATA("Field 0",'Field 10'!$A$3,"Field 0",B141),0)</f>
        <v>0</v>
      </c>
      <c r="M141" s="76">
        <f>IFERROR(GETPIVOTDATA("Field 0",'Field 11'!$A$3,"Field 0",B141),0)</f>
        <v>0</v>
      </c>
      <c r="N141" s="76">
        <f>IFERROR(GETPIVOTDATA("Field 0",'Field 12'!$A$3,"Field 0",B141),0)</f>
        <v>0</v>
      </c>
      <c r="O141" s="76">
        <f>IFERROR(GETPIVOTDATA("Field 0",'Field 13'!$A$3,"Field 0",B141),0)</f>
        <v>0</v>
      </c>
      <c r="P141" s="76">
        <f>IFERROR(GETPIVOTDATA("Field 0",'Field 14'!$A$3,"Field 0",B141),0)</f>
        <v>0</v>
      </c>
      <c r="Q141" s="76">
        <f>IFERROR(GETPIVOTDATA("Field 0",'Field 15'!$A$3,"Field 0",B141),0)</f>
        <v>0</v>
      </c>
      <c r="R141" s="76">
        <f>IFERROR(GETPIVOTDATA("Field 0",'Field 16'!$A$3,"Field 0",B141),0)</f>
        <v>0</v>
      </c>
      <c r="S141" s="76">
        <f>IFERROR(GETPIVOTDATA("Field 0",'Field 17'!$A$3,"Field 0",B141),0)</f>
        <v>0</v>
      </c>
      <c r="T141" s="70">
        <f t="shared" si="21"/>
        <v>55</v>
      </c>
      <c r="U141" s="70">
        <f>IFERROR(GETPIVOTDATA("Field 0",'Field 0'!$A$1,"Field 0",B141),0)</f>
        <v>0</v>
      </c>
      <c r="V141" s="111">
        <f t="shared" si="20"/>
        <v>0</v>
      </c>
      <c r="W141" s="70">
        <f t="shared" si="19"/>
        <v>0</v>
      </c>
      <c r="X141" s="71" t="str">
        <f t="shared" si="22"/>
        <v>NA</v>
      </c>
    </row>
    <row r="142" spans="1:24" outlineLevel="1" x14ac:dyDescent="0.25">
      <c r="A142" s="77" t="s">
        <v>425</v>
      </c>
      <c r="B142" s="78" t="s">
        <v>52</v>
      </c>
      <c r="C142" s="79">
        <f>IFERROR(GETPIVOTDATA("Field 0",'Field 1'!$A$3,"Field 0",B142),0)</f>
        <v>0</v>
      </c>
      <c r="D142" s="79">
        <f>IFERROR(GETPIVOTDATA("Field 0",'Field 2'!$A$3,"Field 0",B142),0)</f>
        <v>0</v>
      </c>
      <c r="E142" s="79">
        <f>IFERROR(GETPIVOTDATA("Field 0",'Field 3'!$A$3,"Field 0",B142),0)</f>
        <v>0</v>
      </c>
      <c r="F142" s="79">
        <f>IFERROR(GETPIVOTDATA("Field 0",'Field 4'!$A$3,"Field 0",B142),0)</f>
        <v>0</v>
      </c>
      <c r="G142" s="79">
        <f>IFERROR(GETPIVOTDATA("Field 0",'Field 5'!$A$3,"Field 0",B142),0)</f>
        <v>0</v>
      </c>
      <c r="H142" s="79">
        <f>IFERROR(GETPIVOTDATA("Field 0",'Field 6'!$A$3,"Field 0",B142),0)</f>
        <v>0</v>
      </c>
      <c r="I142" s="79">
        <f>IFERROR(GETPIVOTDATA("Field 0",'Field 7'!$A$3,"Field 0",B142),0)</f>
        <v>0</v>
      </c>
      <c r="J142" s="79">
        <f>IFERROR(GETPIVOTDATA("Field 0",'Field 8'!$A$3,"Field 0",B142),0)</f>
        <v>0</v>
      </c>
      <c r="K142" s="79">
        <f>IFERROR(GETPIVOTDATA("Field 0",'Field 9'!$A$3,"Field 0",B142),0)</f>
        <v>0</v>
      </c>
      <c r="L142" s="79">
        <f>IFERROR(GETPIVOTDATA("Field 0",'Field 10'!$A$3,"Field 0",B142),0)</f>
        <v>0</v>
      </c>
      <c r="M142" s="79">
        <f>IFERROR(GETPIVOTDATA("Field 0",'Field 11'!$A$3,"Field 0",B142),0)</f>
        <v>0</v>
      </c>
      <c r="N142" s="79">
        <f>IFERROR(GETPIVOTDATA("Field 0",'Field 12'!$A$3,"Field 0",B142),0)</f>
        <v>0</v>
      </c>
      <c r="O142" s="79">
        <f>IFERROR(GETPIVOTDATA("Field 0",'Field 13'!$A$3,"Field 0",B142),0)</f>
        <v>0</v>
      </c>
      <c r="P142" s="79">
        <f>IFERROR(GETPIVOTDATA("Field 0",'Field 14'!$A$3,"Field 0",B142),0)</f>
        <v>0</v>
      </c>
      <c r="Q142" s="79">
        <f>IFERROR(GETPIVOTDATA("Field 0",'Field 15'!$A$3,"Field 0",B142),0)</f>
        <v>0</v>
      </c>
      <c r="R142" s="79">
        <f>IFERROR(GETPIVOTDATA("Field 0",'Field 16'!$A$3,"Field 0",B142),0)</f>
        <v>0</v>
      </c>
      <c r="S142" s="79">
        <f>IFERROR(GETPIVOTDATA("Field 0",'Field 17'!$A$3,"Field 0",B142),0)</f>
        <v>0</v>
      </c>
      <c r="T142" s="75">
        <f t="shared" si="21"/>
        <v>55</v>
      </c>
      <c r="U142" s="75">
        <f>IFERROR(GETPIVOTDATA("Field 0",'Field 0'!$A$1,"Field 0",B142),0)</f>
        <v>0</v>
      </c>
      <c r="V142" s="105">
        <f t="shared" si="20"/>
        <v>0</v>
      </c>
      <c r="W142" s="75">
        <f t="shared" si="19"/>
        <v>0</v>
      </c>
      <c r="X142" s="74" t="str">
        <f t="shared" si="22"/>
        <v>NA</v>
      </c>
    </row>
    <row r="143" spans="1:24" s="63" customFormat="1" outlineLevel="1" x14ac:dyDescent="0.25">
      <c r="A143" s="80" t="s">
        <v>425</v>
      </c>
      <c r="B143" s="81" t="s">
        <v>53</v>
      </c>
      <c r="C143" s="76">
        <f>IFERROR(GETPIVOTDATA("Field 0",'Field 1'!$A$3,"Field 0",B143),0)</f>
        <v>0</v>
      </c>
      <c r="D143" s="76">
        <f>IFERROR(GETPIVOTDATA("Field 0",'Field 2'!$A$3,"Field 0",B143),0)</f>
        <v>0</v>
      </c>
      <c r="E143" s="76">
        <f>IFERROR(GETPIVOTDATA("Field 0",'Field 3'!$A$3,"Field 0",B143),0)</f>
        <v>0</v>
      </c>
      <c r="F143" s="76">
        <f>IFERROR(GETPIVOTDATA("Field 0",'Field 4'!$A$3,"Field 0",B143),0)</f>
        <v>0</v>
      </c>
      <c r="G143" s="76">
        <f>IFERROR(GETPIVOTDATA("Field 0",'Field 5'!$A$3,"Field 0",B143),0)</f>
        <v>0</v>
      </c>
      <c r="H143" s="76">
        <f>IFERROR(GETPIVOTDATA("Field 0",'Field 6'!$A$3,"Field 0",B143),0)</f>
        <v>0</v>
      </c>
      <c r="I143" s="76">
        <f>IFERROR(GETPIVOTDATA("Field 0",'Field 7'!$A$3,"Field 0",B143),0)</f>
        <v>0</v>
      </c>
      <c r="J143" s="76">
        <f>IFERROR(GETPIVOTDATA("Field 0",'Field 8'!$A$3,"Field 0",B143),0)</f>
        <v>0</v>
      </c>
      <c r="K143" s="76">
        <f>IFERROR(GETPIVOTDATA("Field 0",'Field 9'!$A$3,"Field 0",B143),0)</f>
        <v>0</v>
      </c>
      <c r="L143" s="76">
        <f>IFERROR(GETPIVOTDATA("Field 0",'Field 10'!$A$3,"Field 0",B143),0)</f>
        <v>0</v>
      </c>
      <c r="M143" s="76">
        <f>IFERROR(GETPIVOTDATA("Field 0",'Field 11'!$A$3,"Field 0",B143),0)</f>
        <v>0</v>
      </c>
      <c r="N143" s="76">
        <f>IFERROR(GETPIVOTDATA("Field 0",'Field 12'!$A$3,"Field 0",B143),0)</f>
        <v>0</v>
      </c>
      <c r="O143" s="76">
        <f>IFERROR(GETPIVOTDATA("Field 0",'Field 13'!$A$3,"Field 0",B143),0)</f>
        <v>0</v>
      </c>
      <c r="P143" s="76">
        <f>IFERROR(GETPIVOTDATA("Field 0",'Field 14'!$A$3,"Field 0",B143),0)</f>
        <v>0</v>
      </c>
      <c r="Q143" s="76">
        <f>IFERROR(GETPIVOTDATA("Field 0",'Field 15'!$A$3,"Field 0",B143),0)</f>
        <v>0</v>
      </c>
      <c r="R143" s="76">
        <f>IFERROR(GETPIVOTDATA("Field 0",'Field 16'!$A$3,"Field 0",B143),0)</f>
        <v>0</v>
      </c>
      <c r="S143" s="76">
        <f>IFERROR(GETPIVOTDATA("Field 0",'Field 17'!$A$3,"Field 0",B143),0)</f>
        <v>0</v>
      </c>
      <c r="T143" s="70">
        <f t="shared" si="21"/>
        <v>55</v>
      </c>
      <c r="U143" s="70">
        <f>IFERROR(GETPIVOTDATA("Field 0",'Field 0'!$A$1,"Field 0",B143),0)</f>
        <v>0</v>
      </c>
      <c r="V143" s="111">
        <f t="shared" si="20"/>
        <v>0</v>
      </c>
      <c r="W143" s="70">
        <f t="shared" si="19"/>
        <v>0</v>
      </c>
      <c r="X143" s="71" t="str">
        <f t="shared" si="22"/>
        <v>NA</v>
      </c>
    </row>
    <row r="144" spans="1:24" outlineLevel="1" x14ac:dyDescent="0.25">
      <c r="A144" s="77" t="s">
        <v>425</v>
      </c>
      <c r="B144" s="78" t="s">
        <v>33</v>
      </c>
      <c r="C144" s="79">
        <f>IFERROR(GETPIVOTDATA("Field 0",'Field 1'!$A$3,"Field 0",B144),0)</f>
        <v>0</v>
      </c>
      <c r="D144" s="79">
        <f>IFERROR(GETPIVOTDATA("Field 0",'Field 2'!$A$3,"Field 0",B144),0)</f>
        <v>0</v>
      </c>
      <c r="E144" s="79">
        <f>IFERROR(GETPIVOTDATA("Field 0",'Field 3'!$A$3,"Field 0",B144),0)</f>
        <v>0</v>
      </c>
      <c r="F144" s="79">
        <f>IFERROR(GETPIVOTDATA("Field 0",'Field 4'!$A$3,"Field 0",B144),0)</f>
        <v>0</v>
      </c>
      <c r="G144" s="79">
        <f>IFERROR(GETPIVOTDATA("Field 0",'Field 5'!$A$3,"Field 0",B144),0)</f>
        <v>0</v>
      </c>
      <c r="H144" s="79">
        <f>IFERROR(GETPIVOTDATA("Field 0",'Field 6'!$A$3,"Field 0",B144),0)</f>
        <v>0</v>
      </c>
      <c r="I144" s="79">
        <f>IFERROR(GETPIVOTDATA("Field 0",'Field 7'!$A$3,"Field 0",B144),0)</f>
        <v>0</v>
      </c>
      <c r="J144" s="79">
        <f>IFERROR(GETPIVOTDATA("Field 0",'Field 8'!$A$3,"Field 0",B144),0)</f>
        <v>0</v>
      </c>
      <c r="K144" s="79">
        <f>IFERROR(GETPIVOTDATA("Field 0",'Field 9'!$A$3,"Field 0",B144),0)</f>
        <v>0</v>
      </c>
      <c r="L144" s="79">
        <f>IFERROR(GETPIVOTDATA("Field 0",'Field 10'!$A$3,"Field 0",B144),0)</f>
        <v>0</v>
      </c>
      <c r="M144" s="79">
        <f>IFERROR(GETPIVOTDATA("Field 0",'Field 11'!$A$3,"Field 0",B144),0)</f>
        <v>0</v>
      </c>
      <c r="N144" s="79">
        <f>IFERROR(GETPIVOTDATA("Field 0",'Field 12'!$A$3,"Field 0",B144),0)</f>
        <v>0</v>
      </c>
      <c r="O144" s="79">
        <f>IFERROR(GETPIVOTDATA("Field 0",'Field 13'!$A$3,"Field 0",B144),0)</f>
        <v>0</v>
      </c>
      <c r="P144" s="79">
        <f>IFERROR(GETPIVOTDATA("Field 0",'Field 14'!$A$3,"Field 0",B144),0)</f>
        <v>0</v>
      </c>
      <c r="Q144" s="79">
        <f>IFERROR(GETPIVOTDATA("Field 0",'Field 15'!$A$3,"Field 0",B144),0)</f>
        <v>0</v>
      </c>
      <c r="R144" s="79">
        <f>IFERROR(GETPIVOTDATA("Field 0",'Field 16'!$A$3,"Field 0",B144),0)</f>
        <v>0</v>
      </c>
      <c r="S144" s="79">
        <f>IFERROR(GETPIVOTDATA("Field 0",'Field 17'!$A$3,"Field 0",B144),0)</f>
        <v>0</v>
      </c>
      <c r="T144" s="75">
        <f t="shared" si="21"/>
        <v>55</v>
      </c>
      <c r="U144" s="75">
        <f>IFERROR(GETPIVOTDATA("Field 0",'Field 0'!$A$1,"Field 0",B144),0)</f>
        <v>0</v>
      </c>
      <c r="V144" s="105">
        <f t="shared" si="20"/>
        <v>0</v>
      </c>
      <c r="W144" s="75">
        <f t="shared" si="19"/>
        <v>0</v>
      </c>
      <c r="X144" s="74" t="str">
        <f t="shared" si="22"/>
        <v>NA</v>
      </c>
    </row>
    <row r="145" spans="1:24" s="63" customFormat="1" outlineLevel="1" x14ac:dyDescent="0.25">
      <c r="A145" s="80" t="s">
        <v>425</v>
      </c>
      <c r="B145" s="81" t="s">
        <v>251</v>
      </c>
      <c r="C145" s="76">
        <f>IFERROR(GETPIVOTDATA("Field 0",'Field 1'!$A$3,"Field 0",B145),0)</f>
        <v>0</v>
      </c>
      <c r="D145" s="76">
        <f>IFERROR(GETPIVOTDATA("Field 0",'Field 2'!$A$3,"Field 0",B145),0)</f>
        <v>0</v>
      </c>
      <c r="E145" s="76">
        <f>IFERROR(GETPIVOTDATA("Field 0",'Field 3'!$A$3,"Field 0",B145),0)</f>
        <v>0</v>
      </c>
      <c r="F145" s="76">
        <f>IFERROR(GETPIVOTDATA("Field 0",'Field 4'!$A$3,"Field 0",B145),0)</f>
        <v>0</v>
      </c>
      <c r="G145" s="76">
        <f>IFERROR(GETPIVOTDATA("Field 0",'Field 5'!$A$3,"Field 0",B145),0)</f>
        <v>0</v>
      </c>
      <c r="H145" s="76">
        <f>IFERROR(GETPIVOTDATA("Field 0",'Field 6'!$A$3,"Field 0",B145),0)</f>
        <v>0</v>
      </c>
      <c r="I145" s="76">
        <f>IFERROR(GETPIVOTDATA("Field 0",'Field 7'!$A$3,"Field 0",B145),0)</f>
        <v>0</v>
      </c>
      <c r="J145" s="76">
        <f>IFERROR(GETPIVOTDATA("Field 0",'Field 8'!$A$3,"Field 0",B145),0)</f>
        <v>0</v>
      </c>
      <c r="K145" s="76">
        <f>IFERROR(GETPIVOTDATA("Field 0",'Field 9'!$A$3,"Field 0",B145),0)</f>
        <v>0</v>
      </c>
      <c r="L145" s="76">
        <f>IFERROR(GETPIVOTDATA("Field 0",'Field 10'!$A$3,"Field 0",B145),0)</f>
        <v>0</v>
      </c>
      <c r="M145" s="76">
        <f>IFERROR(GETPIVOTDATA("Field 0",'Field 11'!$A$3,"Field 0",B145),0)</f>
        <v>0</v>
      </c>
      <c r="N145" s="76">
        <f>IFERROR(GETPIVOTDATA("Field 0",'Field 12'!$A$3,"Field 0",B145),0)</f>
        <v>0</v>
      </c>
      <c r="O145" s="76">
        <f>IFERROR(GETPIVOTDATA("Field 0",'Field 13'!$A$3,"Field 0",B145),0)</f>
        <v>0</v>
      </c>
      <c r="P145" s="76">
        <f>IFERROR(GETPIVOTDATA("Field 0",'Field 14'!$A$3,"Field 0",B145),0)</f>
        <v>0</v>
      </c>
      <c r="Q145" s="76">
        <f>IFERROR(GETPIVOTDATA("Field 0",'Field 15'!$A$3,"Field 0",B145),0)</f>
        <v>0</v>
      </c>
      <c r="R145" s="76">
        <f>IFERROR(GETPIVOTDATA("Field 0",'Field 16'!$A$3,"Field 0",B145),0)</f>
        <v>0</v>
      </c>
      <c r="S145" s="76">
        <f>IFERROR(GETPIVOTDATA("Field 0",'Field 17'!$A$3,"Field 0",B145),0)</f>
        <v>0</v>
      </c>
      <c r="T145" s="70">
        <f t="shared" si="21"/>
        <v>55</v>
      </c>
      <c r="U145" s="70">
        <f>IFERROR(GETPIVOTDATA("Field 0",'Field 0'!$A$1,"Field 0",B145),0)</f>
        <v>0</v>
      </c>
      <c r="V145" s="111">
        <f t="shared" si="20"/>
        <v>0</v>
      </c>
      <c r="W145" s="70">
        <f t="shared" si="19"/>
        <v>0</v>
      </c>
      <c r="X145" s="71" t="str">
        <f t="shared" si="22"/>
        <v>NA</v>
      </c>
    </row>
    <row r="146" spans="1:24" outlineLevel="1" x14ac:dyDescent="0.25">
      <c r="A146" s="77" t="s">
        <v>425</v>
      </c>
      <c r="B146" s="78" t="s">
        <v>34</v>
      </c>
      <c r="C146" s="79">
        <f>IFERROR(GETPIVOTDATA("Field 0",'Field 1'!$A$3,"Field 0",B146),0)</f>
        <v>0</v>
      </c>
      <c r="D146" s="79">
        <f>IFERROR(GETPIVOTDATA("Field 0",'Field 2'!$A$3,"Field 0",B146),0)</f>
        <v>0</v>
      </c>
      <c r="E146" s="79">
        <f>IFERROR(GETPIVOTDATA("Field 0",'Field 3'!$A$3,"Field 0",B146),0)</f>
        <v>0</v>
      </c>
      <c r="F146" s="79">
        <f>IFERROR(GETPIVOTDATA("Field 0",'Field 4'!$A$3,"Field 0",B146),0)</f>
        <v>0</v>
      </c>
      <c r="G146" s="79">
        <f>IFERROR(GETPIVOTDATA("Field 0",'Field 5'!$A$3,"Field 0",B146),0)</f>
        <v>0</v>
      </c>
      <c r="H146" s="79">
        <f>IFERROR(GETPIVOTDATA("Field 0",'Field 6'!$A$3,"Field 0",B146),0)</f>
        <v>0</v>
      </c>
      <c r="I146" s="79">
        <f>IFERROR(GETPIVOTDATA("Field 0",'Field 7'!$A$3,"Field 0",B146),0)</f>
        <v>0</v>
      </c>
      <c r="J146" s="79">
        <f>IFERROR(GETPIVOTDATA("Field 0",'Field 8'!$A$3,"Field 0",B146),0)</f>
        <v>0</v>
      </c>
      <c r="K146" s="79">
        <f>IFERROR(GETPIVOTDATA("Field 0",'Field 9'!$A$3,"Field 0",B146),0)</f>
        <v>0</v>
      </c>
      <c r="L146" s="79">
        <f>IFERROR(GETPIVOTDATA("Field 0",'Field 10'!$A$3,"Field 0",B146),0)</f>
        <v>0</v>
      </c>
      <c r="M146" s="79">
        <f>IFERROR(GETPIVOTDATA("Field 0",'Field 11'!$A$3,"Field 0",B146),0)</f>
        <v>0</v>
      </c>
      <c r="N146" s="79">
        <f>IFERROR(GETPIVOTDATA("Field 0",'Field 12'!$A$3,"Field 0",B146),0)</f>
        <v>0</v>
      </c>
      <c r="O146" s="79">
        <f>IFERROR(GETPIVOTDATA("Field 0",'Field 13'!$A$3,"Field 0",B146),0)</f>
        <v>0</v>
      </c>
      <c r="P146" s="79">
        <f>IFERROR(GETPIVOTDATA("Field 0",'Field 14'!$A$3,"Field 0",B146),0)</f>
        <v>0</v>
      </c>
      <c r="Q146" s="79">
        <f>IFERROR(GETPIVOTDATA("Field 0",'Field 15'!$A$3,"Field 0",B146),0)</f>
        <v>0</v>
      </c>
      <c r="R146" s="79">
        <f>IFERROR(GETPIVOTDATA("Field 0",'Field 16'!$A$3,"Field 0",B146),0)</f>
        <v>0</v>
      </c>
      <c r="S146" s="79">
        <f>IFERROR(GETPIVOTDATA("Field 0",'Field 17'!$A$3,"Field 0",B146),0)</f>
        <v>0</v>
      </c>
      <c r="T146" s="75">
        <f t="shared" si="21"/>
        <v>55</v>
      </c>
      <c r="U146" s="75">
        <f>IFERROR(GETPIVOTDATA("Field 0",'Field 0'!$A$1,"Field 0",B146),0)</f>
        <v>0</v>
      </c>
      <c r="V146" s="105">
        <f t="shared" si="20"/>
        <v>0</v>
      </c>
      <c r="W146" s="75">
        <f t="shared" si="19"/>
        <v>0</v>
      </c>
      <c r="X146" s="74" t="str">
        <f t="shared" si="22"/>
        <v>NA</v>
      </c>
    </row>
    <row r="147" spans="1:24" s="65" customFormat="1" x14ac:dyDescent="0.2">
      <c r="A147" s="90" t="s">
        <v>287</v>
      </c>
      <c r="B147" s="69" t="s">
        <v>290</v>
      </c>
      <c r="C147" s="76">
        <f t="shared" ref="C147:S147" si="23">SUM(C148:C151)</f>
        <v>1</v>
      </c>
      <c r="D147" s="76">
        <f t="shared" si="23"/>
        <v>1</v>
      </c>
      <c r="E147" s="76">
        <f t="shared" si="23"/>
        <v>1</v>
      </c>
      <c r="F147" s="76">
        <f t="shared" si="23"/>
        <v>1</v>
      </c>
      <c r="G147" s="76">
        <f t="shared" si="23"/>
        <v>1</v>
      </c>
      <c r="H147" s="76">
        <f t="shared" si="23"/>
        <v>1</v>
      </c>
      <c r="I147" s="76">
        <f t="shared" si="23"/>
        <v>1</v>
      </c>
      <c r="J147" s="76">
        <f t="shared" si="23"/>
        <v>1</v>
      </c>
      <c r="K147" s="76">
        <f t="shared" si="23"/>
        <v>1</v>
      </c>
      <c r="L147" s="76">
        <f t="shared" si="23"/>
        <v>1</v>
      </c>
      <c r="M147" s="76">
        <f t="shared" si="23"/>
        <v>1</v>
      </c>
      <c r="N147" s="76">
        <f t="shared" si="23"/>
        <v>1</v>
      </c>
      <c r="O147" s="76">
        <f t="shared" si="23"/>
        <v>1</v>
      </c>
      <c r="P147" s="76">
        <f t="shared" si="23"/>
        <v>1</v>
      </c>
      <c r="Q147" s="76">
        <f t="shared" si="23"/>
        <v>1</v>
      </c>
      <c r="R147" s="76">
        <f t="shared" si="23"/>
        <v>1</v>
      </c>
      <c r="S147" s="76">
        <f t="shared" si="23"/>
        <v>1</v>
      </c>
      <c r="T147" s="102">
        <f t="shared" si="21"/>
        <v>55</v>
      </c>
      <c r="U147" s="102">
        <f>SUM(U148:U151)</f>
        <v>1</v>
      </c>
      <c r="V147" s="102">
        <f t="shared" ref="V147:W147" si="24">SUM(V148:V151)</f>
        <v>17</v>
      </c>
      <c r="W147" s="102">
        <f t="shared" si="24"/>
        <v>55</v>
      </c>
      <c r="X147" s="97">
        <f t="shared" si="22"/>
        <v>0.69090909090909092</v>
      </c>
    </row>
    <row r="148" spans="1:24" s="65" customFormat="1" outlineLevel="1" x14ac:dyDescent="0.25">
      <c r="A148" s="77" t="s">
        <v>287</v>
      </c>
      <c r="B148" s="78" t="s">
        <v>174</v>
      </c>
      <c r="C148" s="79">
        <f>IFERROR(GETPIVOTDATA("Field 0",'Field 1'!$A$3,"Field 0",B148),0)</f>
        <v>1</v>
      </c>
      <c r="D148" s="79">
        <f>IFERROR(GETPIVOTDATA("Field 0",'Field 2'!$A$3,"Field 0",B148),0)</f>
        <v>1</v>
      </c>
      <c r="E148" s="79">
        <f>IFERROR(GETPIVOTDATA("Field 0",'Field 3'!$A$3,"Field 0",B148),0)</f>
        <v>1</v>
      </c>
      <c r="F148" s="79">
        <f>IFERROR(GETPIVOTDATA("Field 0",'Field 4'!$A$3,"Field 0",B148),0)</f>
        <v>1</v>
      </c>
      <c r="G148" s="79">
        <f>IFERROR(GETPIVOTDATA("Field 0",'Field 5'!$A$3,"Field 0",B148),0)</f>
        <v>1</v>
      </c>
      <c r="H148" s="79">
        <f>IFERROR(GETPIVOTDATA("Field 0",'Field 6'!$A$3,"Field 0",B148),0)</f>
        <v>1</v>
      </c>
      <c r="I148" s="79">
        <f>IFERROR(GETPIVOTDATA("Field 0",'Field 7'!$A$3,"Field 0",B148),0)</f>
        <v>1</v>
      </c>
      <c r="J148" s="79">
        <f>IFERROR(GETPIVOTDATA("Field 0",'Field 8'!$A$3,"Field 0",B148),0)</f>
        <v>1</v>
      </c>
      <c r="K148" s="79">
        <f>IFERROR(GETPIVOTDATA("Field 0",'Field 9'!$A$3,"Field 0",B148),0)</f>
        <v>1</v>
      </c>
      <c r="L148" s="79">
        <f>IFERROR(GETPIVOTDATA("Field 0",'Field 10'!$A$3,"Field 0",B148),0)</f>
        <v>1</v>
      </c>
      <c r="M148" s="79">
        <f>IFERROR(GETPIVOTDATA("Field 0",'Field 11'!$A$3,"Field 0",B148),0)</f>
        <v>1</v>
      </c>
      <c r="N148" s="79">
        <f>IFERROR(GETPIVOTDATA("Field 0",'Field 12'!$A$3,"Field 0",B148),0)</f>
        <v>1</v>
      </c>
      <c r="O148" s="79">
        <f>IFERROR(GETPIVOTDATA("Field 0",'Field 13'!$A$3,"Field 0",B148),0)</f>
        <v>1</v>
      </c>
      <c r="P148" s="79">
        <f>IFERROR(GETPIVOTDATA("Field 0",'Field 14'!$A$3,"Field 0",B148),0)</f>
        <v>1</v>
      </c>
      <c r="Q148" s="79">
        <f>IFERROR(GETPIVOTDATA("Field 0",'Field 15'!$A$3,"Field 0",B148),0)</f>
        <v>1</v>
      </c>
      <c r="R148" s="79">
        <f>IFERROR(GETPIVOTDATA("Field 0",'Field 16'!$A$3,"Field 0",B148),0)</f>
        <v>1</v>
      </c>
      <c r="S148" s="79">
        <f>IFERROR(GETPIVOTDATA("Field 0",'Field 17'!$A$3,"Field 0",B148),0)</f>
        <v>1</v>
      </c>
      <c r="T148" s="75">
        <f t="shared" si="21"/>
        <v>55</v>
      </c>
      <c r="U148" s="75">
        <f>IFERROR(GETPIVOTDATA("Field 0",'Field 0'!$A$1,"Field 0",B148),0)</f>
        <v>1</v>
      </c>
      <c r="V148" s="111">
        <f>SUM(C148:S148)</f>
        <v>17</v>
      </c>
      <c r="W148" s="75">
        <f t="shared" si="19"/>
        <v>55</v>
      </c>
      <c r="X148" s="74">
        <f t="shared" si="22"/>
        <v>0.69090909090909092</v>
      </c>
    </row>
    <row r="149" spans="1:24" s="65" customFormat="1" outlineLevel="1" x14ac:dyDescent="0.25">
      <c r="A149" s="80" t="s">
        <v>287</v>
      </c>
      <c r="B149" s="81" t="s">
        <v>212</v>
      </c>
      <c r="C149" s="76">
        <f>IFERROR(GETPIVOTDATA("Field 0",'Field 1'!$A$3,"Field 0",B149),0)</f>
        <v>0</v>
      </c>
      <c r="D149" s="76">
        <f>IFERROR(GETPIVOTDATA("Field 0",'Field 2'!$A$3,"Field 0",B149),0)</f>
        <v>0</v>
      </c>
      <c r="E149" s="76">
        <f>IFERROR(GETPIVOTDATA("Field 0",'Field 3'!$A$3,"Field 0",B149),0)</f>
        <v>0</v>
      </c>
      <c r="F149" s="76">
        <f>IFERROR(GETPIVOTDATA("Field 0",'Field 4'!$A$3,"Field 0",B149),0)</f>
        <v>0</v>
      </c>
      <c r="G149" s="76">
        <f>IFERROR(GETPIVOTDATA("Field 0",'Field 5'!$A$3,"Field 0",B149),0)</f>
        <v>0</v>
      </c>
      <c r="H149" s="76">
        <f>IFERROR(GETPIVOTDATA("Field 0",'Field 6'!$A$3,"Field 0",B149),0)</f>
        <v>0</v>
      </c>
      <c r="I149" s="76">
        <f>IFERROR(GETPIVOTDATA("Field 0",'Field 7'!$A$3,"Field 0",B149),0)</f>
        <v>0</v>
      </c>
      <c r="J149" s="76">
        <f>IFERROR(GETPIVOTDATA("Field 0",'Field 8'!$A$3,"Field 0",B149),0)</f>
        <v>0</v>
      </c>
      <c r="K149" s="76">
        <f>IFERROR(GETPIVOTDATA("Field 0",'Field 9'!$A$3,"Field 0",B149),0)</f>
        <v>0</v>
      </c>
      <c r="L149" s="76">
        <f>IFERROR(GETPIVOTDATA("Field 0",'Field 10'!$A$3,"Field 0",B149),0)</f>
        <v>0</v>
      </c>
      <c r="M149" s="76">
        <f>IFERROR(GETPIVOTDATA("Field 0",'Field 11'!$A$3,"Field 0",B149),0)</f>
        <v>0</v>
      </c>
      <c r="N149" s="76">
        <f>IFERROR(GETPIVOTDATA("Field 0",'Field 12'!$A$3,"Field 0",B149),0)</f>
        <v>0</v>
      </c>
      <c r="O149" s="76">
        <f>IFERROR(GETPIVOTDATA("Field 0",'Field 13'!$A$3,"Field 0",B149),0)</f>
        <v>0</v>
      </c>
      <c r="P149" s="76">
        <f>IFERROR(GETPIVOTDATA("Field 0",'Field 14'!$A$3,"Field 0",B149),0)</f>
        <v>0</v>
      </c>
      <c r="Q149" s="76">
        <f>IFERROR(GETPIVOTDATA("Field 0",'Field 15'!$A$3,"Field 0",B149),0)</f>
        <v>0</v>
      </c>
      <c r="R149" s="76">
        <f>IFERROR(GETPIVOTDATA("Field 0",'Field 16'!$A$3,"Field 0",B149),0)</f>
        <v>0</v>
      </c>
      <c r="S149" s="76">
        <f>IFERROR(GETPIVOTDATA("Field 0",'Field 17'!$A$3,"Field 0",B149),0)</f>
        <v>0</v>
      </c>
      <c r="T149" s="70">
        <f t="shared" si="21"/>
        <v>55</v>
      </c>
      <c r="U149" s="70">
        <f>IFERROR(GETPIVOTDATA("Field 0",'Field 0'!$A$1,"Field 0",B149),0)</f>
        <v>0</v>
      </c>
      <c r="V149" s="111">
        <f>SUM(C149:S149)</f>
        <v>0</v>
      </c>
      <c r="W149" s="70">
        <f t="shared" ref="W149:W184" si="25">U149*T149</f>
        <v>0</v>
      </c>
      <c r="X149" s="71" t="str">
        <f t="shared" si="22"/>
        <v>NA</v>
      </c>
    </row>
    <row r="150" spans="1:24" s="65" customFormat="1" outlineLevel="1" x14ac:dyDescent="0.25">
      <c r="A150" s="77" t="s">
        <v>287</v>
      </c>
      <c r="B150" s="78" t="s">
        <v>78</v>
      </c>
      <c r="C150" s="79">
        <f>IFERROR(GETPIVOTDATA("Field 0",'Field 1'!$A$3,"Field 0",B150),0)</f>
        <v>0</v>
      </c>
      <c r="D150" s="79">
        <f>IFERROR(GETPIVOTDATA("Field 0",'Field 2'!$A$3,"Field 0",B150),0)</f>
        <v>0</v>
      </c>
      <c r="E150" s="79">
        <f>IFERROR(GETPIVOTDATA("Field 0",'Field 3'!$A$3,"Field 0",B150),0)</f>
        <v>0</v>
      </c>
      <c r="F150" s="79">
        <f>IFERROR(GETPIVOTDATA("Field 0",'Field 4'!$A$3,"Field 0",B150),0)</f>
        <v>0</v>
      </c>
      <c r="G150" s="79">
        <f>IFERROR(GETPIVOTDATA("Field 0",'Field 5'!$A$3,"Field 0",B150),0)</f>
        <v>0</v>
      </c>
      <c r="H150" s="79">
        <f>IFERROR(GETPIVOTDATA("Field 0",'Field 6'!$A$3,"Field 0",B150),0)</f>
        <v>0</v>
      </c>
      <c r="I150" s="79">
        <f>IFERROR(GETPIVOTDATA("Field 0",'Field 7'!$A$3,"Field 0",B150),0)</f>
        <v>0</v>
      </c>
      <c r="J150" s="79">
        <f>IFERROR(GETPIVOTDATA("Field 0",'Field 8'!$A$3,"Field 0",B150),0)</f>
        <v>0</v>
      </c>
      <c r="K150" s="79">
        <f>IFERROR(GETPIVOTDATA("Field 0",'Field 9'!$A$3,"Field 0",B150),0)</f>
        <v>0</v>
      </c>
      <c r="L150" s="79">
        <f>IFERROR(GETPIVOTDATA("Field 0",'Field 10'!$A$3,"Field 0",B150),0)</f>
        <v>0</v>
      </c>
      <c r="M150" s="79">
        <f>IFERROR(GETPIVOTDATA("Field 0",'Field 11'!$A$3,"Field 0",B150),0)</f>
        <v>0</v>
      </c>
      <c r="N150" s="79">
        <f>IFERROR(GETPIVOTDATA("Field 0",'Field 12'!$A$3,"Field 0",B150),0)</f>
        <v>0</v>
      </c>
      <c r="O150" s="79">
        <f>IFERROR(GETPIVOTDATA("Field 0",'Field 13'!$A$3,"Field 0",B150),0)</f>
        <v>0</v>
      </c>
      <c r="P150" s="79">
        <f>IFERROR(GETPIVOTDATA("Field 0",'Field 14'!$A$3,"Field 0",B150),0)</f>
        <v>0</v>
      </c>
      <c r="Q150" s="79">
        <f>IFERROR(GETPIVOTDATA("Field 0",'Field 15'!$A$3,"Field 0",B150),0)</f>
        <v>0</v>
      </c>
      <c r="R150" s="79">
        <f>IFERROR(GETPIVOTDATA("Field 0",'Field 16'!$A$3,"Field 0",B150),0)</f>
        <v>0</v>
      </c>
      <c r="S150" s="79">
        <f>IFERROR(GETPIVOTDATA("Field 0",'Field 17'!$A$3,"Field 0",B150),0)</f>
        <v>0</v>
      </c>
      <c r="T150" s="75">
        <f t="shared" si="21"/>
        <v>55</v>
      </c>
      <c r="U150" s="75">
        <f>IFERROR(GETPIVOTDATA("Field 0",'Field 0'!$A$1,"Field 0",B150),0)</f>
        <v>0</v>
      </c>
      <c r="V150" s="111">
        <f>SUM(C150:S150)</f>
        <v>0</v>
      </c>
      <c r="W150" s="75">
        <f t="shared" si="25"/>
        <v>0</v>
      </c>
      <c r="X150" s="74" t="str">
        <f t="shared" si="22"/>
        <v>NA</v>
      </c>
    </row>
    <row r="151" spans="1:24" s="65" customFormat="1" outlineLevel="1" x14ac:dyDescent="0.25">
      <c r="A151" s="80" t="s">
        <v>287</v>
      </c>
      <c r="B151" s="81" t="s">
        <v>230</v>
      </c>
      <c r="C151" s="76">
        <f>IFERROR(GETPIVOTDATA("Field 0",'Field 1'!$A$3,"Field 0",B151),0)</f>
        <v>0</v>
      </c>
      <c r="D151" s="76">
        <f>IFERROR(GETPIVOTDATA("Field 0",'Field 2'!$A$3,"Field 0",B151),0)</f>
        <v>0</v>
      </c>
      <c r="E151" s="76">
        <f>IFERROR(GETPIVOTDATA("Field 0",'Field 3'!$A$3,"Field 0",B151),0)</f>
        <v>0</v>
      </c>
      <c r="F151" s="76">
        <f>IFERROR(GETPIVOTDATA("Field 0",'Field 4'!$A$3,"Field 0",B151),0)</f>
        <v>0</v>
      </c>
      <c r="G151" s="76">
        <f>IFERROR(GETPIVOTDATA("Field 0",'Field 5'!$A$3,"Field 0",B151),0)</f>
        <v>0</v>
      </c>
      <c r="H151" s="76">
        <f>IFERROR(GETPIVOTDATA("Field 0",'Field 6'!$A$3,"Field 0",B151),0)</f>
        <v>0</v>
      </c>
      <c r="I151" s="76">
        <f>IFERROR(GETPIVOTDATA("Field 0",'Field 7'!$A$3,"Field 0",B151),0)</f>
        <v>0</v>
      </c>
      <c r="J151" s="76">
        <f>IFERROR(GETPIVOTDATA("Field 0",'Field 8'!$A$3,"Field 0",B151),0)</f>
        <v>0</v>
      </c>
      <c r="K151" s="76">
        <f>IFERROR(GETPIVOTDATA("Field 0",'Field 9'!$A$3,"Field 0",B151),0)</f>
        <v>0</v>
      </c>
      <c r="L151" s="76">
        <f>IFERROR(GETPIVOTDATA("Field 0",'Field 10'!$A$3,"Field 0",B151),0)</f>
        <v>0</v>
      </c>
      <c r="M151" s="76">
        <f>IFERROR(GETPIVOTDATA("Field 0",'Field 11'!$A$3,"Field 0",B151),0)</f>
        <v>0</v>
      </c>
      <c r="N151" s="76">
        <f>IFERROR(GETPIVOTDATA("Field 0",'Field 12'!$A$3,"Field 0",B151),0)</f>
        <v>0</v>
      </c>
      <c r="O151" s="76">
        <f>IFERROR(GETPIVOTDATA("Field 0",'Field 13'!$A$3,"Field 0",B151),0)</f>
        <v>0</v>
      </c>
      <c r="P151" s="76">
        <f>IFERROR(GETPIVOTDATA("Field 0",'Field 14'!$A$3,"Field 0",B151),0)</f>
        <v>0</v>
      </c>
      <c r="Q151" s="76">
        <f>IFERROR(GETPIVOTDATA("Field 0",'Field 15'!$A$3,"Field 0",B151),0)</f>
        <v>0</v>
      </c>
      <c r="R151" s="76">
        <f>IFERROR(GETPIVOTDATA("Field 0",'Field 16'!$A$3,"Field 0",B151),0)</f>
        <v>0</v>
      </c>
      <c r="S151" s="76">
        <f>IFERROR(GETPIVOTDATA("Field 0",'Field 17'!$A$3,"Field 0",B151),0)</f>
        <v>0</v>
      </c>
      <c r="T151" s="70">
        <f t="shared" si="21"/>
        <v>55</v>
      </c>
      <c r="U151" s="70">
        <f>IFERROR(GETPIVOTDATA("Field 0",'Field 0'!$A$1,"Field 0",B151),0)</f>
        <v>0</v>
      </c>
      <c r="V151" s="111">
        <f>SUM(C151:S151)</f>
        <v>0</v>
      </c>
      <c r="W151" s="70">
        <f t="shared" si="25"/>
        <v>0</v>
      </c>
      <c r="X151" s="71" t="str">
        <f t="shared" si="22"/>
        <v>NA</v>
      </c>
    </row>
    <row r="152" spans="1:24" s="65" customFormat="1" x14ac:dyDescent="0.2">
      <c r="A152" s="86" t="s">
        <v>286</v>
      </c>
      <c r="B152" s="73" t="s">
        <v>290</v>
      </c>
      <c r="C152" s="79">
        <f t="shared" ref="C152:S152" si="26">SUM(C153:C180)</f>
        <v>1</v>
      </c>
      <c r="D152" s="79">
        <f t="shared" si="26"/>
        <v>1</v>
      </c>
      <c r="E152" s="79">
        <f t="shared" si="26"/>
        <v>1</v>
      </c>
      <c r="F152" s="79">
        <f t="shared" si="26"/>
        <v>1</v>
      </c>
      <c r="G152" s="79">
        <f t="shared" si="26"/>
        <v>1</v>
      </c>
      <c r="H152" s="79">
        <f t="shared" si="26"/>
        <v>1</v>
      </c>
      <c r="I152" s="79">
        <f t="shared" si="26"/>
        <v>1</v>
      </c>
      <c r="J152" s="79">
        <f t="shared" si="26"/>
        <v>1</v>
      </c>
      <c r="K152" s="79">
        <f t="shared" si="26"/>
        <v>1</v>
      </c>
      <c r="L152" s="79">
        <f t="shared" si="26"/>
        <v>1</v>
      </c>
      <c r="M152" s="79">
        <f t="shared" si="26"/>
        <v>1</v>
      </c>
      <c r="N152" s="79">
        <f t="shared" si="26"/>
        <v>1</v>
      </c>
      <c r="O152" s="79">
        <f t="shared" si="26"/>
        <v>1</v>
      </c>
      <c r="P152" s="79">
        <f t="shared" si="26"/>
        <v>1</v>
      </c>
      <c r="Q152" s="79">
        <f t="shared" si="26"/>
        <v>1</v>
      </c>
      <c r="R152" s="79">
        <f t="shared" si="26"/>
        <v>1</v>
      </c>
      <c r="S152" s="79">
        <f t="shared" si="26"/>
        <v>1</v>
      </c>
      <c r="T152" s="99">
        <f t="shared" si="21"/>
        <v>55</v>
      </c>
      <c r="U152" s="99">
        <f>SUM(U153:U180)</f>
        <v>1</v>
      </c>
      <c r="V152" s="112">
        <f>SUM(V153:V180)</f>
        <v>17</v>
      </c>
      <c r="W152" s="99">
        <f>SUM(W153:W180)</f>
        <v>55</v>
      </c>
      <c r="X152" s="100">
        <f t="shared" si="22"/>
        <v>0.69090909090909092</v>
      </c>
    </row>
    <row r="153" spans="1:24" s="65" customFormat="1" outlineLevel="1" x14ac:dyDescent="0.25">
      <c r="A153" s="80" t="s">
        <v>286</v>
      </c>
      <c r="B153" s="81" t="s">
        <v>64</v>
      </c>
      <c r="C153" s="76">
        <f>IFERROR(GETPIVOTDATA("Field 0",'Field 1'!$A$3,"Field 0",B153),0)</f>
        <v>0</v>
      </c>
      <c r="D153" s="76">
        <f>IFERROR(GETPIVOTDATA("Field 0",'Field 2'!$A$3,"Field 0",B153),0)</f>
        <v>0</v>
      </c>
      <c r="E153" s="76">
        <f>IFERROR(GETPIVOTDATA("Field 0",'Field 3'!$A$3,"Field 0",B153),0)</f>
        <v>0</v>
      </c>
      <c r="F153" s="76">
        <f>IFERROR(GETPIVOTDATA("Field 0",'Field 4'!$A$3,"Field 0",B153),0)</f>
        <v>0</v>
      </c>
      <c r="G153" s="76">
        <f>IFERROR(GETPIVOTDATA("Field 0",'Field 5'!$A$3,"Field 0",B153),0)</f>
        <v>0</v>
      </c>
      <c r="H153" s="76">
        <f>IFERROR(GETPIVOTDATA("Field 0",'Field 6'!$A$3,"Field 0",B153),0)</f>
        <v>0</v>
      </c>
      <c r="I153" s="76">
        <f>IFERROR(GETPIVOTDATA("Field 0",'Field 7'!$A$3,"Field 0",B153),0)</f>
        <v>0</v>
      </c>
      <c r="J153" s="76">
        <f>IFERROR(GETPIVOTDATA("Field 0",'Field 8'!$A$3,"Field 0",B153),0)</f>
        <v>0</v>
      </c>
      <c r="K153" s="76">
        <f>IFERROR(GETPIVOTDATA("Field 0",'Field 9'!$A$3,"Field 0",B153),0)</f>
        <v>0</v>
      </c>
      <c r="L153" s="76">
        <f>IFERROR(GETPIVOTDATA("Field 0",'Field 10'!$A$3,"Field 0",B153),0)</f>
        <v>0</v>
      </c>
      <c r="M153" s="76">
        <f>IFERROR(GETPIVOTDATA("Field 0",'Field 11'!$A$3,"Field 0",B153),0)</f>
        <v>0</v>
      </c>
      <c r="N153" s="76">
        <f>IFERROR(GETPIVOTDATA("Field 0",'Field 12'!$A$3,"Field 0",B153),0)</f>
        <v>0</v>
      </c>
      <c r="O153" s="76">
        <f>IFERROR(GETPIVOTDATA("Field 0",'Field 13'!$A$3,"Field 0",B153),0)</f>
        <v>0</v>
      </c>
      <c r="P153" s="76">
        <f>IFERROR(GETPIVOTDATA("Field 0",'Field 14'!$A$3,"Field 0",B153),0)</f>
        <v>0</v>
      </c>
      <c r="Q153" s="76">
        <f>IFERROR(GETPIVOTDATA("Field 0",'Field 15'!$A$3,"Field 0",B153),0)</f>
        <v>0</v>
      </c>
      <c r="R153" s="76">
        <f>IFERROR(GETPIVOTDATA("Field 0",'Field 16'!$A$3,"Field 0",B153),0)</f>
        <v>0</v>
      </c>
      <c r="S153" s="76">
        <f>IFERROR(GETPIVOTDATA("Field 0",'Field 17'!$A$3,"Field 0",B153),0)</f>
        <v>0</v>
      </c>
      <c r="T153" s="70">
        <f t="shared" si="21"/>
        <v>55</v>
      </c>
      <c r="U153" s="70">
        <f>IFERROR(GETPIVOTDATA("Field 0",'Field 0'!$A$1,"Field 0",B153),0)</f>
        <v>0</v>
      </c>
      <c r="V153" s="105">
        <f t="shared" ref="V153:V180" si="27">SUM(C153:S153)</f>
        <v>0</v>
      </c>
      <c r="W153" s="70">
        <f t="shared" si="25"/>
        <v>0</v>
      </c>
      <c r="X153" s="71" t="str">
        <f t="shared" si="22"/>
        <v>NA</v>
      </c>
    </row>
    <row r="154" spans="1:24" s="65" customFormat="1" outlineLevel="1" x14ac:dyDescent="0.25">
      <c r="A154" s="77" t="s">
        <v>286</v>
      </c>
      <c r="B154" s="78" t="s">
        <v>67</v>
      </c>
      <c r="C154" s="79">
        <f>IFERROR(GETPIVOTDATA("Field 0",'Field 1'!$A$3,"Field 0",B154),0)</f>
        <v>0</v>
      </c>
      <c r="D154" s="79">
        <f>IFERROR(GETPIVOTDATA("Field 0",'Field 2'!$A$3,"Field 0",B154),0)</f>
        <v>0</v>
      </c>
      <c r="E154" s="79">
        <f>IFERROR(GETPIVOTDATA("Field 0",'Field 3'!$A$3,"Field 0",B154),0)</f>
        <v>0</v>
      </c>
      <c r="F154" s="79">
        <f>IFERROR(GETPIVOTDATA("Field 0",'Field 4'!$A$3,"Field 0",B154),0)</f>
        <v>0</v>
      </c>
      <c r="G154" s="79">
        <f>IFERROR(GETPIVOTDATA("Field 0",'Field 5'!$A$3,"Field 0",B154),0)</f>
        <v>0</v>
      </c>
      <c r="H154" s="79">
        <f>IFERROR(GETPIVOTDATA("Field 0",'Field 6'!$A$3,"Field 0",B154),0)</f>
        <v>0</v>
      </c>
      <c r="I154" s="79">
        <f>IFERROR(GETPIVOTDATA("Field 0",'Field 7'!$A$3,"Field 0",B154),0)</f>
        <v>0</v>
      </c>
      <c r="J154" s="79">
        <f>IFERROR(GETPIVOTDATA("Field 0",'Field 8'!$A$3,"Field 0",B154),0)</f>
        <v>0</v>
      </c>
      <c r="K154" s="79">
        <f>IFERROR(GETPIVOTDATA("Field 0",'Field 9'!$A$3,"Field 0",B154),0)</f>
        <v>0</v>
      </c>
      <c r="L154" s="79">
        <f>IFERROR(GETPIVOTDATA("Field 0",'Field 10'!$A$3,"Field 0",B154),0)</f>
        <v>0</v>
      </c>
      <c r="M154" s="79">
        <f>IFERROR(GETPIVOTDATA("Field 0",'Field 11'!$A$3,"Field 0",B154),0)</f>
        <v>0</v>
      </c>
      <c r="N154" s="79">
        <f>IFERROR(GETPIVOTDATA("Field 0",'Field 12'!$A$3,"Field 0",B154),0)</f>
        <v>0</v>
      </c>
      <c r="O154" s="79">
        <f>IFERROR(GETPIVOTDATA("Field 0",'Field 13'!$A$3,"Field 0",B154),0)</f>
        <v>0</v>
      </c>
      <c r="P154" s="79">
        <f>IFERROR(GETPIVOTDATA("Field 0",'Field 14'!$A$3,"Field 0",B154),0)</f>
        <v>0</v>
      </c>
      <c r="Q154" s="79">
        <f>IFERROR(GETPIVOTDATA("Field 0",'Field 15'!$A$3,"Field 0",B154),0)</f>
        <v>0</v>
      </c>
      <c r="R154" s="79">
        <f>IFERROR(GETPIVOTDATA("Field 0",'Field 16'!$A$3,"Field 0",B154),0)</f>
        <v>0</v>
      </c>
      <c r="S154" s="79">
        <f>IFERROR(GETPIVOTDATA("Field 0",'Field 17'!$A$3,"Field 0",B154),0)</f>
        <v>0</v>
      </c>
      <c r="T154" s="75">
        <f t="shared" si="21"/>
        <v>55</v>
      </c>
      <c r="U154" s="75">
        <f>IFERROR(GETPIVOTDATA("Field 0",'Field 0'!$A$1,"Field 0",B154),0)</f>
        <v>0</v>
      </c>
      <c r="V154" s="105">
        <f t="shared" si="27"/>
        <v>0</v>
      </c>
      <c r="W154" s="75">
        <f t="shared" si="25"/>
        <v>0</v>
      </c>
      <c r="X154" s="74" t="str">
        <f t="shared" si="22"/>
        <v>NA</v>
      </c>
    </row>
    <row r="155" spans="1:24" s="65" customFormat="1" outlineLevel="1" x14ac:dyDescent="0.25">
      <c r="A155" s="80" t="s">
        <v>286</v>
      </c>
      <c r="B155" s="81" t="s">
        <v>54</v>
      </c>
      <c r="C155" s="76">
        <f>IFERROR(GETPIVOTDATA("Field 0",'Field 1'!$A$3,"Field 0",B155),0)</f>
        <v>0</v>
      </c>
      <c r="D155" s="76">
        <f>IFERROR(GETPIVOTDATA("Field 0",'Field 2'!$A$3,"Field 0",B155),0)</f>
        <v>0</v>
      </c>
      <c r="E155" s="76">
        <f>IFERROR(GETPIVOTDATA("Field 0",'Field 3'!$A$3,"Field 0",B155),0)</f>
        <v>0</v>
      </c>
      <c r="F155" s="76">
        <f>IFERROR(GETPIVOTDATA("Field 0",'Field 4'!$A$3,"Field 0",B155),0)</f>
        <v>0</v>
      </c>
      <c r="G155" s="76">
        <f>IFERROR(GETPIVOTDATA("Field 0",'Field 5'!$A$3,"Field 0",B155),0)</f>
        <v>0</v>
      </c>
      <c r="H155" s="76">
        <f>IFERROR(GETPIVOTDATA("Field 0",'Field 6'!$A$3,"Field 0",B155),0)</f>
        <v>0</v>
      </c>
      <c r="I155" s="76">
        <f>IFERROR(GETPIVOTDATA("Field 0",'Field 7'!$A$3,"Field 0",B155),0)</f>
        <v>0</v>
      </c>
      <c r="J155" s="76">
        <f>IFERROR(GETPIVOTDATA("Field 0",'Field 8'!$A$3,"Field 0",B155),0)</f>
        <v>0</v>
      </c>
      <c r="K155" s="76">
        <f>IFERROR(GETPIVOTDATA("Field 0",'Field 9'!$A$3,"Field 0",B155),0)</f>
        <v>0</v>
      </c>
      <c r="L155" s="76">
        <f>IFERROR(GETPIVOTDATA("Field 0",'Field 10'!$A$3,"Field 0",B155),0)</f>
        <v>0</v>
      </c>
      <c r="M155" s="76">
        <f>IFERROR(GETPIVOTDATA("Field 0",'Field 11'!$A$3,"Field 0",B155),0)</f>
        <v>0</v>
      </c>
      <c r="N155" s="76">
        <f>IFERROR(GETPIVOTDATA("Field 0",'Field 12'!$A$3,"Field 0",B155),0)</f>
        <v>0</v>
      </c>
      <c r="O155" s="76">
        <f>IFERROR(GETPIVOTDATA("Field 0",'Field 13'!$A$3,"Field 0",B155),0)</f>
        <v>0</v>
      </c>
      <c r="P155" s="76">
        <f>IFERROR(GETPIVOTDATA("Field 0",'Field 14'!$A$3,"Field 0",B155),0)</f>
        <v>0</v>
      </c>
      <c r="Q155" s="76">
        <f>IFERROR(GETPIVOTDATA("Field 0",'Field 15'!$A$3,"Field 0",B155),0)</f>
        <v>0</v>
      </c>
      <c r="R155" s="76">
        <f>IFERROR(GETPIVOTDATA("Field 0",'Field 16'!$A$3,"Field 0",B155),0)</f>
        <v>0</v>
      </c>
      <c r="S155" s="76">
        <f>IFERROR(GETPIVOTDATA("Field 0",'Field 17'!$A$3,"Field 0",B155),0)</f>
        <v>0</v>
      </c>
      <c r="T155" s="70">
        <f t="shared" si="21"/>
        <v>55</v>
      </c>
      <c r="U155" s="70">
        <f>IFERROR(GETPIVOTDATA("Field 0",'Field 0'!$A$1,"Field 0",B155),0)</f>
        <v>0</v>
      </c>
      <c r="V155" s="105">
        <f t="shared" si="27"/>
        <v>0</v>
      </c>
      <c r="W155" s="70">
        <f t="shared" si="25"/>
        <v>0</v>
      </c>
      <c r="X155" s="71" t="str">
        <f t="shared" si="22"/>
        <v>NA</v>
      </c>
    </row>
    <row r="156" spans="1:24" s="65" customFormat="1" outlineLevel="1" x14ac:dyDescent="0.25">
      <c r="A156" s="77" t="s">
        <v>286</v>
      </c>
      <c r="B156" s="78" t="s">
        <v>55</v>
      </c>
      <c r="C156" s="79">
        <f>IFERROR(GETPIVOTDATA("Field 0",'Field 1'!$A$3,"Field 0",B156),0)</f>
        <v>0</v>
      </c>
      <c r="D156" s="79">
        <f>IFERROR(GETPIVOTDATA("Field 0",'Field 2'!$A$3,"Field 0",B156),0)</f>
        <v>0</v>
      </c>
      <c r="E156" s="79">
        <f>IFERROR(GETPIVOTDATA("Field 0",'Field 3'!$A$3,"Field 0",B156),0)</f>
        <v>0</v>
      </c>
      <c r="F156" s="79">
        <f>IFERROR(GETPIVOTDATA("Field 0",'Field 4'!$A$3,"Field 0",B156),0)</f>
        <v>0</v>
      </c>
      <c r="G156" s="79">
        <f>IFERROR(GETPIVOTDATA("Field 0",'Field 5'!$A$3,"Field 0",B156),0)</f>
        <v>0</v>
      </c>
      <c r="H156" s="79">
        <f>IFERROR(GETPIVOTDATA("Field 0",'Field 6'!$A$3,"Field 0",B156),0)</f>
        <v>0</v>
      </c>
      <c r="I156" s="79">
        <f>IFERROR(GETPIVOTDATA("Field 0",'Field 7'!$A$3,"Field 0",B156),0)</f>
        <v>0</v>
      </c>
      <c r="J156" s="79">
        <f>IFERROR(GETPIVOTDATA("Field 0",'Field 8'!$A$3,"Field 0",B156),0)</f>
        <v>0</v>
      </c>
      <c r="K156" s="79">
        <f>IFERROR(GETPIVOTDATA("Field 0",'Field 9'!$A$3,"Field 0",B156),0)</f>
        <v>0</v>
      </c>
      <c r="L156" s="79">
        <f>IFERROR(GETPIVOTDATA("Field 0",'Field 10'!$A$3,"Field 0",B156),0)</f>
        <v>0</v>
      </c>
      <c r="M156" s="79">
        <f>IFERROR(GETPIVOTDATA("Field 0",'Field 11'!$A$3,"Field 0",B156),0)</f>
        <v>0</v>
      </c>
      <c r="N156" s="79">
        <f>IFERROR(GETPIVOTDATA("Field 0",'Field 12'!$A$3,"Field 0",B156),0)</f>
        <v>0</v>
      </c>
      <c r="O156" s="79">
        <f>IFERROR(GETPIVOTDATA("Field 0",'Field 13'!$A$3,"Field 0",B156),0)</f>
        <v>0</v>
      </c>
      <c r="P156" s="79">
        <f>IFERROR(GETPIVOTDATA("Field 0",'Field 14'!$A$3,"Field 0",B156),0)</f>
        <v>0</v>
      </c>
      <c r="Q156" s="79">
        <f>IFERROR(GETPIVOTDATA("Field 0",'Field 15'!$A$3,"Field 0",B156),0)</f>
        <v>0</v>
      </c>
      <c r="R156" s="79">
        <f>IFERROR(GETPIVOTDATA("Field 0",'Field 16'!$A$3,"Field 0",B156),0)</f>
        <v>0</v>
      </c>
      <c r="S156" s="79">
        <f>IFERROR(GETPIVOTDATA("Field 0",'Field 17'!$A$3,"Field 0",B156),0)</f>
        <v>0</v>
      </c>
      <c r="T156" s="75">
        <f t="shared" si="21"/>
        <v>55</v>
      </c>
      <c r="U156" s="75">
        <f>IFERROR(GETPIVOTDATA("Field 0",'Field 0'!$A$1,"Field 0",B156),0)</f>
        <v>0</v>
      </c>
      <c r="V156" s="105">
        <f t="shared" si="27"/>
        <v>0</v>
      </c>
      <c r="W156" s="75">
        <f t="shared" si="25"/>
        <v>0</v>
      </c>
      <c r="X156" s="74" t="str">
        <f t="shared" si="22"/>
        <v>NA</v>
      </c>
    </row>
    <row r="157" spans="1:24" s="65" customFormat="1" outlineLevel="1" x14ac:dyDescent="0.25">
      <c r="A157" s="80" t="s">
        <v>286</v>
      </c>
      <c r="B157" s="81" t="s">
        <v>56</v>
      </c>
      <c r="C157" s="76">
        <f>IFERROR(GETPIVOTDATA("Field 0",'Field 1'!$A$3,"Field 0",B157),0)</f>
        <v>0</v>
      </c>
      <c r="D157" s="76">
        <f>IFERROR(GETPIVOTDATA("Field 0",'Field 2'!$A$3,"Field 0",B157),0)</f>
        <v>0</v>
      </c>
      <c r="E157" s="76">
        <f>IFERROR(GETPIVOTDATA("Field 0",'Field 3'!$A$3,"Field 0",B157),0)</f>
        <v>0</v>
      </c>
      <c r="F157" s="76">
        <f>IFERROR(GETPIVOTDATA("Field 0",'Field 4'!$A$3,"Field 0",B157),0)</f>
        <v>0</v>
      </c>
      <c r="G157" s="76">
        <f>IFERROR(GETPIVOTDATA("Field 0",'Field 5'!$A$3,"Field 0",B157),0)</f>
        <v>0</v>
      </c>
      <c r="H157" s="76">
        <f>IFERROR(GETPIVOTDATA("Field 0",'Field 6'!$A$3,"Field 0",B157),0)</f>
        <v>0</v>
      </c>
      <c r="I157" s="76">
        <f>IFERROR(GETPIVOTDATA("Field 0",'Field 7'!$A$3,"Field 0",B157),0)</f>
        <v>0</v>
      </c>
      <c r="J157" s="76">
        <f>IFERROR(GETPIVOTDATA("Field 0",'Field 8'!$A$3,"Field 0",B157),0)</f>
        <v>0</v>
      </c>
      <c r="K157" s="76">
        <f>IFERROR(GETPIVOTDATA("Field 0",'Field 9'!$A$3,"Field 0",B157),0)</f>
        <v>0</v>
      </c>
      <c r="L157" s="76">
        <f>IFERROR(GETPIVOTDATA("Field 0",'Field 10'!$A$3,"Field 0",B157),0)</f>
        <v>0</v>
      </c>
      <c r="M157" s="76">
        <f>IFERROR(GETPIVOTDATA("Field 0",'Field 11'!$A$3,"Field 0",B157),0)</f>
        <v>0</v>
      </c>
      <c r="N157" s="76">
        <f>IFERROR(GETPIVOTDATA("Field 0",'Field 12'!$A$3,"Field 0",B157),0)</f>
        <v>0</v>
      </c>
      <c r="O157" s="76">
        <f>IFERROR(GETPIVOTDATA("Field 0",'Field 13'!$A$3,"Field 0",B157),0)</f>
        <v>0</v>
      </c>
      <c r="P157" s="76">
        <f>IFERROR(GETPIVOTDATA("Field 0",'Field 14'!$A$3,"Field 0",B157),0)</f>
        <v>0</v>
      </c>
      <c r="Q157" s="76">
        <f>IFERROR(GETPIVOTDATA("Field 0",'Field 15'!$A$3,"Field 0",B157),0)</f>
        <v>0</v>
      </c>
      <c r="R157" s="76">
        <f>IFERROR(GETPIVOTDATA("Field 0",'Field 16'!$A$3,"Field 0",B157),0)</f>
        <v>0</v>
      </c>
      <c r="S157" s="76">
        <f>IFERROR(GETPIVOTDATA("Field 0",'Field 17'!$A$3,"Field 0",B157),0)</f>
        <v>0</v>
      </c>
      <c r="T157" s="70">
        <f t="shared" si="21"/>
        <v>55</v>
      </c>
      <c r="U157" s="70">
        <f>IFERROR(GETPIVOTDATA("Field 0",'Field 0'!$A$1,"Field 0",B157),0)</f>
        <v>0</v>
      </c>
      <c r="V157" s="105">
        <f t="shared" si="27"/>
        <v>0</v>
      </c>
      <c r="W157" s="70">
        <f t="shared" si="25"/>
        <v>0</v>
      </c>
      <c r="X157" s="71" t="str">
        <f t="shared" si="22"/>
        <v>NA</v>
      </c>
    </row>
    <row r="158" spans="1:24" s="65" customFormat="1" outlineLevel="1" x14ac:dyDescent="0.25">
      <c r="A158" s="77" t="s">
        <v>286</v>
      </c>
      <c r="B158" s="78" t="s">
        <v>179</v>
      </c>
      <c r="C158" s="79">
        <f>IFERROR(GETPIVOTDATA("Field 0",'Field 1'!$A$3,"Field 0",B158),0)</f>
        <v>0</v>
      </c>
      <c r="D158" s="79">
        <f>IFERROR(GETPIVOTDATA("Field 0",'Field 2'!$A$3,"Field 0",B158),0)</f>
        <v>0</v>
      </c>
      <c r="E158" s="79">
        <f>IFERROR(GETPIVOTDATA("Field 0",'Field 3'!$A$3,"Field 0",B158),0)</f>
        <v>0</v>
      </c>
      <c r="F158" s="79">
        <f>IFERROR(GETPIVOTDATA("Field 0",'Field 4'!$A$3,"Field 0",B158),0)</f>
        <v>0</v>
      </c>
      <c r="G158" s="79">
        <f>IFERROR(GETPIVOTDATA("Field 0",'Field 5'!$A$3,"Field 0",B158),0)</f>
        <v>0</v>
      </c>
      <c r="H158" s="79">
        <f>IFERROR(GETPIVOTDATA("Field 0",'Field 6'!$A$3,"Field 0",B158),0)</f>
        <v>0</v>
      </c>
      <c r="I158" s="79">
        <f>IFERROR(GETPIVOTDATA("Field 0",'Field 7'!$A$3,"Field 0",B158),0)</f>
        <v>0</v>
      </c>
      <c r="J158" s="79">
        <f>IFERROR(GETPIVOTDATA("Field 0",'Field 8'!$A$3,"Field 0",B158),0)</f>
        <v>0</v>
      </c>
      <c r="K158" s="79">
        <f>IFERROR(GETPIVOTDATA("Field 0",'Field 9'!$A$3,"Field 0",B158),0)</f>
        <v>0</v>
      </c>
      <c r="L158" s="79">
        <f>IFERROR(GETPIVOTDATA("Field 0",'Field 10'!$A$3,"Field 0",B158),0)</f>
        <v>0</v>
      </c>
      <c r="M158" s="79">
        <f>IFERROR(GETPIVOTDATA("Field 0",'Field 11'!$A$3,"Field 0",B158),0)</f>
        <v>0</v>
      </c>
      <c r="N158" s="79">
        <f>IFERROR(GETPIVOTDATA("Field 0",'Field 12'!$A$3,"Field 0",B158),0)</f>
        <v>0</v>
      </c>
      <c r="O158" s="79">
        <f>IFERROR(GETPIVOTDATA("Field 0",'Field 13'!$A$3,"Field 0",B158),0)</f>
        <v>0</v>
      </c>
      <c r="P158" s="79">
        <f>IFERROR(GETPIVOTDATA("Field 0",'Field 14'!$A$3,"Field 0",B158),0)</f>
        <v>0</v>
      </c>
      <c r="Q158" s="79">
        <f>IFERROR(GETPIVOTDATA("Field 0",'Field 15'!$A$3,"Field 0",B158),0)</f>
        <v>0</v>
      </c>
      <c r="R158" s="79">
        <f>IFERROR(GETPIVOTDATA("Field 0",'Field 16'!$A$3,"Field 0",B158),0)</f>
        <v>0</v>
      </c>
      <c r="S158" s="79">
        <f>IFERROR(GETPIVOTDATA("Field 0",'Field 17'!$A$3,"Field 0",B158),0)</f>
        <v>0</v>
      </c>
      <c r="T158" s="75">
        <f t="shared" si="21"/>
        <v>55</v>
      </c>
      <c r="U158" s="75">
        <f>IFERROR(GETPIVOTDATA("Field 0",'Field 0'!$A$1,"Field 0",B158),0)</f>
        <v>0</v>
      </c>
      <c r="V158" s="105">
        <f t="shared" si="27"/>
        <v>0</v>
      </c>
      <c r="W158" s="75">
        <f t="shared" si="25"/>
        <v>0</v>
      </c>
      <c r="X158" s="74" t="str">
        <f t="shared" si="22"/>
        <v>NA</v>
      </c>
    </row>
    <row r="159" spans="1:24" s="65" customFormat="1" outlineLevel="1" x14ac:dyDescent="0.25">
      <c r="A159" s="80" t="s">
        <v>286</v>
      </c>
      <c r="B159" s="81" t="s">
        <v>57</v>
      </c>
      <c r="C159" s="76">
        <f>IFERROR(GETPIVOTDATA("Field 0",'Field 1'!$A$3,"Field 0",B159),0)</f>
        <v>1</v>
      </c>
      <c r="D159" s="76">
        <f>IFERROR(GETPIVOTDATA("Field 0",'Field 2'!$A$3,"Field 0",B159),0)</f>
        <v>1</v>
      </c>
      <c r="E159" s="76">
        <f>IFERROR(GETPIVOTDATA("Field 0",'Field 3'!$A$3,"Field 0",B159),0)</f>
        <v>1</v>
      </c>
      <c r="F159" s="76">
        <f>IFERROR(GETPIVOTDATA("Field 0",'Field 4'!$A$3,"Field 0",B159),0)</f>
        <v>1</v>
      </c>
      <c r="G159" s="76">
        <f>IFERROR(GETPIVOTDATA("Field 0",'Field 5'!$A$3,"Field 0",B159),0)</f>
        <v>1</v>
      </c>
      <c r="H159" s="76">
        <f>IFERROR(GETPIVOTDATA("Field 0",'Field 6'!$A$3,"Field 0",B159),0)</f>
        <v>1</v>
      </c>
      <c r="I159" s="76">
        <f>IFERROR(GETPIVOTDATA("Field 0",'Field 7'!$A$3,"Field 0",B159),0)</f>
        <v>1</v>
      </c>
      <c r="J159" s="76">
        <f>IFERROR(GETPIVOTDATA("Field 0",'Field 8'!$A$3,"Field 0",B159),0)</f>
        <v>1</v>
      </c>
      <c r="K159" s="76">
        <f>IFERROR(GETPIVOTDATA("Field 0",'Field 9'!$A$3,"Field 0",B159),0)</f>
        <v>1</v>
      </c>
      <c r="L159" s="76">
        <f>IFERROR(GETPIVOTDATA("Field 0",'Field 10'!$A$3,"Field 0",B159),0)</f>
        <v>1</v>
      </c>
      <c r="M159" s="76">
        <f>IFERROR(GETPIVOTDATA("Field 0",'Field 11'!$A$3,"Field 0",B159),0)</f>
        <v>1</v>
      </c>
      <c r="N159" s="76">
        <f>IFERROR(GETPIVOTDATA("Field 0",'Field 12'!$A$3,"Field 0",B159),0)</f>
        <v>1</v>
      </c>
      <c r="O159" s="76">
        <f>IFERROR(GETPIVOTDATA("Field 0",'Field 13'!$A$3,"Field 0",B159),0)</f>
        <v>1</v>
      </c>
      <c r="P159" s="76">
        <f>IFERROR(GETPIVOTDATA("Field 0",'Field 14'!$A$3,"Field 0",B159),0)</f>
        <v>1</v>
      </c>
      <c r="Q159" s="76">
        <f>IFERROR(GETPIVOTDATA("Field 0",'Field 15'!$A$3,"Field 0",B159),0)</f>
        <v>1</v>
      </c>
      <c r="R159" s="76">
        <f>IFERROR(GETPIVOTDATA("Field 0",'Field 16'!$A$3,"Field 0",B159),0)</f>
        <v>1</v>
      </c>
      <c r="S159" s="76">
        <f>IFERROR(GETPIVOTDATA("Field 0",'Field 17'!$A$3,"Field 0",B159),0)</f>
        <v>1</v>
      </c>
      <c r="T159" s="70">
        <f t="shared" si="21"/>
        <v>55</v>
      </c>
      <c r="U159" s="70">
        <f>IFERROR(GETPIVOTDATA("Field 0",'Field 0'!$A$1,"Field 0",B159),0)</f>
        <v>1</v>
      </c>
      <c r="V159" s="105">
        <f t="shared" si="27"/>
        <v>17</v>
      </c>
      <c r="W159" s="70">
        <f t="shared" si="25"/>
        <v>55</v>
      </c>
      <c r="X159" s="71">
        <f t="shared" si="22"/>
        <v>0.69090909090909092</v>
      </c>
    </row>
    <row r="160" spans="1:24" s="65" customFormat="1" outlineLevel="1" x14ac:dyDescent="0.25">
      <c r="A160" s="77" t="s">
        <v>286</v>
      </c>
      <c r="B160" s="78" t="s">
        <v>58</v>
      </c>
      <c r="C160" s="79">
        <f>IFERROR(GETPIVOTDATA("Field 0",'Field 1'!$A$3,"Field 0",B160),0)</f>
        <v>0</v>
      </c>
      <c r="D160" s="79">
        <f>IFERROR(GETPIVOTDATA("Field 0",'Field 2'!$A$3,"Field 0",B160),0)</f>
        <v>0</v>
      </c>
      <c r="E160" s="79">
        <f>IFERROR(GETPIVOTDATA("Field 0",'Field 3'!$A$3,"Field 0",B160),0)</f>
        <v>0</v>
      </c>
      <c r="F160" s="79">
        <f>IFERROR(GETPIVOTDATA("Field 0",'Field 4'!$A$3,"Field 0",B160),0)</f>
        <v>0</v>
      </c>
      <c r="G160" s="79">
        <f>IFERROR(GETPIVOTDATA("Field 0",'Field 5'!$A$3,"Field 0",B160),0)</f>
        <v>0</v>
      </c>
      <c r="H160" s="79">
        <f>IFERROR(GETPIVOTDATA("Field 0",'Field 6'!$A$3,"Field 0",B160),0)</f>
        <v>0</v>
      </c>
      <c r="I160" s="79">
        <f>IFERROR(GETPIVOTDATA("Field 0",'Field 7'!$A$3,"Field 0",B160),0)</f>
        <v>0</v>
      </c>
      <c r="J160" s="79">
        <f>IFERROR(GETPIVOTDATA("Field 0",'Field 8'!$A$3,"Field 0",B160),0)</f>
        <v>0</v>
      </c>
      <c r="K160" s="79">
        <f>IFERROR(GETPIVOTDATA("Field 0",'Field 9'!$A$3,"Field 0",B160),0)</f>
        <v>0</v>
      </c>
      <c r="L160" s="79">
        <f>IFERROR(GETPIVOTDATA("Field 0",'Field 10'!$A$3,"Field 0",B160),0)</f>
        <v>0</v>
      </c>
      <c r="M160" s="79">
        <f>IFERROR(GETPIVOTDATA("Field 0",'Field 11'!$A$3,"Field 0",B160),0)</f>
        <v>0</v>
      </c>
      <c r="N160" s="79">
        <f>IFERROR(GETPIVOTDATA("Field 0",'Field 12'!$A$3,"Field 0",B160),0)</f>
        <v>0</v>
      </c>
      <c r="O160" s="79">
        <f>IFERROR(GETPIVOTDATA("Field 0",'Field 13'!$A$3,"Field 0",B160),0)</f>
        <v>0</v>
      </c>
      <c r="P160" s="79">
        <f>IFERROR(GETPIVOTDATA("Field 0",'Field 14'!$A$3,"Field 0",B160),0)</f>
        <v>0</v>
      </c>
      <c r="Q160" s="79">
        <f>IFERROR(GETPIVOTDATA("Field 0",'Field 15'!$A$3,"Field 0",B160),0)</f>
        <v>0</v>
      </c>
      <c r="R160" s="79">
        <f>IFERROR(GETPIVOTDATA("Field 0",'Field 16'!$A$3,"Field 0",B160),0)</f>
        <v>0</v>
      </c>
      <c r="S160" s="79">
        <f>IFERROR(GETPIVOTDATA("Field 0",'Field 17'!$A$3,"Field 0",B160),0)</f>
        <v>0</v>
      </c>
      <c r="T160" s="75">
        <f t="shared" si="21"/>
        <v>55</v>
      </c>
      <c r="U160" s="75">
        <f>IFERROR(GETPIVOTDATA("Field 0",'Field 0'!$A$1,"Field 0",B160),0)</f>
        <v>0</v>
      </c>
      <c r="V160" s="105">
        <f t="shared" si="27"/>
        <v>0</v>
      </c>
      <c r="W160" s="75">
        <f t="shared" si="25"/>
        <v>0</v>
      </c>
      <c r="X160" s="74" t="str">
        <f t="shared" si="22"/>
        <v>NA</v>
      </c>
    </row>
    <row r="161" spans="1:24" s="65" customFormat="1" outlineLevel="1" x14ac:dyDescent="0.25">
      <c r="A161" s="80" t="s">
        <v>286</v>
      </c>
      <c r="B161" s="81" t="s">
        <v>59</v>
      </c>
      <c r="C161" s="76">
        <f>IFERROR(GETPIVOTDATA("Field 0",'Field 1'!$A$3,"Field 0",B161),0)</f>
        <v>0</v>
      </c>
      <c r="D161" s="76">
        <f>IFERROR(GETPIVOTDATA("Field 0",'Field 2'!$A$3,"Field 0",B161),0)</f>
        <v>0</v>
      </c>
      <c r="E161" s="76">
        <f>IFERROR(GETPIVOTDATA("Field 0",'Field 3'!$A$3,"Field 0",B161),0)</f>
        <v>0</v>
      </c>
      <c r="F161" s="76">
        <f>IFERROR(GETPIVOTDATA("Field 0",'Field 4'!$A$3,"Field 0",B161),0)</f>
        <v>0</v>
      </c>
      <c r="G161" s="76">
        <f>IFERROR(GETPIVOTDATA("Field 0",'Field 5'!$A$3,"Field 0",B161),0)</f>
        <v>0</v>
      </c>
      <c r="H161" s="76">
        <f>IFERROR(GETPIVOTDATA("Field 0",'Field 6'!$A$3,"Field 0",B161),0)</f>
        <v>0</v>
      </c>
      <c r="I161" s="76">
        <f>IFERROR(GETPIVOTDATA("Field 0",'Field 7'!$A$3,"Field 0",B161),0)</f>
        <v>0</v>
      </c>
      <c r="J161" s="76">
        <f>IFERROR(GETPIVOTDATA("Field 0",'Field 8'!$A$3,"Field 0",B161),0)</f>
        <v>0</v>
      </c>
      <c r="K161" s="76">
        <f>IFERROR(GETPIVOTDATA("Field 0",'Field 9'!$A$3,"Field 0",B161),0)</f>
        <v>0</v>
      </c>
      <c r="L161" s="76">
        <f>IFERROR(GETPIVOTDATA("Field 0",'Field 10'!$A$3,"Field 0",B161),0)</f>
        <v>0</v>
      </c>
      <c r="M161" s="76">
        <f>IFERROR(GETPIVOTDATA("Field 0",'Field 11'!$A$3,"Field 0",B161),0)</f>
        <v>0</v>
      </c>
      <c r="N161" s="76">
        <f>IFERROR(GETPIVOTDATA("Field 0",'Field 12'!$A$3,"Field 0",B161),0)</f>
        <v>0</v>
      </c>
      <c r="O161" s="76">
        <f>IFERROR(GETPIVOTDATA("Field 0",'Field 13'!$A$3,"Field 0",B161),0)</f>
        <v>0</v>
      </c>
      <c r="P161" s="76">
        <f>IFERROR(GETPIVOTDATA("Field 0",'Field 14'!$A$3,"Field 0",B161),0)</f>
        <v>0</v>
      </c>
      <c r="Q161" s="76">
        <f>IFERROR(GETPIVOTDATA("Field 0",'Field 15'!$A$3,"Field 0",B161),0)</f>
        <v>0</v>
      </c>
      <c r="R161" s="76">
        <f>IFERROR(GETPIVOTDATA("Field 0",'Field 16'!$A$3,"Field 0",B161),0)</f>
        <v>0</v>
      </c>
      <c r="S161" s="76">
        <f>IFERROR(GETPIVOTDATA("Field 0",'Field 17'!$A$3,"Field 0",B161),0)</f>
        <v>0</v>
      </c>
      <c r="T161" s="70">
        <f t="shared" si="21"/>
        <v>55</v>
      </c>
      <c r="U161" s="70">
        <f>IFERROR(GETPIVOTDATA("Field 0",'Field 0'!$A$1,"Field 0",B161),0)</f>
        <v>0</v>
      </c>
      <c r="V161" s="105">
        <f t="shared" si="27"/>
        <v>0</v>
      </c>
      <c r="W161" s="70">
        <f t="shared" si="25"/>
        <v>0</v>
      </c>
      <c r="X161" s="71" t="str">
        <f t="shared" si="22"/>
        <v>NA</v>
      </c>
    </row>
    <row r="162" spans="1:24" s="65" customFormat="1" outlineLevel="1" x14ac:dyDescent="0.25">
      <c r="A162" s="77" t="s">
        <v>286</v>
      </c>
      <c r="B162" s="78" t="s">
        <v>183</v>
      </c>
      <c r="C162" s="79">
        <f>IFERROR(GETPIVOTDATA("Field 0",'Field 1'!$A$3,"Field 0",B162),0)</f>
        <v>0</v>
      </c>
      <c r="D162" s="79">
        <f>IFERROR(GETPIVOTDATA("Field 0",'Field 2'!$A$3,"Field 0",B162),0)</f>
        <v>0</v>
      </c>
      <c r="E162" s="79">
        <f>IFERROR(GETPIVOTDATA("Field 0",'Field 3'!$A$3,"Field 0",B162),0)</f>
        <v>0</v>
      </c>
      <c r="F162" s="79">
        <f>IFERROR(GETPIVOTDATA("Field 0",'Field 4'!$A$3,"Field 0",B162),0)</f>
        <v>0</v>
      </c>
      <c r="G162" s="79">
        <f>IFERROR(GETPIVOTDATA("Field 0",'Field 5'!$A$3,"Field 0",B162),0)</f>
        <v>0</v>
      </c>
      <c r="H162" s="79">
        <f>IFERROR(GETPIVOTDATA("Field 0",'Field 6'!$A$3,"Field 0",B162),0)</f>
        <v>0</v>
      </c>
      <c r="I162" s="79">
        <f>IFERROR(GETPIVOTDATA("Field 0",'Field 7'!$A$3,"Field 0",B162),0)</f>
        <v>0</v>
      </c>
      <c r="J162" s="79">
        <f>IFERROR(GETPIVOTDATA("Field 0",'Field 8'!$A$3,"Field 0",B162),0)</f>
        <v>0</v>
      </c>
      <c r="K162" s="79">
        <f>IFERROR(GETPIVOTDATA("Field 0",'Field 9'!$A$3,"Field 0",B162),0)</f>
        <v>0</v>
      </c>
      <c r="L162" s="79">
        <f>IFERROR(GETPIVOTDATA("Field 0",'Field 10'!$A$3,"Field 0",B162),0)</f>
        <v>0</v>
      </c>
      <c r="M162" s="79">
        <f>IFERROR(GETPIVOTDATA("Field 0",'Field 11'!$A$3,"Field 0",B162),0)</f>
        <v>0</v>
      </c>
      <c r="N162" s="79">
        <f>IFERROR(GETPIVOTDATA("Field 0",'Field 12'!$A$3,"Field 0",B162),0)</f>
        <v>0</v>
      </c>
      <c r="O162" s="79">
        <f>IFERROR(GETPIVOTDATA("Field 0",'Field 13'!$A$3,"Field 0",B162),0)</f>
        <v>0</v>
      </c>
      <c r="P162" s="79">
        <f>IFERROR(GETPIVOTDATA("Field 0",'Field 14'!$A$3,"Field 0",B162),0)</f>
        <v>0</v>
      </c>
      <c r="Q162" s="79">
        <f>IFERROR(GETPIVOTDATA("Field 0",'Field 15'!$A$3,"Field 0",B162),0)</f>
        <v>0</v>
      </c>
      <c r="R162" s="79">
        <f>IFERROR(GETPIVOTDATA("Field 0",'Field 16'!$A$3,"Field 0",B162),0)</f>
        <v>0</v>
      </c>
      <c r="S162" s="79">
        <f>IFERROR(GETPIVOTDATA("Field 0",'Field 17'!$A$3,"Field 0",B162),0)</f>
        <v>0</v>
      </c>
      <c r="T162" s="75">
        <f t="shared" si="21"/>
        <v>55</v>
      </c>
      <c r="U162" s="75">
        <f>IFERROR(GETPIVOTDATA("Field 0",'Field 0'!$A$1,"Field 0",B162),0)</f>
        <v>0</v>
      </c>
      <c r="V162" s="105">
        <f t="shared" si="27"/>
        <v>0</v>
      </c>
      <c r="W162" s="75">
        <f t="shared" si="25"/>
        <v>0</v>
      </c>
      <c r="X162" s="74" t="str">
        <f t="shared" si="22"/>
        <v>NA</v>
      </c>
    </row>
    <row r="163" spans="1:24" s="65" customFormat="1" outlineLevel="1" x14ac:dyDescent="0.25">
      <c r="A163" s="80" t="s">
        <v>286</v>
      </c>
      <c r="B163" s="81" t="s">
        <v>60</v>
      </c>
      <c r="C163" s="76">
        <f>IFERROR(GETPIVOTDATA("Field 0",'Field 1'!$A$3,"Field 0",B163),0)</f>
        <v>0</v>
      </c>
      <c r="D163" s="76">
        <f>IFERROR(GETPIVOTDATA("Field 0",'Field 2'!$A$3,"Field 0",B163),0)</f>
        <v>0</v>
      </c>
      <c r="E163" s="76">
        <f>IFERROR(GETPIVOTDATA("Field 0",'Field 3'!$A$3,"Field 0",B163),0)</f>
        <v>0</v>
      </c>
      <c r="F163" s="76">
        <f>IFERROR(GETPIVOTDATA("Field 0",'Field 4'!$A$3,"Field 0",B163),0)</f>
        <v>0</v>
      </c>
      <c r="G163" s="76">
        <f>IFERROR(GETPIVOTDATA("Field 0",'Field 5'!$A$3,"Field 0",B163),0)</f>
        <v>0</v>
      </c>
      <c r="H163" s="76">
        <f>IFERROR(GETPIVOTDATA("Field 0",'Field 6'!$A$3,"Field 0",B163),0)</f>
        <v>0</v>
      </c>
      <c r="I163" s="76">
        <f>IFERROR(GETPIVOTDATA("Field 0",'Field 7'!$A$3,"Field 0",B163),0)</f>
        <v>0</v>
      </c>
      <c r="J163" s="76">
        <f>IFERROR(GETPIVOTDATA("Field 0",'Field 8'!$A$3,"Field 0",B163),0)</f>
        <v>0</v>
      </c>
      <c r="K163" s="76">
        <f>IFERROR(GETPIVOTDATA("Field 0",'Field 9'!$A$3,"Field 0",B163),0)</f>
        <v>0</v>
      </c>
      <c r="L163" s="76">
        <f>IFERROR(GETPIVOTDATA("Field 0",'Field 10'!$A$3,"Field 0",B163),0)</f>
        <v>0</v>
      </c>
      <c r="M163" s="76">
        <f>IFERROR(GETPIVOTDATA("Field 0",'Field 11'!$A$3,"Field 0",B163),0)</f>
        <v>0</v>
      </c>
      <c r="N163" s="76">
        <f>IFERROR(GETPIVOTDATA("Field 0",'Field 12'!$A$3,"Field 0",B163),0)</f>
        <v>0</v>
      </c>
      <c r="O163" s="76">
        <f>IFERROR(GETPIVOTDATA("Field 0",'Field 13'!$A$3,"Field 0",B163),0)</f>
        <v>0</v>
      </c>
      <c r="P163" s="76">
        <f>IFERROR(GETPIVOTDATA("Field 0",'Field 14'!$A$3,"Field 0",B163),0)</f>
        <v>0</v>
      </c>
      <c r="Q163" s="76">
        <f>IFERROR(GETPIVOTDATA("Field 0",'Field 15'!$A$3,"Field 0",B163),0)</f>
        <v>0</v>
      </c>
      <c r="R163" s="76">
        <f>IFERROR(GETPIVOTDATA("Field 0",'Field 16'!$A$3,"Field 0",B163),0)</f>
        <v>0</v>
      </c>
      <c r="S163" s="76">
        <f>IFERROR(GETPIVOTDATA("Field 0",'Field 17'!$A$3,"Field 0",B163),0)</f>
        <v>0</v>
      </c>
      <c r="T163" s="70">
        <f t="shared" si="21"/>
        <v>55</v>
      </c>
      <c r="U163" s="70">
        <f>IFERROR(GETPIVOTDATA("Field 0",'Field 0'!$A$1,"Field 0",B163),0)</f>
        <v>0</v>
      </c>
      <c r="V163" s="105">
        <f t="shared" si="27"/>
        <v>0</v>
      </c>
      <c r="W163" s="70">
        <f t="shared" si="25"/>
        <v>0</v>
      </c>
      <c r="X163" s="71" t="str">
        <f t="shared" si="22"/>
        <v>NA</v>
      </c>
    </row>
    <row r="164" spans="1:24" s="65" customFormat="1" outlineLevel="1" x14ac:dyDescent="0.25">
      <c r="A164" s="77" t="s">
        <v>286</v>
      </c>
      <c r="B164" s="78" t="s">
        <v>184</v>
      </c>
      <c r="C164" s="79">
        <f>IFERROR(GETPIVOTDATA("Field 0",'Field 1'!$A$3,"Field 0",B164),0)</f>
        <v>0</v>
      </c>
      <c r="D164" s="79">
        <f>IFERROR(GETPIVOTDATA("Field 0",'Field 2'!$A$3,"Field 0",B164),0)</f>
        <v>0</v>
      </c>
      <c r="E164" s="79">
        <f>IFERROR(GETPIVOTDATA("Field 0",'Field 3'!$A$3,"Field 0",B164),0)</f>
        <v>0</v>
      </c>
      <c r="F164" s="79">
        <f>IFERROR(GETPIVOTDATA("Field 0",'Field 4'!$A$3,"Field 0",B164),0)</f>
        <v>0</v>
      </c>
      <c r="G164" s="79">
        <f>IFERROR(GETPIVOTDATA("Field 0",'Field 5'!$A$3,"Field 0",B164),0)</f>
        <v>0</v>
      </c>
      <c r="H164" s="79">
        <f>IFERROR(GETPIVOTDATA("Field 0",'Field 6'!$A$3,"Field 0",B164),0)</f>
        <v>0</v>
      </c>
      <c r="I164" s="79">
        <f>IFERROR(GETPIVOTDATA("Field 0",'Field 7'!$A$3,"Field 0",B164),0)</f>
        <v>0</v>
      </c>
      <c r="J164" s="79">
        <f>IFERROR(GETPIVOTDATA("Field 0",'Field 8'!$A$3,"Field 0",B164),0)</f>
        <v>0</v>
      </c>
      <c r="K164" s="79">
        <f>IFERROR(GETPIVOTDATA("Field 0",'Field 9'!$A$3,"Field 0",B164),0)</f>
        <v>0</v>
      </c>
      <c r="L164" s="79">
        <f>IFERROR(GETPIVOTDATA("Field 0",'Field 10'!$A$3,"Field 0",B164),0)</f>
        <v>0</v>
      </c>
      <c r="M164" s="79">
        <f>IFERROR(GETPIVOTDATA("Field 0",'Field 11'!$A$3,"Field 0",B164),0)</f>
        <v>0</v>
      </c>
      <c r="N164" s="79">
        <f>IFERROR(GETPIVOTDATA("Field 0",'Field 12'!$A$3,"Field 0",B164),0)</f>
        <v>0</v>
      </c>
      <c r="O164" s="79">
        <f>IFERROR(GETPIVOTDATA("Field 0",'Field 13'!$A$3,"Field 0",B164),0)</f>
        <v>0</v>
      </c>
      <c r="P164" s="79">
        <f>IFERROR(GETPIVOTDATA("Field 0",'Field 14'!$A$3,"Field 0",B164),0)</f>
        <v>0</v>
      </c>
      <c r="Q164" s="79">
        <f>IFERROR(GETPIVOTDATA("Field 0",'Field 15'!$A$3,"Field 0",B164),0)</f>
        <v>0</v>
      </c>
      <c r="R164" s="79">
        <f>IFERROR(GETPIVOTDATA("Field 0",'Field 16'!$A$3,"Field 0",B164),0)</f>
        <v>0</v>
      </c>
      <c r="S164" s="79">
        <f>IFERROR(GETPIVOTDATA("Field 0",'Field 17'!$A$3,"Field 0",B164),0)</f>
        <v>0</v>
      </c>
      <c r="T164" s="75">
        <f t="shared" si="21"/>
        <v>55</v>
      </c>
      <c r="U164" s="75">
        <f>IFERROR(GETPIVOTDATA("Field 0",'Field 0'!$A$1,"Field 0",B164),0)</f>
        <v>0</v>
      </c>
      <c r="V164" s="105">
        <f t="shared" si="27"/>
        <v>0</v>
      </c>
      <c r="W164" s="75">
        <f t="shared" si="25"/>
        <v>0</v>
      </c>
      <c r="X164" s="74" t="str">
        <f t="shared" si="22"/>
        <v>NA</v>
      </c>
    </row>
    <row r="165" spans="1:24" s="65" customFormat="1" outlineLevel="1" x14ac:dyDescent="0.25">
      <c r="A165" s="80" t="s">
        <v>286</v>
      </c>
      <c r="B165" s="81" t="s">
        <v>190</v>
      </c>
      <c r="C165" s="76">
        <f>IFERROR(GETPIVOTDATA("Field 0",'Field 1'!$A$3,"Field 0",B165),0)</f>
        <v>0</v>
      </c>
      <c r="D165" s="76">
        <f>IFERROR(GETPIVOTDATA("Field 0",'Field 2'!$A$3,"Field 0",B165),0)</f>
        <v>0</v>
      </c>
      <c r="E165" s="76">
        <f>IFERROR(GETPIVOTDATA("Field 0",'Field 3'!$A$3,"Field 0",B165),0)</f>
        <v>0</v>
      </c>
      <c r="F165" s="76">
        <f>IFERROR(GETPIVOTDATA("Field 0",'Field 4'!$A$3,"Field 0",B165),0)</f>
        <v>0</v>
      </c>
      <c r="G165" s="76">
        <f>IFERROR(GETPIVOTDATA("Field 0",'Field 5'!$A$3,"Field 0",B165),0)</f>
        <v>0</v>
      </c>
      <c r="H165" s="76">
        <f>IFERROR(GETPIVOTDATA("Field 0",'Field 6'!$A$3,"Field 0",B165),0)</f>
        <v>0</v>
      </c>
      <c r="I165" s="76">
        <f>IFERROR(GETPIVOTDATA("Field 0",'Field 7'!$A$3,"Field 0",B165),0)</f>
        <v>0</v>
      </c>
      <c r="J165" s="76">
        <f>IFERROR(GETPIVOTDATA("Field 0",'Field 8'!$A$3,"Field 0",B165),0)</f>
        <v>0</v>
      </c>
      <c r="K165" s="76">
        <f>IFERROR(GETPIVOTDATA("Field 0",'Field 9'!$A$3,"Field 0",B165),0)</f>
        <v>0</v>
      </c>
      <c r="L165" s="76">
        <f>IFERROR(GETPIVOTDATA("Field 0",'Field 10'!$A$3,"Field 0",B165),0)</f>
        <v>0</v>
      </c>
      <c r="M165" s="76">
        <f>IFERROR(GETPIVOTDATA("Field 0",'Field 11'!$A$3,"Field 0",B165),0)</f>
        <v>0</v>
      </c>
      <c r="N165" s="76">
        <f>IFERROR(GETPIVOTDATA("Field 0",'Field 12'!$A$3,"Field 0",B165),0)</f>
        <v>0</v>
      </c>
      <c r="O165" s="76">
        <f>IFERROR(GETPIVOTDATA("Field 0",'Field 13'!$A$3,"Field 0",B165),0)</f>
        <v>0</v>
      </c>
      <c r="P165" s="76">
        <f>IFERROR(GETPIVOTDATA("Field 0",'Field 14'!$A$3,"Field 0",B165),0)</f>
        <v>0</v>
      </c>
      <c r="Q165" s="76">
        <f>IFERROR(GETPIVOTDATA("Field 0",'Field 15'!$A$3,"Field 0",B165),0)</f>
        <v>0</v>
      </c>
      <c r="R165" s="76">
        <f>IFERROR(GETPIVOTDATA("Field 0",'Field 16'!$A$3,"Field 0",B165),0)</f>
        <v>0</v>
      </c>
      <c r="S165" s="76">
        <f>IFERROR(GETPIVOTDATA("Field 0",'Field 17'!$A$3,"Field 0",B165),0)</f>
        <v>0</v>
      </c>
      <c r="T165" s="70">
        <f t="shared" ref="T165:T186" si="28">Number_of_Fields_Qced</f>
        <v>55</v>
      </c>
      <c r="U165" s="70">
        <f>IFERROR(GETPIVOTDATA("Field 0",'Field 0'!$A$1,"Field 0",B165),0)</f>
        <v>0</v>
      </c>
      <c r="V165" s="105">
        <f t="shared" si="27"/>
        <v>0</v>
      </c>
      <c r="W165" s="70">
        <f t="shared" si="25"/>
        <v>0</v>
      </c>
      <c r="X165" s="71" t="str">
        <f t="shared" ref="X165:X186" si="29">IFERROR(1-V165/W165, "NA")</f>
        <v>NA</v>
      </c>
    </row>
    <row r="166" spans="1:24" s="65" customFormat="1" outlineLevel="1" x14ac:dyDescent="0.25">
      <c r="A166" s="77" t="s">
        <v>286</v>
      </c>
      <c r="B166" s="78" t="s">
        <v>61</v>
      </c>
      <c r="C166" s="79">
        <f>IFERROR(GETPIVOTDATA("Field 0",'Field 1'!$A$3,"Field 0",B166),0)</f>
        <v>0</v>
      </c>
      <c r="D166" s="79">
        <f>IFERROR(GETPIVOTDATA("Field 0",'Field 2'!$A$3,"Field 0",B166),0)</f>
        <v>0</v>
      </c>
      <c r="E166" s="79">
        <f>IFERROR(GETPIVOTDATA("Field 0",'Field 3'!$A$3,"Field 0",B166),0)</f>
        <v>0</v>
      </c>
      <c r="F166" s="79">
        <f>IFERROR(GETPIVOTDATA("Field 0",'Field 4'!$A$3,"Field 0",B166),0)</f>
        <v>0</v>
      </c>
      <c r="G166" s="79">
        <f>IFERROR(GETPIVOTDATA("Field 0",'Field 5'!$A$3,"Field 0",B166),0)</f>
        <v>0</v>
      </c>
      <c r="H166" s="79">
        <f>IFERROR(GETPIVOTDATA("Field 0",'Field 6'!$A$3,"Field 0",B166),0)</f>
        <v>0</v>
      </c>
      <c r="I166" s="79">
        <f>IFERROR(GETPIVOTDATA("Field 0",'Field 7'!$A$3,"Field 0",B166),0)</f>
        <v>0</v>
      </c>
      <c r="J166" s="79">
        <f>IFERROR(GETPIVOTDATA("Field 0",'Field 8'!$A$3,"Field 0",B166),0)</f>
        <v>0</v>
      </c>
      <c r="K166" s="79">
        <f>IFERROR(GETPIVOTDATA("Field 0",'Field 9'!$A$3,"Field 0",B166),0)</f>
        <v>0</v>
      </c>
      <c r="L166" s="79">
        <f>IFERROR(GETPIVOTDATA("Field 0",'Field 10'!$A$3,"Field 0",B166),0)</f>
        <v>0</v>
      </c>
      <c r="M166" s="79">
        <f>IFERROR(GETPIVOTDATA("Field 0",'Field 11'!$A$3,"Field 0",B166),0)</f>
        <v>0</v>
      </c>
      <c r="N166" s="79">
        <f>IFERROR(GETPIVOTDATA("Field 0",'Field 12'!$A$3,"Field 0",B166),0)</f>
        <v>0</v>
      </c>
      <c r="O166" s="79">
        <f>IFERROR(GETPIVOTDATA("Field 0",'Field 13'!$A$3,"Field 0",B166),0)</f>
        <v>0</v>
      </c>
      <c r="P166" s="79">
        <f>IFERROR(GETPIVOTDATA("Field 0",'Field 14'!$A$3,"Field 0",B166),0)</f>
        <v>0</v>
      </c>
      <c r="Q166" s="79">
        <f>IFERROR(GETPIVOTDATA("Field 0",'Field 15'!$A$3,"Field 0",B166),0)</f>
        <v>0</v>
      </c>
      <c r="R166" s="79">
        <f>IFERROR(GETPIVOTDATA("Field 0",'Field 16'!$A$3,"Field 0",B166),0)</f>
        <v>0</v>
      </c>
      <c r="S166" s="79">
        <f>IFERROR(GETPIVOTDATA("Field 0",'Field 17'!$A$3,"Field 0",B166),0)</f>
        <v>0</v>
      </c>
      <c r="T166" s="75">
        <f t="shared" si="28"/>
        <v>55</v>
      </c>
      <c r="U166" s="75">
        <f>IFERROR(GETPIVOTDATA("Field 0",'Field 0'!$A$1,"Field 0",B166),0)</f>
        <v>0</v>
      </c>
      <c r="V166" s="105">
        <f t="shared" si="27"/>
        <v>0</v>
      </c>
      <c r="W166" s="75">
        <f t="shared" si="25"/>
        <v>0</v>
      </c>
      <c r="X166" s="74" t="str">
        <f t="shared" si="29"/>
        <v>NA</v>
      </c>
    </row>
    <row r="167" spans="1:24" s="65" customFormat="1" outlineLevel="1" x14ac:dyDescent="0.25">
      <c r="A167" s="80" t="s">
        <v>286</v>
      </c>
      <c r="B167" s="81" t="s">
        <v>62</v>
      </c>
      <c r="C167" s="76">
        <f>IFERROR(GETPIVOTDATA("Field 0",'Field 1'!$A$3,"Field 0",B167),0)</f>
        <v>0</v>
      </c>
      <c r="D167" s="76">
        <f>IFERROR(GETPIVOTDATA("Field 0",'Field 2'!$A$3,"Field 0",B167),0)</f>
        <v>0</v>
      </c>
      <c r="E167" s="76">
        <f>IFERROR(GETPIVOTDATA("Field 0",'Field 3'!$A$3,"Field 0",B167),0)</f>
        <v>0</v>
      </c>
      <c r="F167" s="76">
        <f>IFERROR(GETPIVOTDATA("Field 0",'Field 4'!$A$3,"Field 0",B167),0)</f>
        <v>0</v>
      </c>
      <c r="G167" s="76">
        <f>IFERROR(GETPIVOTDATA("Field 0",'Field 5'!$A$3,"Field 0",B167),0)</f>
        <v>0</v>
      </c>
      <c r="H167" s="76">
        <f>IFERROR(GETPIVOTDATA("Field 0",'Field 6'!$A$3,"Field 0",B167),0)</f>
        <v>0</v>
      </c>
      <c r="I167" s="76">
        <f>IFERROR(GETPIVOTDATA("Field 0",'Field 7'!$A$3,"Field 0",B167),0)</f>
        <v>0</v>
      </c>
      <c r="J167" s="76">
        <f>IFERROR(GETPIVOTDATA("Field 0",'Field 8'!$A$3,"Field 0",B167),0)</f>
        <v>0</v>
      </c>
      <c r="K167" s="76">
        <f>IFERROR(GETPIVOTDATA("Field 0",'Field 9'!$A$3,"Field 0",B167),0)</f>
        <v>0</v>
      </c>
      <c r="L167" s="76">
        <f>IFERROR(GETPIVOTDATA("Field 0",'Field 10'!$A$3,"Field 0",B167),0)</f>
        <v>0</v>
      </c>
      <c r="M167" s="76">
        <f>IFERROR(GETPIVOTDATA("Field 0",'Field 11'!$A$3,"Field 0",B167),0)</f>
        <v>0</v>
      </c>
      <c r="N167" s="76">
        <f>IFERROR(GETPIVOTDATA("Field 0",'Field 12'!$A$3,"Field 0",B167),0)</f>
        <v>0</v>
      </c>
      <c r="O167" s="76">
        <f>IFERROR(GETPIVOTDATA("Field 0",'Field 13'!$A$3,"Field 0",B167),0)</f>
        <v>0</v>
      </c>
      <c r="P167" s="76">
        <f>IFERROR(GETPIVOTDATA("Field 0",'Field 14'!$A$3,"Field 0",B167),0)</f>
        <v>0</v>
      </c>
      <c r="Q167" s="76">
        <f>IFERROR(GETPIVOTDATA("Field 0",'Field 15'!$A$3,"Field 0",B167),0)</f>
        <v>0</v>
      </c>
      <c r="R167" s="76">
        <f>IFERROR(GETPIVOTDATA("Field 0",'Field 16'!$A$3,"Field 0",B167),0)</f>
        <v>0</v>
      </c>
      <c r="S167" s="76">
        <f>IFERROR(GETPIVOTDATA("Field 0",'Field 17'!$A$3,"Field 0",B167),0)</f>
        <v>0</v>
      </c>
      <c r="T167" s="70">
        <f t="shared" si="28"/>
        <v>55</v>
      </c>
      <c r="U167" s="70">
        <f>IFERROR(GETPIVOTDATA("Field 0",'Field 0'!$A$1,"Field 0",B167),0)</f>
        <v>0</v>
      </c>
      <c r="V167" s="105">
        <f t="shared" si="27"/>
        <v>0</v>
      </c>
      <c r="W167" s="70">
        <f t="shared" si="25"/>
        <v>0</v>
      </c>
      <c r="X167" s="71" t="str">
        <f t="shared" si="29"/>
        <v>NA</v>
      </c>
    </row>
    <row r="168" spans="1:24" s="65" customFormat="1" outlineLevel="1" x14ac:dyDescent="0.25">
      <c r="A168" s="77" t="s">
        <v>286</v>
      </c>
      <c r="B168" s="78" t="s">
        <v>63</v>
      </c>
      <c r="C168" s="79">
        <f>IFERROR(GETPIVOTDATA("Field 0",'Field 1'!$A$3,"Field 0",B168),0)</f>
        <v>0</v>
      </c>
      <c r="D168" s="79">
        <f>IFERROR(GETPIVOTDATA("Field 0",'Field 2'!$A$3,"Field 0",B168),0)</f>
        <v>0</v>
      </c>
      <c r="E168" s="79">
        <f>IFERROR(GETPIVOTDATA("Field 0",'Field 3'!$A$3,"Field 0",B168),0)</f>
        <v>0</v>
      </c>
      <c r="F168" s="79">
        <f>IFERROR(GETPIVOTDATA("Field 0",'Field 4'!$A$3,"Field 0",B168),0)</f>
        <v>0</v>
      </c>
      <c r="G168" s="79">
        <f>IFERROR(GETPIVOTDATA("Field 0",'Field 5'!$A$3,"Field 0",B168),0)</f>
        <v>0</v>
      </c>
      <c r="H168" s="79">
        <f>IFERROR(GETPIVOTDATA("Field 0",'Field 6'!$A$3,"Field 0",B168),0)</f>
        <v>0</v>
      </c>
      <c r="I168" s="79">
        <f>IFERROR(GETPIVOTDATA("Field 0",'Field 7'!$A$3,"Field 0",B168),0)</f>
        <v>0</v>
      </c>
      <c r="J168" s="79">
        <f>IFERROR(GETPIVOTDATA("Field 0",'Field 8'!$A$3,"Field 0",B168),0)</f>
        <v>0</v>
      </c>
      <c r="K168" s="79">
        <f>IFERROR(GETPIVOTDATA("Field 0",'Field 9'!$A$3,"Field 0",B168),0)</f>
        <v>0</v>
      </c>
      <c r="L168" s="79">
        <f>IFERROR(GETPIVOTDATA("Field 0",'Field 10'!$A$3,"Field 0",B168),0)</f>
        <v>0</v>
      </c>
      <c r="M168" s="79">
        <f>IFERROR(GETPIVOTDATA("Field 0",'Field 11'!$A$3,"Field 0",B168),0)</f>
        <v>0</v>
      </c>
      <c r="N168" s="79">
        <f>IFERROR(GETPIVOTDATA("Field 0",'Field 12'!$A$3,"Field 0",B168),0)</f>
        <v>0</v>
      </c>
      <c r="O168" s="79">
        <f>IFERROR(GETPIVOTDATA("Field 0",'Field 13'!$A$3,"Field 0",B168),0)</f>
        <v>0</v>
      </c>
      <c r="P168" s="79">
        <f>IFERROR(GETPIVOTDATA("Field 0",'Field 14'!$A$3,"Field 0",B168),0)</f>
        <v>0</v>
      </c>
      <c r="Q168" s="79">
        <f>IFERROR(GETPIVOTDATA("Field 0",'Field 15'!$A$3,"Field 0",B168),0)</f>
        <v>0</v>
      </c>
      <c r="R168" s="79">
        <f>IFERROR(GETPIVOTDATA("Field 0",'Field 16'!$A$3,"Field 0",B168),0)</f>
        <v>0</v>
      </c>
      <c r="S168" s="79">
        <f>IFERROR(GETPIVOTDATA("Field 0",'Field 17'!$A$3,"Field 0",B168),0)</f>
        <v>0</v>
      </c>
      <c r="T168" s="75">
        <f t="shared" si="28"/>
        <v>55</v>
      </c>
      <c r="U168" s="75">
        <f>IFERROR(GETPIVOTDATA("Field 0",'Field 0'!$A$1,"Field 0",B168),0)</f>
        <v>0</v>
      </c>
      <c r="V168" s="105">
        <f t="shared" si="27"/>
        <v>0</v>
      </c>
      <c r="W168" s="75">
        <f t="shared" si="25"/>
        <v>0</v>
      </c>
      <c r="X168" s="74" t="str">
        <f t="shared" si="29"/>
        <v>NA</v>
      </c>
    </row>
    <row r="169" spans="1:24" s="65" customFormat="1" outlineLevel="1" x14ac:dyDescent="0.25">
      <c r="A169" s="80" t="s">
        <v>286</v>
      </c>
      <c r="B169" s="81" t="s">
        <v>204</v>
      </c>
      <c r="C169" s="76">
        <f>IFERROR(GETPIVOTDATA("Field 0",'Field 1'!$A$3,"Field 0",B169),0)</f>
        <v>0</v>
      </c>
      <c r="D169" s="76">
        <f>IFERROR(GETPIVOTDATA("Field 0",'Field 2'!$A$3,"Field 0",B169),0)</f>
        <v>0</v>
      </c>
      <c r="E169" s="76">
        <f>IFERROR(GETPIVOTDATA("Field 0",'Field 3'!$A$3,"Field 0",B169),0)</f>
        <v>0</v>
      </c>
      <c r="F169" s="76">
        <f>IFERROR(GETPIVOTDATA("Field 0",'Field 4'!$A$3,"Field 0",B169),0)</f>
        <v>0</v>
      </c>
      <c r="G169" s="76">
        <f>IFERROR(GETPIVOTDATA("Field 0",'Field 5'!$A$3,"Field 0",B169),0)</f>
        <v>0</v>
      </c>
      <c r="H169" s="76">
        <f>IFERROR(GETPIVOTDATA("Field 0",'Field 6'!$A$3,"Field 0",B169),0)</f>
        <v>0</v>
      </c>
      <c r="I169" s="76">
        <f>IFERROR(GETPIVOTDATA("Field 0",'Field 7'!$A$3,"Field 0",B169),0)</f>
        <v>0</v>
      </c>
      <c r="J169" s="76">
        <f>IFERROR(GETPIVOTDATA("Field 0",'Field 8'!$A$3,"Field 0",B169),0)</f>
        <v>0</v>
      </c>
      <c r="K169" s="76">
        <f>IFERROR(GETPIVOTDATA("Field 0",'Field 9'!$A$3,"Field 0",B169),0)</f>
        <v>0</v>
      </c>
      <c r="L169" s="76">
        <f>IFERROR(GETPIVOTDATA("Field 0",'Field 10'!$A$3,"Field 0",B169),0)</f>
        <v>0</v>
      </c>
      <c r="M169" s="76">
        <f>IFERROR(GETPIVOTDATA("Field 0",'Field 11'!$A$3,"Field 0",B169),0)</f>
        <v>0</v>
      </c>
      <c r="N169" s="76">
        <f>IFERROR(GETPIVOTDATA("Field 0",'Field 12'!$A$3,"Field 0",B169),0)</f>
        <v>0</v>
      </c>
      <c r="O169" s="76">
        <f>IFERROR(GETPIVOTDATA("Field 0",'Field 13'!$A$3,"Field 0",B169),0)</f>
        <v>0</v>
      </c>
      <c r="P169" s="76">
        <f>IFERROR(GETPIVOTDATA("Field 0",'Field 14'!$A$3,"Field 0",B169),0)</f>
        <v>0</v>
      </c>
      <c r="Q169" s="76">
        <f>IFERROR(GETPIVOTDATA("Field 0",'Field 15'!$A$3,"Field 0",B169),0)</f>
        <v>0</v>
      </c>
      <c r="R169" s="76">
        <f>IFERROR(GETPIVOTDATA("Field 0",'Field 16'!$A$3,"Field 0",B169),0)</f>
        <v>0</v>
      </c>
      <c r="S169" s="76">
        <f>IFERROR(GETPIVOTDATA("Field 0",'Field 17'!$A$3,"Field 0",B169),0)</f>
        <v>0</v>
      </c>
      <c r="T169" s="70">
        <f t="shared" si="28"/>
        <v>55</v>
      </c>
      <c r="U169" s="70">
        <f>IFERROR(GETPIVOTDATA("Field 0",'Field 0'!$A$1,"Field 0",B169),0)</f>
        <v>0</v>
      </c>
      <c r="V169" s="105">
        <f t="shared" si="27"/>
        <v>0</v>
      </c>
      <c r="W169" s="70">
        <f t="shared" si="25"/>
        <v>0</v>
      </c>
      <c r="X169" s="71" t="str">
        <f t="shared" si="29"/>
        <v>NA</v>
      </c>
    </row>
    <row r="170" spans="1:24" s="65" customFormat="1" outlineLevel="1" x14ac:dyDescent="0.25">
      <c r="A170" s="77" t="s">
        <v>286</v>
      </c>
      <c r="B170" s="78" t="s">
        <v>65</v>
      </c>
      <c r="C170" s="79">
        <f>IFERROR(GETPIVOTDATA("Field 0",'Field 1'!$A$3,"Field 0",B170),0)</f>
        <v>0</v>
      </c>
      <c r="D170" s="79">
        <f>IFERROR(GETPIVOTDATA("Field 0",'Field 2'!$A$3,"Field 0",B170),0)</f>
        <v>0</v>
      </c>
      <c r="E170" s="79">
        <f>IFERROR(GETPIVOTDATA("Field 0",'Field 3'!$A$3,"Field 0",B170),0)</f>
        <v>0</v>
      </c>
      <c r="F170" s="79">
        <f>IFERROR(GETPIVOTDATA("Field 0",'Field 4'!$A$3,"Field 0",B170),0)</f>
        <v>0</v>
      </c>
      <c r="G170" s="79">
        <f>IFERROR(GETPIVOTDATA("Field 0",'Field 5'!$A$3,"Field 0",B170),0)</f>
        <v>0</v>
      </c>
      <c r="H170" s="79">
        <f>IFERROR(GETPIVOTDATA("Field 0",'Field 6'!$A$3,"Field 0",B170),0)</f>
        <v>0</v>
      </c>
      <c r="I170" s="79">
        <f>IFERROR(GETPIVOTDATA("Field 0",'Field 7'!$A$3,"Field 0",B170),0)</f>
        <v>0</v>
      </c>
      <c r="J170" s="79">
        <f>IFERROR(GETPIVOTDATA("Field 0",'Field 8'!$A$3,"Field 0",B170),0)</f>
        <v>0</v>
      </c>
      <c r="K170" s="79">
        <f>IFERROR(GETPIVOTDATA("Field 0",'Field 9'!$A$3,"Field 0",B170),0)</f>
        <v>0</v>
      </c>
      <c r="L170" s="79">
        <f>IFERROR(GETPIVOTDATA("Field 0",'Field 10'!$A$3,"Field 0",B170),0)</f>
        <v>0</v>
      </c>
      <c r="M170" s="79">
        <f>IFERROR(GETPIVOTDATA("Field 0",'Field 11'!$A$3,"Field 0",B170),0)</f>
        <v>0</v>
      </c>
      <c r="N170" s="79">
        <f>IFERROR(GETPIVOTDATA("Field 0",'Field 12'!$A$3,"Field 0",B170),0)</f>
        <v>0</v>
      </c>
      <c r="O170" s="79">
        <f>IFERROR(GETPIVOTDATA("Field 0",'Field 13'!$A$3,"Field 0",B170),0)</f>
        <v>0</v>
      </c>
      <c r="P170" s="79">
        <f>IFERROR(GETPIVOTDATA("Field 0",'Field 14'!$A$3,"Field 0",B170),0)</f>
        <v>0</v>
      </c>
      <c r="Q170" s="79">
        <f>IFERROR(GETPIVOTDATA("Field 0",'Field 15'!$A$3,"Field 0",B170),0)</f>
        <v>0</v>
      </c>
      <c r="R170" s="79">
        <f>IFERROR(GETPIVOTDATA("Field 0",'Field 16'!$A$3,"Field 0",B170),0)</f>
        <v>0</v>
      </c>
      <c r="S170" s="79">
        <f>IFERROR(GETPIVOTDATA("Field 0",'Field 17'!$A$3,"Field 0",B170),0)</f>
        <v>0</v>
      </c>
      <c r="T170" s="75">
        <f t="shared" si="28"/>
        <v>55</v>
      </c>
      <c r="U170" s="75">
        <f>IFERROR(GETPIVOTDATA("Field 0",'Field 0'!$A$1,"Field 0",B170),0)</f>
        <v>0</v>
      </c>
      <c r="V170" s="105">
        <f t="shared" si="27"/>
        <v>0</v>
      </c>
      <c r="W170" s="75">
        <f t="shared" si="25"/>
        <v>0</v>
      </c>
      <c r="X170" s="74" t="str">
        <f t="shared" si="29"/>
        <v>NA</v>
      </c>
    </row>
    <row r="171" spans="1:24" s="65" customFormat="1" outlineLevel="1" x14ac:dyDescent="0.25">
      <c r="A171" s="80" t="s">
        <v>286</v>
      </c>
      <c r="B171" s="81" t="s">
        <v>211</v>
      </c>
      <c r="C171" s="76">
        <f>IFERROR(GETPIVOTDATA("Field 0",'Field 1'!$A$3,"Field 0",B171),0)</f>
        <v>0</v>
      </c>
      <c r="D171" s="76">
        <f>IFERROR(GETPIVOTDATA("Field 0",'Field 2'!$A$3,"Field 0",B171),0)</f>
        <v>0</v>
      </c>
      <c r="E171" s="76">
        <f>IFERROR(GETPIVOTDATA("Field 0",'Field 3'!$A$3,"Field 0",B171),0)</f>
        <v>0</v>
      </c>
      <c r="F171" s="76">
        <f>IFERROR(GETPIVOTDATA("Field 0",'Field 4'!$A$3,"Field 0",B171),0)</f>
        <v>0</v>
      </c>
      <c r="G171" s="76">
        <f>IFERROR(GETPIVOTDATA("Field 0",'Field 5'!$A$3,"Field 0",B171),0)</f>
        <v>0</v>
      </c>
      <c r="H171" s="76">
        <f>IFERROR(GETPIVOTDATA("Field 0",'Field 6'!$A$3,"Field 0",B171),0)</f>
        <v>0</v>
      </c>
      <c r="I171" s="76">
        <f>IFERROR(GETPIVOTDATA("Field 0",'Field 7'!$A$3,"Field 0",B171),0)</f>
        <v>0</v>
      </c>
      <c r="J171" s="76">
        <f>IFERROR(GETPIVOTDATA("Field 0",'Field 8'!$A$3,"Field 0",B171),0)</f>
        <v>0</v>
      </c>
      <c r="K171" s="76">
        <f>IFERROR(GETPIVOTDATA("Field 0",'Field 9'!$A$3,"Field 0",B171),0)</f>
        <v>0</v>
      </c>
      <c r="L171" s="76">
        <f>IFERROR(GETPIVOTDATA("Field 0",'Field 10'!$A$3,"Field 0",B171),0)</f>
        <v>0</v>
      </c>
      <c r="M171" s="76">
        <f>IFERROR(GETPIVOTDATA("Field 0",'Field 11'!$A$3,"Field 0",B171),0)</f>
        <v>0</v>
      </c>
      <c r="N171" s="76">
        <f>IFERROR(GETPIVOTDATA("Field 0",'Field 12'!$A$3,"Field 0",B171),0)</f>
        <v>0</v>
      </c>
      <c r="O171" s="76">
        <f>IFERROR(GETPIVOTDATA("Field 0",'Field 13'!$A$3,"Field 0",B171),0)</f>
        <v>0</v>
      </c>
      <c r="P171" s="76">
        <f>IFERROR(GETPIVOTDATA("Field 0",'Field 14'!$A$3,"Field 0",B171),0)</f>
        <v>0</v>
      </c>
      <c r="Q171" s="76">
        <f>IFERROR(GETPIVOTDATA("Field 0",'Field 15'!$A$3,"Field 0",B171),0)</f>
        <v>0</v>
      </c>
      <c r="R171" s="76">
        <f>IFERROR(GETPIVOTDATA("Field 0",'Field 16'!$A$3,"Field 0",B171),0)</f>
        <v>0</v>
      </c>
      <c r="S171" s="76">
        <f>IFERROR(GETPIVOTDATA("Field 0",'Field 17'!$A$3,"Field 0",B171),0)</f>
        <v>0</v>
      </c>
      <c r="T171" s="70">
        <f t="shared" si="28"/>
        <v>55</v>
      </c>
      <c r="U171" s="70">
        <f>IFERROR(GETPIVOTDATA("Field 0",'Field 0'!$A$1,"Field 0",B171),0)</f>
        <v>0</v>
      </c>
      <c r="V171" s="105">
        <f t="shared" si="27"/>
        <v>0</v>
      </c>
      <c r="W171" s="70">
        <f t="shared" si="25"/>
        <v>0</v>
      </c>
      <c r="X171" s="71" t="str">
        <f t="shared" si="29"/>
        <v>NA</v>
      </c>
    </row>
    <row r="172" spans="1:24" s="65" customFormat="1" outlineLevel="1" x14ac:dyDescent="0.25">
      <c r="A172" s="77" t="s">
        <v>286</v>
      </c>
      <c r="B172" s="78" t="s">
        <v>224</v>
      </c>
      <c r="C172" s="79">
        <f>IFERROR(GETPIVOTDATA("Field 0",'Field 1'!$A$3,"Field 0",B172),0)</f>
        <v>0</v>
      </c>
      <c r="D172" s="79">
        <f>IFERROR(GETPIVOTDATA("Field 0",'Field 2'!$A$3,"Field 0",B172),0)</f>
        <v>0</v>
      </c>
      <c r="E172" s="79">
        <f>IFERROR(GETPIVOTDATA("Field 0",'Field 3'!$A$3,"Field 0",B172),0)</f>
        <v>0</v>
      </c>
      <c r="F172" s="79">
        <f>IFERROR(GETPIVOTDATA("Field 0",'Field 4'!$A$3,"Field 0",B172),0)</f>
        <v>0</v>
      </c>
      <c r="G172" s="79">
        <f>IFERROR(GETPIVOTDATA("Field 0",'Field 5'!$A$3,"Field 0",B172),0)</f>
        <v>0</v>
      </c>
      <c r="H172" s="79">
        <f>IFERROR(GETPIVOTDATA("Field 0",'Field 6'!$A$3,"Field 0",B172),0)</f>
        <v>0</v>
      </c>
      <c r="I172" s="79">
        <f>IFERROR(GETPIVOTDATA("Field 0",'Field 7'!$A$3,"Field 0",B172),0)</f>
        <v>0</v>
      </c>
      <c r="J172" s="79">
        <f>IFERROR(GETPIVOTDATA("Field 0",'Field 8'!$A$3,"Field 0",B172),0)</f>
        <v>0</v>
      </c>
      <c r="K172" s="79">
        <f>IFERROR(GETPIVOTDATA("Field 0",'Field 9'!$A$3,"Field 0",B172),0)</f>
        <v>0</v>
      </c>
      <c r="L172" s="79">
        <f>IFERROR(GETPIVOTDATA("Field 0",'Field 10'!$A$3,"Field 0",B172),0)</f>
        <v>0</v>
      </c>
      <c r="M172" s="79">
        <f>IFERROR(GETPIVOTDATA("Field 0",'Field 11'!$A$3,"Field 0",B172),0)</f>
        <v>0</v>
      </c>
      <c r="N172" s="79">
        <f>IFERROR(GETPIVOTDATA("Field 0",'Field 12'!$A$3,"Field 0",B172),0)</f>
        <v>0</v>
      </c>
      <c r="O172" s="79">
        <f>IFERROR(GETPIVOTDATA("Field 0",'Field 13'!$A$3,"Field 0",B172),0)</f>
        <v>0</v>
      </c>
      <c r="P172" s="79">
        <f>IFERROR(GETPIVOTDATA("Field 0",'Field 14'!$A$3,"Field 0",B172),0)</f>
        <v>0</v>
      </c>
      <c r="Q172" s="79">
        <f>IFERROR(GETPIVOTDATA("Field 0",'Field 15'!$A$3,"Field 0",B172),0)</f>
        <v>0</v>
      </c>
      <c r="R172" s="79">
        <f>IFERROR(GETPIVOTDATA("Field 0",'Field 16'!$A$3,"Field 0",B172),0)</f>
        <v>0</v>
      </c>
      <c r="S172" s="79">
        <f>IFERROR(GETPIVOTDATA("Field 0",'Field 17'!$A$3,"Field 0",B172),0)</f>
        <v>0</v>
      </c>
      <c r="T172" s="75">
        <f t="shared" si="28"/>
        <v>55</v>
      </c>
      <c r="U172" s="75">
        <f>IFERROR(GETPIVOTDATA("Field 0",'Field 0'!$A$1,"Field 0",B172),0)</f>
        <v>0</v>
      </c>
      <c r="V172" s="105">
        <f t="shared" si="27"/>
        <v>0</v>
      </c>
      <c r="W172" s="75">
        <f t="shared" si="25"/>
        <v>0</v>
      </c>
      <c r="X172" s="74" t="str">
        <f t="shared" si="29"/>
        <v>NA</v>
      </c>
    </row>
    <row r="173" spans="1:24" s="65" customFormat="1" outlineLevel="1" x14ac:dyDescent="0.25">
      <c r="A173" s="80" t="s">
        <v>286</v>
      </c>
      <c r="B173" s="81" t="s">
        <v>172</v>
      </c>
      <c r="C173" s="76">
        <f>IFERROR(GETPIVOTDATA("Field 0",'Field 1'!$A$3,"Field 0",B173),0)</f>
        <v>0</v>
      </c>
      <c r="D173" s="76">
        <f>IFERROR(GETPIVOTDATA("Field 0",'Field 2'!$A$3,"Field 0",B173),0)</f>
        <v>0</v>
      </c>
      <c r="E173" s="76">
        <f>IFERROR(GETPIVOTDATA("Field 0",'Field 3'!$A$3,"Field 0",B173),0)</f>
        <v>0</v>
      </c>
      <c r="F173" s="76">
        <f>IFERROR(GETPIVOTDATA("Field 0",'Field 4'!$A$3,"Field 0",B173),0)</f>
        <v>0</v>
      </c>
      <c r="G173" s="76">
        <f>IFERROR(GETPIVOTDATA("Field 0",'Field 5'!$A$3,"Field 0",B173),0)</f>
        <v>0</v>
      </c>
      <c r="H173" s="76">
        <f>IFERROR(GETPIVOTDATA("Field 0",'Field 6'!$A$3,"Field 0",B173),0)</f>
        <v>0</v>
      </c>
      <c r="I173" s="76">
        <f>IFERROR(GETPIVOTDATA("Field 0",'Field 7'!$A$3,"Field 0",B173),0)</f>
        <v>0</v>
      </c>
      <c r="J173" s="76">
        <f>IFERROR(GETPIVOTDATA("Field 0",'Field 8'!$A$3,"Field 0",B173),0)</f>
        <v>0</v>
      </c>
      <c r="K173" s="76">
        <f>IFERROR(GETPIVOTDATA("Field 0",'Field 9'!$A$3,"Field 0",B173),0)</f>
        <v>0</v>
      </c>
      <c r="L173" s="76">
        <f>IFERROR(GETPIVOTDATA("Field 0",'Field 10'!$A$3,"Field 0",B173),0)</f>
        <v>0</v>
      </c>
      <c r="M173" s="76">
        <f>IFERROR(GETPIVOTDATA("Field 0",'Field 11'!$A$3,"Field 0",B173),0)</f>
        <v>0</v>
      </c>
      <c r="N173" s="76">
        <f>IFERROR(GETPIVOTDATA("Field 0",'Field 12'!$A$3,"Field 0",B173),0)</f>
        <v>0</v>
      </c>
      <c r="O173" s="76">
        <f>IFERROR(GETPIVOTDATA("Field 0",'Field 13'!$A$3,"Field 0",B173),0)</f>
        <v>0</v>
      </c>
      <c r="P173" s="76">
        <f>IFERROR(GETPIVOTDATA("Field 0",'Field 14'!$A$3,"Field 0",B173),0)</f>
        <v>0</v>
      </c>
      <c r="Q173" s="76">
        <f>IFERROR(GETPIVOTDATA("Field 0",'Field 15'!$A$3,"Field 0",B173),0)</f>
        <v>0</v>
      </c>
      <c r="R173" s="76">
        <f>IFERROR(GETPIVOTDATA("Field 0",'Field 16'!$A$3,"Field 0",B173),0)</f>
        <v>0</v>
      </c>
      <c r="S173" s="76">
        <f>IFERROR(GETPIVOTDATA("Field 0",'Field 17'!$A$3,"Field 0",B173),0)</f>
        <v>0</v>
      </c>
      <c r="T173" s="70">
        <f t="shared" si="28"/>
        <v>55</v>
      </c>
      <c r="U173" s="70">
        <f>IFERROR(GETPIVOTDATA("Field 0",'Field 0'!$A$1,"Field 0",B173),0)</f>
        <v>0</v>
      </c>
      <c r="V173" s="105">
        <f t="shared" si="27"/>
        <v>0</v>
      </c>
      <c r="W173" s="70">
        <f t="shared" si="25"/>
        <v>0</v>
      </c>
      <c r="X173" s="71" t="str">
        <f t="shared" si="29"/>
        <v>NA</v>
      </c>
    </row>
    <row r="174" spans="1:24" s="65" customFormat="1" outlineLevel="1" x14ac:dyDescent="0.25">
      <c r="A174" s="77" t="s">
        <v>286</v>
      </c>
      <c r="B174" s="78" t="s">
        <v>227</v>
      </c>
      <c r="C174" s="79">
        <f>IFERROR(GETPIVOTDATA("Field 0",'Field 1'!$A$3,"Field 0",B174),0)</f>
        <v>0</v>
      </c>
      <c r="D174" s="79">
        <f>IFERROR(GETPIVOTDATA("Field 0",'Field 2'!$A$3,"Field 0",B174),0)</f>
        <v>0</v>
      </c>
      <c r="E174" s="79">
        <f>IFERROR(GETPIVOTDATA("Field 0",'Field 3'!$A$3,"Field 0",B174),0)</f>
        <v>0</v>
      </c>
      <c r="F174" s="79">
        <f>IFERROR(GETPIVOTDATA("Field 0",'Field 4'!$A$3,"Field 0",B174),0)</f>
        <v>0</v>
      </c>
      <c r="G174" s="79">
        <f>IFERROR(GETPIVOTDATA("Field 0",'Field 5'!$A$3,"Field 0",B174),0)</f>
        <v>0</v>
      </c>
      <c r="H174" s="79">
        <f>IFERROR(GETPIVOTDATA("Field 0",'Field 6'!$A$3,"Field 0",B174),0)</f>
        <v>0</v>
      </c>
      <c r="I174" s="79">
        <f>IFERROR(GETPIVOTDATA("Field 0",'Field 7'!$A$3,"Field 0",B174),0)</f>
        <v>0</v>
      </c>
      <c r="J174" s="79">
        <f>IFERROR(GETPIVOTDATA("Field 0",'Field 8'!$A$3,"Field 0",B174),0)</f>
        <v>0</v>
      </c>
      <c r="K174" s="79">
        <f>IFERROR(GETPIVOTDATA("Field 0",'Field 9'!$A$3,"Field 0",B174),0)</f>
        <v>0</v>
      </c>
      <c r="L174" s="79">
        <f>IFERROR(GETPIVOTDATA("Field 0",'Field 10'!$A$3,"Field 0",B174),0)</f>
        <v>0</v>
      </c>
      <c r="M174" s="79">
        <f>IFERROR(GETPIVOTDATA("Field 0",'Field 11'!$A$3,"Field 0",B174),0)</f>
        <v>0</v>
      </c>
      <c r="N174" s="79">
        <f>IFERROR(GETPIVOTDATA("Field 0",'Field 12'!$A$3,"Field 0",B174),0)</f>
        <v>0</v>
      </c>
      <c r="O174" s="79">
        <f>IFERROR(GETPIVOTDATA("Field 0",'Field 13'!$A$3,"Field 0",B174),0)</f>
        <v>0</v>
      </c>
      <c r="P174" s="79">
        <f>IFERROR(GETPIVOTDATA("Field 0",'Field 14'!$A$3,"Field 0",B174),0)</f>
        <v>0</v>
      </c>
      <c r="Q174" s="79">
        <f>IFERROR(GETPIVOTDATA("Field 0",'Field 15'!$A$3,"Field 0",B174),0)</f>
        <v>0</v>
      </c>
      <c r="R174" s="79">
        <f>IFERROR(GETPIVOTDATA("Field 0",'Field 16'!$A$3,"Field 0",B174),0)</f>
        <v>0</v>
      </c>
      <c r="S174" s="79">
        <f>IFERROR(GETPIVOTDATA("Field 0",'Field 17'!$A$3,"Field 0",B174),0)</f>
        <v>0</v>
      </c>
      <c r="T174" s="75">
        <f t="shared" si="28"/>
        <v>55</v>
      </c>
      <c r="U174" s="75">
        <f>IFERROR(GETPIVOTDATA("Field 0",'Field 0'!$A$1,"Field 0",B174),0)</f>
        <v>0</v>
      </c>
      <c r="V174" s="105">
        <f t="shared" si="27"/>
        <v>0</v>
      </c>
      <c r="W174" s="75">
        <f t="shared" si="25"/>
        <v>0</v>
      </c>
      <c r="X174" s="74" t="str">
        <f t="shared" si="29"/>
        <v>NA</v>
      </c>
    </row>
    <row r="175" spans="1:24" s="65" customFormat="1" outlineLevel="1" x14ac:dyDescent="0.25">
      <c r="A175" s="80" t="s">
        <v>286</v>
      </c>
      <c r="B175" s="81" t="s">
        <v>231</v>
      </c>
      <c r="C175" s="76">
        <f>IFERROR(GETPIVOTDATA("Field 0",'Field 1'!$A$3,"Field 0",B175),0)</f>
        <v>0</v>
      </c>
      <c r="D175" s="76">
        <f>IFERROR(GETPIVOTDATA("Field 0",'Field 2'!$A$3,"Field 0",B175),0)</f>
        <v>0</v>
      </c>
      <c r="E175" s="76">
        <f>IFERROR(GETPIVOTDATA("Field 0",'Field 3'!$A$3,"Field 0",B175),0)</f>
        <v>0</v>
      </c>
      <c r="F175" s="76">
        <f>IFERROR(GETPIVOTDATA("Field 0",'Field 4'!$A$3,"Field 0",B175),0)</f>
        <v>0</v>
      </c>
      <c r="G175" s="76">
        <f>IFERROR(GETPIVOTDATA("Field 0",'Field 5'!$A$3,"Field 0",B175),0)</f>
        <v>0</v>
      </c>
      <c r="H175" s="76">
        <f>IFERROR(GETPIVOTDATA("Field 0",'Field 6'!$A$3,"Field 0",B175),0)</f>
        <v>0</v>
      </c>
      <c r="I175" s="76">
        <f>IFERROR(GETPIVOTDATA("Field 0",'Field 7'!$A$3,"Field 0",B175),0)</f>
        <v>0</v>
      </c>
      <c r="J175" s="76">
        <f>IFERROR(GETPIVOTDATA("Field 0",'Field 8'!$A$3,"Field 0",B175),0)</f>
        <v>0</v>
      </c>
      <c r="K175" s="76">
        <f>IFERROR(GETPIVOTDATA("Field 0",'Field 9'!$A$3,"Field 0",B175),0)</f>
        <v>0</v>
      </c>
      <c r="L175" s="76">
        <f>IFERROR(GETPIVOTDATA("Field 0",'Field 10'!$A$3,"Field 0",B175),0)</f>
        <v>0</v>
      </c>
      <c r="M175" s="76">
        <f>IFERROR(GETPIVOTDATA("Field 0",'Field 11'!$A$3,"Field 0",B175),0)</f>
        <v>0</v>
      </c>
      <c r="N175" s="76">
        <f>IFERROR(GETPIVOTDATA("Field 0",'Field 12'!$A$3,"Field 0",B175),0)</f>
        <v>0</v>
      </c>
      <c r="O175" s="76">
        <f>IFERROR(GETPIVOTDATA("Field 0",'Field 13'!$A$3,"Field 0",B175),0)</f>
        <v>0</v>
      </c>
      <c r="P175" s="76">
        <f>IFERROR(GETPIVOTDATA("Field 0",'Field 14'!$A$3,"Field 0",B175),0)</f>
        <v>0</v>
      </c>
      <c r="Q175" s="76">
        <f>IFERROR(GETPIVOTDATA("Field 0",'Field 15'!$A$3,"Field 0",B175),0)</f>
        <v>0</v>
      </c>
      <c r="R175" s="76">
        <f>IFERROR(GETPIVOTDATA("Field 0",'Field 16'!$A$3,"Field 0",B175),0)</f>
        <v>0</v>
      </c>
      <c r="S175" s="76">
        <f>IFERROR(GETPIVOTDATA("Field 0",'Field 17'!$A$3,"Field 0",B175),0)</f>
        <v>0</v>
      </c>
      <c r="T175" s="70">
        <f t="shared" si="28"/>
        <v>55</v>
      </c>
      <c r="U175" s="70">
        <f>IFERROR(GETPIVOTDATA("Field 0",'Field 0'!$A$1,"Field 0",B175),0)</f>
        <v>0</v>
      </c>
      <c r="V175" s="105">
        <f t="shared" si="27"/>
        <v>0</v>
      </c>
      <c r="W175" s="70">
        <f t="shared" si="25"/>
        <v>0</v>
      </c>
      <c r="X175" s="71" t="str">
        <f t="shared" si="29"/>
        <v>NA</v>
      </c>
    </row>
    <row r="176" spans="1:24" s="65" customFormat="1" outlineLevel="1" x14ac:dyDescent="0.25">
      <c r="A176" s="77" t="s">
        <v>286</v>
      </c>
      <c r="B176" s="78" t="s">
        <v>66</v>
      </c>
      <c r="C176" s="79">
        <f>IFERROR(GETPIVOTDATA("Field 0",'Field 1'!$A$3,"Field 0",B176),0)</f>
        <v>0</v>
      </c>
      <c r="D176" s="79">
        <f>IFERROR(GETPIVOTDATA("Field 0",'Field 2'!$A$3,"Field 0",B176),0)</f>
        <v>0</v>
      </c>
      <c r="E176" s="79">
        <f>IFERROR(GETPIVOTDATA("Field 0",'Field 3'!$A$3,"Field 0",B176),0)</f>
        <v>0</v>
      </c>
      <c r="F176" s="79">
        <f>IFERROR(GETPIVOTDATA("Field 0",'Field 4'!$A$3,"Field 0",B176),0)</f>
        <v>0</v>
      </c>
      <c r="G176" s="79">
        <f>IFERROR(GETPIVOTDATA("Field 0",'Field 5'!$A$3,"Field 0",B176),0)</f>
        <v>0</v>
      </c>
      <c r="H176" s="79">
        <f>IFERROR(GETPIVOTDATA("Field 0",'Field 6'!$A$3,"Field 0",B176),0)</f>
        <v>0</v>
      </c>
      <c r="I176" s="79">
        <f>IFERROR(GETPIVOTDATA("Field 0",'Field 7'!$A$3,"Field 0",B176),0)</f>
        <v>0</v>
      </c>
      <c r="J176" s="79">
        <f>IFERROR(GETPIVOTDATA("Field 0",'Field 8'!$A$3,"Field 0",B176),0)</f>
        <v>0</v>
      </c>
      <c r="K176" s="79">
        <f>IFERROR(GETPIVOTDATA("Field 0",'Field 9'!$A$3,"Field 0",B176),0)</f>
        <v>0</v>
      </c>
      <c r="L176" s="79">
        <f>IFERROR(GETPIVOTDATA("Field 0",'Field 10'!$A$3,"Field 0",B176),0)</f>
        <v>0</v>
      </c>
      <c r="M176" s="79">
        <f>IFERROR(GETPIVOTDATA("Field 0",'Field 11'!$A$3,"Field 0",B176),0)</f>
        <v>0</v>
      </c>
      <c r="N176" s="79">
        <f>IFERROR(GETPIVOTDATA("Field 0",'Field 12'!$A$3,"Field 0",B176),0)</f>
        <v>0</v>
      </c>
      <c r="O176" s="79">
        <f>IFERROR(GETPIVOTDATA("Field 0",'Field 13'!$A$3,"Field 0",B176),0)</f>
        <v>0</v>
      </c>
      <c r="P176" s="79">
        <f>IFERROR(GETPIVOTDATA("Field 0",'Field 14'!$A$3,"Field 0",B176),0)</f>
        <v>0</v>
      </c>
      <c r="Q176" s="79">
        <f>IFERROR(GETPIVOTDATA("Field 0",'Field 15'!$A$3,"Field 0",B176),0)</f>
        <v>0</v>
      </c>
      <c r="R176" s="79">
        <f>IFERROR(GETPIVOTDATA("Field 0",'Field 16'!$A$3,"Field 0",B176),0)</f>
        <v>0</v>
      </c>
      <c r="S176" s="79">
        <f>IFERROR(GETPIVOTDATA("Field 0",'Field 17'!$A$3,"Field 0",B176),0)</f>
        <v>0</v>
      </c>
      <c r="T176" s="75">
        <f t="shared" si="28"/>
        <v>55</v>
      </c>
      <c r="U176" s="75">
        <f>IFERROR(GETPIVOTDATA("Field 0",'Field 0'!$A$1,"Field 0",B176),0)</f>
        <v>0</v>
      </c>
      <c r="V176" s="105">
        <f t="shared" si="27"/>
        <v>0</v>
      </c>
      <c r="W176" s="75">
        <f t="shared" si="25"/>
        <v>0</v>
      </c>
      <c r="X176" s="74" t="str">
        <f t="shared" si="29"/>
        <v>NA</v>
      </c>
    </row>
    <row r="177" spans="1:24" s="65" customFormat="1" outlineLevel="1" x14ac:dyDescent="0.25">
      <c r="A177" s="80" t="s">
        <v>286</v>
      </c>
      <c r="B177" s="81" t="s">
        <v>232</v>
      </c>
      <c r="C177" s="76">
        <f>IFERROR(GETPIVOTDATA("Field 0",'Field 1'!$A$3,"Field 0",B177),0)</f>
        <v>0</v>
      </c>
      <c r="D177" s="76">
        <f>IFERROR(GETPIVOTDATA("Field 0",'Field 2'!$A$3,"Field 0",B177),0)</f>
        <v>0</v>
      </c>
      <c r="E177" s="76">
        <f>IFERROR(GETPIVOTDATA("Field 0",'Field 3'!$A$3,"Field 0",B177),0)</f>
        <v>0</v>
      </c>
      <c r="F177" s="76">
        <f>IFERROR(GETPIVOTDATA("Field 0",'Field 4'!$A$3,"Field 0",B177),0)</f>
        <v>0</v>
      </c>
      <c r="G177" s="76">
        <f>IFERROR(GETPIVOTDATA("Field 0",'Field 5'!$A$3,"Field 0",B177),0)</f>
        <v>0</v>
      </c>
      <c r="H177" s="76">
        <f>IFERROR(GETPIVOTDATA("Field 0",'Field 6'!$A$3,"Field 0",B177),0)</f>
        <v>0</v>
      </c>
      <c r="I177" s="76">
        <f>IFERROR(GETPIVOTDATA("Field 0",'Field 7'!$A$3,"Field 0",B177),0)</f>
        <v>0</v>
      </c>
      <c r="J177" s="76">
        <f>IFERROR(GETPIVOTDATA("Field 0",'Field 8'!$A$3,"Field 0",B177),0)</f>
        <v>0</v>
      </c>
      <c r="K177" s="76">
        <f>IFERROR(GETPIVOTDATA("Field 0",'Field 9'!$A$3,"Field 0",B177),0)</f>
        <v>0</v>
      </c>
      <c r="L177" s="76">
        <f>IFERROR(GETPIVOTDATA("Field 0",'Field 10'!$A$3,"Field 0",B177),0)</f>
        <v>0</v>
      </c>
      <c r="M177" s="76">
        <f>IFERROR(GETPIVOTDATA("Field 0",'Field 11'!$A$3,"Field 0",B177),0)</f>
        <v>0</v>
      </c>
      <c r="N177" s="76">
        <f>IFERROR(GETPIVOTDATA("Field 0",'Field 12'!$A$3,"Field 0",B177),0)</f>
        <v>0</v>
      </c>
      <c r="O177" s="76">
        <f>IFERROR(GETPIVOTDATA("Field 0",'Field 13'!$A$3,"Field 0",B177),0)</f>
        <v>0</v>
      </c>
      <c r="P177" s="76">
        <f>IFERROR(GETPIVOTDATA("Field 0",'Field 14'!$A$3,"Field 0",B177),0)</f>
        <v>0</v>
      </c>
      <c r="Q177" s="76">
        <f>IFERROR(GETPIVOTDATA("Field 0",'Field 15'!$A$3,"Field 0",B177),0)</f>
        <v>0</v>
      </c>
      <c r="R177" s="76">
        <f>IFERROR(GETPIVOTDATA("Field 0",'Field 16'!$A$3,"Field 0",B177),0)</f>
        <v>0</v>
      </c>
      <c r="S177" s="76">
        <f>IFERROR(GETPIVOTDATA("Field 0",'Field 17'!$A$3,"Field 0",B177),0)</f>
        <v>0</v>
      </c>
      <c r="T177" s="70">
        <f t="shared" si="28"/>
        <v>55</v>
      </c>
      <c r="U177" s="70">
        <f>IFERROR(GETPIVOTDATA("Field 0",'Field 0'!$A$1,"Field 0",B177),0)</f>
        <v>0</v>
      </c>
      <c r="V177" s="105">
        <f t="shared" si="27"/>
        <v>0</v>
      </c>
      <c r="W177" s="70">
        <f t="shared" si="25"/>
        <v>0</v>
      </c>
      <c r="X177" s="71" t="str">
        <f t="shared" si="29"/>
        <v>NA</v>
      </c>
    </row>
    <row r="178" spans="1:24" s="65" customFormat="1" outlineLevel="1" x14ac:dyDescent="0.25">
      <c r="A178" s="84" t="s">
        <v>286</v>
      </c>
      <c r="B178" s="78" t="s">
        <v>68</v>
      </c>
      <c r="C178" s="79">
        <f>IFERROR(GETPIVOTDATA("Field 0",'Field 1'!$A$3,"Field 0",B178),0)</f>
        <v>0</v>
      </c>
      <c r="D178" s="79">
        <f>IFERROR(GETPIVOTDATA("Field 0",'Field 2'!$A$3,"Field 0",B178),0)</f>
        <v>0</v>
      </c>
      <c r="E178" s="79">
        <f>IFERROR(GETPIVOTDATA("Field 0",'Field 3'!$A$3,"Field 0",B178),0)</f>
        <v>0</v>
      </c>
      <c r="F178" s="79">
        <f>IFERROR(GETPIVOTDATA("Field 0",'Field 4'!$A$3,"Field 0",B178),0)</f>
        <v>0</v>
      </c>
      <c r="G178" s="79">
        <f>IFERROR(GETPIVOTDATA("Field 0",'Field 5'!$A$3,"Field 0",B178),0)</f>
        <v>0</v>
      </c>
      <c r="H178" s="79">
        <f>IFERROR(GETPIVOTDATA("Field 0",'Field 6'!$A$3,"Field 0",B178),0)</f>
        <v>0</v>
      </c>
      <c r="I178" s="79">
        <f>IFERROR(GETPIVOTDATA("Field 0",'Field 7'!$A$3,"Field 0",B178),0)</f>
        <v>0</v>
      </c>
      <c r="J178" s="79">
        <f>IFERROR(GETPIVOTDATA("Field 0",'Field 8'!$A$3,"Field 0",B178),0)</f>
        <v>0</v>
      </c>
      <c r="K178" s="79">
        <f>IFERROR(GETPIVOTDATA("Field 0",'Field 9'!$A$3,"Field 0",B178),0)</f>
        <v>0</v>
      </c>
      <c r="L178" s="79">
        <f>IFERROR(GETPIVOTDATA("Field 0",'Field 10'!$A$3,"Field 0",B178),0)</f>
        <v>0</v>
      </c>
      <c r="M178" s="79">
        <f>IFERROR(GETPIVOTDATA("Field 0",'Field 11'!$A$3,"Field 0",B178),0)</f>
        <v>0</v>
      </c>
      <c r="N178" s="79">
        <f>IFERROR(GETPIVOTDATA("Field 0",'Field 12'!$A$3,"Field 0",B178),0)</f>
        <v>0</v>
      </c>
      <c r="O178" s="79">
        <f>IFERROR(GETPIVOTDATA("Field 0",'Field 13'!$A$3,"Field 0",B178),0)</f>
        <v>0</v>
      </c>
      <c r="P178" s="79">
        <f>IFERROR(GETPIVOTDATA("Field 0",'Field 14'!$A$3,"Field 0",B178),0)</f>
        <v>0</v>
      </c>
      <c r="Q178" s="79">
        <f>IFERROR(GETPIVOTDATA("Field 0",'Field 15'!$A$3,"Field 0",B178),0)</f>
        <v>0</v>
      </c>
      <c r="R178" s="79">
        <f>IFERROR(GETPIVOTDATA("Field 0",'Field 16'!$A$3,"Field 0",B178),0)</f>
        <v>0</v>
      </c>
      <c r="S178" s="79">
        <f>IFERROR(GETPIVOTDATA("Field 0",'Field 17'!$A$3,"Field 0",B178),0)</f>
        <v>0</v>
      </c>
      <c r="T178" s="75">
        <f t="shared" si="28"/>
        <v>55</v>
      </c>
      <c r="U178" s="75">
        <f>IFERROR(GETPIVOTDATA("Field 0",'Field 0'!$A$1,"Field 0",B178),0)</f>
        <v>0</v>
      </c>
      <c r="V178" s="105">
        <f t="shared" si="27"/>
        <v>0</v>
      </c>
      <c r="W178" s="75">
        <f t="shared" si="25"/>
        <v>0</v>
      </c>
      <c r="X178" s="74" t="str">
        <f t="shared" si="29"/>
        <v>NA</v>
      </c>
    </row>
    <row r="179" spans="1:24" s="65" customFormat="1" outlineLevel="1" x14ac:dyDescent="0.25">
      <c r="A179" s="82" t="s">
        <v>286</v>
      </c>
      <c r="B179" s="83" t="s">
        <v>249</v>
      </c>
      <c r="C179" s="76">
        <f>IFERROR(GETPIVOTDATA("Field 0",'Field 1'!$A$3,"Field 0",B179),0)</f>
        <v>0</v>
      </c>
      <c r="D179" s="76">
        <f>IFERROR(GETPIVOTDATA("Field 0",'Field 2'!$A$3,"Field 0",B179),0)</f>
        <v>0</v>
      </c>
      <c r="E179" s="76">
        <f>IFERROR(GETPIVOTDATA("Field 0",'Field 3'!$A$3,"Field 0",B179),0)</f>
        <v>0</v>
      </c>
      <c r="F179" s="76">
        <f>IFERROR(GETPIVOTDATA("Field 0",'Field 4'!$A$3,"Field 0",B179),0)</f>
        <v>0</v>
      </c>
      <c r="G179" s="76">
        <f>IFERROR(GETPIVOTDATA("Field 0",'Field 5'!$A$3,"Field 0",B179),0)</f>
        <v>0</v>
      </c>
      <c r="H179" s="76">
        <f>IFERROR(GETPIVOTDATA("Field 0",'Field 6'!$A$3,"Field 0",B179),0)</f>
        <v>0</v>
      </c>
      <c r="I179" s="76">
        <f>IFERROR(GETPIVOTDATA("Field 0",'Field 7'!$A$3,"Field 0",B179),0)</f>
        <v>0</v>
      </c>
      <c r="J179" s="76">
        <f>IFERROR(GETPIVOTDATA("Field 0",'Field 8'!$A$3,"Field 0",B179),0)</f>
        <v>0</v>
      </c>
      <c r="K179" s="76">
        <f>IFERROR(GETPIVOTDATA("Field 0",'Field 9'!$A$3,"Field 0",B179),0)</f>
        <v>0</v>
      </c>
      <c r="L179" s="76">
        <f>IFERROR(GETPIVOTDATA("Field 0",'Field 10'!$A$3,"Field 0",B179),0)</f>
        <v>0</v>
      </c>
      <c r="M179" s="76">
        <f>IFERROR(GETPIVOTDATA("Field 0",'Field 11'!$A$3,"Field 0",B179),0)</f>
        <v>0</v>
      </c>
      <c r="N179" s="76">
        <f>IFERROR(GETPIVOTDATA("Field 0",'Field 12'!$A$3,"Field 0",B179),0)</f>
        <v>0</v>
      </c>
      <c r="O179" s="76">
        <f>IFERROR(GETPIVOTDATA("Field 0",'Field 13'!$A$3,"Field 0",B179),0)</f>
        <v>0</v>
      </c>
      <c r="P179" s="76">
        <f>IFERROR(GETPIVOTDATA("Field 0",'Field 14'!$A$3,"Field 0",B179),0)</f>
        <v>0</v>
      </c>
      <c r="Q179" s="76">
        <f>IFERROR(GETPIVOTDATA("Field 0",'Field 15'!$A$3,"Field 0",B179),0)</f>
        <v>0</v>
      </c>
      <c r="R179" s="76">
        <f>IFERROR(GETPIVOTDATA("Field 0",'Field 16'!$A$3,"Field 0",B179),0)</f>
        <v>0</v>
      </c>
      <c r="S179" s="76">
        <f>IFERROR(GETPIVOTDATA("Field 0",'Field 17'!$A$3,"Field 0",B179),0)</f>
        <v>0</v>
      </c>
      <c r="T179" s="70">
        <f t="shared" si="28"/>
        <v>55</v>
      </c>
      <c r="U179" s="70">
        <f>IFERROR(GETPIVOTDATA("Field 0",'Field 0'!$A$1,"Field 0",B179),0)</f>
        <v>0</v>
      </c>
      <c r="V179" s="105">
        <f t="shared" si="27"/>
        <v>0</v>
      </c>
      <c r="W179" s="70">
        <f t="shared" si="25"/>
        <v>0</v>
      </c>
      <c r="X179" s="71" t="str">
        <f t="shared" si="29"/>
        <v>NA</v>
      </c>
    </row>
    <row r="180" spans="1:24" s="65" customFormat="1" outlineLevel="1" x14ac:dyDescent="0.25">
      <c r="A180" s="84" t="s">
        <v>286</v>
      </c>
      <c r="B180" s="85" t="s">
        <v>69</v>
      </c>
      <c r="C180" s="79">
        <f>IFERROR(GETPIVOTDATA("Field 0",'Field 1'!$A$3,"Field 0",B180),0)</f>
        <v>0</v>
      </c>
      <c r="D180" s="79">
        <f>IFERROR(GETPIVOTDATA("Field 0",'Field 2'!$A$3,"Field 0",B180),0)</f>
        <v>0</v>
      </c>
      <c r="E180" s="79">
        <f>IFERROR(GETPIVOTDATA("Field 0",'Field 3'!$A$3,"Field 0",B180),0)</f>
        <v>0</v>
      </c>
      <c r="F180" s="79">
        <f>IFERROR(GETPIVOTDATA("Field 0",'Field 4'!$A$3,"Field 0",B180),0)</f>
        <v>0</v>
      </c>
      <c r="G180" s="79">
        <f>IFERROR(GETPIVOTDATA("Field 0",'Field 5'!$A$3,"Field 0",B180),0)</f>
        <v>0</v>
      </c>
      <c r="H180" s="79">
        <f>IFERROR(GETPIVOTDATA("Field 0",'Field 6'!$A$3,"Field 0",B180),0)</f>
        <v>0</v>
      </c>
      <c r="I180" s="79">
        <f>IFERROR(GETPIVOTDATA("Field 0",'Field 7'!$A$3,"Field 0",B180),0)</f>
        <v>0</v>
      </c>
      <c r="J180" s="79">
        <f>IFERROR(GETPIVOTDATA("Field 0",'Field 8'!$A$3,"Field 0",B180),0)</f>
        <v>0</v>
      </c>
      <c r="K180" s="79">
        <f>IFERROR(GETPIVOTDATA("Field 0",'Field 9'!$A$3,"Field 0",B180),0)</f>
        <v>0</v>
      </c>
      <c r="L180" s="79">
        <f>IFERROR(GETPIVOTDATA("Field 0",'Field 10'!$A$3,"Field 0",B180),0)</f>
        <v>0</v>
      </c>
      <c r="M180" s="79">
        <f>IFERROR(GETPIVOTDATA("Field 0",'Field 11'!$A$3,"Field 0",B180),0)</f>
        <v>0</v>
      </c>
      <c r="N180" s="79">
        <f>IFERROR(GETPIVOTDATA("Field 0",'Field 12'!$A$3,"Field 0",B180),0)</f>
        <v>0</v>
      </c>
      <c r="O180" s="79">
        <f>IFERROR(GETPIVOTDATA("Field 0",'Field 13'!$A$3,"Field 0",B180),0)</f>
        <v>0</v>
      </c>
      <c r="P180" s="79">
        <f>IFERROR(GETPIVOTDATA("Field 0",'Field 14'!$A$3,"Field 0",B180),0)</f>
        <v>0</v>
      </c>
      <c r="Q180" s="79">
        <f>IFERROR(GETPIVOTDATA("Field 0",'Field 15'!$A$3,"Field 0",B180),0)</f>
        <v>0</v>
      </c>
      <c r="R180" s="79">
        <f>IFERROR(GETPIVOTDATA("Field 0",'Field 16'!$A$3,"Field 0",B180),0)</f>
        <v>0</v>
      </c>
      <c r="S180" s="79">
        <f>IFERROR(GETPIVOTDATA("Field 0",'Field 17'!$A$3,"Field 0",B180),0)</f>
        <v>0</v>
      </c>
      <c r="T180" s="75">
        <f t="shared" si="28"/>
        <v>55</v>
      </c>
      <c r="U180" s="75">
        <f>IFERROR(GETPIVOTDATA("Field 0",'Field 0'!$A$1,"Field 0",B180),0)</f>
        <v>0</v>
      </c>
      <c r="V180" s="105">
        <f t="shared" si="27"/>
        <v>0</v>
      </c>
      <c r="W180" s="75">
        <f t="shared" si="25"/>
        <v>0</v>
      </c>
      <c r="X180" s="74" t="str">
        <f t="shared" si="29"/>
        <v>NA</v>
      </c>
    </row>
    <row r="181" spans="1:24" s="65" customFormat="1" x14ac:dyDescent="0.2">
      <c r="A181" s="90" t="s">
        <v>289</v>
      </c>
      <c r="B181" s="69" t="s">
        <v>290</v>
      </c>
      <c r="C181" s="76">
        <f>SUM(C182:C184)</f>
        <v>1</v>
      </c>
      <c r="D181" s="76">
        <f t="shared" ref="D181:S181" si="30">SUM(D182:D184)</f>
        <v>1</v>
      </c>
      <c r="E181" s="76">
        <f t="shared" si="30"/>
        <v>1</v>
      </c>
      <c r="F181" s="76">
        <f t="shared" si="30"/>
        <v>1</v>
      </c>
      <c r="G181" s="76">
        <f t="shared" si="30"/>
        <v>1</v>
      </c>
      <c r="H181" s="76">
        <f t="shared" si="30"/>
        <v>1</v>
      </c>
      <c r="I181" s="76">
        <f t="shared" si="30"/>
        <v>1</v>
      </c>
      <c r="J181" s="76">
        <f t="shared" si="30"/>
        <v>1</v>
      </c>
      <c r="K181" s="76">
        <f t="shared" si="30"/>
        <v>1</v>
      </c>
      <c r="L181" s="76">
        <f t="shared" si="30"/>
        <v>1</v>
      </c>
      <c r="M181" s="76">
        <f t="shared" si="30"/>
        <v>1</v>
      </c>
      <c r="N181" s="76">
        <f t="shared" si="30"/>
        <v>1</v>
      </c>
      <c r="O181" s="76">
        <f t="shared" si="30"/>
        <v>1</v>
      </c>
      <c r="P181" s="76">
        <f t="shared" si="30"/>
        <v>1</v>
      </c>
      <c r="Q181" s="76">
        <f t="shared" si="30"/>
        <v>1</v>
      </c>
      <c r="R181" s="76">
        <f t="shared" si="30"/>
        <v>1</v>
      </c>
      <c r="S181" s="76">
        <f t="shared" si="30"/>
        <v>1</v>
      </c>
      <c r="T181" s="102">
        <f t="shared" si="28"/>
        <v>55</v>
      </c>
      <c r="U181" s="102">
        <f>SUM(U182:U184)</f>
        <v>1</v>
      </c>
      <c r="V181" s="110">
        <f>SUM(V182:V184)</f>
        <v>17</v>
      </c>
      <c r="W181" s="102">
        <f>SUM(W182:W184)</f>
        <v>55</v>
      </c>
      <c r="X181" s="97">
        <f t="shared" si="29"/>
        <v>0.69090909090909092</v>
      </c>
    </row>
    <row r="182" spans="1:24" s="65" customFormat="1" outlineLevel="1" x14ac:dyDescent="0.25">
      <c r="A182" s="84" t="s">
        <v>289</v>
      </c>
      <c r="B182" s="85" t="s">
        <v>235</v>
      </c>
      <c r="C182" s="79">
        <f>IFERROR(GETPIVOTDATA("Field 0",'Field 1'!$A$3,"Field 0",B182),0)</f>
        <v>0</v>
      </c>
      <c r="D182" s="79">
        <f>IFERROR(GETPIVOTDATA("Field 0",'Field 2'!$A$3,"Field 0",B182),0)</f>
        <v>0</v>
      </c>
      <c r="E182" s="79">
        <f>IFERROR(GETPIVOTDATA("Field 0",'Field 3'!$A$3,"Field 0",B182),0)</f>
        <v>0</v>
      </c>
      <c r="F182" s="79">
        <f>IFERROR(GETPIVOTDATA("Field 0",'Field 4'!$A$3,"Field 0",B182),0)</f>
        <v>0</v>
      </c>
      <c r="G182" s="79">
        <f>IFERROR(GETPIVOTDATA("Field 0",'Field 5'!$A$3,"Field 0",B182),0)</f>
        <v>0</v>
      </c>
      <c r="H182" s="79">
        <f>IFERROR(GETPIVOTDATA("Field 0",'Field 6'!$A$3,"Field 0",B182),0)</f>
        <v>0</v>
      </c>
      <c r="I182" s="79">
        <f>IFERROR(GETPIVOTDATA("Field 0",'Field 7'!$A$3,"Field 0",B182),0)</f>
        <v>0</v>
      </c>
      <c r="J182" s="79">
        <f>IFERROR(GETPIVOTDATA("Field 0",'Field 8'!$A$3,"Field 0",B182),0)</f>
        <v>0</v>
      </c>
      <c r="K182" s="79">
        <f>IFERROR(GETPIVOTDATA("Field 0",'Field 9'!$A$3,"Field 0",B182),0)</f>
        <v>0</v>
      </c>
      <c r="L182" s="79">
        <f>IFERROR(GETPIVOTDATA("Field 0",'Field 10'!$A$3,"Field 0",B182),0)</f>
        <v>0</v>
      </c>
      <c r="M182" s="79">
        <f>IFERROR(GETPIVOTDATA("Field 0",'Field 11'!$A$3,"Field 0",B182),0)</f>
        <v>0</v>
      </c>
      <c r="N182" s="79">
        <f>IFERROR(GETPIVOTDATA("Field 0",'Field 12'!$A$3,"Field 0",B182),0)</f>
        <v>0</v>
      </c>
      <c r="O182" s="79">
        <f>IFERROR(GETPIVOTDATA("Field 0",'Field 13'!$A$3,"Field 0",B182),0)</f>
        <v>0</v>
      </c>
      <c r="P182" s="79">
        <f>IFERROR(GETPIVOTDATA("Field 0",'Field 14'!$A$3,"Field 0",B182),0)</f>
        <v>0</v>
      </c>
      <c r="Q182" s="79">
        <f>IFERROR(GETPIVOTDATA("Field 0",'Field 15'!$A$3,"Field 0",B182),0)</f>
        <v>0</v>
      </c>
      <c r="R182" s="79">
        <f>IFERROR(GETPIVOTDATA("Field 0",'Field 16'!$A$3,"Field 0",B182),0)</f>
        <v>0</v>
      </c>
      <c r="S182" s="79">
        <f>IFERROR(GETPIVOTDATA("Field 0",'Field 17'!$A$3,"Field 0",B182),0)</f>
        <v>0</v>
      </c>
      <c r="T182" s="75">
        <f t="shared" si="28"/>
        <v>55</v>
      </c>
      <c r="U182" s="75">
        <f>IFERROR(GETPIVOTDATA("Field 0",'Field 0'!$A$1,"Field 0",#REF!),0)</f>
        <v>0</v>
      </c>
      <c r="V182" s="111">
        <f>SUM(C182:S182)</f>
        <v>0</v>
      </c>
      <c r="W182" s="75">
        <f t="shared" si="25"/>
        <v>0</v>
      </c>
      <c r="X182" s="74" t="str">
        <f t="shared" si="29"/>
        <v>NA</v>
      </c>
    </row>
    <row r="183" spans="1:24" s="65" customFormat="1" outlineLevel="1" x14ac:dyDescent="0.25">
      <c r="A183" s="80" t="s">
        <v>289</v>
      </c>
      <c r="B183" s="81" t="s">
        <v>37</v>
      </c>
      <c r="C183" s="76">
        <f>IFERROR(GETPIVOTDATA("Field 0",'Field 1'!$A$3,"Field 0",B183),0)</f>
        <v>1</v>
      </c>
      <c r="D183" s="76">
        <f>IFERROR(GETPIVOTDATA("Field 0",'Field 2'!$A$3,"Field 0",B183),0)</f>
        <v>1</v>
      </c>
      <c r="E183" s="76">
        <f>IFERROR(GETPIVOTDATA("Field 0",'Field 3'!$A$3,"Field 0",B183),0)</f>
        <v>1</v>
      </c>
      <c r="F183" s="76">
        <f>IFERROR(GETPIVOTDATA("Field 0",'Field 4'!$A$3,"Field 0",B183),0)</f>
        <v>1</v>
      </c>
      <c r="G183" s="76">
        <f>IFERROR(GETPIVOTDATA("Field 0",'Field 5'!$A$3,"Field 0",B183),0)</f>
        <v>1</v>
      </c>
      <c r="H183" s="76">
        <f>IFERROR(GETPIVOTDATA("Field 0",'Field 6'!$A$3,"Field 0",B183),0)</f>
        <v>1</v>
      </c>
      <c r="I183" s="76">
        <f>IFERROR(GETPIVOTDATA("Field 0",'Field 7'!$A$3,"Field 0",B183),0)</f>
        <v>1</v>
      </c>
      <c r="J183" s="76">
        <f>IFERROR(GETPIVOTDATA("Field 0",'Field 8'!$A$3,"Field 0",B183),0)</f>
        <v>1</v>
      </c>
      <c r="K183" s="76">
        <f>IFERROR(GETPIVOTDATA("Field 0",'Field 9'!$A$3,"Field 0",B183),0)</f>
        <v>1</v>
      </c>
      <c r="L183" s="76">
        <f>IFERROR(GETPIVOTDATA("Field 0",'Field 10'!$A$3,"Field 0",B183),0)</f>
        <v>1</v>
      </c>
      <c r="M183" s="76">
        <f>IFERROR(GETPIVOTDATA("Field 0",'Field 11'!$A$3,"Field 0",B183),0)</f>
        <v>1</v>
      </c>
      <c r="N183" s="76">
        <f>IFERROR(GETPIVOTDATA("Field 0",'Field 12'!$A$3,"Field 0",B183),0)</f>
        <v>1</v>
      </c>
      <c r="O183" s="76">
        <f>IFERROR(GETPIVOTDATA("Field 0",'Field 13'!$A$3,"Field 0",B183),0)</f>
        <v>1</v>
      </c>
      <c r="P183" s="76">
        <f>IFERROR(GETPIVOTDATA("Field 0",'Field 14'!$A$3,"Field 0",B183),0)</f>
        <v>1</v>
      </c>
      <c r="Q183" s="76">
        <f>IFERROR(GETPIVOTDATA("Field 0",'Field 15'!$A$3,"Field 0",B183),0)</f>
        <v>1</v>
      </c>
      <c r="R183" s="76">
        <f>IFERROR(GETPIVOTDATA("Field 0",'Field 16'!$A$3,"Field 0",B183),0)</f>
        <v>1</v>
      </c>
      <c r="S183" s="76">
        <f>IFERROR(GETPIVOTDATA("Field 0",'Field 17'!$A$3,"Field 0",B183),0)</f>
        <v>1</v>
      </c>
      <c r="T183" s="70">
        <f t="shared" si="28"/>
        <v>55</v>
      </c>
      <c r="U183" s="70">
        <f>IFERROR(GETPIVOTDATA("Field 0",'Field 0'!$A$1,"Field 0",B183),0)</f>
        <v>1</v>
      </c>
      <c r="V183" s="111">
        <f>SUM(C183:S183)</f>
        <v>17</v>
      </c>
      <c r="W183" s="70">
        <f t="shared" si="25"/>
        <v>55</v>
      </c>
      <c r="X183" s="71">
        <f t="shared" si="29"/>
        <v>0.69090909090909092</v>
      </c>
    </row>
    <row r="184" spans="1:24" s="65" customFormat="1" outlineLevel="1" x14ac:dyDescent="0.25">
      <c r="A184" s="91" t="s">
        <v>289</v>
      </c>
      <c r="B184" s="92" t="s">
        <v>38</v>
      </c>
      <c r="C184" s="93">
        <f>IFERROR(GETPIVOTDATA("Field 0",'Field 1'!$A$3,"Field 0",B184),0)</f>
        <v>0</v>
      </c>
      <c r="D184" s="93">
        <f>IFERROR(GETPIVOTDATA("Field 0",'Field 2'!$A$3,"Field 0",B184),0)</f>
        <v>0</v>
      </c>
      <c r="E184" s="93">
        <f>IFERROR(GETPIVOTDATA("Field 0",'Field 3'!$A$3,"Field 0",B184),0)</f>
        <v>0</v>
      </c>
      <c r="F184" s="93">
        <f>IFERROR(GETPIVOTDATA("Field 0",'Field 4'!$A$3,"Field 0",B184),0)</f>
        <v>0</v>
      </c>
      <c r="G184" s="93">
        <f>IFERROR(GETPIVOTDATA("Field 0",'Field 5'!$A$3,"Field 0",B184),0)</f>
        <v>0</v>
      </c>
      <c r="H184" s="93">
        <f>IFERROR(GETPIVOTDATA("Field 0",'Field 6'!$A$3,"Field 0",B184),0)</f>
        <v>0</v>
      </c>
      <c r="I184" s="93">
        <f>IFERROR(GETPIVOTDATA("Field 0",'Field 7'!$A$3,"Field 0",B184),0)</f>
        <v>0</v>
      </c>
      <c r="J184" s="93">
        <f>IFERROR(GETPIVOTDATA("Field 0",'Field 8'!$A$3,"Field 0",B184),0)</f>
        <v>0</v>
      </c>
      <c r="K184" s="93">
        <f>IFERROR(GETPIVOTDATA("Field 0",'Field 9'!$A$3,"Field 0",B184),0)</f>
        <v>0</v>
      </c>
      <c r="L184" s="93">
        <f>IFERROR(GETPIVOTDATA("Field 0",'Field 10'!$A$3,"Field 0",B184),0)</f>
        <v>0</v>
      </c>
      <c r="M184" s="93">
        <f>IFERROR(GETPIVOTDATA("Field 0",'Field 11'!$A$3,"Field 0",B184),0)</f>
        <v>0</v>
      </c>
      <c r="N184" s="93">
        <f>IFERROR(GETPIVOTDATA("Field 0",'Field 12'!$A$3,"Field 0",B184),0)</f>
        <v>0</v>
      </c>
      <c r="O184" s="93">
        <f>IFERROR(GETPIVOTDATA("Field 0",'Field 13'!$A$3,"Field 0",B184),0)</f>
        <v>0</v>
      </c>
      <c r="P184" s="93">
        <f>IFERROR(GETPIVOTDATA("Field 0",'Field 14'!$A$3,"Field 0",B184),0)</f>
        <v>0</v>
      </c>
      <c r="Q184" s="93">
        <f>IFERROR(GETPIVOTDATA("Field 0",'Field 15'!$A$3,"Field 0",B184),0)</f>
        <v>0</v>
      </c>
      <c r="R184" s="93">
        <f>IFERROR(GETPIVOTDATA("Field 0",'Field 16'!$A$3,"Field 0",B184),0)</f>
        <v>0</v>
      </c>
      <c r="S184" s="93">
        <f>IFERROR(GETPIVOTDATA("Field 0",'Field 17'!$A$3,"Field 0",B184),0)</f>
        <v>0</v>
      </c>
      <c r="T184" s="94">
        <f t="shared" si="28"/>
        <v>55</v>
      </c>
      <c r="U184" s="94">
        <f>IFERROR(GETPIVOTDATA("Field 0",'Field 0'!$A$1,"Field 0",B184),0)</f>
        <v>0</v>
      </c>
      <c r="V184" s="111">
        <f>SUM(C184:S184)</f>
        <v>0</v>
      </c>
      <c r="W184" s="94">
        <f t="shared" si="25"/>
        <v>0</v>
      </c>
      <c r="X184" s="95" t="str">
        <f t="shared" si="29"/>
        <v>NA</v>
      </c>
    </row>
    <row r="185" spans="1:24" x14ac:dyDescent="0.2">
      <c r="A185" s="80" t="s">
        <v>404</v>
      </c>
      <c r="B185" s="80" t="s">
        <v>399</v>
      </c>
      <c r="C185" s="76">
        <f>IFERROR(GETPIVOTDATA("Field 0",'Field 1'!$A$3,"Field 0",B185),0)</f>
        <v>0</v>
      </c>
      <c r="D185" s="76">
        <f>IFERROR(GETPIVOTDATA("Field 0",'Field 2'!$A$3,"Field 0",B185),0)</f>
        <v>0</v>
      </c>
      <c r="E185" s="76">
        <f>IFERROR(GETPIVOTDATA("Field 0",'Field 3'!$A$3,"Field 0",B185),0)</f>
        <v>0</v>
      </c>
      <c r="F185" s="76">
        <f>IFERROR(GETPIVOTDATA("Field 0",'Field 4'!$A$3,"Field 0",B185),0)</f>
        <v>0</v>
      </c>
      <c r="G185" s="76">
        <f>IFERROR(GETPIVOTDATA("Field 0",'Field 5'!$A$3,"Field 0",B185),0)</f>
        <v>0</v>
      </c>
      <c r="H185" s="76">
        <f>IFERROR(GETPIVOTDATA("Field 0",'Field 6'!$A$3,"Field 0",B185),0)</f>
        <v>0</v>
      </c>
      <c r="I185" s="76">
        <f>IFERROR(GETPIVOTDATA("Field 0",'Field 7'!$A$3,"Field 0",B185),0)</f>
        <v>0</v>
      </c>
      <c r="J185" s="76">
        <f>IFERROR(GETPIVOTDATA("Field 0",'Field 8'!$A$3,"Field 0",B185),0)</f>
        <v>0</v>
      </c>
      <c r="K185" s="76">
        <f>IFERROR(GETPIVOTDATA("Field 0",'Field 9'!$A$3,"Field 0",B185),0)</f>
        <v>0</v>
      </c>
      <c r="L185" s="76">
        <f>IFERROR(GETPIVOTDATA("Field 0",'Field 10'!$A$3,"Field 0",B185),0)</f>
        <v>0</v>
      </c>
      <c r="M185" s="76">
        <f>IFERROR(GETPIVOTDATA("Field 0",'Field 11'!$A$3,"Field 0",B185),0)</f>
        <v>0</v>
      </c>
      <c r="N185" s="76">
        <f>IFERROR(GETPIVOTDATA("Field 0",'Field 12'!$A$3,"Field 0",B185),0)</f>
        <v>0</v>
      </c>
      <c r="O185" s="76">
        <f>IFERROR(GETPIVOTDATA("Field 0",'Field 13'!$A$3,"Field 0",B185),0)</f>
        <v>0</v>
      </c>
      <c r="P185" s="76">
        <f>IFERROR(GETPIVOTDATA("Field 0",'Field 14'!$A$3,"Field 0",B185),0)</f>
        <v>0</v>
      </c>
      <c r="Q185" s="76">
        <f>IFERROR(GETPIVOTDATA("Field 0",'Field 15'!$A$3,"Field 0",B185),0)</f>
        <v>0</v>
      </c>
      <c r="R185" s="76">
        <f>IFERROR(GETPIVOTDATA("Field 0",'Field 16'!$A$3,"Field 0",B185),0)</f>
        <v>0</v>
      </c>
      <c r="S185" s="76">
        <f>IFERROR(GETPIVOTDATA("Field 0",'Field 17'!$A$3,"Field 0",B185),0)</f>
        <v>0</v>
      </c>
      <c r="T185" s="70">
        <f t="shared" si="28"/>
        <v>55</v>
      </c>
      <c r="U185" s="70">
        <f>IFERROR(GETPIVOTDATA("Field 0",'Field 0'!$A$1,"Field 0",B185),0)</f>
        <v>0</v>
      </c>
      <c r="V185" s="105">
        <f>SUM(C185:S185)</f>
        <v>0</v>
      </c>
      <c r="W185" s="70">
        <f t="shared" ref="W185:W186" si="31">U185*T185</f>
        <v>0</v>
      </c>
      <c r="X185" s="71" t="str">
        <f t="shared" si="29"/>
        <v>NA</v>
      </c>
    </row>
    <row r="186" spans="1:24" x14ac:dyDescent="0.25">
      <c r="A186" s="91" t="s">
        <v>404</v>
      </c>
      <c r="B186" s="92" t="s">
        <v>398</v>
      </c>
      <c r="C186" s="93">
        <f>IFERROR(GETPIVOTDATA("Field 0",'Field 1'!$A$3,"Field 0",B186),0)</f>
        <v>0</v>
      </c>
      <c r="D186" s="93">
        <f>IFERROR(GETPIVOTDATA("Field 0",'Field 2'!$A$3,"Field 0",B186),0)</f>
        <v>0</v>
      </c>
      <c r="E186" s="93">
        <f>IFERROR(GETPIVOTDATA("Field 0",'Field 3'!$A$3,"Field 0",B186),0)</f>
        <v>0</v>
      </c>
      <c r="F186" s="93">
        <f>IFERROR(GETPIVOTDATA("Field 0",'Field 4'!$A$3,"Field 0",B186),0)</f>
        <v>0</v>
      </c>
      <c r="G186" s="93">
        <f>IFERROR(GETPIVOTDATA("Field 0",'Field 5'!$A$3,"Field 0",B186),0)</f>
        <v>0</v>
      </c>
      <c r="H186" s="93">
        <f>IFERROR(GETPIVOTDATA("Field 0",'Field 6'!$A$3,"Field 0",B186),0)</f>
        <v>0</v>
      </c>
      <c r="I186" s="93">
        <f>IFERROR(GETPIVOTDATA("Field 0",'Field 7'!$A$3,"Field 0",B186),0)</f>
        <v>0</v>
      </c>
      <c r="J186" s="93">
        <f>IFERROR(GETPIVOTDATA("Field 0",'Field 8'!$A$3,"Field 0",B186),0)</f>
        <v>0</v>
      </c>
      <c r="K186" s="93">
        <f>IFERROR(GETPIVOTDATA("Field 0",'Field 9'!$A$3,"Field 0",B186),0)</f>
        <v>0</v>
      </c>
      <c r="L186" s="93">
        <f>IFERROR(GETPIVOTDATA("Field 0",'Field 10'!$A$3,"Field 0",B186),0)</f>
        <v>0</v>
      </c>
      <c r="M186" s="93">
        <f>IFERROR(GETPIVOTDATA("Field 0",'Field 11'!$A$3,"Field 0",B186),0)</f>
        <v>0</v>
      </c>
      <c r="N186" s="93">
        <f>IFERROR(GETPIVOTDATA("Field 0",'Field 12'!$A$3,"Field 0",B186),0)</f>
        <v>0</v>
      </c>
      <c r="O186" s="93">
        <f>IFERROR(GETPIVOTDATA("Field 0",'Field 13'!$A$3,"Field 0",B186),0)</f>
        <v>0</v>
      </c>
      <c r="P186" s="93">
        <f>IFERROR(GETPIVOTDATA("Field 0",'Field 14'!$A$3,"Field 0",B186),0)</f>
        <v>0</v>
      </c>
      <c r="Q186" s="93">
        <f>IFERROR(GETPIVOTDATA("Field 0",'Field 15'!$A$3,"Field 0",B186),0)</f>
        <v>0</v>
      </c>
      <c r="R186" s="93">
        <f>IFERROR(GETPIVOTDATA("Field 0",'Field 16'!$A$3,"Field 0",B186),0)</f>
        <v>0</v>
      </c>
      <c r="S186" s="93">
        <f>IFERROR(GETPIVOTDATA("Field 0",'Field 17'!$A$3,"Field 0",B186),0)</f>
        <v>0</v>
      </c>
      <c r="T186" s="94">
        <f t="shared" si="28"/>
        <v>55</v>
      </c>
      <c r="U186" s="94">
        <f>IFERROR(GETPIVOTDATA("Field 0",'Field 0'!$A$1,"Field 0",B186),0)</f>
        <v>0</v>
      </c>
      <c r="V186" s="113">
        <f>SUM(C186:S186)</f>
        <v>0</v>
      </c>
      <c r="W186" s="94">
        <f t="shared" si="31"/>
        <v>0</v>
      </c>
      <c r="X186" s="95" t="str">
        <f t="shared" si="29"/>
        <v>NA</v>
      </c>
    </row>
  </sheetData>
  <autoFilter ref="A2:X186"/>
  <sortState ref="A3:AU184">
    <sortCondition ref="A2"/>
  </sortState>
  <mergeCells count="1">
    <mergeCell ref="T1:X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ERM">
    <tabColor rgb="FFFFFF00"/>
  </sheetPr>
  <dimension ref="A1:L177"/>
  <sheetViews>
    <sheetView workbookViewId="0">
      <pane ySplit="1" topLeftCell="A2" activePane="bottomLeft" state="frozenSplit"/>
      <selection activeCell="B1" sqref="B1"/>
      <selection pane="bottomLeft" activeCell="A125" sqref="A125"/>
    </sheetView>
  </sheetViews>
  <sheetFormatPr baseColWidth="10" defaultColWidth="11" defaultRowHeight="13.8" outlineLevelCol="1" x14ac:dyDescent="0.3"/>
  <cols>
    <col min="1" max="1" width="35" style="61" customWidth="1"/>
    <col min="2" max="3" width="11.08984375" style="54" customWidth="1" outlineLevel="1"/>
    <col min="4" max="4" width="11.08984375" style="55" customWidth="1" outlineLevel="1"/>
    <col min="5" max="6" width="11.08984375" style="56" customWidth="1" outlineLevel="1"/>
    <col min="7" max="7" width="14.36328125" style="56" customWidth="1"/>
    <col min="8" max="12" width="14.36328125" style="57" customWidth="1"/>
    <col min="13" max="16384" width="11" style="1"/>
  </cols>
  <sheetData>
    <row r="1" spans="1:12" s="5" customFormat="1" ht="78" customHeight="1" x14ac:dyDescent="0.2">
      <c r="A1" s="46" t="s">
        <v>274</v>
      </c>
      <c r="B1" s="47" t="s">
        <v>276</v>
      </c>
      <c r="C1" s="47" t="s">
        <v>277</v>
      </c>
      <c r="D1" s="48" t="s">
        <v>278</v>
      </c>
      <c r="E1" s="49" t="s">
        <v>279</v>
      </c>
      <c r="F1" s="49" t="s">
        <v>280</v>
      </c>
      <c r="G1" s="49" t="s">
        <v>275</v>
      </c>
      <c r="H1" s="44" t="s">
        <v>96</v>
      </c>
      <c r="I1" s="50" t="s">
        <v>97</v>
      </c>
      <c r="J1" s="51" t="s">
        <v>98</v>
      </c>
      <c r="K1" s="52" t="s">
        <v>99</v>
      </c>
      <c r="L1" s="52" t="s">
        <v>100</v>
      </c>
    </row>
    <row r="2" spans="1:12" x14ac:dyDescent="0.3">
      <c r="A2" s="53" t="s">
        <v>254</v>
      </c>
      <c r="B2" s="54">
        <v>100</v>
      </c>
      <c r="C2" s="54">
        <v>100</v>
      </c>
      <c r="D2" s="55">
        <f>IF(B2&gt;0,(C2-B2)/B2,"NA")</f>
        <v>0</v>
      </c>
      <c r="E2" s="56" t="str">
        <f>IF(C2&gt;0,"Yes", "No")</f>
        <v>Yes</v>
      </c>
      <c r="F2" s="56" t="str">
        <f t="shared" ref="F2:F33" si="0">IF(AND(C2&gt;20, D2&gt;-0.1),"Yes", "No")</f>
        <v>Yes</v>
      </c>
      <c r="G2" s="56" t="s">
        <v>255</v>
      </c>
      <c r="H2" s="57" t="s">
        <v>255</v>
      </c>
      <c r="I2" s="57" t="s">
        <v>255</v>
      </c>
      <c r="J2" s="57" t="s">
        <v>255</v>
      </c>
      <c r="K2" s="57" t="s">
        <v>255</v>
      </c>
      <c r="L2" s="57" t="s">
        <v>255</v>
      </c>
    </row>
    <row r="3" spans="1:12" x14ac:dyDescent="0.3">
      <c r="A3" s="58" t="s">
        <v>170</v>
      </c>
      <c r="B3" s="54">
        <v>100</v>
      </c>
      <c r="C3" s="54">
        <v>100</v>
      </c>
      <c r="D3" s="55">
        <f t="shared" ref="D3:D33" si="1">IF(B3&gt;0,(C3-B3)/B3,"NA")</f>
        <v>0</v>
      </c>
      <c r="E3" s="56" t="str">
        <f t="shared" ref="E3:E66" si="2">IF(C3&gt;0,"Yes", "No")</f>
        <v>Yes</v>
      </c>
      <c r="F3" s="56" t="str">
        <f t="shared" si="0"/>
        <v>Yes</v>
      </c>
      <c r="G3" s="57"/>
      <c r="L3" s="59"/>
    </row>
    <row r="4" spans="1:12" x14ac:dyDescent="0.3">
      <c r="A4" s="58" t="s">
        <v>175</v>
      </c>
      <c r="B4" s="54">
        <v>100</v>
      </c>
      <c r="C4" s="54">
        <v>100</v>
      </c>
      <c r="D4" s="55">
        <f t="shared" si="1"/>
        <v>0</v>
      </c>
      <c r="E4" s="56" t="str">
        <f t="shared" si="2"/>
        <v>Yes</v>
      </c>
      <c r="F4" s="56" t="str">
        <f t="shared" si="0"/>
        <v>Yes</v>
      </c>
      <c r="G4" s="57"/>
      <c r="L4" s="59"/>
    </row>
    <row r="5" spans="1:12" x14ac:dyDescent="0.3">
      <c r="A5" s="60" t="s">
        <v>92</v>
      </c>
      <c r="B5" s="54">
        <v>100</v>
      </c>
      <c r="C5" s="54">
        <v>100</v>
      </c>
      <c r="D5" s="55">
        <f t="shared" si="1"/>
        <v>0</v>
      </c>
      <c r="E5" s="56" t="str">
        <f t="shared" si="2"/>
        <v>Yes</v>
      </c>
      <c r="F5" s="56" t="str">
        <f t="shared" si="0"/>
        <v>Yes</v>
      </c>
      <c r="G5" s="57"/>
      <c r="L5" s="59"/>
    </row>
    <row r="6" spans="1:12" x14ac:dyDescent="0.3">
      <c r="A6" s="60" t="s">
        <v>2</v>
      </c>
      <c r="B6" s="54">
        <v>100</v>
      </c>
      <c r="C6" s="54">
        <v>100</v>
      </c>
      <c r="D6" s="55">
        <f t="shared" si="1"/>
        <v>0</v>
      </c>
      <c r="E6" s="56" t="str">
        <f t="shared" si="2"/>
        <v>Yes</v>
      </c>
      <c r="F6" s="56" t="str">
        <f t="shared" si="0"/>
        <v>Yes</v>
      </c>
      <c r="G6" s="57"/>
      <c r="L6" s="59"/>
    </row>
    <row r="7" spans="1:12" x14ac:dyDescent="0.3">
      <c r="A7" s="60" t="s">
        <v>3</v>
      </c>
      <c r="B7" s="54">
        <v>100</v>
      </c>
      <c r="C7" s="54">
        <v>100</v>
      </c>
      <c r="D7" s="55">
        <f t="shared" si="1"/>
        <v>0</v>
      </c>
      <c r="E7" s="56" t="str">
        <f t="shared" si="2"/>
        <v>Yes</v>
      </c>
      <c r="F7" s="56" t="str">
        <f t="shared" si="0"/>
        <v>Yes</v>
      </c>
      <c r="G7" s="57"/>
      <c r="L7" s="59"/>
    </row>
    <row r="8" spans="1:12" x14ac:dyDescent="0.3">
      <c r="A8" s="60" t="s">
        <v>54</v>
      </c>
      <c r="B8" s="54">
        <v>100</v>
      </c>
      <c r="C8" s="54">
        <v>100</v>
      </c>
      <c r="D8" s="55">
        <f t="shared" si="1"/>
        <v>0</v>
      </c>
      <c r="E8" s="56" t="str">
        <f t="shared" si="2"/>
        <v>Yes</v>
      </c>
      <c r="F8" s="56" t="str">
        <f t="shared" si="0"/>
        <v>Yes</v>
      </c>
      <c r="G8" s="57"/>
      <c r="L8" s="59"/>
    </row>
    <row r="9" spans="1:12" x14ac:dyDescent="0.3">
      <c r="A9" s="60" t="s">
        <v>171</v>
      </c>
      <c r="B9" s="54">
        <v>100</v>
      </c>
      <c r="C9" s="54">
        <v>100</v>
      </c>
      <c r="D9" s="55">
        <f t="shared" si="1"/>
        <v>0</v>
      </c>
      <c r="E9" s="56" t="str">
        <f t="shared" si="2"/>
        <v>Yes</v>
      </c>
      <c r="F9" s="56" t="str">
        <f t="shared" si="0"/>
        <v>Yes</v>
      </c>
      <c r="G9" s="57"/>
      <c r="L9" s="59"/>
    </row>
    <row r="10" spans="1:12" x14ac:dyDescent="0.3">
      <c r="A10" s="60" t="s">
        <v>55</v>
      </c>
      <c r="B10" s="54">
        <v>100</v>
      </c>
      <c r="C10" s="54">
        <v>100</v>
      </c>
      <c r="D10" s="55">
        <f t="shared" si="1"/>
        <v>0</v>
      </c>
      <c r="E10" s="56" t="str">
        <f t="shared" si="2"/>
        <v>Yes</v>
      </c>
      <c r="F10" s="56" t="str">
        <f t="shared" si="0"/>
        <v>Yes</v>
      </c>
      <c r="G10" s="57"/>
      <c r="L10" s="59"/>
    </row>
    <row r="11" spans="1:12" x14ac:dyDescent="0.3">
      <c r="A11" s="60" t="s">
        <v>174</v>
      </c>
      <c r="B11" s="54">
        <v>100</v>
      </c>
      <c r="C11" s="54">
        <v>100</v>
      </c>
      <c r="D11" s="55">
        <f t="shared" si="1"/>
        <v>0</v>
      </c>
      <c r="E11" s="56" t="str">
        <f t="shared" si="2"/>
        <v>Yes</v>
      </c>
      <c r="F11" s="56" t="str">
        <f t="shared" si="0"/>
        <v>Yes</v>
      </c>
      <c r="G11" s="57"/>
      <c r="L11" s="59"/>
    </row>
    <row r="12" spans="1:12" x14ac:dyDescent="0.3">
      <c r="A12" s="60" t="s">
        <v>173</v>
      </c>
      <c r="B12" s="54">
        <v>100</v>
      </c>
      <c r="C12" s="54">
        <v>100</v>
      </c>
      <c r="D12" s="55">
        <f t="shared" si="1"/>
        <v>0</v>
      </c>
      <c r="E12" s="56" t="str">
        <f t="shared" si="2"/>
        <v>Yes</v>
      </c>
      <c r="F12" s="56" t="str">
        <f t="shared" si="0"/>
        <v>Yes</v>
      </c>
      <c r="G12" s="57"/>
      <c r="L12" s="59"/>
    </row>
    <row r="13" spans="1:12" x14ac:dyDescent="0.3">
      <c r="A13" s="60" t="s">
        <v>39</v>
      </c>
      <c r="B13" s="54">
        <v>100</v>
      </c>
      <c r="C13" s="54">
        <v>100</v>
      </c>
      <c r="D13" s="55">
        <f t="shared" si="1"/>
        <v>0</v>
      </c>
      <c r="E13" s="56" t="str">
        <f t="shared" si="2"/>
        <v>Yes</v>
      </c>
      <c r="F13" s="56" t="str">
        <f t="shared" si="0"/>
        <v>Yes</v>
      </c>
      <c r="G13" s="57"/>
      <c r="L13" s="59"/>
    </row>
    <row r="14" spans="1:12" x14ac:dyDescent="0.3">
      <c r="A14" s="60" t="s">
        <v>40</v>
      </c>
      <c r="B14" s="54">
        <v>100</v>
      </c>
      <c r="C14" s="54">
        <v>100</v>
      </c>
      <c r="D14" s="55">
        <f t="shared" si="1"/>
        <v>0</v>
      </c>
      <c r="E14" s="56" t="str">
        <f t="shared" si="2"/>
        <v>Yes</v>
      </c>
      <c r="F14" s="56" t="str">
        <f t="shared" si="0"/>
        <v>Yes</v>
      </c>
      <c r="G14" s="57"/>
      <c r="L14" s="59"/>
    </row>
    <row r="15" spans="1:12" x14ac:dyDescent="0.3">
      <c r="A15" s="60" t="s">
        <v>74</v>
      </c>
      <c r="B15" s="54">
        <v>100</v>
      </c>
      <c r="C15" s="54">
        <v>100</v>
      </c>
      <c r="D15" s="55">
        <f t="shared" si="1"/>
        <v>0</v>
      </c>
      <c r="E15" s="56" t="str">
        <f t="shared" si="2"/>
        <v>Yes</v>
      </c>
      <c r="F15" s="56" t="str">
        <f t="shared" si="0"/>
        <v>Yes</v>
      </c>
      <c r="G15" s="57"/>
      <c r="L15" s="56"/>
    </row>
    <row r="16" spans="1:12" x14ac:dyDescent="0.3">
      <c r="A16" s="60" t="s">
        <v>56</v>
      </c>
      <c r="B16" s="54">
        <v>100</v>
      </c>
      <c r="C16" s="54">
        <v>100</v>
      </c>
      <c r="D16" s="55">
        <f t="shared" si="1"/>
        <v>0</v>
      </c>
      <c r="E16" s="56" t="str">
        <f t="shared" si="2"/>
        <v>Yes</v>
      </c>
      <c r="F16" s="56" t="str">
        <f t="shared" si="0"/>
        <v>Yes</v>
      </c>
      <c r="G16" s="57"/>
      <c r="L16" s="59"/>
    </row>
    <row r="17" spans="1:12" s="2" customFormat="1" x14ac:dyDescent="0.3">
      <c r="A17" s="60" t="s">
        <v>181</v>
      </c>
      <c r="B17" s="54">
        <v>100</v>
      </c>
      <c r="C17" s="54">
        <v>100</v>
      </c>
      <c r="D17" s="55">
        <f t="shared" si="1"/>
        <v>0</v>
      </c>
      <c r="E17" s="56" t="str">
        <f t="shared" si="2"/>
        <v>Yes</v>
      </c>
      <c r="F17" s="56" t="str">
        <f t="shared" si="0"/>
        <v>Yes</v>
      </c>
      <c r="G17" s="57"/>
      <c r="H17" s="57"/>
      <c r="I17" s="57"/>
      <c r="J17" s="57"/>
      <c r="K17" s="57"/>
      <c r="L17" s="59"/>
    </row>
    <row r="18" spans="1:12" s="2" customFormat="1" x14ac:dyDescent="0.3">
      <c r="A18" s="60" t="s">
        <v>176</v>
      </c>
      <c r="B18" s="54">
        <v>100</v>
      </c>
      <c r="C18" s="54">
        <v>100</v>
      </c>
      <c r="D18" s="55">
        <f t="shared" si="1"/>
        <v>0</v>
      </c>
      <c r="E18" s="56" t="str">
        <f t="shared" si="2"/>
        <v>Yes</v>
      </c>
      <c r="F18" s="56" t="str">
        <f t="shared" si="0"/>
        <v>Yes</v>
      </c>
      <c r="G18" s="57"/>
      <c r="H18" s="57"/>
      <c r="I18" s="57"/>
      <c r="J18" s="57"/>
      <c r="K18" s="57"/>
      <c r="L18" s="56"/>
    </row>
    <row r="19" spans="1:12" s="2" customFormat="1" x14ac:dyDescent="0.3">
      <c r="A19" s="60" t="s">
        <v>4</v>
      </c>
      <c r="B19" s="54">
        <v>100</v>
      </c>
      <c r="C19" s="54">
        <v>100</v>
      </c>
      <c r="D19" s="55">
        <f t="shared" si="1"/>
        <v>0</v>
      </c>
      <c r="E19" s="56" t="str">
        <f t="shared" si="2"/>
        <v>Yes</v>
      </c>
      <c r="F19" s="56" t="str">
        <f t="shared" si="0"/>
        <v>Yes</v>
      </c>
      <c r="G19" s="57"/>
      <c r="H19" s="57"/>
      <c r="I19" s="57"/>
      <c r="J19" s="57"/>
      <c r="K19" s="57"/>
      <c r="L19" s="59"/>
    </row>
    <row r="20" spans="1:12" x14ac:dyDescent="0.3">
      <c r="A20" s="60" t="s">
        <v>179</v>
      </c>
      <c r="B20" s="54">
        <v>100</v>
      </c>
      <c r="C20" s="54">
        <v>100</v>
      </c>
      <c r="D20" s="55">
        <f t="shared" si="1"/>
        <v>0</v>
      </c>
      <c r="E20" s="56" t="str">
        <f t="shared" si="2"/>
        <v>Yes</v>
      </c>
      <c r="F20" s="56" t="str">
        <f t="shared" si="0"/>
        <v>Yes</v>
      </c>
      <c r="G20" s="57"/>
      <c r="L20" s="59"/>
    </row>
    <row r="21" spans="1:12" x14ac:dyDescent="0.3">
      <c r="A21" s="60" t="s">
        <v>70</v>
      </c>
      <c r="B21" s="54">
        <v>100</v>
      </c>
      <c r="C21" s="54">
        <v>100</v>
      </c>
      <c r="D21" s="55">
        <f t="shared" si="1"/>
        <v>0</v>
      </c>
      <c r="E21" s="56" t="str">
        <f t="shared" si="2"/>
        <v>Yes</v>
      </c>
      <c r="F21" s="56" t="str">
        <f t="shared" si="0"/>
        <v>Yes</v>
      </c>
      <c r="G21" s="57"/>
      <c r="L21" s="59"/>
    </row>
    <row r="22" spans="1:12" x14ac:dyDescent="0.3">
      <c r="A22" s="60" t="s">
        <v>180</v>
      </c>
      <c r="B22" s="54">
        <v>100</v>
      </c>
      <c r="C22" s="54">
        <v>100</v>
      </c>
      <c r="D22" s="55">
        <f t="shared" si="1"/>
        <v>0</v>
      </c>
      <c r="E22" s="56" t="str">
        <f t="shared" si="2"/>
        <v>Yes</v>
      </c>
      <c r="F22" s="56" t="str">
        <f t="shared" si="0"/>
        <v>Yes</v>
      </c>
      <c r="G22" s="57"/>
      <c r="L22" s="59"/>
    </row>
    <row r="23" spans="1:12" x14ac:dyDescent="0.3">
      <c r="A23" s="60" t="s">
        <v>57</v>
      </c>
      <c r="B23" s="54">
        <v>100</v>
      </c>
      <c r="C23" s="54">
        <v>100</v>
      </c>
      <c r="D23" s="55">
        <f t="shared" si="1"/>
        <v>0</v>
      </c>
      <c r="E23" s="56" t="str">
        <f t="shared" si="2"/>
        <v>Yes</v>
      </c>
      <c r="F23" s="56" t="str">
        <f t="shared" si="0"/>
        <v>Yes</v>
      </c>
      <c r="G23" s="57"/>
      <c r="L23" s="59"/>
    </row>
    <row r="24" spans="1:12" x14ac:dyDescent="0.3">
      <c r="A24" s="60" t="s">
        <v>75</v>
      </c>
      <c r="B24" s="54">
        <v>100</v>
      </c>
      <c r="C24" s="54">
        <v>100</v>
      </c>
      <c r="D24" s="55">
        <f t="shared" si="1"/>
        <v>0</v>
      </c>
      <c r="E24" s="56" t="str">
        <f t="shared" si="2"/>
        <v>Yes</v>
      </c>
      <c r="F24" s="56" t="str">
        <f t="shared" si="0"/>
        <v>Yes</v>
      </c>
      <c r="G24" s="57"/>
      <c r="L24" s="59"/>
    </row>
    <row r="25" spans="1:12" x14ac:dyDescent="0.3">
      <c r="A25" s="60" t="s">
        <v>177</v>
      </c>
      <c r="B25" s="54">
        <v>100</v>
      </c>
      <c r="C25" s="54">
        <v>100</v>
      </c>
      <c r="D25" s="55">
        <f t="shared" si="1"/>
        <v>0</v>
      </c>
      <c r="E25" s="56" t="str">
        <f t="shared" si="2"/>
        <v>Yes</v>
      </c>
      <c r="F25" s="56" t="str">
        <f t="shared" si="0"/>
        <v>Yes</v>
      </c>
      <c r="G25" s="57"/>
      <c r="L25" s="59"/>
    </row>
    <row r="26" spans="1:12" x14ac:dyDescent="0.3">
      <c r="A26" s="60" t="s">
        <v>5</v>
      </c>
      <c r="B26" s="54">
        <v>100</v>
      </c>
      <c r="C26" s="54">
        <v>100</v>
      </c>
      <c r="D26" s="55">
        <f t="shared" si="1"/>
        <v>0</v>
      </c>
      <c r="E26" s="56" t="str">
        <f t="shared" si="2"/>
        <v>Yes</v>
      </c>
      <c r="F26" s="56" t="str">
        <f t="shared" si="0"/>
        <v>Yes</v>
      </c>
      <c r="G26" s="57"/>
      <c r="L26" s="56"/>
    </row>
    <row r="27" spans="1:12" x14ac:dyDescent="0.3">
      <c r="A27" s="60" t="s">
        <v>178</v>
      </c>
      <c r="B27" s="54">
        <v>100</v>
      </c>
      <c r="C27" s="54">
        <v>100</v>
      </c>
      <c r="D27" s="55">
        <f t="shared" si="1"/>
        <v>0</v>
      </c>
      <c r="E27" s="56" t="str">
        <f t="shared" si="2"/>
        <v>Yes</v>
      </c>
      <c r="F27" s="56" t="str">
        <f t="shared" si="0"/>
        <v>Yes</v>
      </c>
      <c r="G27" s="57"/>
      <c r="L27" s="59"/>
    </row>
    <row r="28" spans="1:12" x14ac:dyDescent="0.3">
      <c r="A28" s="60" t="s">
        <v>76</v>
      </c>
      <c r="B28" s="54">
        <v>100</v>
      </c>
      <c r="C28" s="54">
        <v>100</v>
      </c>
      <c r="D28" s="55">
        <f t="shared" si="1"/>
        <v>0</v>
      </c>
      <c r="E28" s="56" t="str">
        <f t="shared" si="2"/>
        <v>Yes</v>
      </c>
      <c r="F28" s="56" t="str">
        <f t="shared" si="0"/>
        <v>Yes</v>
      </c>
      <c r="G28" s="57"/>
      <c r="L28" s="59"/>
    </row>
    <row r="29" spans="1:12" x14ac:dyDescent="0.3">
      <c r="A29" s="60" t="s">
        <v>6</v>
      </c>
      <c r="B29" s="54">
        <v>100</v>
      </c>
      <c r="C29" s="54">
        <v>100</v>
      </c>
      <c r="D29" s="55">
        <f t="shared" si="1"/>
        <v>0</v>
      </c>
      <c r="E29" s="56" t="str">
        <f t="shared" si="2"/>
        <v>Yes</v>
      </c>
      <c r="F29" s="56" t="str">
        <f t="shared" si="0"/>
        <v>Yes</v>
      </c>
      <c r="G29" s="57"/>
      <c r="L29" s="59"/>
    </row>
    <row r="30" spans="1:12" x14ac:dyDescent="0.3">
      <c r="A30" s="60" t="s">
        <v>37</v>
      </c>
      <c r="B30" s="54">
        <v>100</v>
      </c>
      <c r="C30" s="54">
        <v>100</v>
      </c>
      <c r="D30" s="55">
        <f t="shared" si="1"/>
        <v>0</v>
      </c>
      <c r="E30" s="56" t="str">
        <f t="shared" si="2"/>
        <v>Yes</v>
      </c>
      <c r="F30" s="56" t="str">
        <f t="shared" si="0"/>
        <v>Yes</v>
      </c>
      <c r="G30" s="57"/>
      <c r="L30" s="59"/>
    </row>
    <row r="31" spans="1:12" x14ac:dyDescent="0.3">
      <c r="A31" s="60" t="s">
        <v>7</v>
      </c>
      <c r="B31" s="54">
        <v>100</v>
      </c>
      <c r="C31" s="54">
        <v>100</v>
      </c>
      <c r="D31" s="55">
        <f t="shared" si="1"/>
        <v>0</v>
      </c>
      <c r="E31" s="56" t="str">
        <f t="shared" si="2"/>
        <v>Yes</v>
      </c>
      <c r="F31" s="56" t="str">
        <f t="shared" si="0"/>
        <v>Yes</v>
      </c>
      <c r="G31" s="57"/>
      <c r="L31" s="59"/>
    </row>
    <row r="32" spans="1:12" x14ac:dyDescent="0.3">
      <c r="A32" s="60" t="s">
        <v>8</v>
      </c>
      <c r="B32" s="54">
        <v>100</v>
      </c>
      <c r="C32" s="54">
        <v>100</v>
      </c>
      <c r="D32" s="55">
        <f t="shared" si="1"/>
        <v>0</v>
      </c>
      <c r="E32" s="56" t="str">
        <f t="shared" si="2"/>
        <v>Yes</v>
      </c>
      <c r="F32" s="56" t="str">
        <f t="shared" si="0"/>
        <v>Yes</v>
      </c>
      <c r="G32" s="57"/>
      <c r="L32" s="59"/>
    </row>
    <row r="33" spans="1:12" x14ac:dyDescent="0.3">
      <c r="A33" s="60" t="s">
        <v>58</v>
      </c>
      <c r="B33" s="54">
        <v>100</v>
      </c>
      <c r="C33" s="54">
        <v>100</v>
      </c>
      <c r="D33" s="55">
        <f t="shared" si="1"/>
        <v>0</v>
      </c>
      <c r="E33" s="56" t="str">
        <f t="shared" si="2"/>
        <v>Yes</v>
      </c>
      <c r="F33" s="56" t="str">
        <f t="shared" si="0"/>
        <v>Yes</v>
      </c>
      <c r="G33" s="57"/>
      <c r="L33" s="59"/>
    </row>
    <row r="34" spans="1:12" x14ac:dyDescent="0.3">
      <c r="A34" s="60" t="s">
        <v>182</v>
      </c>
      <c r="B34" s="54">
        <v>100</v>
      </c>
      <c r="C34" s="54">
        <v>100</v>
      </c>
      <c r="D34" s="55">
        <f t="shared" ref="D34:D65" si="3">IF(B34&gt;0,(C34-B34)/B34,"NA")</f>
        <v>0</v>
      </c>
      <c r="E34" s="56" t="str">
        <f t="shared" si="2"/>
        <v>Yes</v>
      </c>
      <c r="F34" s="56" t="str">
        <f t="shared" ref="F34:F65" si="4">IF(AND(C34&gt;20, D34&gt;-0.1),"Yes", "No")</f>
        <v>Yes</v>
      </c>
      <c r="G34" s="57"/>
      <c r="L34" s="59"/>
    </row>
    <row r="35" spans="1:12" x14ac:dyDescent="0.3">
      <c r="A35" s="60" t="s">
        <v>59</v>
      </c>
      <c r="B35" s="54">
        <v>100</v>
      </c>
      <c r="C35" s="54">
        <v>100</v>
      </c>
      <c r="D35" s="55">
        <f t="shared" si="3"/>
        <v>0</v>
      </c>
      <c r="E35" s="56" t="str">
        <f t="shared" si="2"/>
        <v>Yes</v>
      </c>
      <c r="F35" s="56" t="str">
        <f t="shared" si="4"/>
        <v>Yes</v>
      </c>
      <c r="G35" s="57"/>
      <c r="L35" s="59"/>
    </row>
    <row r="36" spans="1:12" x14ac:dyDescent="0.3">
      <c r="A36" s="60" t="s">
        <v>9</v>
      </c>
      <c r="B36" s="54">
        <v>100</v>
      </c>
      <c r="C36" s="54">
        <v>100</v>
      </c>
      <c r="D36" s="55">
        <f t="shared" si="3"/>
        <v>0</v>
      </c>
      <c r="E36" s="56" t="str">
        <f t="shared" si="2"/>
        <v>Yes</v>
      </c>
      <c r="F36" s="56" t="str">
        <f t="shared" si="4"/>
        <v>Yes</v>
      </c>
      <c r="G36" s="57"/>
      <c r="L36" s="59"/>
    </row>
    <row r="37" spans="1:12" x14ac:dyDescent="0.3">
      <c r="A37" s="60" t="s">
        <v>10</v>
      </c>
      <c r="B37" s="54">
        <v>100</v>
      </c>
      <c r="C37" s="54">
        <v>100</v>
      </c>
      <c r="D37" s="55">
        <f t="shared" si="3"/>
        <v>0</v>
      </c>
      <c r="E37" s="56" t="str">
        <f t="shared" si="2"/>
        <v>Yes</v>
      </c>
      <c r="F37" s="56" t="str">
        <f t="shared" si="4"/>
        <v>Yes</v>
      </c>
      <c r="G37" s="57"/>
      <c r="L37" s="59"/>
    </row>
    <row r="38" spans="1:12" x14ac:dyDescent="0.3">
      <c r="A38" s="60" t="s">
        <v>183</v>
      </c>
      <c r="B38" s="54">
        <v>100</v>
      </c>
      <c r="C38" s="54">
        <v>100</v>
      </c>
      <c r="D38" s="55">
        <f t="shared" si="3"/>
        <v>0</v>
      </c>
      <c r="E38" s="56" t="str">
        <f t="shared" si="2"/>
        <v>Yes</v>
      </c>
      <c r="F38" s="56" t="str">
        <f t="shared" si="4"/>
        <v>Yes</v>
      </c>
      <c r="G38" s="57"/>
      <c r="L38" s="59"/>
    </row>
    <row r="39" spans="1:12" x14ac:dyDescent="0.3">
      <c r="A39" s="60" t="s">
        <v>11</v>
      </c>
      <c r="B39" s="54">
        <v>100</v>
      </c>
      <c r="C39" s="54">
        <v>100</v>
      </c>
      <c r="D39" s="55">
        <f t="shared" si="3"/>
        <v>0</v>
      </c>
      <c r="E39" s="56" t="str">
        <f t="shared" si="2"/>
        <v>Yes</v>
      </c>
      <c r="F39" s="56" t="str">
        <f t="shared" si="4"/>
        <v>Yes</v>
      </c>
      <c r="G39" s="57"/>
      <c r="L39" s="59"/>
    </row>
    <row r="40" spans="1:12" x14ac:dyDescent="0.3">
      <c r="A40" s="60" t="s">
        <v>203</v>
      </c>
      <c r="B40" s="54">
        <v>100</v>
      </c>
      <c r="C40" s="54">
        <v>100</v>
      </c>
      <c r="D40" s="55">
        <f t="shared" si="3"/>
        <v>0</v>
      </c>
      <c r="E40" s="56" t="str">
        <f t="shared" si="2"/>
        <v>Yes</v>
      </c>
      <c r="F40" s="56" t="str">
        <f t="shared" si="4"/>
        <v>Yes</v>
      </c>
      <c r="G40" s="57"/>
      <c r="L40" s="59"/>
    </row>
    <row r="41" spans="1:12" x14ac:dyDescent="0.3">
      <c r="A41" s="60" t="s">
        <v>60</v>
      </c>
      <c r="B41" s="54">
        <v>100</v>
      </c>
      <c r="C41" s="54">
        <v>100</v>
      </c>
      <c r="D41" s="55">
        <f t="shared" si="3"/>
        <v>0</v>
      </c>
      <c r="E41" s="56" t="str">
        <f t="shared" si="2"/>
        <v>Yes</v>
      </c>
      <c r="F41" s="56" t="str">
        <f t="shared" si="4"/>
        <v>Yes</v>
      </c>
      <c r="G41" s="57"/>
      <c r="L41" s="59"/>
    </row>
    <row r="42" spans="1:12" x14ac:dyDescent="0.3">
      <c r="A42" s="60" t="s">
        <v>184</v>
      </c>
      <c r="B42" s="54">
        <v>100</v>
      </c>
      <c r="C42" s="54">
        <v>100</v>
      </c>
      <c r="D42" s="55">
        <f t="shared" si="3"/>
        <v>0</v>
      </c>
      <c r="E42" s="56" t="str">
        <f t="shared" si="2"/>
        <v>Yes</v>
      </c>
      <c r="F42" s="56" t="str">
        <f t="shared" si="4"/>
        <v>Yes</v>
      </c>
      <c r="G42" s="57"/>
      <c r="L42" s="59"/>
    </row>
    <row r="43" spans="1:12" x14ac:dyDescent="0.3">
      <c r="A43" s="60" t="s">
        <v>185</v>
      </c>
      <c r="B43" s="54">
        <v>100</v>
      </c>
      <c r="C43" s="54">
        <v>100</v>
      </c>
      <c r="D43" s="55">
        <f t="shared" si="3"/>
        <v>0</v>
      </c>
      <c r="E43" s="56" t="str">
        <f t="shared" si="2"/>
        <v>Yes</v>
      </c>
      <c r="F43" s="56" t="str">
        <f t="shared" si="4"/>
        <v>Yes</v>
      </c>
      <c r="G43" s="57"/>
      <c r="L43" s="59"/>
    </row>
    <row r="44" spans="1:12" x14ac:dyDescent="0.3">
      <c r="A44" s="60" t="s">
        <v>186</v>
      </c>
      <c r="B44" s="54">
        <v>100</v>
      </c>
      <c r="C44" s="54">
        <v>100</v>
      </c>
      <c r="D44" s="55">
        <f t="shared" si="3"/>
        <v>0</v>
      </c>
      <c r="E44" s="56" t="str">
        <f t="shared" si="2"/>
        <v>Yes</v>
      </c>
      <c r="F44" s="56" t="str">
        <f t="shared" si="4"/>
        <v>Yes</v>
      </c>
      <c r="G44" s="57"/>
      <c r="L44" s="59"/>
    </row>
    <row r="45" spans="1:12" x14ac:dyDescent="0.3">
      <c r="A45" s="60" t="s">
        <v>189</v>
      </c>
      <c r="B45" s="54">
        <v>100</v>
      </c>
      <c r="C45" s="54">
        <v>100</v>
      </c>
      <c r="D45" s="55">
        <f t="shared" si="3"/>
        <v>0</v>
      </c>
      <c r="E45" s="56" t="str">
        <f t="shared" si="2"/>
        <v>Yes</v>
      </c>
      <c r="F45" s="56" t="str">
        <f t="shared" si="4"/>
        <v>Yes</v>
      </c>
      <c r="G45" s="57"/>
      <c r="L45" s="59"/>
    </row>
    <row r="46" spans="1:12" x14ac:dyDescent="0.3">
      <c r="A46" s="60" t="s">
        <v>188</v>
      </c>
      <c r="B46" s="54">
        <v>100</v>
      </c>
      <c r="C46" s="54">
        <v>100</v>
      </c>
      <c r="D46" s="55">
        <f t="shared" si="3"/>
        <v>0</v>
      </c>
      <c r="E46" s="56" t="str">
        <f t="shared" si="2"/>
        <v>Yes</v>
      </c>
      <c r="F46" s="56" t="str">
        <f t="shared" si="4"/>
        <v>Yes</v>
      </c>
      <c r="G46" s="57"/>
      <c r="L46" s="59"/>
    </row>
    <row r="47" spans="1:12" x14ac:dyDescent="0.3">
      <c r="A47" s="60" t="s">
        <v>190</v>
      </c>
      <c r="B47" s="54">
        <v>100</v>
      </c>
      <c r="C47" s="54">
        <v>100</v>
      </c>
      <c r="D47" s="55">
        <f t="shared" si="3"/>
        <v>0</v>
      </c>
      <c r="E47" s="56" t="str">
        <f t="shared" si="2"/>
        <v>Yes</v>
      </c>
      <c r="F47" s="56" t="str">
        <f t="shared" si="4"/>
        <v>Yes</v>
      </c>
      <c r="G47" s="57"/>
      <c r="L47" s="59"/>
    </row>
    <row r="48" spans="1:12" x14ac:dyDescent="0.3">
      <c r="A48" s="60" t="s">
        <v>61</v>
      </c>
      <c r="B48" s="54">
        <v>100</v>
      </c>
      <c r="C48" s="54">
        <v>100</v>
      </c>
      <c r="D48" s="55">
        <f t="shared" si="3"/>
        <v>0</v>
      </c>
      <c r="E48" s="56" t="str">
        <f t="shared" si="2"/>
        <v>Yes</v>
      </c>
      <c r="F48" s="56" t="str">
        <f t="shared" si="4"/>
        <v>Yes</v>
      </c>
      <c r="G48" s="57"/>
      <c r="L48" s="59"/>
    </row>
    <row r="49" spans="1:12" x14ac:dyDescent="0.3">
      <c r="A49" s="60" t="s">
        <v>12</v>
      </c>
      <c r="B49" s="54">
        <v>100</v>
      </c>
      <c r="C49" s="54">
        <v>100</v>
      </c>
      <c r="D49" s="55">
        <f t="shared" si="3"/>
        <v>0</v>
      </c>
      <c r="E49" s="56" t="str">
        <f t="shared" si="2"/>
        <v>Yes</v>
      </c>
      <c r="F49" s="56" t="str">
        <f t="shared" si="4"/>
        <v>Yes</v>
      </c>
      <c r="G49" s="57"/>
      <c r="L49" s="59"/>
    </row>
    <row r="50" spans="1:12" x14ac:dyDescent="0.3">
      <c r="A50" s="60" t="s">
        <v>62</v>
      </c>
      <c r="B50" s="54">
        <v>100</v>
      </c>
      <c r="C50" s="54">
        <v>100</v>
      </c>
      <c r="D50" s="55">
        <f t="shared" si="3"/>
        <v>0</v>
      </c>
      <c r="E50" s="56" t="str">
        <f t="shared" si="2"/>
        <v>Yes</v>
      </c>
      <c r="F50" s="56" t="str">
        <f t="shared" si="4"/>
        <v>Yes</v>
      </c>
      <c r="G50" s="57"/>
      <c r="L50" s="59"/>
    </row>
    <row r="51" spans="1:12" x14ac:dyDescent="0.3">
      <c r="A51" s="60" t="s">
        <v>199</v>
      </c>
      <c r="B51" s="54">
        <v>100</v>
      </c>
      <c r="C51" s="54">
        <v>100</v>
      </c>
      <c r="D51" s="55">
        <f t="shared" si="3"/>
        <v>0</v>
      </c>
      <c r="E51" s="56" t="str">
        <f t="shared" si="2"/>
        <v>Yes</v>
      </c>
      <c r="F51" s="56" t="str">
        <f t="shared" si="4"/>
        <v>Yes</v>
      </c>
      <c r="G51" s="57"/>
      <c r="L51" s="59"/>
    </row>
    <row r="52" spans="1:12" x14ac:dyDescent="0.3">
      <c r="A52" s="60" t="s">
        <v>191</v>
      </c>
      <c r="B52" s="54">
        <v>100</v>
      </c>
      <c r="C52" s="54">
        <v>100</v>
      </c>
      <c r="D52" s="55">
        <f t="shared" si="3"/>
        <v>0</v>
      </c>
      <c r="E52" s="56" t="str">
        <f t="shared" si="2"/>
        <v>Yes</v>
      </c>
      <c r="F52" s="56" t="str">
        <f t="shared" si="4"/>
        <v>Yes</v>
      </c>
      <c r="G52" s="57"/>
      <c r="L52" s="59"/>
    </row>
    <row r="53" spans="1:12" x14ac:dyDescent="0.3">
      <c r="A53" s="60" t="s">
        <v>13</v>
      </c>
      <c r="B53" s="54">
        <v>100</v>
      </c>
      <c r="C53" s="54">
        <v>100</v>
      </c>
      <c r="D53" s="55">
        <f t="shared" si="3"/>
        <v>0</v>
      </c>
      <c r="E53" s="56" t="str">
        <f t="shared" si="2"/>
        <v>Yes</v>
      </c>
      <c r="F53" s="56" t="str">
        <f t="shared" si="4"/>
        <v>Yes</v>
      </c>
      <c r="G53" s="57"/>
      <c r="L53" s="59"/>
    </row>
    <row r="54" spans="1:12" x14ac:dyDescent="0.3">
      <c r="A54" s="60" t="s">
        <v>193</v>
      </c>
      <c r="B54" s="54">
        <v>100</v>
      </c>
      <c r="C54" s="54">
        <v>100</v>
      </c>
      <c r="D54" s="55">
        <f t="shared" si="3"/>
        <v>0</v>
      </c>
      <c r="E54" s="56" t="str">
        <f t="shared" si="2"/>
        <v>Yes</v>
      </c>
      <c r="F54" s="56" t="str">
        <f t="shared" si="4"/>
        <v>Yes</v>
      </c>
      <c r="G54" s="57"/>
      <c r="L54" s="59"/>
    </row>
    <row r="55" spans="1:12" x14ac:dyDescent="0.3">
      <c r="A55" s="60" t="s">
        <v>194</v>
      </c>
      <c r="B55" s="54">
        <v>100</v>
      </c>
      <c r="C55" s="54">
        <v>100</v>
      </c>
      <c r="D55" s="55">
        <f t="shared" si="3"/>
        <v>0</v>
      </c>
      <c r="E55" s="56" t="str">
        <f t="shared" si="2"/>
        <v>Yes</v>
      </c>
      <c r="F55" s="56" t="str">
        <f t="shared" si="4"/>
        <v>Yes</v>
      </c>
      <c r="G55" s="57"/>
      <c r="L55" s="59"/>
    </row>
    <row r="56" spans="1:12" x14ac:dyDescent="0.3">
      <c r="A56" s="60" t="s">
        <v>35</v>
      </c>
      <c r="B56" s="54">
        <v>100</v>
      </c>
      <c r="C56" s="54">
        <v>100</v>
      </c>
      <c r="D56" s="55">
        <f t="shared" si="3"/>
        <v>0</v>
      </c>
      <c r="E56" s="56" t="str">
        <f t="shared" si="2"/>
        <v>Yes</v>
      </c>
      <c r="F56" s="56" t="str">
        <f t="shared" si="4"/>
        <v>Yes</v>
      </c>
      <c r="G56" s="57"/>
      <c r="L56" s="59"/>
    </row>
    <row r="57" spans="1:12" x14ac:dyDescent="0.3">
      <c r="A57" s="60" t="s">
        <v>14</v>
      </c>
      <c r="B57" s="54">
        <v>100</v>
      </c>
      <c r="C57" s="54">
        <v>100</v>
      </c>
      <c r="D57" s="55">
        <f t="shared" si="3"/>
        <v>0</v>
      </c>
      <c r="E57" s="56" t="str">
        <f t="shared" si="2"/>
        <v>Yes</v>
      </c>
      <c r="F57" s="56" t="str">
        <f t="shared" si="4"/>
        <v>Yes</v>
      </c>
      <c r="G57" s="57"/>
      <c r="L57" s="59"/>
    </row>
    <row r="58" spans="1:12" x14ac:dyDescent="0.3">
      <c r="A58" s="60" t="s">
        <v>198</v>
      </c>
      <c r="B58" s="54">
        <v>100</v>
      </c>
      <c r="C58" s="54">
        <v>100</v>
      </c>
      <c r="D58" s="55">
        <f t="shared" si="3"/>
        <v>0</v>
      </c>
      <c r="E58" s="56" t="str">
        <f t="shared" si="2"/>
        <v>Yes</v>
      </c>
      <c r="F58" s="56" t="str">
        <f t="shared" si="4"/>
        <v>Yes</v>
      </c>
      <c r="G58" s="57"/>
      <c r="L58" s="59"/>
    </row>
    <row r="59" spans="1:12" x14ac:dyDescent="0.3">
      <c r="A59" s="60" t="s">
        <v>197</v>
      </c>
      <c r="B59" s="54">
        <v>100</v>
      </c>
      <c r="C59" s="54">
        <v>100</v>
      </c>
      <c r="D59" s="55">
        <f t="shared" si="3"/>
        <v>0</v>
      </c>
      <c r="E59" s="56" t="str">
        <f t="shared" si="2"/>
        <v>Yes</v>
      </c>
      <c r="F59" s="56" t="str">
        <f t="shared" si="4"/>
        <v>Yes</v>
      </c>
      <c r="G59" s="57"/>
      <c r="L59" s="59"/>
    </row>
    <row r="60" spans="1:12" x14ac:dyDescent="0.3">
      <c r="A60" s="60" t="s">
        <v>187</v>
      </c>
      <c r="B60" s="54">
        <v>100</v>
      </c>
      <c r="C60" s="54">
        <v>100</v>
      </c>
      <c r="D60" s="55">
        <f t="shared" si="3"/>
        <v>0</v>
      </c>
      <c r="E60" s="56" t="str">
        <f t="shared" si="2"/>
        <v>Yes</v>
      </c>
      <c r="F60" s="56" t="str">
        <f t="shared" si="4"/>
        <v>Yes</v>
      </c>
      <c r="G60" s="57"/>
      <c r="L60" s="59"/>
    </row>
    <row r="61" spans="1:12" x14ac:dyDescent="0.3">
      <c r="A61" s="60" t="s">
        <v>15</v>
      </c>
      <c r="B61" s="54">
        <v>100</v>
      </c>
      <c r="C61" s="54">
        <v>100</v>
      </c>
      <c r="D61" s="55">
        <f t="shared" si="3"/>
        <v>0</v>
      </c>
      <c r="E61" s="56" t="str">
        <f t="shared" si="2"/>
        <v>Yes</v>
      </c>
      <c r="F61" s="56" t="str">
        <f t="shared" si="4"/>
        <v>Yes</v>
      </c>
      <c r="G61" s="57"/>
      <c r="L61" s="59"/>
    </row>
    <row r="62" spans="1:12" x14ac:dyDescent="0.3">
      <c r="A62" s="60" t="s">
        <v>200</v>
      </c>
      <c r="B62" s="54">
        <v>100</v>
      </c>
      <c r="C62" s="54">
        <v>100</v>
      </c>
      <c r="D62" s="55">
        <f t="shared" si="3"/>
        <v>0</v>
      </c>
      <c r="E62" s="56" t="str">
        <f t="shared" si="2"/>
        <v>Yes</v>
      </c>
      <c r="F62" s="56" t="str">
        <f t="shared" si="4"/>
        <v>Yes</v>
      </c>
      <c r="G62" s="57"/>
      <c r="L62" s="59"/>
    </row>
    <row r="63" spans="1:12" x14ac:dyDescent="0.3">
      <c r="A63" s="60" t="s">
        <v>63</v>
      </c>
      <c r="B63" s="54">
        <v>100</v>
      </c>
      <c r="C63" s="54">
        <v>100</v>
      </c>
      <c r="D63" s="55">
        <f t="shared" si="3"/>
        <v>0</v>
      </c>
      <c r="E63" s="56" t="str">
        <f t="shared" si="2"/>
        <v>Yes</v>
      </c>
      <c r="F63" s="56" t="str">
        <f t="shared" si="4"/>
        <v>Yes</v>
      </c>
      <c r="G63" s="57"/>
      <c r="L63" s="59"/>
    </row>
    <row r="64" spans="1:12" x14ac:dyDescent="0.3">
      <c r="A64" s="60" t="s">
        <v>16</v>
      </c>
      <c r="B64" s="54">
        <v>100</v>
      </c>
      <c r="C64" s="54">
        <v>100</v>
      </c>
      <c r="D64" s="55">
        <f t="shared" si="3"/>
        <v>0</v>
      </c>
      <c r="E64" s="56" t="str">
        <f t="shared" si="2"/>
        <v>Yes</v>
      </c>
      <c r="F64" s="56" t="str">
        <f t="shared" si="4"/>
        <v>Yes</v>
      </c>
      <c r="G64" s="57"/>
      <c r="L64" s="59"/>
    </row>
    <row r="65" spans="1:12" x14ac:dyDescent="0.3">
      <c r="A65" s="60" t="s">
        <v>201</v>
      </c>
      <c r="B65" s="54">
        <v>100</v>
      </c>
      <c r="C65" s="54">
        <v>100</v>
      </c>
      <c r="D65" s="55">
        <f t="shared" si="3"/>
        <v>0</v>
      </c>
      <c r="E65" s="56" t="str">
        <f t="shared" si="2"/>
        <v>Yes</v>
      </c>
      <c r="F65" s="56" t="str">
        <f t="shared" si="4"/>
        <v>Yes</v>
      </c>
      <c r="G65" s="57"/>
      <c r="L65" s="59"/>
    </row>
    <row r="66" spans="1:12" x14ac:dyDescent="0.3">
      <c r="A66" s="60" t="s">
        <v>196</v>
      </c>
      <c r="B66" s="54">
        <v>100</v>
      </c>
      <c r="C66" s="54">
        <v>100</v>
      </c>
      <c r="D66" s="55">
        <f t="shared" ref="D66:D97" si="5">IF(B66&gt;0,(C66-B66)/B66,"NA")</f>
        <v>0</v>
      </c>
      <c r="E66" s="56" t="str">
        <f t="shared" si="2"/>
        <v>Yes</v>
      </c>
      <c r="F66" s="56" t="str">
        <f t="shared" ref="F66:F97" si="6">IF(AND(C66&gt;20, D66&gt;-0.1),"Yes", "No")</f>
        <v>Yes</v>
      </c>
      <c r="G66" s="57"/>
      <c r="L66" s="59"/>
    </row>
    <row r="67" spans="1:12" x14ac:dyDescent="0.3">
      <c r="A67" s="60" t="s">
        <v>64</v>
      </c>
      <c r="B67" s="54">
        <v>100</v>
      </c>
      <c r="C67" s="54">
        <v>100</v>
      </c>
      <c r="D67" s="55">
        <f t="shared" si="5"/>
        <v>0</v>
      </c>
      <c r="E67" s="56" t="str">
        <f t="shared" ref="E67:E130" si="7">IF(C67&gt;0,"Yes", "No")</f>
        <v>Yes</v>
      </c>
      <c r="F67" s="56" t="str">
        <f t="shared" si="6"/>
        <v>Yes</v>
      </c>
      <c r="G67" s="57"/>
      <c r="L67" s="59"/>
    </row>
    <row r="68" spans="1:12" x14ac:dyDescent="0.3">
      <c r="A68" s="60" t="s">
        <v>204</v>
      </c>
      <c r="B68" s="54">
        <v>100</v>
      </c>
      <c r="C68" s="54">
        <v>100</v>
      </c>
      <c r="D68" s="55">
        <f t="shared" si="5"/>
        <v>0</v>
      </c>
      <c r="E68" s="56" t="str">
        <f t="shared" si="7"/>
        <v>Yes</v>
      </c>
      <c r="F68" s="56" t="str">
        <f t="shared" si="6"/>
        <v>Yes</v>
      </c>
      <c r="G68" s="57"/>
      <c r="L68" s="59"/>
    </row>
    <row r="69" spans="1:12" x14ac:dyDescent="0.3">
      <c r="A69" s="60" t="s">
        <v>65</v>
      </c>
      <c r="B69" s="54">
        <v>100</v>
      </c>
      <c r="C69" s="54">
        <v>100</v>
      </c>
      <c r="D69" s="55">
        <f t="shared" si="5"/>
        <v>0</v>
      </c>
      <c r="E69" s="56" t="str">
        <f t="shared" si="7"/>
        <v>Yes</v>
      </c>
      <c r="F69" s="56" t="str">
        <f t="shared" si="6"/>
        <v>Yes</v>
      </c>
      <c r="G69" s="57"/>
      <c r="L69" s="59"/>
    </row>
    <row r="70" spans="1:12" x14ac:dyDescent="0.3">
      <c r="A70" s="60" t="s">
        <v>202</v>
      </c>
      <c r="B70" s="54">
        <v>100</v>
      </c>
      <c r="C70" s="54">
        <v>100</v>
      </c>
      <c r="D70" s="55">
        <f t="shared" si="5"/>
        <v>0</v>
      </c>
      <c r="E70" s="56" t="str">
        <f t="shared" si="7"/>
        <v>Yes</v>
      </c>
      <c r="F70" s="56" t="str">
        <f t="shared" si="6"/>
        <v>Yes</v>
      </c>
      <c r="G70" s="57"/>
      <c r="L70" s="59"/>
    </row>
    <row r="71" spans="1:12" x14ac:dyDescent="0.3">
      <c r="A71" s="60" t="s">
        <v>205</v>
      </c>
      <c r="B71" s="54">
        <v>100</v>
      </c>
      <c r="C71" s="54">
        <v>100</v>
      </c>
      <c r="D71" s="55">
        <f t="shared" si="5"/>
        <v>0</v>
      </c>
      <c r="E71" s="56" t="str">
        <f t="shared" si="7"/>
        <v>Yes</v>
      </c>
      <c r="F71" s="56" t="str">
        <f t="shared" si="6"/>
        <v>Yes</v>
      </c>
      <c r="G71" s="57"/>
      <c r="L71" s="59"/>
    </row>
    <row r="72" spans="1:12" x14ac:dyDescent="0.3">
      <c r="A72" s="60" t="s">
        <v>209</v>
      </c>
      <c r="B72" s="54">
        <v>100</v>
      </c>
      <c r="C72" s="54">
        <v>100</v>
      </c>
      <c r="D72" s="55">
        <f t="shared" si="5"/>
        <v>0</v>
      </c>
      <c r="E72" s="56" t="str">
        <f t="shared" si="7"/>
        <v>Yes</v>
      </c>
      <c r="F72" s="56" t="str">
        <f t="shared" si="6"/>
        <v>Yes</v>
      </c>
      <c r="G72" s="57"/>
      <c r="L72" s="59"/>
    </row>
    <row r="73" spans="1:12" x14ac:dyDescent="0.3">
      <c r="A73" s="60" t="s">
        <v>208</v>
      </c>
      <c r="B73" s="54">
        <v>100</v>
      </c>
      <c r="C73" s="54">
        <v>100</v>
      </c>
      <c r="D73" s="55">
        <f t="shared" si="5"/>
        <v>0</v>
      </c>
      <c r="E73" s="56" t="str">
        <f t="shared" si="7"/>
        <v>Yes</v>
      </c>
      <c r="F73" s="56" t="str">
        <f t="shared" si="6"/>
        <v>Yes</v>
      </c>
      <c r="G73" s="57"/>
      <c r="L73" s="59"/>
    </row>
    <row r="74" spans="1:12" x14ac:dyDescent="0.3">
      <c r="A74" s="60" t="s">
        <v>77</v>
      </c>
      <c r="B74" s="54">
        <v>100</v>
      </c>
      <c r="C74" s="54">
        <v>100</v>
      </c>
      <c r="D74" s="55">
        <f t="shared" si="5"/>
        <v>0</v>
      </c>
      <c r="E74" s="56" t="str">
        <f t="shared" si="7"/>
        <v>Yes</v>
      </c>
      <c r="F74" s="56" t="str">
        <f t="shared" si="6"/>
        <v>Yes</v>
      </c>
      <c r="G74" s="57"/>
      <c r="L74" s="59"/>
    </row>
    <row r="75" spans="1:12" x14ac:dyDescent="0.3">
      <c r="A75" s="60" t="s">
        <v>41</v>
      </c>
      <c r="B75" s="54">
        <v>100</v>
      </c>
      <c r="C75" s="54">
        <v>100</v>
      </c>
      <c r="D75" s="55">
        <f t="shared" si="5"/>
        <v>0</v>
      </c>
      <c r="E75" s="56" t="str">
        <f t="shared" si="7"/>
        <v>Yes</v>
      </c>
      <c r="F75" s="56" t="str">
        <f t="shared" si="6"/>
        <v>Yes</v>
      </c>
      <c r="G75" s="57"/>
      <c r="L75" s="59"/>
    </row>
    <row r="76" spans="1:12" x14ac:dyDescent="0.3">
      <c r="A76" s="60" t="s">
        <v>42</v>
      </c>
      <c r="B76" s="54">
        <v>100</v>
      </c>
      <c r="C76" s="54">
        <v>100</v>
      </c>
      <c r="D76" s="55">
        <f t="shared" si="5"/>
        <v>0</v>
      </c>
      <c r="E76" s="56" t="str">
        <f t="shared" si="7"/>
        <v>Yes</v>
      </c>
      <c r="F76" s="56" t="str">
        <f t="shared" si="6"/>
        <v>Yes</v>
      </c>
      <c r="G76" s="57"/>
      <c r="L76" s="59"/>
    </row>
    <row r="77" spans="1:12" x14ac:dyDescent="0.3">
      <c r="A77" s="60" t="s">
        <v>206</v>
      </c>
      <c r="B77" s="54">
        <v>100</v>
      </c>
      <c r="C77" s="54">
        <v>100</v>
      </c>
      <c r="D77" s="55">
        <f t="shared" si="5"/>
        <v>0</v>
      </c>
      <c r="E77" s="56" t="str">
        <f t="shared" si="7"/>
        <v>Yes</v>
      </c>
      <c r="F77" s="56" t="str">
        <f t="shared" si="6"/>
        <v>Yes</v>
      </c>
      <c r="G77" s="57"/>
      <c r="L77" s="59"/>
    </row>
    <row r="78" spans="1:12" x14ac:dyDescent="0.3">
      <c r="A78" s="60" t="s">
        <v>207</v>
      </c>
      <c r="B78" s="54">
        <v>100</v>
      </c>
      <c r="C78" s="54">
        <v>100</v>
      </c>
      <c r="D78" s="55">
        <f t="shared" si="5"/>
        <v>0</v>
      </c>
      <c r="E78" s="56" t="str">
        <f t="shared" si="7"/>
        <v>Yes</v>
      </c>
      <c r="F78" s="56" t="str">
        <f t="shared" si="6"/>
        <v>Yes</v>
      </c>
      <c r="G78" s="57"/>
      <c r="L78" s="59"/>
    </row>
    <row r="79" spans="1:12" x14ac:dyDescent="0.3">
      <c r="A79" s="60" t="s">
        <v>210</v>
      </c>
      <c r="B79" s="54">
        <v>100</v>
      </c>
      <c r="C79" s="54">
        <v>100</v>
      </c>
      <c r="D79" s="55">
        <f t="shared" si="5"/>
        <v>0</v>
      </c>
      <c r="E79" s="56" t="str">
        <f t="shared" si="7"/>
        <v>Yes</v>
      </c>
      <c r="F79" s="56" t="str">
        <f t="shared" si="6"/>
        <v>Yes</v>
      </c>
      <c r="G79" s="57"/>
      <c r="L79" s="59"/>
    </row>
    <row r="80" spans="1:12" x14ac:dyDescent="0.3">
      <c r="A80" s="60" t="s">
        <v>211</v>
      </c>
      <c r="B80" s="54">
        <v>100</v>
      </c>
      <c r="C80" s="54">
        <v>100</v>
      </c>
      <c r="D80" s="55">
        <f t="shared" si="5"/>
        <v>0</v>
      </c>
      <c r="E80" s="56" t="str">
        <f t="shared" si="7"/>
        <v>Yes</v>
      </c>
      <c r="F80" s="56" t="str">
        <f t="shared" si="6"/>
        <v>Yes</v>
      </c>
      <c r="G80" s="57"/>
      <c r="L80" s="59"/>
    </row>
    <row r="81" spans="1:12" x14ac:dyDescent="0.3">
      <c r="A81" s="60" t="s">
        <v>212</v>
      </c>
      <c r="B81" s="54">
        <v>100</v>
      </c>
      <c r="C81" s="54">
        <v>100</v>
      </c>
      <c r="D81" s="55">
        <f t="shared" si="5"/>
        <v>0</v>
      </c>
      <c r="E81" s="56" t="str">
        <f t="shared" si="7"/>
        <v>Yes</v>
      </c>
      <c r="F81" s="56" t="str">
        <f t="shared" si="6"/>
        <v>Yes</v>
      </c>
      <c r="G81" s="57"/>
      <c r="L81" s="59"/>
    </row>
    <row r="82" spans="1:12" x14ac:dyDescent="0.3">
      <c r="A82" s="60" t="s">
        <v>43</v>
      </c>
      <c r="B82" s="54">
        <v>100</v>
      </c>
      <c r="C82" s="54">
        <v>100</v>
      </c>
      <c r="D82" s="55">
        <f t="shared" si="5"/>
        <v>0</v>
      </c>
      <c r="E82" s="56" t="str">
        <f t="shared" si="7"/>
        <v>Yes</v>
      </c>
      <c r="F82" s="56" t="str">
        <f t="shared" si="6"/>
        <v>Yes</v>
      </c>
      <c r="G82" s="57"/>
      <c r="L82" s="59"/>
    </row>
    <row r="83" spans="1:12" x14ac:dyDescent="0.3">
      <c r="A83" s="60" t="s">
        <v>213</v>
      </c>
      <c r="B83" s="54">
        <v>100</v>
      </c>
      <c r="C83" s="54">
        <v>100</v>
      </c>
      <c r="D83" s="55">
        <f t="shared" si="5"/>
        <v>0</v>
      </c>
      <c r="E83" s="56" t="str">
        <f t="shared" si="7"/>
        <v>Yes</v>
      </c>
      <c r="F83" s="56" t="str">
        <f t="shared" si="6"/>
        <v>Yes</v>
      </c>
      <c r="G83" s="57"/>
      <c r="L83" s="59"/>
    </row>
    <row r="84" spans="1:12" x14ac:dyDescent="0.3">
      <c r="A84" s="60" t="s">
        <v>17</v>
      </c>
      <c r="B84" s="54">
        <v>100</v>
      </c>
      <c r="C84" s="54">
        <v>100</v>
      </c>
      <c r="D84" s="55">
        <f t="shared" si="5"/>
        <v>0</v>
      </c>
      <c r="E84" s="56" t="str">
        <f t="shared" si="7"/>
        <v>Yes</v>
      </c>
      <c r="F84" s="56" t="str">
        <f t="shared" si="6"/>
        <v>Yes</v>
      </c>
      <c r="G84" s="57"/>
      <c r="L84" s="59"/>
    </row>
    <row r="85" spans="1:12" x14ac:dyDescent="0.3">
      <c r="A85" s="60" t="s">
        <v>78</v>
      </c>
      <c r="B85" s="54">
        <v>100</v>
      </c>
      <c r="C85" s="54">
        <v>100</v>
      </c>
      <c r="D85" s="55">
        <f t="shared" si="5"/>
        <v>0</v>
      </c>
      <c r="E85" s="56" t="str">
        <f t="shared" si="7"/>
        <v>Yes</v>
      </c>
      <c r="F85" s="56" t="str">
        <f t="shared" si="6"/>
        <v>Yes</v>
      </c>
      <c r="G85" s="57"/>
      <c r="L85" s="59"/>
    </row>
    <row r="86" spans="1:12" x14ac:dyDescent="0.3">
      <c r="A86" s="60" t="s">
        <v>250</v>
      </c>
      <c r="B86" s="54">
        <v>100</v>
      </c>
      <c r="C86" s="54">
        <v>100</v>
      </c>
      <c r="D86" s="55">
        <f t="shared" si="5"/>
        <v>0</v>
      </c>
      <c r="E86" s="56" t="str">
        <f t="shared" si="7"/>
        <v>Yes</v>
      </c>
      <c r="F86" s="56" t="str">
        <f t="shared" si="6"/>
        <v>Yes</v>
      </c>
      <c r="G86" s="57"/>
      <c r="L86" s="59"/>
    </row>
    <row r="87" spans="1:12" x14ac:dyDescent="0.3">
      <c r="A87" s="60" t="s">
        <v>44</v>
      </c>
      <c r="B87" s="54">
        <v>100</v>
      </c>
      <c r="C87" s="54">
        <v>100</v>
      </c>
      <c r="D87" s="55">
        <f t="shared" si="5"/>
        <v>0</v>
      </c>
      <c r="E87" s="56" t="str">
        <f t="shared" si="7"/>
        <v>Yes</v>
      </c>
      <c r="F87" s="56" t="str">
        <f t="shared" si="6"/>
        <v>Yes</v>
      </c>
      <c r="G87" s="57"/>
      <c r="L87" s="59"/>
    </row>
    <row r="88" spans="1:12" x14ac:dyDescent="0.3">
      <c r="A88" s="60" t="s">
        <v>45</v>
      </c>
      <c r="B88" s="54">
        <v>100</v>
      </c>
      <c r="C88" s="54">
        <v>100</v>
      </c>
      <c r="D88" s="55">
        <f t="shared" si="5"/>
        <v>0</v>
      </c>
      <c r="E88" s="56" t="str">
        <f t="shared" si="7"/>
        <v>Yes</v>
      </c>
      <c r="F88" s="56" t="str">
        <f t="shared" si="6"/>
        <v>Yes</v>
      </c>
      <c r="G88" s="57"/>
      <c r="L88" s="59"/>
    </row>
    <row r="89" spans="1:12" x14ac:dyDescent="0.3">
      <c r="A89" s="60" t="s">
        <v>79</v>
      </c>
      <c r="B89" s="54">
        <v>100</v>
      </c>
      <c r="C89" s="54">
        <v>100</v>
      </c>
      <c r="D89" s="55">
        <f t="shared" si="5"/>
        <v>0</v>
      </c>
      <c r="E89" s="56" t="str">
        <f t="shared" si="7"/>
        <v>Yes</v>
      </c>
      <c r="F89" s="56" t="str">
        <f t="shared" si="6"/>
        <v>Yes</v>
      </c>
      <c r="G89" s="57"/>
      <c r="L89" s="59"/>
    </row>
    <row r="90" spans="1:12" x14ac:dyDescent="0.3">
      <c r="A90" s="60" t="s">
        <v>217</v>
      </c>
      <c r="B90" s="54">
        <v>100</v>
      </c>
      <c r="C90" s="54">
        <v>100</v>
      </c>
      <c r="D90" s="55">
        <f t="shared" si="5"/>
        <v>0</v>
      </c>
      <c r="E90" s="56" t="str">
        <f t="shared" si="7"/>
        <v>Yes</v>
      </c>
      <c r="F90" s="56" t="str">
        <f t="shared" si="6"/>
        <v>Yes</v>
      </c>
      <c r="G90" s="57"/>
      <c r="L90" s="59"/>
    </row>
    <row r="91" spans="1:12" x14ac:dyDescent="0.3">
      <c r="A91" s="60" t="s">
        <v>46</v>
      </c>
      <c r="B91" s="54">
        <v>100</v>
      </c>
      <c r="C91" s="54">
        <v>100</v>
      </c>
      <c r="D91" s="55">
        <f t="shared" si="5"/>
        <v>0</v>
      </c>
      <c r="E91" s="56" t="str">
        <f t="shared" si="7"/>
        <v>Yes</v>
      </c>
      <c r="F91" s="56" t="str">
        <f t="shared" si="6"/>
        <v>Yes</v>
      </c>
      <c r="G91" s="57"/>
      <c r="L91" s="59"/>
    </row>
    <row r="92" spans="1:12" x14ac:dyDescent="0.3">
      <c r="A92" s="60" t="s">
        <v>215</v>
      </c>
      <c r="B92" s="54">
        <v>100</v>
      </c>
      <c r="C92" s="54">
        <v>100</v>
      </c>
      <c r="D92" s="55">
        <f t="shared" si="5"/>
        <v>0</v>
      </c>
      <c r="E92" s="56" t="str">
        <f t="shared" si="7"/>
        <v>Yes</v>
      </c>
      <c r="F92" s="56" t="str">
        <f t="shared" si="6"/>
        <v>Yes</v>
      </c>
      <c r="G92" s="57"/>
      <c r="L92" s="59"/>
    </row>
    <row r="93" spans="1:12" x14ac:dyDescent="0.3">
      <c r="A93" s="60" t="s">
        <v>18</v>
      </c>
      <c r="B93" s="54">
        <v>100</v>
      </c>
      <c r="C93" s="54">
        <v>100</v>
      </c>
      <c r="D93" s="55">
        <f t="shared" si="5"/>
        <v>0</v>
      </c>
      <c r="E93" s="56" t="str">
        <f t="shared" si="7"/>
        <v>Yes</v>
      </c>
      <c r="F93" s="56" t="str">
        <f t="shared" si="6"/>
        <v>Yes</v>
      </c>
      <c r="G93" s="57"/>
      <c r="L93" s="59"/>
    </row>
    <row r="94" spans="1:12" x14ac:dyDescent="0.3">
      <c r="A94" s="58" t="s">
        <v>214</v>
      </c>
      <c r="B94" s="54">
        <v>100</v>
      </c>
      <c r="C94" s="54">
        <v>100</v>
      </c>
      <c r="D94" s="55">
        <f t="shared" si="5"/>
        <v>0</v>
      </c>
      <c r="E94" s="56" t="str">
        <f t="shared" si="7"/>
        <v>Yes</v>
      </c>
      <c r="F94" s="56" t="str">
        <f t="shared" si="6"/>
        <v>Yes</v>
      </c>
      <c r="G94" s="57"/>
      <c r="L94" s="59"/>
    </row>
    <row r="95" spans="1:12" x14ac:dyDescent="0.3">
      <c r="A95" s="61" t="s">
        <v>36</v>
      </c>
      <c r="B95" s="54">
        <v>100</v>
      </c>
      <c r="C95" s="54">
        <v>100</v>
      </c>
      <c r="D95" s="55">
        <f t="shared" si="5"/>
        <v>0</v>
      </c>
      <c r="E95" s="56" t="str">
        <f t="shared" si="7"/>
        <v>Yes</v>
      </c>
      <c r="F95" s="56" t="str">
        <f t="shared" si="6"/>
        <v>Yes</v>
      </c>
      <c r="G95" s="57"/>
      <c r="L95" s="59"/>
    </row>
    <row r="96" spans="1:12" x14ac:dyDescent="0.3">
      <c r="A96" s="61" t="s">
        <v>216</v>
      </c>
      <c r="B96" s="54">
        <v>100</v>
      </c>
      <c r="C96" s="54">
        <v>100</v>
      </c>
      <c r="D96" s="55">
        <f t="shared" si="5"/>
        <v>0</v>
      </c>
      <c r="E96" s="56" t="str">
        <f t="shared" si="7"/>
        <v>Yes</v>
      </c>
      <c r="F96" s="56" t="str">
        <f t="shared" si="6"/>
        <v>Yes</v>
      </c>
      <c r="G96" s="57"/>
      <c r="L96" s="59"/>
    </row>
    <row r="97" spans="1:12" x14ac:dyDescent="0.3">
      <c r="A97" s="61" t="s">
        <v>220</v>
      </c>
      <c r="B97" s="54">
        <v>100</v>
      </c>
      <c r="C97" s="54">
        <v>100</v>
      </c>
      <c r="D97" s="55">
        <f t="shared" si="5"/>
        <v>0</v>
      </c>
      <c r="E97" s="56" t="str">
        <f t="shared" si="7"/>
        <v>Yes</v>
      </c>
      <c r="F97" s="56" t="str">
        <f t="shared" si="6"/>
        <v>Yes</v>
      </c>
      <c r="G97" s="57"/>
      <c r="L97" s="59"/>
    </row>
    <row r="98" spans="1:12" x14ac:dyDescent="0.3">
      <c r="A98" s="61" t="s">
        <v>71</v>
      </c>
      <c r="B98" s="54">
        <v>100</v>
      </c>
      <c r="C98" s="54">
        <v>100</v>
      </c>
      <c r="D98" s="55">
        <f t="shared" ref="D98:D129" si="8">IF(B98&gt;0,(C98-B98)/B98,"NA")</f>
        <v>0</v>
      </c>
      <c r="E98" s="56" t="str">
        <f t="shared" si="7"/>
        <v>Yes</v>
      </c>
      <c r="F98" s="56" t="str">
        <f t="shared" ref="F98:F129" si="9">IF(AND(C98&gt;20, D98&gt;-0.1),"Yes", "No")</f>
        <v>Yes</v>
      </c>
      <c r="G98" s="57"/>
      <c r="L98" s="59"/>
    </row>
    <row r="99" spans="1:12" x14ac:dyDescent="0.3">
      <c r="A99" s="61" t="s">
        <v>19</v>
      </c>
      <c r="B99" s="54">
        <v>100</v>
      </c>
      <c r="C99" s="54">
        <v>100</v>
      </c>
      <c r="D99" s="55">
        <f t="shared" si="8"/>
        <v>0</v>
      </c>
      <c r="E99" s="56" t="str">
        <f t="shared" si="7"/>
        <v>Yes</v>
      </c>
      <c r="F99" s="56" t="str">
        <f t="shared" si="9"/>
        <v>Yes</v>
      </c>
      <c r="G99" s="57"/>
      <c r="L99" s="59"/>
    </row>
    <row r="100" spans="1:12" x14ac:dyDescent="0.3">
      <c r="A100" s="61" t="s">
        <v>223</v>
      </c>
      <c r="B100" s="54">
        <v>100</v>
      </c>
      <c r="C100" s="54">
        <v>100</v>
      </c>
      <c r="D100" s="55">
        <f t="shared" si="8"/>
        <v>0</v>
      </c>
      <c r="E100" s="56" t="str">
        <f t="shared" si="7"/>
        <v>Yes</v>
      </c>
      <c r="F100" s="56" t="str">
        <f t="shared" si="9"/>
        <v>Yes</v>
      </c>
      <c r="G100" s="57"/>
      <c r="L100" s="59"/>
    </row>
    <row r="101" spans="1:12" x14ac:dyDescent="0.3">
      <c r="A101" s="61" t="s">
        <v>80</v>
      </c>
      <c r="B101" s="54">
        <v>100</v>
      </c>
      <c r="C101" s="54">
        <v>100</v>
      </c>
      <c r="D101" s="55">
        <f t="shared" si="8"/>
        <v>0</v>
      </c>
      <c r="E101" s="56" t="str">
        <f t="shared" si="7"/>
        <v>Yes</v>
      </c>
      <c r="F101" s="56" t="str">
        <f t="shared" si="9"/>
        <v>Yes</v>
      </c>
      <c r="G101" s="57"/>
      <c r="L101" s="59"/>
    </row>
    <row r="102" spans="1:12" x14ac:dyDescent="0.3">
      <c r="A102" s="61" t="s">
        <v>222</v>
      </c>
      <c r="B102" s="54">
        <v>100</v>
      </c>
      <c r="C102" s="54">
        <v>100</v>
      </c>
      <c r="D102" s="55">
        <f t="shared" si="8"/>
        <v>0</v>
      </c>
      <c r="E102" s="56" t="str">
        <f t="shared" si="7"/>
        <v>Yes</v>
      </c>
      <c r="F102" s="56" t="str">
        <f t="shared" si="9"/>
        <v>Yes</v>
      </c>
      <c r="G102" s="57"/>
      <c r="L102" s="59"/>
    </row>
    <row r="103" spans="1:12" x14ac:dyDescent="0.3">
      <c r="A103" s="61" t="s">
        <v>20</v>
      </c>
      <c r="B103" s="54">
        <v>100</v>
      </c>
      <c r="C103" s="54">
        <v>100</v>
      </c>
      <c r="D103" s="55">
        <f t="shared" si="8"/>
        <v>0</v>
      </c>
      <c r="E103" s="56" t="str">
        <f t="shared" si="7"/>
        <v>Yes</v>
      </c>
      <c r="F103" s="56" t="str">
        <f t="shared" si="9"/>
        <v>Yes</v>
      </c>
      <c r="G103" s="57"/>
      <c r="L103" s="59"/>
    </row>
    <row r="104" spans="1:12" x14ac:dyDescent="0.3">
      <c r="A104" s="61" t="s">
        <v>221</v>
      </c>
      <c r="B104" s="54">
        <v>100</v>
      </c>
      <c r="C104" s="54">
        <v>100</v>
      </c>
      <c r="D104" s="55">
        <f t="shared" si="8"/>
        <v>0</v>
      </c>
      <c r="E104" s="56" t="str">
        <f t="shared" si="7"/>
        <v>Yes</v>
      </c>
      <c r="F104" s="56" t="str">
        <f t="shared" si="9"/>
        <v>Yes</v>
      </c>
      <c r="G104" s="57"/>
      <c r="L104" s="59"/>
    </row>
    <row r="105" spans="1:12" x14ac:dyDescent="0.3">
      <c r="A105" s="61" t="s">
        <v>21</v>
      </c>
      <c r="B105" s="54">
        <v>100</v>
      </c>
      <c r="C105" s="54">
        <v>100</v>
      </c>
      <c r="D105" s="55">
        <f t="shared" si="8"/>
        <v>0</v>
      </c>
      <c r="E105" s="56" t="str">
        <f t="shared" si="7"/>
        <v>Yes</v>
      </c>
      <c r="F105" s="56" t="str">
        <f t="shared" si="9"/>
        <v>Yes</v>
      </c>
      <c r="G105" s="57"/>
      <c r="L105" s="59"/>
    </row>
    <row r="106" spans="1:12" x14ac:dyDescent="0.3">
      <c r="A106" s="61" t="s">
        <v>22</v>
      </c>
      <c r="B106" s="54">
        <v>100</v>
      </c>
      <c r="C106" s="54">
        <v>100</v>
      </c>
      <c r="D106" s="55">
        <f t="shared" si="8"/>
        <v>0</v>
      </c>
      <c r="E106" s="56" t="str">
        <f t="shared" si="7"/>
        <v>Yes</v>
      </c>
      <c r="F106" s="56" t="str">
        <f t="shared" si="9"/>
        <v>Yes</v>
      </c>
      <c r="G106" s="57"/>
      <c r="L106" s="59"/>
    </row>
    <row r="107" spans="1:12" x14ac:dyDescent="0.3">
      <c r="A107" s="61" t="s">
        <v>224</v>
      </c>
      <c r="B107" s="54">
        <v>100</v>
      </c>
      <c r="C107" s="54">
        <v>100</v>
      </c>
      <c r="D107" s="55">
        <f t="shared" si="8"/>
        <v>0</v>
      </c>
      <c r="E107" s="56" t="str">
        <f t="shared" si="7"/>
        <v>Yes</v>
      </c>
      <c r="F107" s="56" t="str">
        <f t="shared" si="9"/>
        <v>Yes</v>
      </c>
      <c r="G107" s="57"/>
      <c r="L107" s="59"/>
    </row>
    <row r="108" spans="1:12" x14ac:dyDescent="0.3">
      <c r="A108" s="61" t="s">
        <v>218</v>
      </c>
      <c r="B108" s="54">
        <v>100</v>
      </c>
      <c r="C108" s="54">
        <v>100</v>
      </c>
      <c r="D108" s="55">
        <f t="shared" si="8"/>
        <v>0</v>
      </c>
      <c r="E108" s="56" t="str">
        <f t="shared" si="7"/>
        <v>Yes</v>
      </c>
      <c r="F108" s="56" t="str">
        <f t="shared" si="9"/>
        <v>Yes</v>
      </c>
      <c r="G108" s="57"/>
      <c r="L108" s="59"/>
    </row>
    <row r="109" spans="1:12" x14ac:dyDescent="0.3">
      <c r="A109" s="61" t="s">
        <v>81</v>
      </c>
      <c r="B109" s="54">
        <v>100</v>
      </c>
      <c r="C109" s="54">
        <v>100</v>
      </c>
      <c r="D109" s="55">
        <f t="shared" si="8"/>
        <v>0</v>
      </c>
      <c r="E109" s="56" t="str">
        <f t="shared" si="7"/>
        <v>Yes</v>
      </c>
      <c r="F109" s="56" t="str">
        <f t="shared" si="9"/>
        <v>Yes</v>
      </c>
      <c r="G109" s="57"/>
      <c r="L109" s="59"/>
    </row>
    <row r="110" spans="1:12" x14ac:dyDescent="0.3">
      <c r="A110" s="61" t="s">
        <v>72</v>
      </c>
      <c r="B110" s="54">
        <v>100</v>
      </c>
      <c r="C110" s="54">
        <v>100</v>
      </c>
      <c r="D110" s="55">
        <f t="shared" si="8"/>
        <v>0</v>
      </c>
      <c r="E110" s="56" t="str">
        <f t="shared" si="7"/>
        <v>Yes</v>
      </c>
      <c r="F110" s="56" t="str">
        <f t="shared" si="9"/>
        <v>Yes</v>
      </c>
      <c r="G110" s="57"/>
      <c r="L110" s="59"/>
    </row>
    <row r="111" spans="1:12" x14ac:dyDescent="0.3">
      <c r="A111" s="61" t="s">
        <v>23</v>
      </c>
      <c r="B111" s="54">
        <v>100</v>
      </c>
      <c r="C111" s="54">
        <v>100</v>
      </c>
      <c r="D111" s="55">
        <f t="shared" si="8"/>
        <v>0</v>
      </c>
      <c r="E111" s="56" t="str">
        <f t="shared" si="7"/>
        <v>Yes</v>
      </c>
      <c r="F111" s="56" t="str">
        <f t="shared" si="9"/>
        <v>Yes</v>
      </c>
      <c r="G111" s="57"/>
      <c r="L111" s="59"/>
    </row>
    <row r="112" spans="1:12" x14ac:dyDescent="0.3">
      <c r="A112" s="61" t="s">
        <v>225</v>
      </c>
      <c r="B112" s="54">
        <v>100</v>
      </c>
      <c r="C112" s="54">
        <v>100</v>
      </c>
      <c r="D112" s="55">
        <f t="shared" si="8"/>
        <v>0</v>
      </c>
      <c r="E112" s="56" t="str">
        <f t="shared" si="7"/>
        <v>Yes</v>
      </c>
      <c r="F112" s="56" t="str">
        <f t="shared" si="9"/>
        <v>Yes</v>
      </c>
      <c r="G112" s="57"/>
      <c r="L112" s="59"/>
    </row>
    <row r="113" spans="1:12" x14ac:dyDescent="0.3">
      <c r="A113" s="61" t="s">
        <v>219</v>
      </c>
      <c r="B113" s="54">
        <v>100</v>
      </c>
      <c r="C113" s="54">
        <v>100</v>
      </c>
      <c r="D113" s="55">
        <f t="shared" si="8"/>
        <v>0</v>
      </c>
      <c r="E113" s="56" t="str">
        <f t="shared" si="7"/>
        <v>Yes</v>
      </c>
      <c r="F113" s="56" t="str">
        <f t="shared" si="9"/>
        <v>Yes</v>
      </c>
      <c r="G113" s="57"/>
      <c r="L113" s="59"/>
    </row>
    <row r="114" spans="1:12" x14ac:dyDescent="0.3">
      <c r="A114" s="61" t="s">
        <v>226</v>
      </c>
      <c r="B114" s="54">
        <v>100</v>
      </c>
      <c r="C114" s="54">
        <v>100</v>
      </c>
      <c r="D114" s="55">
        <f t="shared" si="8"/>
        <v>0</v>
      </c>
      <c r="E114" s="56" t="str">
        <f t="shared" si="7"/>
        <v>Yes</v>
      </c>
      <c r="F114" s="56" t="str">
        <f t="shared" si="9"/>
        <v>Yes</v>
      </c>
      <c r="G114" s="57"/>
      <c r="L114" s="59"/>
    </row>
    <row r="115" spans="1:12" x14ac:dyDescent="0.3">
      <c r="A115" s="61" t="s">
        <v>82</v>
      </c>
      <c r="B115" s="54">
        <v>100</v>
      </c>
      <c r="C115" s="54">
        <v>100</v>
      </c>
      <c r="D115" s="55">
        <f t="shared" si="8"/>
        <v>0</v>
      </c>
      <c r="E115" s="56" t="str">
        <f t="shared" si="7"/>
        <v>Yes</v>
      </c>
      <c r="F115" s="56" t="str">
        <f t="shared" si="9"/>
        <v>Yes</v>
      </c>
      <c r="G115" s="57"/>
      <c r="L115" s="59"/>
    </row>
    <row r="116" spans="1:12" x14ac:dyDescent="0.3">
      <c r="A116" s="61" t="s">
        <v>228</v>
      </c>
      <c r="B116" s="54">
        <v>100</v>
      </c>
      <c r="C116" s="54">
        <v>100</v>
      </c>
      <c r="D116" s="55">
        <f t="shared" si="8"/>
        <v>0</v>
      </c>
      <c r="E116" s="56" t="str">
        <f t="shared" si="7"/>
        <v>Yes</v>
      </c>
      <c r="F116" s="56" t="str">
        <f t="shared" si="9"/>
        <v>Yes</v>
      </c>
      <c r="G116" s="57"/>
      <c r="L116" s="59"/>
    </row>
    <row r="117" spans="1:12" x14ac:dyDescent="0.3">
      <c r="A117" s="58" t="s">
        <v>172</v>
      </c>
      <c r="B117" s="54">
        <v>100</v>
      </c>
      <c r="C117" s="54">
        <v>100</v>
      </c>
      <c r="D117" s="55">
        <f t="shared" si="8"/>
        <v>0</v>
      </c>
      <c r="E117" s="56" t="str">
        <f t="shared" si="7"/>
        <v>Yes</v>
      </c>
      <c r="F117" s="56" t="str">
        <f t="shared" si="9"/>
        <v>Yes</v>
      </c>
      <c r="G117" s="57"/>
      <c r="L117" s="59"/>
    </row>
    <row r="118" spans="1:12" x14ac:dyDescent="0.3">
      <c r="A118" s="61" t="s">
        <v>230</v>
      </c>
      <c r="B118" s="54">
        <v>100</v>
      </c>
      <c r="C118" s="54">
        <v>100</v>
      </c>
      <c r="D118" s="55">
        <f t="shared" si="8"/>
        <v>0</v>
      </c>
      <c r="E118" s="56" t="str">
        <f t="shared" si="7"/>
        <v>Yes</v>
      </c>
      <c r="F118" s="56" t="str">
        <f t="shared" si="9"/>
        <v>Yes</v>
      </c>
      <c r="G118" s="57"/>
      <c r="L118" s="59"/>
    </row>
    <row r="119" spans="1:12" x14ac:dyDescent="0.3">
      <c r="A119" s="61" t="s">
        <v>227</v>
      </c>
      <c r="B119" s="54">
        <v>100</v>
      </c>
      <c r="C119" s="54">
        <v>100</v>
      </c>
      <c r="D119" s="55">
        <f t="shared" si="8"/>
        <v>0</v>
      </c>
      <c r="E119" s="56" t="str">
        <f t="shared" si="7"/>
        <v>Yes</v>
      </c>
      <c r="F119" s="56" t="str">
        <f t="shared" si="9"/>
        <v>Yes</v>
      </c>
      <c r="G119" s="57"/>
      <c r="L119" s="59"/>
    </row>
    <row r="120" spans="1:12" x14ac:dyDescent="0.3">
      <c r="A120" s="61" t="s">
        <v>24</v>
      </c>
      <c r="B120" s="54">
        <v>100</v>
      </c>
      <c r="C120" s="54">
        <v>100</v>
      </c>
      <c r="D120" s="55">
        <f t="shared" si="8"/>
        <v>0</v>
      </c>
      <c r="E120" s="56" t="str">
        <f t="shared" si="7"/>
        <v>Yes</v>
      </c>
      <c r="F120" s="56" t="str">
        <f t="shared" si="9"/>
        <v>Yes</v>
      </c>
      <c r="G120" s="57"/>
      <c r="L120" s="59"/>
    </row>
    <row r="121" spans="1:12" x14ac:dyDescent="0.3">
      <c r="A121" s="61" t="s">
        <v>25</v>
      </c>
      <c r="B121" s="54">
        <v>100</v>
      </c>
      <c r="C121" s="54">
        <v>100</v>
      </c>
      <c r="D121" s="55">
        <f t="shared" si="8"/>
        <v>0</v>
      </c>
      <c r="E121" s="56" t="str">
        <f t="shared" si="7"/>
        <v>Yes</v>
      </c>
      <c r="F121" s="56" t="str">
        <f t="shared" si="9"/>
        <v>Yes</v>
      </c>
      <c r="G121" s="57"/>
      <c r="L121" s="59"/>
    </row>
    <row r="122" spans="1:12" x14ac:dyDescent="0.3">
      <c r="A122" s="61" t="s">
        <v>229</v>
      </c>
      <c r="B122" s="54">
        <v>100</v>
      </c>
      <c r="C122" s="54">
        <v>100</v>
      </c>
      <c r="D122" s="55">
        <f t="shared" si="8"/>
        <v>0</v>
      </c>
      <c r="E122" s="56" t="str">
        <f t="shared" si="7"/>
        <v>Yes</v>
      </c>
      <c r="F122" s="56" t="str">
        <f t="shared" si="9"/>
        <v>Yes</v>
      </c>
      <c r="G122" s="57"/>
      <c r="L122" s="59"/>
    </row>
    <row r="123" spans="1:12" x14ac:dyDescent="0.3">
      <c r="A123" s="61" t="s">
        <v>47</v>
      </c>
      <c r="B123" s="54">
        <v>100</v>
      </c>
      <c r="C123" s="54">
        <v>100</v>
      </c>
      <c r="D123" s="55">
        <f t="shared" si="8"/>
        <v>0</v>
      </c>
      <c r="E123" s="56" t="str">
        <f t="shared" si="7"/>
        <v>Yes</v>
      </c>
      <c r="F123" s="56" t="str">
        <f t="shared" si="9"/>
        <v>Yes</v>
      </c>
      <c r="G123" s="57"/>
      <c r="L123" s="59"/>
    </row>
    <row r="124" spans="1:12" x14ac:dyDescent="0.3">
      <c r="A124" s="61" t="s">
        <v>83</v>
      </c>
      <c r="B124" s="54">
        <v>100</v>
      </c>
      <c r="C124" s="54">
        <v>100</v>
      </c>
      <c r="D124" s="55">
        <f t="shared" si="8"/>
        <v>0</v>
      </c>
      <c r="E124" s="56" t="str">
        <f t="shared" si="7"/>
        <v>Yes</v>
      </c>
      <c r="F124" s="56" t="str">
        <f t="shared" si="9"/>
        <v>Yes</v>
      </c>
      <c r="G124" s="57"/>
      <c r="L124" s="59"/>
    </row>
    <row r="125" spans="1:12" x14ac:dyDescent="0.3">
      <c r="A125" s="61" t="s">
        <v>424</v>
      </c>
      <c r="B125" s="54">
        <v>100</v>
      </c>
      <c r="C125" s="54">
        <v>100</v>
      </c>
      <c r="D125" s="55">
        <f t="shared" si="8"/>
        <v>0</v>
      </c>
      <c r="E125" s="56" t="str">
        <f t="shared" si="7"/>
        <v>Yes</v>
      </c>
      <c r="F125" s="56" t="str">
        <f t="shared" si="9"/>
        <v>Yes</v>
      </c>
      <c r="G125" s="57"/>
      <c r="L125" s="59"/>
    </row>
    <row r="126" spans="1:12" x14ac:dyDescent="0.3">
      <c r="A126" s="61" t="s">
        <v>231</v>
      </c>
      <c r="B126" s="54">
        <v>100</v>
      </c>
      <c r="C126" s="54">
        <v>100</v>
      </c>
      <c r="D126" s="55">
        <f t="shared" si="8"/>
        <v>0</v>
      </c>
      <c r="E126" s="56" t="str">
        <f t="shared" si="7"/>
        <v>Yes</v>
      </c>
      <c r="F126" s="56" t="str">
        <f t="shared" si="9"/>
        <v>Yes</v>
      </c>
      <c r="G126" s="57"/>
      <c r="L126" s="59"/>
    </row>
    <row r="127" spans="1:12" x14ac:dyDescent="0.3">
      <c r="A127" s="61" t="s">
        <v>233</v>
      </c>
      <c r="B127" s="54">
        <v>100</v>
      </c>
      <c r="C127" s="54">
        <v>100</v>
      </c>
      <c r="D127" s="55">
        <f t="shared" si="8"/>
        <v>0</v>
      </c>
      <c r="E127" s="56" t="str">
        <f t="shared" si="7"/>
        <v>Yes</v>
      </c>
      <c r="F127" s="56" t="str">
        <f t="shared" si="9"/>
        <v>Yes</v>
      </c>
      <c r="G127" s="57"/>
      <c r="L127" s="59"/>
    </row>
    <row r="128" spans="1:12" x14ac:dyDescent="0.3">
      <c r="A128" s="61" t="s">
        <v>66</v>
      </c>
      <c r="B128" s="54">
        <v>100</v>
      </c>
      <c r="C128" s="54">
        <v>100</v>
      </c>
      <c r="D128" s="55">
        <f t="shared" si="8"/>
        <v>0</v>
      </c>
      <c r="E128" s="56" t="str">
        <f t="shared" si="7"/>
        <v>Yes</v>
      </c>
      <c r="F128" s="56" t="str">
        <f t="shared" si="9"/>
        <v>Yes</v>
      </c>
      <c r="G128" s="57"/>
      <c r="L128" s="59"/>
    </row>
    <row r="129" spans="1:12" x14ac:dyDescent="0.3">
      <c r="A129" s="61" t="s">
        <v>232</v>
      </c>
      <c r="B129" s="54">
        <v>100</v>
      </c>
      <c r="C129" s="54">
        <v>100</v>
      </c>
      <c r="D129" s="55">
        <f t="shared" si="8"/>
        <v>0</v>
      </c>
      <c r="E129" s="56" t="str">
        <f t="shared" si="7"/>
        <v>Yes</v>
      </c>
      <c r="F129" s="56" t="str">
        <f t="shared" si="9"/>
        <v>Yes</v>
      </c>
      <c r="G129" s="57"/>
      <c r="L129" s="59"/>
    </row>
    <row r="130" spans="1:12" x14ac:dyDescent="0.3">
      <c r="A130" s="61" t="s">
        <v>84</v>
      </c>
      <c r="B130" s="54">
        <v>100</v>
      </c>
      <c r="C130" s="54">
        <v>100</v>
      </c>
      <c r="D130" s="55">
        <f t="shared" ref="D130:D161" si="10">IF(B130&gt;0,(C130-B130)/B130,"NA")</f>
        <v>0</v>
      </c>
      <c r="E130" s="56" t="str">
        <f t="shared" si="7"/>
        <v>Yes</v>
      </c>
      <c r="F130" s="56" t="str">
        <f t="shared" ref="F130:F161" si="11">IF(AND(C130&gt;20, D130&gt;-0.1),"Yes", "No")</f>
        <v>Yes</v>
      </c>
      <c r="G130" s="57"/>
      <c r="L130" s="59"/>
    </row>
    <row r="131" spans="1:12" x14ac:dyDescent="0.3">
      <c r="A131" s="61" t="s">
        <v>234</v>
      </c>
      <c r="B131" s="54">
        <v>100</v>
      </c>
      <c r="C131" s="54">
        <v>100</v>
      </c>
      <c r="D131" s="55">
        <f t="shared" si="10"/>
        <v>0</v>
      </c>
      <c r="E131" s="56" t="str">
        <f t="shared" ref="E131:E175" si="12">IF(C131&gt;0,"Yes", "No")</f>
        <v>Yes</v>
      </c>
      <c r="F131" s="56" t="str">
        <f t="shared" si="11"/>
        <v>Yes</v>
      </c>
      <c r="G131" s="57"/>
      <c r="L131" s="59"/>
    </row>
    <row r="132" spans="1:12" x14ac:dyDescent="0.3">
      <c r="A132" s="61" t="s">
        <v>236</v>
      </c>
      <c r="B132" s="54">
        <v>100</v>
      </c>
      <c r="C132" s="54">
        <v>100</v>
      </c>
      <c r="D132" s="55">
        <f t="shared" si="10"/>
        <v>0</v>
      </c>
      <c r="E132" s="56" t="str">
        <f t="shared" si="12"/>
        <v>Yes</v>
      </c>
      <c r="F132" s="56" t="str">
        <f t="shared" si="11"/>
        <v>Yes</v>
      </c>
      <c r="G132" s="57"/>
      <c r="L132" s="59"/>
    </row>
    <row r="133" spans="1:12" x14ac:dyDescent="0.3">
      <c r="A133" s="61" t="s">
        <v>48</v>
      </c>
      <c r="B133" s="54">
        <v>100</v>
      </c>
      <c r="C133" s="54">
        <v>100</v>
      </c>
      <c r="D133" s="55">
        <f t="shared" si="10"/>
        <v>0</v>
      </c>
      <c r="E133" s="56" t="str">
        <f t="shared" si="12"/>
        <v>Yes</v>
      </c>
      <c r="F133" s="56" t="str">
        <f t="shared" si="11"/>
        <v>Yes</v>
      </c>
      <c r="G133" s="57"/>
      <c r="L133" s="59"/>
    </row>
    <row r="134" spans="1:12" x14ac:dyDescent="0.3">
      <c r="A134" s="61" t="s">
        <v>237</v>
      </c>
      <c r="B134" s="54">
        <v>100</v>
      </c>
      <c r="C134" s="54">
        <v>100</v>
      </c>
      <c r="D134" s="55">
        <f t="shared" si="10"/>
        <v>0</v>
      </c>
      <c r="E134" s="56" t="str">
        <f t="shared" si="12"/>
        <v>Yes</v>
      </c>
      <c r="F134" s="56" t="str">
        <f t="shared" si="11"/>
        <v>Yes</v>
      </c>
      <c r="G134" s="57"/>
      <c r="L134" s="59"/>
    </row>
    <row r="135" spans="1:12" x14ac:dyDescent="0.3">
      <c r="A135" s="61" t="s">
        <v>239</v>
      </c>
      <c r="B135" s="54">
        <v>100</v>
      </c>
      <c r="C135" s="54">
        <v>100</v>
      </c>
      <c r="D135" s="55">
        <f t="shared" si="10"/>
        <v>0</v>
      </c>
      <c r="E135" s="56" t="str">
        <f t="shared" si="12"/>
        <v>Yes</v>
      </c>
      <c r="F135" s="56" t="str">
        <f t="shared" si="11"/>
        <v>Yes</v>
      </c>
      <c r="G135" s="57"/>
      <c r="L135" s="59"/>
    </row>
    <row r="136" spans="1:12" x14ac:dyDescent="0.3">
      <c r="A136" s="61" t="s">
        <v>26</v>
      </c>
      <c r="B136" s="54">
        <v>100</v>
      </c>
      <c r="C136" s="54">
        <v>100</v>
      </c>
      <c r="D136" s="55">
        <f t="shared" si="10"/>
        <v>0</v>
      </c>
      <c r="E136" s="56" t="str">
        <f t="shared" si="12"/>
        <v>Yes</v>
      </c>
      <c r="F136" s="56" t="str">
        <f t="shared" si="11"/>
        <v>Yes</v>
      </c>
      <c r="G136" s="57"/>
      <c r="L136" s="59"/>
    </row>
    <row r="137" spans="1:12" x14ac:dyDescent="0.3">
      <c r="A137" s="61" t="s">
        <v>49</v>
      </c>
      <c r="B137" s="54">
        <v>100</v>
      </c>
      <c r="C137" s="54">
        <v>100</v>
      </c>
      <c r="D137" s="55">
        <f t="shared" si="10"/>
        <v>0</v>
      </c>
      <c r="E137" s="56" t="str">
        <f t="shared" si="12"/>
        <v>Yes</v>
      </c>
      <c r="F137" s="56" t="str">
        <f t="shared" si="11"/>
        <v>Yes</v>
      </c>
      <c r="G137" s="57"/>
      <c r="L137" s="59"/>
    </row>
    <row r="138" spans="1:12" x14ac:dyDescent="0.3">
      <c r="A138" s="61" t="s">
        <v>27</v>
      </c>
      <c r="B138" s="54">
        <v>100</v>
      </c>
      <c r="C138" s="54">
        <v>100</v>
      </c>
      <c r="D138" s="55">
        <f t="shared" si="10"/>
        <v>0</v>
      </c>
      <c r="E138" s="56" t="str">
        <f t="shared" si="12"/>
        <v>Yes</v>
      </c>
      <c r="F138" s="56" t="str">
        <f t="shared" si="11"/>
        <v>Yes</v>
      </c>
      <c r="G138" s="57"/>
      <c r="L138" s="59"/>
    </row>
    <row r="139" spans="1:12" x14ac:dyDescent="0.3">
      <c r="A139" s="61" t="s">
        <v>238</v>
      </c>
      <c r="B139" s="54">
        <v>100</v>
      </c>
      <c r="C139" s="54">
        <v>100</v>
      </c>
      <c r="D139" s="55">
        <f t="shared" si="10"/>
        <v>0</v>
      </c>
      <c r="E139" s="56" t="str">
        <f t="shared" si="12"/>
        <v>Yes</v>
      </c>
      <c r="F139" s="56" t="str">
        <f t="shared" si="11"/>
        <v>Yes</v>
      </c>
      <c r="G139" s="57"/>
      <c r="L139" s="59"/>
    </row>
    <row r="140" spans="1:12" x14ac:dyDescent="0.3">
      <c r="A140" s="61" t="s">
        <v>28</v>
      </c>
      <c r="B140" s="54">
        <v>100</v>
      </c>
      <c r="C140" s="54">
        <v>100</v>
      </c>
      <c r="D140" s="55">
        <f t="shared" si="10"/>
        <v>0</v>
      </c>
      <c r="E140" s="56" t="str">
        <f t="shared" si="12"/>
        <v>Yes</v>
      </c>
      <c r="F140" s="56" t="str">
        <f t="shared" si="11"/>
        <v>Yes</v>
      </c>
      <c r="G140" s="57"/>
      <c r="L140" s="59"/>
    </row>
    <row r="141" spans="1:12" x14ac:dyDescent="0.3">
      <c r="A141" s="61" t="s">
        <v>85</v>
      </c>
      <c r="B141" s="54">
        <v>100</v>
      </c>
      <c r="C141" s="54">
        <v>100</v>
      </c>
      <c r="D141" s="55">
        <f t="shared" si="10"/>
        <v>0</v>
      </c>
      <c r="E141" s="56" t="str">
        <f t="shared" si="12"/>
        <v>Yes</v>
      </c>
      <c r="F141" s="56" t="str">
        <f t="shared" si="11"/>
        <v>Yes</v>
      </c>
      <c r="G141" s="57"/>
      <c r="L141" s="59"/>
    </row>
    <row r="142" spans="1:12" x14ac:dyDescent="0.3">
      <c r="A142" s="61" t="s">
        <v>242</v>
      </c>
      <c r="B142" s="54">
        <v>100</v>
      </c>
      <c r="C142" s="54">
        <v>100</v>
      </c>
      <c r="D142" s="55">
        <f t="shared" si="10"/>
        <v>0</v>
      </c>
      <c r="E142" s="56" t="str">
        <f t="shared" si="12"/>
        <v>Yes</v>
      </c>
      <c r="F142" s="56" t="str">
        <f t="shared" si="11"/>
        <v>Yes</v>
      </c>
      <c r="G142" s="57"/>
      <c r="L142" s="59"/>
    </row>
    <row r="143" spans="1:12" x14ac:dyDescent="0.3">
      <c r="A143" s="61" t="s">
        <v>241</v>
      </c>
      <c r="B143" s="54">
        <v>100</v>
      </c>
      <c r="C143" s="54">
        <v>100</v>
      </c>
      <c r="D143" s="55">
        <f t="shared" si="10"/>
        <v>0</v>
      </c>
      <c r="E143" s="56" t="str">
        <f t="shared" si="12"/>
        <v>Yes</v>
      </c>
      <c r="F143" s="56" t="str">
        <f t="shared" si="11"/>
        <v>Yes</v>
      </c>
      <c r="G143" s="57"/>
      <c r="L143" s="59"/>
    </row>
    <row r="144" spans="1:12" x14ac:dyDescent="0.3">
      <c r="A144" s="61" t="s">
        <v>243</v>
      </c>
      <c r="B144" s="54">
        <v>100</v>
      </c>
      <c r="C144" s="54">
        <v>100</v>
      </c>
      <c r="D144" s="55">
        <f t="shared" si="10"/>
        <v>0</v>
      </c>
      <c r="E144" s="56" t="str">
        <f t="shared" si="12"/>
        <v>Yes</v>
      </c>
      <c r="F144" s="56" t="str">
        <f t="shared" si="11"/>
        <v>Yes</v>
      </c>
      <c r="G144" s="57"/>
      <c r="L144" s="59"/>
    </row>
    <row r="145" spans="1:12" x14ac:dyDescent="0.3">
      <c r="A145" s="61" t="s">
        <v>29</v>
      </c>
      <c r="B145" s="54">
        <v>100</v>
      </c>
      <c r="C145" s="54">
        <v>100</v>
      </c>
      <c r="D145" s="55">
        <f t="shared" si="10"/>
        <v>0</v>
      </c>
      <c r="E145" s="56" t="str">
        <f t="shared" si="12"/>
        <v>Yes</v>
      </c>
      <c r="F145" s="56" t="str">
        <f t="shared" si="11"/>
        <v>Yes</v>
      </c>
      <c r="G145" s="57"/>
      <c r="L145" s="59"/>
    </row>
    <row r="146" spans="1:12" x14ac:dyDescent="0.3">
      <c r="A146" s="58" t="s">
        <v>192</v>
      </c>
      <c r="B146" s="54">
        <v>100</v>
      </c>
      <c r="C146" s="54">
        <v>100</v>
      </c>
      <c r="D146" s="55">
        <f t="shared" si="10"/>
        <v>0</v>
      </c>
      <c r="E146" s="56" t="str">
        <f t="shared" si="12"/>
        <v>Yes</v>
      </c>
      <c r="F146" s="56" t="str">
        <f t="shared" si="11"/>
        <v>Yes</v>
      </c>
      <c r="G146" s="57"/>
      <c r="L146" s="59"/>
    </row>
    <row r="147" spans="1:12" x14ac:dyDescent="0.3">
      <c r="A147" s="61" t="s">
        <v>86</v>
      </c>
      <c r="B147" s="54">
        <v>100</v>
      </c>
      <c r="C147" s="54">
        <v>100</v>
      </c>
      <c r="D147" s="55">
        <f t="shared" si="10"/>
        <v>0</v>
      </c>
      <c r="E147" s="56" t="str">
        <f t="shared" si="12"/>
        <v>Yes</v>
      </c>
      <c r="F147" s="56" t="str">
        <f t="shared" si="11"/>
        <v>Yes</v>
      </c>
      <c r="G147" s="57"/>
      <c r="L147" s="59"/>
    </row>
    <row r="148" spans="1:12" x14ac:dyDescent="0.3">
      <c r="A148" s="61" t="s">
        <v>30</v>
      </c>
      <c r="B148" s="54">
        <v>100</v>
      </c>
      <c r="C148" s="54">
        <v>100</v>
      </c>
      <c r="D148" s="55">
        <f t="shared" si="10"/>
        <v>0</v>
      </c>
      <c r="E148" s="56" t="str">
        <f t="shared" si="12"/>
        <v>Yes</v>
      </c>
      <c r="F148" s="56" t="str">
        <f t="shared" si="11"/>
        <v>Yes</v>
      </c>
      <c r="G148" s="57"/>
      <c r="L148" s="59"/>
    </row>
    <row r="149" spans="1:12" x14ac:dyDescent="0.3">
      <c r="A149" s="61" t="s">
        <v>67</v>
      </c>
      <c r="B149" s="54">
        <v>100</v>
      </c>
      <c r="C149" s="54">
        <v>100</v>
      </c>
      <c r="D149" s="55">
        <f t="shared" si="10"/>
        <v>0</v>
      </c>
      <c r="E149" s="56" t="str">
        <f t="shared" si="12"/>
        <v>Yes</v>
      </c>
      <c r="F149" s="56" t="str">
        <f t="shared" si="11"/>
        <v>Yes</v>
      </c>
      <c r="G149" s="57"/>
      <c r="L149" s="59"/>
    </row>
    <row r="150" spans="1:12" x14ac:dyDescent="0.3">
      <c r="A150" s="61" t="s">
        <v>244</v>
      </c>
      <c r="B150" s="54">
        <v>100</v>
      </c>
      <c r="C150" s="54">
        <v>100</v>
      </c>
      <c r="D150" s="55">
        <f t="shared" si="10"/>
        <v>0</v>
      </c>
      <c r="E150" s="56" t="str">
        <f t="shared" si="12"/>
        <v>Yes</v>
      </c>
      <c r="F150" s="56" t="str">
        <f t="shared" si="11"/>
        <v>Yes</v>
      </c>
      <c r="G150" s="57"/>
      <c r="L150" s="59"/>
    </row>
    <row r="151" spans="1:12" x14ac:dyDescent="0.3">
      <c r="A151" s="61" t="s">
        <v>240</v>
      </c>
      <c r="B151" s="54">
        <v>100</v>
      </c>
      <c r="C151" s="54">
        <v>100</v>
      </c>
      <c r="D151" s="55">
        <f t="shared" si="10"/>
        <v>0</v>
      </c>
      <c r="E151" s="56" t="str">
        <f t="shared" si="12"/>
        <v>Yes</v>
      </c>
      <c r="F151" s="56" t="str">
        <f t="shared" si="11"/>
        <v>Yes</v>
      </c>
      <c r="G151" s="57"/>
      <c r="L151" s="59"/>
    </row>
    <row r="152" spans="1:12" x14ac:dyDescent="0.3">
      <c r="A152" s="58" t="s">
        <v>1</v>
      </c>
      <c r="B152" s="54">
        <v>100</v>
      </c>
      <c r="C152" s="54">
        <v>100</v>
      </c>
      <c r="D152" s="55">
        <f t="shared" si="10"/>
        <v>0</v>
      </c>
      <c r="E152" s="56" t="str">
        <f t="shared" si="12"/>
        <v>Yes</v>
      </c>
      <c r="F152" s="56" t="str">
        <f t="shared" si="11"/>
        <v>Yes</v>
      </c>
      <c r="G152" s="57"/>
      <c r="L152" s="59"/>
    </row>
    <row r="153" spans="1:12" x14ac:dyDescent="0.3">
      <c r="A153" s="61" t="s">
        <v>50</v>
      </c>
      <c r="B153" s="54">
        <v>100</v>
      </c>
      <c r="C153" s="54">
        <v>100</v>
      </c>
      <c r="D153" s="55">
        <f t="shared" si="10"/>
        <v>0</v>
      </c>
      <c r="E153" s="56" t="str">
        <f t="shared" si="12"/>
        <v>Yes</v>
      </c>
      <c r="F153" s="56" t="str">
        <f t="shared" si="11"/>
        <v>Yes</v>
      </c>
      <c r="G153" s="57"/>
      <c r="L153" s="59"/>
    </row>
    <row r="154" spans="1:12" x14ac:dyDescent="0.3">
      <c r="A154" s="61" t="s">
        <v>87</v>
      </c>
      <c r="B154" s="54">
        <v>100</v>
      </c>
      <c r="C154" s="54">
        <v>100</v>
      </c>
      <c r="D154" s="55">
        <f t="shared" si="10"/>
        <v>0</v>
      </c>
      <c r="E154" s="56" t="str">
        <f t="shared" si="12"/>
        <v>Yes</v>
      </c>
      <c r="F154" s="56" t="str">
        <f t="shared" si="11"/>
        <v>Yes</v>
      </c>
      <c r="G154" s="57"/>
      <c r="L154" s="59"/>
    </row>
    <row r="155" spans="1:12" x14ac:dyDescent="0.3">
      <c r="A155" s="61" t="s">
        <v>246</v>
      </c>
      <c r="B155" s="54">
        <v>100</v>
      </c>
      <c r="C155" s="54">
        <v>100</v>
      </c>
      <c r="D155" s="55">
        <f t="shared" si="10"/>
        <v>0</v>
      </c>
      <c r="E155" s="56" t="str">
        <f t="shared" si="12"/>
        <v>Yes</v>
      </c>
      <c r="F155" s="56" t="str">
        <f t="shared" si="11"/>
        <v>Yes</v>
      </c>
      <c r="G155" s="57"/>
      <c r="L155" s="59"/>
    </row>
    <row r="156" spans="1:12" x14ac:dyDescent="0.3">
      <c r="A156" s="61" t="s">
        <v>245</v>
      </c>
      <c r="B156" s="54">
        <v>100</v>
      </c>
      <c r="C156" s="54">
        <v>100</v>
      </c>
      <c r="D156" s="55">
        <f t="shared" si="10"/>
        <v>0</v>
      </c>
      <c r="E156" s="56" t="str">
        <f t="shared" si="12"/>
        <v>Yes</v>
      </c>
      <c r="F156" s="56" t="str">
        <f t="shared" si="11"/>
        <v>Yes</v>
      </c>
      <c r="G156" s="57"/>
      <c r="L156" s="59"/>
    </row>
    <row r="157" spans="1:12" x14ac:dyDescent="0.3">
      <c r="A157" s="61" t="s">
        <v>31</v>
      </c>
      <c r="B157" s="54">
        <v>100</v>
      </c>
      <c r="C157" s="54">
        <v>100</v>
      </c>
      <c r="D157" s="55">
        <f t="shared" si="10"/>
        <v>0</v>
      </c>
      <c r="E157" s="56" t="str">
        <f t="shared" si="12"/>
        <v>Yes</v>
      </c>
      <c r="F157" s="56" t="str">
        <f t="shared" si="11"/>
        <v>Yes</v>
      </c>
      <c r="G157" s="57"/>
      <c r="L157" s="59"/>
    </row>
    <row r="158" spans="1:12" x14ac:dyDescent="0.3">
      <c r="A158" s="61" t="s">
        <v>68</v>
      </c>
      <c r="B158" s="54">
        <v>100</v>
      </c>
      <c r="C158" s="54">
        <v>100</v>
      </c>
      <c r="D158" s="55">
        <f t="shared" si="10"/>
        <v>0</v>
      </c>
      <c r="E158" s="56" t="str">
        <f t="shared" si="12"/>
        <v>Yes</v>
      </c>
      <c r="F158" s="56" t="str">
        <f t="shared" si="11"/>
        <v>Yes</v>
      </c>
      <c r="G158" s="57"/>
      <c r="L158" s="59"/>
    </row>
    <row r="159" spans="1:12" x14ac:dyDescent="0.3">
      <c r="A159" s="61" t="s">
        <v>248</v>
      </c>
      <c r="B159" s="54">
        <v>100</v>
      </c>
      <c r="C159" s="54">
        <v>100</v>
      </c>
      <c r="D159" s="55">
        <f t="shared" si="10"/>
        <v>0</v>
      </c>
      <c r="E159" s="56" t="str">
        <f t="shared" si="12"/>
        <v>Yes</v>
      </c>
      <c r="F159" s="56" t="str">
        <f t="shared" si="11"/>
        <v>Yes</v>
      </c>
      <c r="G159" s="57"/>
      <c r="L159" s="59"/>
    </row>
    <row r="160" spans="1:12" x14ac:dyDescent="0.3">
      <c r="A160" s="61" t="s">
        <v>0</v>
      </c>
      <c r="B160" s="54">
        <v>100</v>
      </c>
      <c r="C160" s="54">
        <v>100</v>
      </c>
      <c r="D160" s="55">
        <f t="shared" si="10"/>
        <v>0</v>
      </c>
      <c r="E160" s="56" t="str">
        <f t="shared" si="12"/>
        <v>Yes</v>
      </c>
      <c r="F160" s="56" t="str">
        <f t="shared" si="11"/>
        <v>Yes</v>
      </c>
      <c r="G160" s="57"/>
      <c r="L160" s="59"/>
    </row>
    <row r="161" spans="1:12" x14ac:dyDescent="0.3">
      <c r="A161" s="61" t="s">
        <v>247</v>
      </c>
      <c r="B161" s="54">
        <v>100</v>
      </c>
      <c r="C161" s="54">
        <v>100</v>
      </c>
      <c r="D161" s="55">
        <f t="shared" si="10"/>
        <v>0</v>
      </c>
      <c r="E161" s="56" t="str">
        <f t="shared" si="12"/>
        <v>Yes</v>
      </c>
      <c r="F161" s="56" t="str">
        <f t="shared" si="11"/>
        <v>Yes</v>
      </c>
      <c r="G161" s="57"/>
      <c r="L161" s="59"/>
    </row>
    <row r="162" spans="1:12" x14ac:dyDescent="0.3">
      <c r="A162" s="61" t="s">
        <v>32</v>
      </c>
      <c r="B162" s="54">
        <v>100</v>
      </c>
      <c r="C162" s="54">
        <v>100</v>
      </c>
      <c r="D162" s="55">
        <f t="shared" ref="D162:D175" si="13">IF(B162&gt;0,(C162-B162)/B162,"NA")</f>
        <v>0</v>
      </c>
      <c r="E162" s="56" t="str">
        <f t="shared" si="12"/>
        <v>Yes</v>
      </c>
      <c r="F162" s="56" t="str">
        <f t="shared" ref="F162:F175" si="14">IF(AND(C162&gt;20, D162&gt;-0.1),"Yes", "No")</f>
        <v>Yes</v>
      </c>
      <c r="G162" s="57"/>
      <c r="L162" s="59"/>
    </row>
    <row r="163" spans="1:12" x14ac:dyDescent="0.3">
      <c r="A163" s="61" t="s">
        <v>73</v>
      </c>
      <c r="B163" s="54">
        <v>100</v>
      </c>
      <c r="C163" s="54">
        <v>100</v>
      </c>
      <c r="D163" s="55">
        <f t="shared" si="13"/>
        <v>0</v>
      </c>
      <c r="E163" s="56" t="str">
        <f t="shared" si="12"/>
        <v>Yes</v>
      </c>
      <c r="F163" s="56" t="str">
        <f t="shared" si="14"/>
        <v>Yes</v>
      </c>
      <c r="G163" s="57"/>
      <c r="L163" s="59"/>
    </row>
    <row r="164" spans="1:12" x14ac:dyDescent="0.3">
      <c r="A164" s="58" t="s">
        <v>51</v>
      </c>
      <c r="B164" s="54">
        <v>100</v>
      </c>
      <c r="C164" s="54">
        <v>100</v>
      </c>
      <c r="D164" s="55">
        <f t="shared" si="13"/>
        <v>0</v>
      </c>
      <c r="E164" s="56" t="str">
        <f t="shared" si="12"/>
        <v>Yes</v>
      </c>
      <c r="F164" s="56" t="str">
        <f t="shared" si="14"/>
        <v>Yes</v>
      </c>
      <c r="G164" s="57"/>
      <c r="L164" s="59"/>
    </row>
    <row r="165" spans="1:12" x14ac:dyDescent="0.3">
      <c r="A165" s="58" t="s">
        <v>195</v>
      </c>
      <c r="B165" s="54">
        <v>100</v>
      </c>
      <c r="C165" s="54">
        <v>100</v>
      </c>
      <c r="D165" s="55">
        <f t="shared" si="13"/>
        <v>0</v>
      </c>
      <c r="E165" s="56" t="str">
        <f t="shared" si="12"/>
        <v>Yes</v>
      </c>
      <c r="F165" s="56" t="str">
        <f t="shared" si="14"/>
        <v>Yes</v>
      </c>
      <c r="G165" s="57"/>
      <c r="L165" s="59"/>
    </row>
    <row r="166" spans="1:12" x14ac:dyDescent="0.3">
      <c r="A166" s="61" t="s">
        <v>423</v>
      </c>
      <c r="B166" s="54">
        <v>100</v>
      </c>
      <c r="C166" s="54">
        <v>100</v>
      </c>
      <c r="D166" s="55">
        <f t="shared" si="13"/>
        <v>0</v>
      </c>
      <c r="E166" s="56" t="str">
        <f t="shared" si="12"/>
        <v>Yes</v>
      </c>
      <c r="F166" s="56" t="str">
        <f t="shared" si="14"/>
        <v>Yes</v>
      </c>
      <c r="G166" s="57"/>
      <c r="L166" s="59"/>
    </row>
    <row r="167" spans="1:12" x14ac:dyDescent="0.3">
      <c r="A167" s="61" t="s">
        <v>38</v>
      </c>
      <c r="B167" s="54">
        <v>100</v>
      </c>
      <c r="C167" s="54">
        <v>100</v>
      </c>
      <c r="D167" s="55">
        <f t="shared" si="13"/>
        <v>0</v>
      </c>
      <c r="E167" s="56" t="str">
        <f t="shared" si="12"/>
        <v>Yes</v>
      </c>
      <c r="F167" s="56" t="str">
        <f t="shared" si="14"/>
        <v>Yes</v>
      </c>
      <c r="G167" s="57"/>
      <c r="L167" s="59"/>
    </row>
    <row r="168" spans="1:12" x14ac:dyDescent="0.3">
      <c r="A168" s="61" t="s">
        <v>249</v>
      </c>
      <c r="B168" s="54">
        <v>100</v>
      </c>
      <c r="C168" s="54">
        <v>100</v>
      </c>
      <c r="D168" s="55">
        <f t="shared" si="13"/>
        <v>0</v>
      </c>
      <c r="E168" s="56" t="str">
        <f t="shared" si="12"/>
        <v>Yes</v>
      </c>
      <c r="F168" s="56" t="str">
        <f t="shared" si="14"/>
        <v>Yes</v>
      </c>
      <c r="G168" s="57"/>
      <c r="L168" s="59"/>
    </row>
    <row r="169" spans="1:12" x14ac:dyDescent="0.3">
      <c r="A169" s="61" t="s">
        <v>52</v>
      </c>
      <c r="B169" s="54">
        <v>100</v>
      </c>
      <c r="C169" s="54">
        <v>100</v>
      </c>
      <c r="D169" s="55">
        <f t="shared" si="13"/>
        <v>0</v>
      </c>
      <c r="E169" s="56" t="str">
        <f t="shared" si="12"/>
        <v>Yes</v>
      </c>
      <c r="F169" s="56" t="str">
        <f t="shared" si="14"/>
        <v>Yes</v>
      </c>
      <c r="G169" s="57"/>
      <c r="L169" s="59"/>
    </row>
    <row r="170" spans="1:12" x14ac:dyDescent="0.3">
      <c r="A170" s="61" t="s">
        <v>69</v>
      </c>
      <c r="B170" s="54">
        <v>100</v>
      </c>
      <c r="C170" s="54">
        <v>100</v>
      </c>
      <c r="D170" s="55">
        <f t="shared" si="13"/>
        <v>0</v>
      </c>
      <c r="E170" s="56" t="str">
        <f t="shared" si="12"/>
        <v>Yes</v>
      </c>
      <c r="F170" s="56" t="str">
        <f t="shared" si="14"/>
        <v>Yes</v>
      </c>
      <c r="G170" s="57"/>
      <c r="L170" s="59"/>
    </row>
    <row r="171" spans="1:12" x14ac:dyDescent="0.3">
      <c r="A171" s="61" t="s">
        <v>88</v>
      </c>
      <c r="B171" s="54">
        <v>100</v>
      </c>
      <c r="C171" s="54">
        <v>100</v>
      </c>
      <c r="D171" s="55">
        <f t="shared" si="13"/>
        <v>0</v>
      </c>
      <c r="E171" s="56" t="str">
        <f t="shared" si="12"/>
        <v>Yes</v>
      </c>
      <c r="F171" s="56" t="str">
        <f t="shared" si="14"/>
        <v>Yes</v>
      </c>
      <c r="G171" s="57"/>
      <c r="L171" s="59"/>
    </row>
    <row r="172" spans="1:12" x14ac:dyDescent="0.3">
      <c r="A172" s="61" t="s">
        <v>53</v>
      </c>
      <c r="B172" s="54">
        <v>100</v>
      </c>
      <c r="C172" s="54">
        <v>100</v>
      </c>
      <c r="D172" s="55">
        <f t="shared" si="13"/>
        <v>0</v>
      </c>
      <c r="E172" s="56" t="str">
        <f t="shared" si="12"/>
        <v>Yes</v>
      </c>
      <c r="F172" s="56" t="str">
        <f t="shared" si="14"/>
        <v>Yes</v>
      </c>
      <c r="G172" s="57"/>
      <c r="L172" s="59"/>
    </row>
    <row r="173" spans="1:12" x14ac:dyDescent="0.3">
      <c r="A173" s="61" t="s">
        <v>33</v>
      </c>
      <c r="B173" s="54">
        <v>100</v>
      </c>
      <c r="C173" s="54">
        <v>100</v>
      </c>
      <c r="D173" s="55">
        <f t="shared" si="13"/>
        <v>0</v>
      </c>
      <c r="E173" s="56" t="str">
        <f t="shared" si="12"/>
        <v>Yes</v>
      </c>
      <c r="F173" s="56" t="str">
        <f t="shared" si="14"/>
        <v>Yes</v>
      </c>
      <c r="G173" s="57"/>
      <c r="L173" s="59"/>
    </row>
    <row r="174" spans="1:12" x14ac:dyDescent="0.3">
      <c r="A174" s="61" t="s">
        <v>251</v>
      </c>
      <c r="B174" s="54">
        <v>100</v>
      </c>
      <c r="C174" s="54">
        <v>100</v>
      </c>
      <c r="D174" s="55">
        <f t="shared" si="13"/>
        <v>0</v>
      </c>
      <c r="E174" s="56" t="str">
        <f t="shared" si="12"/>
        <v>Yes</v>
      </c>
      <c r="F174" s="56" t="str">
        <f t="shared" si="14"/>
        <v>Yes</v>
      </c>
      <c r="G174" s="57"/>
      <c r="L174" s="59"/>
    </row>
    <row r="175" spans="1:12" x14ac:dyDescent="0.3">
      <c r="A175" s="61" t="s">
        <v>34</v>
      </c>
      <c r="B175" s="54">
        <v>100</v>
      </c>
      <c r="C175" s="54">
        <v>100</v>
      </c>
      <c r="D175" s="55">
        <f t="shared" si="13"/>
        <v>0</v>
      </c>
      <c r="E175" s="56" t="str">
        <f t="shared" si="12"/>
        <v>Yes</v>
      </c>
      <c r="F175" s="56" t="str">
        <f t="shared" si="14"/>
        <v>Yes</v>
      </c>
      <c r="G175" s="57"/>
      <c r="L175" s="59"/>
    </row>
    <row r="176" spans="1:12" x14ac:dyDescent="0.3">
      <c r="A176" s="61" t="s">
        <v>398</v>
      </c>
      <c r="B176" s="54">
        <v>100</v>
      </c>
      <c r="C176" s="54">
        <v>100</v>
      </c>
      <c r="D176" s="55">
        <f t="shared" ref="D176" si="15">IF(B176&gt;0,(C176-B176)/B176,"NA")</f>
        <v>0</v>
      </c>
      <c r="E176" s="56" t="str">
        <f t="shared" ref="E176" si="16">IF(C176&gt;0,"Yes", "No")</f>
        <v>Yes</v>
      </c>
      <c r="F176" s="56" t="str">
        <f t="shared" ref="F176" si="17">IF(AND(C176&gt;20, D176&gt;-0.1),"Yes", "No")</f>
        <v>Yes</v>
      </c>
    </row>
    <row r="177" spans="1:6" x14ac:dyDescent="0.3">
      <c r="A177" s="61" t="s">
        <v>399</v>
      </c>
      <c r="B177" s="54">
        <v>100</v>
      </c>
      <c r="C177" s="54">
        <v>100</v>
      </c>
      <c r="D177" s="55">
        <f t="shared" ref="D177" si="18">IF(B177&gt;0,(C177-B177)/B177,"NA")</f>
        <v>0</v>
      </c>
      <c r="E177" s="56" t="str">
        <f t="shared" ref="E177" si="19">IF(C177&gt;0,"Yes", "No")</f>
        <v>Yes</v>
      </c>
      <c r="F177" s="56" t="str">
        <f t="shared" ref="F177" si="20">IF(AND(C177&gt;20, D177&gt;-0.1),"Yes", "No")</f>
        <v>Yes</v>
      </c>
    </row>
  </sheetData>
  <autoFilter ref="A1:L1"/>
  <conditionalFormatting sqref="H1:H2 H176:H1048576 G3:G175">
    <cfRule type="cellIs" dxfId="5" priority="3" operator="equal">
      <formula>"x"</formula>
    </cfRule>
    <cfRule type="iconSet" priority="4">
      <iconSet iconSet="3TrafficLights2">
        <cfvo type="percent" val="0"/>
        <cfvo type="percent" val="33"/>
        <cfvo type="percent" val="67"/>
      </iconSet>
    </cfRule>
  </conditionalFormatting>
  <conditionalFormatting sqref="I1:I2 H3:H175 I176:I1048576">
    <cfRule type="cellIs" dxfId="4" priority="2" operator="equal">
      <formula>"x"</formula>
    </cfRule>
  </conditionalFormatting>
  <conditionalFormatting sqref="J1:L2 I3:K175 J176:L1048576">
    <cfRule type="cellIs" dxfId="3" priority="1" operator="equal">
      <formula>"x"</formula>
    </cfRule>
  </conditionalFormatting>
  <pageMargins left="0.7" right="0.7" top="0.75" bottom="0.75" header="0.3" footer="0.3"/>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EDB">
    <tabColor rgb="FFFFFF00"/>
  </sheetPr>
  <dimension ref="A1:O21"/>
  <sheetViews>
    <sheetView workbookViewId="0">
      <selection activeCell="D3" sqref="D3"/>
    </sheetView>
  </sheetViews>
  <sheetFormatPr baseColWidth="10" defaultColWidth="11" defaultRowHeight="12.6" x14ac:dyDescent="0.2"/>
  <cols>
    <col min="1" max="1" width="17.7265625" style="2" customWidth="1"/>
    <col min="2" max="2" width="7.36328125" style="3" customWidth="1"/>
    <col min="3" max="3" width="6.7265625" style="2" customWidth="1"/>
    <col min="4" max="4" width="17.7265625" style="4" customWidth="1"/>
    <col min="5" max="5" width="7.36328125" style="4" customWidth="1"/>
    <col min="6" max="6" width="11.7265625" style="4" bestFit="1" customWidth="1"/>
    <col min="7" max="7" width="17.7265625" style="1" customWidth="1"/>
    <col min="8" max="8" width="3.453125" style="1" customWidth="1"/>
    <col min="9" max="9" width="11" style="1"/>
    <col min="10" max="10" width="24.7265625" style="1" bestFit="1" customWidth="1"/>
    <col min="11" max="11" width="7.7265625" style="1" customWidth="1"/>
    <col min="12" max="12" width="11" style="1"/>
    <col min="13" max="13" width="24.7265625" style="1" bestFit="1" customWidth="1"/>
    <col min="14" max="14" width="3.7265625" style="1" customWidth="1"/>
    <col min="15" max="16384" width="11" style="1"/>
  </cols>
  <sheetData>
    <row r="1" spans="1:15" x14ac:dyDescent="0.2">
      <c r="A1" s="39" t="s">
        <v>279</v>
      </c>
      <c r="B1" t="s">
        <v>427</v>
      </c>
      <c r="C1"/>
      <c r="D1" s="39" t="s">
        <v>275</v>
      </c>
      <c r="E1" t="s">
        <v>255</v>
      </c>
      <c r="F1"/>
      <c r="G1"/>
      <c r="H1"/>
      <c r="I1"/>
      <c r="J1"/>
      <c r="K1"/>
      <c r="L1"/>
      <c r="M1"/>
      <c r="N1"/>
      <c r="O1"/>
    </row>
    <row r="2" spans="1:15" x14ac:dyDescent="0.2">
      <c r="A2"/>
      <c r="B2"/>
      <c r="C2"/>
      <c r="D2" s="29" t="s">
        <v>96</v>
      </c>
      <c r="E2" t="s">
        <v>426</v>
      </c>
      <c r="F2"/>
      <c r="G2"/>
      <c r="H2"/>
      <c r="I2"/>
      <c r="J2"/>
      <c r="K2"/>
      <c r="L2"/>
      <c r="M2"/>
      <c r="N2"/>
      <c r="O2"/>
    </row>
    <row r="3" spans="1:15" x14ac:dyDescent="0.2">
      <c r="A3" t="s">
        <v>281</v>
      </c>
      <c r="B3"/>
      <c r="C3"/>
      <c r="D3" s="30" t="s">
        <v>97</v>
      </c>
      <c r="E3" t="s">
        <v>426</v>
      </c>
      <c r="F3"/>
      <c r="G3"/>
      <c r="H3"/>
      <c r="I3"/>
      <c r="J3"/>
      <c r="K3"/>
      <c r="L3"/>
      <c r="M3"/>
      <c r="N3"/>
      <c r="O3"/>
    </row>
    <row r="4" spans="1:15" x14ac:dyDescent="0.2">
      <c r="A4" s="31">
        <v>176</v>
      </c>
      <c r="B4"/>
      <c r="C4"/>
      <c r="D4" s="30" t="s">
        <v>98</v>
      </c>
      <c r="E4" t="s">
        <v>426</v>
      </c>
      <c r="F4"/>
    </row>
    <row r="5" spans="1:15" x14ac:dyDescent="0.2">
      <c r="A5"/>
      <c r="B5"/>
      <c r="C5"/>
      <c r="D5"/>
      <c r="E5"/>
      <c r="F5"/>
    </row>
    <row r="6" spans="1:15" x14ac:dyDescent="0.2">
      <c r="A6"/>
      <c r="B6"/>
      <c r="C6"/>
      <c r="D6" t="s">
        <v>281</v>
      </c>
      <c r="E6"/>
      <c r="F6"/>
    </row>
    <row r="7" spans="1:15" x14ac:dyDescent="0.2">
      <c r="A7"/>
      <c r="B7"/>
      <c r="C7"/>
      <c r="D7" s="31"/>
      <c r="E7"/>
      <c r="F7"/>
    </row>
    <row r="8" spans="1:15" x14ac:dyDescent="0.2">
      <c r="A8"/>
      <c r="B8"/>
      <c r="C8"/>
      <c r="D8"/>
      <c r="E8"/>
      <c r="F8"/>
    </row>
    <row r="9" spans="1:15" x14ac:dyDescent="0.2">
      <c r="A9"/>
      <c r="B9"/>
      <c r="C9"/>
      <c r="D9"/>
      <c r="E9"/>
      <c r="F9"/>
    </row>
    <row r="10" spans="1:15" x14ac:dyDescent="0.2">
      <c r="A10"/>
      <c r="B10"/>
      <c r="C10"/>
      <c r="D10"/>
      <c r="E10"/>
      <c r="F10"/>
    </row>
    <row r="11" spans="1:15" x14ac:dyDescent="0.2">
      <c r="A11"/>
      <c r="B11"/>
      <c r="C11"/>
      <c r="D11"/>
      <c r="E11"/>
      <c r="F11"/>
    </row>
    <row r="12" spans="1:15" x14ac:dyDescent="0.2">
      <c r="A12" s="30" t="s">
        <v>275</v>
      </c>
      <c r="B12" t="s">
        <v>255</v>
      </c>
      <c r="C12"/>
      <c r="D12" s="30" t="s">
        <v>275</v>
      </c>
      <c r="E12" t="s">
        <v>255</v>
      </c>
      <c r="F12"/>
      <c r="G12" s="30" t="s">
        <v>275</v>
      </c>
      <c r="H12" t="s">
        <v>255</v>
      </c>
      <c r="I12"/>
    </row>
    <row r="13" spans="1:15" x14ac:dyDescent="0.2">
      <c r="A13" s="39" t="s">
        <v>96</v>
      </c>
      <c r="B13" t="s">
        <v>255</v>
      </c>
      <c r="C13"/>
      <c r="D13" s="30" t="s">
        <v>96</v>
      </c>
      <c r="E13" t="s">
        <v>255</v>
      </c>
      <c r="F13"/>
      <c r="G13" s="30" t="s">
        <v>96</v>
      </c>
      <c r="H13" t="s">
        <v>255</v>
      </c>
      <c r="I13"/>
    </row>
    <row r="14" spans="1:15" x14ac:dyDescent="0.2">
      <c r="A14" s="30" t="s">
        <v>97</v>
      </c>
      <c r="B14" t="s">
        <v>426</v>
      </c>
      <c r="C14"/>
      <c r="D14" s="39" t="s">
        <v>97</v>
      </c>
      <c r="E14" t="s">
        <v>255</v>
      </c>
      <c r="F14"/>
      <c r="G14" s="30" t="s">
        <v>97</v>
      </c>
      <c r="H14" t="s">
        <v>255</v>
      </c>
      <c r="I14"/>
    </row>
    <row r="15" spans="1:15" x14ac:dyDescent="0.2">
      <c r="A15" s="30" t="s">
        <v>98</v>
      </c>
      <c r="B15" t="s">
        <v>426</v>
      </c>
      <c r="C15"/>
      <c r="D15" s="30" t="s">
        <v>98</v>
      </c>
      <c r="E15" t="s">
        <v>426</v>
      </c>
      <c r="F15"/>
      <c r="G15" s="39" t="s">
        <v>98</v>
      </c>
      <c r="H15" t="s">
        <v>255</v>
      </c>
      <c r="I15"/>
    </row>
    <row r="16" spans="1:15" x14ac:dyDescent="0.2">
      <c r="A16"/>
      <c r="B16"/>
      <c r="C16"/>
      <c r="D16"/>
      <c r="E16"/>
      <c r="F16"/>
      <c r="G16"/>
      <c r="H16"/>
      <c r="I16"/>
    </row>
    <row r="17" spans="1:9" x14ac:dyDescent="0.2">
      <c r="A17" t="s">
        <v>281</v>
      </c>
      <c r="B17"/>
      <c r="C17"/>
      <c r="D17" t="s">
        <v>281</v>
      </c>
      <c r="E17"/>
      <c r="F17"/>
      <c r="G17" t="s">
        <v>281</v>
      </c>
      <c r="H17"/>
      <c r="I17"/>
    </row>
    <row r="18" spans="1:9" x14ac:dyDescent="0.2">
      <c r="A18" s="31"/>
      <c r="B18"/>
      <c r="C18"/>
      <c r="D18" s="31"/>
      <c r="E18"/>
      <c r="F18"/>
      <c r="G18" s="31">
        <v>1</v>
      </c>
      <c r="H18"/>
      <c r="I18"/>
    </row>
    <row r="19" spans="1:9" x14ac:dyDescent="0.2">
      <c r="A19"/>
      <c r="B19"/>
      <c r="C19"/>
      <c r="D19"/>
      <c r="E19"/>
      <c r="F19"/>
      <c r="G19"/>
      <c r="H19"/>
      <c r="I19"/>
    </row>
    <row r="20" spans="1:9" x14ac:dyDescent="0.2">
      <c r="A20"/>
      <c r="B20"/>
      <c r="C20"/>
      <c r="D20"/>
      <c r="E20"/>
      <c r="F20"/>
      <c r="G20"/>
      <c r="H20"/>
      <c r="I20"/>
    </row>
    <row r="21" spans="1:9" x14ac:dyDescent="0.2">
      <c r="A21"/>
      <c r="B21"/>
      <c r="C21"/>
      <c r="D21"/>
      <c r="E21"/>
      <c r="F21"/>
      <c r="G21"/>
      <c r="H21"/>
      <c r="I21"/>
    </row>
  </sheetData>
  <pageMargins left="0.7" right="0.7" top="0.75" bottom="0.75" header="0.3" footer="0.3"/>
  <pageSetup paperSize="9" orientation="portrait" r:id="rId6"/>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RawData">
    <pageSetUpPr fitToPage="1"/>
  </sheetPr>
  <dimension ref="A1:R9"/>
  <sheetViews>
    <sheetView workbookViewId="0">
      <pane ySplit="2" topLeftCell="A3" activePane="bottomLeft" state="frozenSplit"/>
      <selection activeCell="B1" sqref="B1"/>
      <selection pane="bottomLeft" activeCell="J21" sqref="J21"/>
    </sheetView>
  </sheetViews>
  <sheetFormatPr baseColWidth="10" defaultColWidth="8" defaultRowHeight="12.6" outlineLevelRow="1" x14ac:dyDescent="0.2"/>
  <cols>
    <col min="1" max="18" width="10" style="156" customWidth="1"/>
    <col min="19" max="16384" width="8" style="156"/>
  </cols>
  <sheetData>
    <row r="1" spans="1:18" s="152" customFormat="1" ht="49.5" customHeight="1" outlineLevel="1" x14ac:dyDescent="0.2">
      <c r="A1" s="151" t="s">
        <v>134</v>
      </c>
      <c r="B1" s="151" t="s">
        <v>90</v>
      </c>
      <c r="C1" s="151" t="s">
        <v>91</v>
      </c>
      <c r="D1" s="151" t="s">
        <v>102</v>
      </c>
      <c r="E1" s="151" t="s">
        <v>93</v>
      </c>
      <c r="F1" s="151" t="s">
        <v>103</v>
      </c>
      <c r="G1" s="151" t="s">
        <v>104</v>
      </c>
      <c r="H1" s="151" t="s">
        <v>105</v>
      </c>
      <c r="I1" s="151" t="s">
        <v>106</v>
      </c>
      <c r="J1" s="151" t="s">
        <v>94</v>
      </c>
      <c r="K1" s="151" t="s">
        <v>107</v>
      </c>
      <c r="L1" s="151" t="s">
        <v>108</v>
      </c>
      <c r="M1" s="151" t="s">
        <v>109</v>
      </c>
      <c r="N1" s="151" t="s">
        <v>110</v>
      </c>
      <c r="O1" s="151" t="s">
        <v>95</v>
      </c>
      <c r="P1" s="151" t="s">
        <v>101</v>
      </c>
      <c r="Q1" s="151" t="s">
        <v>111</v>
      </c>
      <c r="R1" s="151" t="s">
        <v>112</v>
      </c>
    </row>
    <row r="2" spans="1:18" s="154" customFormat="1" ht="47.25" customHeight="1" x14ac:dyDescent="0.2">
      <c r="A2" s="153" t="s">
        <v>293</v>
      </c>
      <c r="B2" s="153" t="s">
        <v>294</v>
      </c>
      <c r="C2" s="153" t="s">
        <v>295</v>
      </c>
      <c r="D2" s="153" t="s">
        <v>296</v>
      </c>
      <c r="E2" s="153" t="s">
        <v>297</v>
      </c>
      <c r="F2" s="153" t="s">
        <v>298</v>
      </c>
      <c r="G2" s="153" t="s">
        <v>299</v>
      </c>
      <c r="H2" s="153" t="s">
        <v>300</v>
      </c>
      <c r="I2" s="153" t="s">
        <v>301</v>
      </c>
      <c r="J2" s="153" t="s">
        <v>302</v>
      </c>
      <c r="K2" s="153" t="s">
        <v>303</v>
      </c>
      <c r="L2" s="153" t="s">
        <v>304</v>
      </c>
      <c r="M2" s="153" t="s">
        <v>305</v>
      </c>
      <c r="N2" s="153" t="s">
        <v>306</v>
      </c>
      <c r="O2" s="153" t="s">
        <v>307</v>
      </c>
      <c r="P2" s="153" t="s">
        <v>308</v>
      </c>
      <c r="Q2" s="153" t="s">
        <v>309</v>
      </c>
      <c r="R2" s="153" t="s">
        <v>310</v>
      </c>
    </row>
    <row r="3" spans="1:18" x14ac:dyDescent="0.2">
      <c r="A3" s="155" t="s">
        <v>254</v>
      </c>
      <c r="B3" s="155" t="s">
        <v>117</v>
      </c>
      <c r="C3" s="155" t="s">
        <v>117</v>
      </c>
      <c r="D3" s="155" t="s">
        <v>117</v>
      </c>
      <c r="E3" s="155" t="s">
        <v>117</v>
      </c>
      <c r="F3" s="155" t="s">
        <v>117</v>
      </c>
      <c r="G3" s="155" t="s">
        <v>117</v>
      </c>
      <c r="H3" s="155" t="s">
        <v>117</v>
      </c>
      <c r="I3" s="155" t="s">
        <v>117</v>
      </c>
      <c r="J3" s="155" t="s">
        <v>117</v>
      </c>
      <c r="K3" s="155" t="s">
        <v>117</v>
      </c>
      <c r="L3" s="155" t="s">
        <v>117</v>
      </c>
      <c r="M3" s="155" t="s">
        <v>117</v>
      </c>
      <c r="N3" s="155" t="s">
        <v>117</v>
      </c>
      <c r="O3" s="155" t="s">
        <v>117</v>
      </c>
      <c r="P3" s="155" t="s">
        <v>117</v>
      </c>
      <c r="Q3" s="155" t="s">
        <v>117</v>
      </c>
      <c r="R3" s="155" t="s">
        <v>117</v>
      </c>
    </row>
    <row r="4" spans="1:18" x14ac:dyDescent="0.2">
      <c r="A4" s="155" t="s">
        <v>2</v>
      </c>
      <c r="B4" s="155" t="s">
        <v>117</v>
      </c>
      <c r="C4" s="155" t="s">
        <v>117</v>
      </c>
      <c r="D4" s="155" t="s">
        <v>117</v>
      </c>
      <c r="E4" s="155" t="s">
        <v>117</v>
      </c>
      <c r="F4" s="155" t="s">
        <v>117</v>
      </c>
      <c r="G4" s="155" t="s">
        <v>117</v>
      </c>
      <c r="H4" s="155" t="s">
        <v>117</v>
      </c>
      <c r="I4" s="155" t="s">
        <v>117</v>
      </c>
      <c r="J4" s="155" t="s">
        <v>117</v>
      </c>
      <c r="K4" s="155" t="s">
        <v>117</v>
      </c>
      <c r="L4" s="155" t="s">
        <v>117</v>
      </c>
      <c r="M4" s="155" t="s">
        <v>117</v>
      </c>
      <c r="N4" s="155" t="s">
        <v>117</v>
      </c>
      <c r="O4" s="155" t="s">
        <v>117</v>
      </c>
      <c r="P4" s="155" t="s">
        <v>117</v>
      </c>
      <c r="Q4" s="155" t="s">
        <v>117</v>
      </c>
      <c r="R4" s="155" t="s">
        <v>117</v>
      </c>
    </row>
    <row r="5" spans="1:18" x14ac:dyDescent="0.2">
      <c r="A5" s="155" t="s">
        <v>182</v>
      </c>
      <c r="B5" s="155" t="s">
        <v>117</v>
      </c>
      <c r="C5" s="155" t="s">
        <v>117</v>
      </c>
      <c r="D5" s="155" t="s">
        <v>117</v>
      </c>
      <c r="E5" s="155" t="s">
        <v>117</v>
      </c>
      <c r="F5" s="155" t="s">
        <v>117</v>
      </c>
      <c r="G5" s="155" t="s">
        <v>117</v>
      </c>
      <c r="H5" s="155" t="s">
        <v>117</v>
      </c>
      <c r="I5" s="155" t="s">
        <v>117</v>
      </c>
      <c r="J5" s="155" t="s">
        <v>117</v>
      </c>
      <c r="K5" s="155" t="s">
        <v>117</v>
      </c>
      <c r="L5" s="155" t="s">
        <v>117</v>
      </c>
      <c r="M5" s="155" t="s">
        <v>117</v>
      </c>
      <c r="N5" s="155" t="s">
        <v>117</v>
      </c>
      <c r="O5" s="155" t="s">
        <v>117</v>
      </c>
      <c r="P5" s="155" t="s">
        <v>117</v>
      </c>
      <c r="Q5" s="155" t="s">
        <v>117</v>
      </c>
      <c r="R5" s="155" t="s">
        <v>117</v>
      </c>
    </row>
    <row r="6" spans="1:18" x14ac:dyDescent="0.2">
      <c r="A6" s="155" t="s">
        <v>35</v>
      </c>
      <c r="B6" s="155" t="s">
        <v>117</v>
      </c>
      <c r="C6" s="155" t="s">
        <v>117</v>
      </c>
      <c r="D6" s="155" t="s">
        <v>117</v>
      </c>
      <c r="E6" s="155" t="s">
        <v>117</v>
      </c>
      <c r="F6" s="155" t="s">
        <v>117</v>
      </c>
      <c r="G6" s="155" t="s">
        <v>117</v>
      </c>
      <c r="H6" s="155" t="s">
        <v>117</v>
      </c>
      <c r="I6" s="155" t="s">
        <v>117</v>
      </c>
      <c r="J6" s="155" t="s">
        <v>117</v>
      </c>
      <c r="K6" s="155" t="s">
        <v>117</v>
      </c>
      <c r="L6" s="155" t="s">
        <v>117</v>
      </c>
      <c r="M6" s="155" t="s">
        <v>117</v>
      </c>
      <c r="N6" s="155" t="s">
        <v>117</v>
      </c>
      <c r="O6" s="155" t="s">
        <v>117</v>
      </c>
      <c r="P6" s="155" t="s">
        <v>117</v>
      </c>
      <c r="Q6" s="155" t="s">
        <v>117</v>
      </c>
      <c r="R6" s="155" t="s">
        <v>117</v>
      </c>
    </row>
    <row r="7" spans="1:18" x14ac:dyDescent="0.2">
      <c r="A7" s="155" t="s">
        <v>174</v>
      </c>
      <c r="B7" s="155" t="s">
        <v>117</v>
      </c>
      <c r="C7" s="155" t="s">
        <v>117</v>
      </c>
      <c r="D7" s="155" t="s">
        <v>117</v>
      </c>
      <c r="E7" s="155" t="s">
        <v>117</v>
      </c>
      <c r="F7" s="155" t="s">
        <v>117</v>
      </c>
      <c r="G7" s="155" t="s">
        <v>117</v>
      </c>
      <c r="H7" s="155" t="s">
        <v>117</v>
      </c>
      <c r="I7" s="155" t="s">
        <v>117</v>
      </c>
      <c r="J7" s="155" t="s">
        <v>117</v>
      </c>
      <c r="K7" s="155" t="s">
        <v>117</v>
      </c>
      <c r="L7" s="155" t="s">
        <v>117</v>
      </c>
      <c r="M7" s="155" t="s">
        <v>117</v>
      </c>
      <c r="N7" s="155" t="s">
        <v>117</v>
      </c>
      <c r="O7" s="155" t="s">
        <v>117</v>
      </c>
      <c r="P7" s="155" t="s">
        <v>117</v>
      </c>
      <c r="Q7" s="155" t="s">
        <v>117</v>
      </c>
      <c r="R7" s="155" t="s">
        <v>117</v>
      </c>
    </row>
    <row r="8" spans="1:18" x14ac:dyDescent="0.2">
      <c r="A8" s="155" t="s">
        <v>57</v>
      </c>
      <c r="B8" s="155" t="s">
        <v>117</v>
      </c>
      <c r="C8" s="155" t="s">
        <v>117</v>
      </c>
      <c r="D8" s="155" t="s">
        <v>117</v>
      </c>
      <c r="E8" s="155" t="s">
        <v>117</v>
      </c>
      <c r="F8" s="155" t="s">
        <v>117</v>
      </c>
      <c r="G8" s="155" t="s">
        <v>117</v>
      </c>
      <c r="H8" s="155" t="s">
        <v>117</v>
      </c>
      <c r="I8" s="155" t="s">
        <v>117</v>
      </c>
      <c r="J8" s="155" t="s">
        <v>117</v>
      </c>
      <c r="K8" s="155" t="s">
        <v>117</v>
      </c>
      <c r="L8" s="155" t="s">
        <v>117</v>
      </c>
      <c r="M8" s="155" t="s">
        <v>117</v>
      </c>
      <c r="N8" s="155" t="s">
        <v>117</v>
      </c>
      <c r="O8" s="155" t="s">
        <v>117</v>
      </c>
      <c r="P8" s="155" t="s">
        <v>117</v>
      </c>
      <c r="Q8" s="155" t="s">
        <v>117</v>
      </c>
      <c r="R8" s="155" t="s">
        <v>117</v>
      </c>
    </row>
    <row r="9" spans="1:18" x14ac:dyDescent="0.2">
      <c r="A9" s="155" t="s">
        <v>37</v>
      </c>
      <c r="B9" s="155" t="s">
        <v>117</v>
      </c>
      <c r="C9" s="155" t="s">
        <v>117</v>
      </c>
      <c r="D9" s="155" t="s">
        <v>117</v>
      </c>
      <c r="E9" s="155" t="s">
        <v>117</v>
      </c>
      <c r="F9" s="155" t="s">
        <v>117</v>
      </c>
      <c r="G9" s="155" t="s">
        <v>117</v>
      </c>
      <c r="H9" s="155" t="s">
        <v>117</v>
      </c>
      <c r="I9" s="155" t="s">
        <v>117</v>
      </c>
      <c r="J9" s="155" t="s">
        <v>117</v>
      </c>
      <c r="K9" s="155" t="s">
        <v>117</v>
      </c>
      <c r="L9" s="155" t="s">
        <v>117</v>
      </c>
      <c r="M9" s="155" t="s">
        <v>117</v>
      </c>
      <c r="N9" s="155" t="s">
        <v>117</v>
      </c>
      <c r="O9" s="155" t="s">
        <v>117</v>
      </c>
      <c r="P9" s="155" t="s">
        <v>117</v>
      </c>
      <c r="Q9" s="155" t="s">
        <v>117</v>
      </c>
      <c r="R9" s="155" t="s">
        <v>117</v>
      </c>
    </row>
  </sheetData>
  <pageMargins left="0.35" right="0.2" top="0.52" bottom="0.984251969" header="0.31" footer="0.4921259845"/>
  <pageSetup paperSize="9" scale="61" fitToHeight="0" orientation="landscape" r:id="rId1"/>
  <headerFooter alignWithMargins="0">
    <oddFooter>&amp;CGRA/GRACE/RIDM 6 23Jul2013 - PAGE &amp;P/&amp;N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ield0"/>
  <dimension ref="A1:B12"/>
  <sheetViews>
    <sheetView workbookViewId="0"/>
  </sheetViews>
  <sheetFormatPr baseColWidth="10" defaultColWidth="21.453125" defaultRowHeight="12.6" x14ac:dyDescent="0.2"/>
  <cols>
    <col min="1" max="1" width="17.7265625" bestFit="1" customWidth="1"/>
    <col min="2" max="2" width="5.08984375" customWidth="1"/>
    <col min="3" max="4" width="15.6328125" bestFit="1" customWidth="1"/>
    <col min="5" max="5" width="19.26953125" bestFit="1" customWidth="1"/>
    <col min="6" max="6" width="19.36328125" bestFit="1" customWidth="1"/>
    <col min="7" max="7" width="20.26953125" bestFit="1" customWidth="1"/>
    <col min="8" max="8" width="33.26953125" bestFit="1" customWidth="1"/>
    <col min="9" max="9" width="23.36328125" bestFit="1" customWidth="1"/>
    <col min="10" max="10" width="21.26953125" bestFit="1" customWidth="1"/>
    <col min="11" max="11" width="46.26953125" bestFit="1" customWidth="1"/>
    <col min="12" max="12" width="22" bestFit="1" customWidth="1"/>
    <col min="13" max="13" width="25.6328125" bestFit="1" customWidth="1"/>
    <col min="14" max="14" width="33.453125" bestFit="1" customWidth="1"/>
    <col min="15" max="15" width="25.7265625" bestFit="1" customWidth="1"/>
    <col min="16" max="16" width="28" bestFit="1" customWidth="1"/>
    <col min="17" max="17" width="31.6328125" bestFit="1" customWidth="1"/>
    <col min="18" max="18" width="24.7265625" bestFit="1" customWidth="1"/>
    <col min="19" max="19" width="19.7265625" bestFit="1" customWidth="1"/>
    <col min="20" max="20" width="23.26953125" bestFit="1" customWidth="1"/>
    <col min="21" max="21" width="20" bestFit="1" customWidth="1"/>
    <col min="22" max="22" width="9.90625" bestFit="1" customWidth="1"/>
    <col min="23" max="23" width="34.6328125" bestFit="1" customWidth="1"/>
    <col min="24" max="24" width="24.36328125" bestFit="1" customWidth="1"/>
    <col min="25" max="25" width="18.26953125" bestFit="1" customWidth="1"/>
    <col min="26" max="26" width="26.453125" bestFit="1" customWidth="1"/>
    <col min="27" max="27" width="23.453125" bestFit="1" customWidth="1"/>
    <col min="28" max="28" width="26.7265625" bestFit="1" customWidth="1"/>
    <col min="29" max="29" width="28.08984375" bestFit="1" customWidth="1"/>
    <col min="30" max="30" width="34.08984375" bestFit="1" customWidth="1"/>
    <col min="31" max="31" width="32.7265625" bestFit="1" customWidth="1"/>
    <col min="32" max="32" width="26.90625" bestFit="1" customWidth="1"/>
    <col min="33" max="33" width="37.36328125" bestFit="1" customWidth="1"/>
    <col min="34" max="34" width="25.36328125" bestFit="1" customWidth="1"/>
    <col min="35" max="35" width="30.36328125" bestFit="1" customWidth="1"/>
    <col min="36" max="36" width="42.08984375" bestFit="1" customWidth="1"/>
    <col min="37" max="37" width="31.90625" bestFit="1" customWidth="1"/>
    <col min="38" max="38" width="26.90625" bestFit="1" customWidth="1"/>
    <col min="39" max="39" width="40" bestFit="1" customWidth="1"/>
    <col min="40" max="40" width="29.7265625" bestFit="1" customWidth="1"/>
    <col min="41" max="41" width="12.7265625" bestFit="1" customWidth="1"/>
    <col min="42" max="42" width="33.26953125" bestFit="1" customWidth="1"/>
    <col min="43" max="43" width="35.6328125" bestFit="1" customWidth="1"/>
    <col min="44" max="44" width="15.26953125" bestFit="1" customWidth="1"/>
    <col min="45" max="45" width="23.08984375" bestFit="1" customWidth="1"/>
    <col min="46" max="46" width="30.36328125" bestFit="1" customWidth="1"/>
    <col min="47" max="47" width="31.36328125" bestFit="1" customWidth="1"/>
    <col min="48" max="48" width="21.6328125" bestFit="1" customWidth="1"/>
    <col min="49" max="49" width="34.90625" bestFit="1" customWidth="1"/>
    <col min="50" max="50" width="37.36328125" bestFit="1" customWidth="1"/>
    <col min="51" max="51" width="27.6328125" bestFit="1" customWidth="1"/>
    <col min="52" max="52" width="44.453125" bestFit="1" customWidth="1"/>
    <col min="53" max="53" width="28.453125" bestFit="1" customWidth="1"/>
    <col min="54" max="54" width="32" bestFit="1" customWidth="1"/>
    <col min="55" max="55" width="26.90625" bestFit="1" customWidth="1"/>
    <col min="56" max="56" width="26.6328125" bestFit="1" customWidth="1"/>
    <col min="57" max="57" width="20.08984375" bestFit="1" customWidth="1"/>
    <col min="58" max="58" width="32.08984375" bestFit="1" customWidth="1"/>
    <col min="59" max="59" width="25.453125" bestFit="1" customWidth="1"/>
    <col min="60" max="60" width="30" bestFit="1" customWidth="1"/>
    <col min="61" max="61" width="26.26953125" bestFit="1" customWidth="1"/>
    <col min="62" max="62" width="35.453125" bestFit="1" customWidth="1"/>
    <col min="63" max="63" width="19.453125" bestFit="1" customWidth="1"/>
    <col min="64" max="64" width="26.6328125" bestFit="1" customWidth="1"/>
    <col min="65" max="65" width="32.36328125" bestFit="1" customWidth="1"/>
    <col min="66" max="66" width="21.453125" bestFit="1" customWidth="1"/>
    <col min="67" max="67" width="28.36328125" bestFit="1" customWidth="1"/>
    <col min="68" max="68" width="29.90625" bestFit="1" customWidth="1"/>
    <col min="69" max="69" width="22.6328125" bestFit="1" customWidth="1"/>
    <col min="70" max="70" width="33.36328125" bestFit="1" customWidth="1"/>
    <col min="71" max="71" width="22.7265625" bestFit="1" customWidth="1"/>
    <col min="72" max="72" width="28.08984375" bestFit="1" customWidth="1"/>
    <col min="73" max="73" width="18" bestFit="1" customWidth="1"/>
    <col min="74" max="74" width="44.08984375" bestFit="1" customWidth="1"/>
    <col min="75" max="75" width="18.08984375" bestFit="1" customWidth="1"/>
    <col min="76" max="76" width="24.453125" bestFit="1" customWidth="1"/>
    <col min="77" max="77" width="29.453125" bestFit="1" customWidth="1"/>
    <col min="78" max="78" width="27.453125" bestFit="1" customWidth="1"/>
    <col min="79" max="79" width="25.6328125" bestFit="1" customWidth="1"/>
    <col min="80" max="80" width="27.90625" bestFit="1" customWidth="1"/>
    <col min="81" max="81" width="19" bestFit="1" customWidth="1"/>
    <col min="82" max="82" width="25.08984375" bestFit="1" customWidth="1"/>
    <col min="83" max="83" width="19" bestFit="1" customWidth="1"/>
    <col min="84" max="84" width="36.453125" bestFit="1" customWidth="1"/>
    <col min="85" max="85" width="32" bestFit="1" customWidth="1"/>
    <col min="86" max="86" width="27.7265625" bestFit="1" customWidth="1"/>
    <col min="87" max="87" width="26.453125" bestFit="1" customWidth="1"/>
    <col min="88" max="88" width="32.90625" bestFit="1" customWidth="1"/>
    <col min="89" max="89" width="18.36328125" bestFit="1" customWidth="1"/>
    <col min="90" max="90" width="44.36328125" bestFit="1" customWidth="1"/>
    <col min="91" max="91" width="22.7265625" bestFit="1" customWidth="1"/>
    <col min="92" max="92" width="22.90625" bestFit="1" customWidth="1"/>
    <col min="93" max="93" width="15.36328125" bestFit="1" customWidth="1"/>
    <col min="94" max="94" width="31" bestFit="1" customWidth="1"/>
    <col min="95" max="95" width="26.90625" bestFit="1" customWidth="1"/>
    <col min="96" max="96" width="14.453125" bestFit="1" customWidth="1"/>
    <col min="97" max="97" width="30.6328125" bestFit="1" customWidth="1"/>
    <col min="98" max="98" width="28" bestFit="1" customWidth="1"/>
    <col min="99" max="99" width="33.26953125" bestFit="1" customWidth="1"/>
    <col min="100" max="100" width="33.453125" bestFit="1" customWidth="1"/>
    <col min="101" max="101" width="24.90625" bestFit="1" customWidth="1"/>
    <col min="102" max="102" width="28.6328125" bestFit="1" customWidth="1"/>
    <col min="103" max="103" width="24.90625" bestFit="1" customWidth="1"/>
    <col min="104" max="104" width="23.26953125" bestFit="1" customWidth="1"/>
    <col min="105" max="105" width="21.7265625" bestFit="1" customWidth="1"/>
    <col min="106" max="106" width="23.26953125" bestFit="1" customWidth="1"/>
    <col min="107" max="107" width="35" bestFit="1" customWidth="1"/>
    <col min="108" max="108" width="16.7265625" bestFit="1" customWidth="1"/>
    <col min="109" max="109" width="27.36328125" bestFit="1" customWidth="1"/>
    <col min="110" max="110" width="15.453125" bestFit="1" customWidth="1"/>
    <col min="111" max="111" width="45" bestFit="1" customWidth="1"/>
    <col min="112" max="112" width="19.453125" bestFit="1" customWidth="1"/>
    <col min="113" max="113" width="25.453125" bestFit="1" customWidth="1"/>
    <col min="114" max="114" width="28.26953125" bestFit="1" customWidth="1"/>
    <col min="115" max="115" width="47.6328125" bestFit="1" customWidth="1"/>
    <col min="116" max="116" width="20.90625" bestFit="1" customWidth="1"/>
    <col min="117" max="117" width="36.90625" bestFit="1" customWidth="1"/>
    <col min="118" max="118" width="22.26953125" bestFit="1" customWidth="1"/>
    <col min="119" max="119" width="23.08984375" bestFit="1" customWidth="1"/>
    <col min="120" max="120" width="22" bestFit="1" customWidth="1"/>
    <col min="121" max="121" width="29.7265625" bestFit="1" customWidth="1"/>
    <col min="122" max="122" width="25.36328125" bestFit="1" customWidth="1"/>
    <col min="123" max="124" width="23.08984375" bestFit="1" customWidth="1"/>
    <col min="125" max="125" width="30.08984375" bestFit="1" customWidth="1"/>
    <col min="126" max="126" width="21.453125" bestFit="1" customWidth="1"/>
    <col min="127" max="127" width="32.36328125" bestFit="1" customWidth="1"/>
    <col min="128" max="128" width="4.36328125" bestFit="1" customWidth="1"/>
    <col min="129" max="129" width="14.90625" bestFit="1" customWidth="1"/>
    <col min="130" max="130" width="33.90625" bestFit="1" customWidth="1"/>
    <col min="131" max="131" width="24" bestFit="1" customWidth="1"/>
    <col min="132" max="132" width="18.08984375" bestFit="1" customWidth="1"/>
    <col min="133" max="133" width="28.453125" bestFit="1" customWidth="1"/>
    <col min="134" max="134" width="23" bestFit="1" customWidth="1"/>
    <col min="135" max="135" width="24.7265625" bestFit="1" customWidth="1"/>
    <col min="136" max="136" width="6.90625" bestFit="1" customWidth="1"/>
    <col min="137" max="137" width="12.36328125" bestFit="1" customWidth="1"/>
    <col min="138" max="138" width="27.36328125" bestFit="1" customWidth="1"/>
    <col min="139" max="139" width="21.7265625" bestFit="1" customWidth="1"/>
    <col min="140" max="140" width="36.6328125" bestFit="1" customWidth="1"/>
    <col min="141" max="141" width="20.90625" bestFit="1" customWidth="1"/>
    <col min="142" max="142" width="11.6328125" bestFit="1" customWidth="1"/>
    <col min="143" max="143" width="25.453125" bestFit="1" customWidth="1"/>
    <col min="144" max="144" width="36.26953125" bestFit="1" customWidth="1"/>
    <col min="145" max="145" width="18.6328125" bestFit="1" customWidth="1"/>
    <col min="146" max="146" width="10" bestFit="1" customWidth="1"/>
    <col min="147" max="147" width="31.7265625" bestFit="1" customWidth="1"/>
    <col min="148" max="148" width="27.26953125" bestFit="1" customWidth="1"/>
    <col min="149" max="149" width="8.36328125" bestFit="1" customWidth="1"/>
    <col min="150" max="150" width="17" bestFit="1" customWidth="1"/>
    <col min="151" max="151" width="28.90625" bestFit="1" customWidth="1"/>
    <col min="152" max="152" width="30.90625" bestFit="1" customWidth="1"/>
    <col min="153" max="153" width="8.453125" bestFit="1" customWidth="1"/>
    <col min="154" max="154" width="16.7265625" bestFit="1" customWidth="1"/>
    <col min="155" max="155" width="25.6328125" bestFit="1" customWidth="1"/>
    <col min="156" max="156" width="28.26953125" bestFit="1" customWidth="1"/>
    <col min="157" max="157" width="14.26953125" bestFit="1" customWidth="1"/>
    <col min="158" max="158" width="20.7265625" bestFit="1" customWidth="1"/>
    <col min="159" max="159" width="15.7265625" bestFit="1" customWidth="1"/>
    <col min="160" max="160" width="19.26953125" bestFit="1" customWidth="1"/>
    <col min="161" max="161" width="26.90625" bestFit="1" customWidth="1"/>
    <col min="162" max="162" width="23.08984375" bestFit="1" customWidth="1"/>
    <col min="163" max="163" width="27.08984375" bestFit="1" customWidth="1"/>
    <col min="164" max="164" width="28.7265625" bestFit="1" customWidth="1"/>
    <col min="165" max="165" width="22.7265625" bestFit="1" customWidth="1"/>
    <col min="166" max="166" width="26.26953125" bestFit="1" customWidth="1"/>
    <col min="167" max="167" width="29.26953125" bestFit="1" customWidth="1"/>
    <col min="168" max="168" width="33.6328125" bestFit="1" customWidth="1"/>
    <col min="169" max="169" width="31.36328125" bestFit="1" customWidth="1"/>
    <col min="170" max="170" width="23.08984375" bestFit="1" customWidth="1"/>
    <col min="171" max="171" width="28.36328125" bestFit="1" customWidth="1"/>
    <col min="172" max="172" width="22.36328125" bestFit="1" customWidth="1"/>
    <col min="173" max="173" width="33.7265625" bestFit="1" customWidth="1"/>
    <col min="174" max="174" width="27.6328125" bestFit="1" customWidth="1"/>
    <col min="175" max="175" width="20.453125" bestFit="1" customWidth="1"/>
    <col min="176" max="176" width="40.7265625" bestFit="1" customWidth="1"/>
    <col min="177" max="177" width="14.453125" bestFit="1" customWidth="1"/>
    <col min="178" max="178" width="50.6328125" bestFit="1" customWidth="1"/>
    <col min="179" max="179" width="34.453125" bestFit="1" customWidth="1"/>
    <col min="180" max="180" width="19.26953125" bestFit="1" customWidth="1"/>
    <col min="181" max="181" width="26.26953125" bestFit="1" customWidth="1"/>
    <col min="182" max="182" width="23" bestFit="1" customWidth="1"/>
    <col min="183" max="183" width="29.36328125" bestFit="1" customWidth="1"/>
    <col min="184" max="184" width="27.453125" bestFit="1" customWidth="1"/>
    <col min="185" max="185" width="20.453125" bestFit="1" customWidth="1"/>
    <col min="186" max="186" width="21.7265625" bestFit="1" customWidth="1"/>
    <col min="187" max="187" width="10.7265625" bestFit="1" customWidth="1"/>
    <col min="188" max="188" width="16.6328125" bestFit="1" customWidth="1"/>
    <col min="189" max="189" width="16.7265625" bestFit="1" customWidth="1"/>
    <col min="190" max="190" width="32" bestFit="1" customWidth="1"/>
    <col min="191" max="191" width="12.453125" bestFit="1" customWidth="1"/>
    <col min="192" max="192" width="44" bestFit="1" customWidth="1"/>
    <col min="193" max="193" width="20.36328125" bestFit="1" customWidth="1"/>
    <col min="194" max="194" width="35" bestFit="1" customWidth="1"/>
    <col min="195" max="195" width="18.453125" bestFit="1" customWidth="1"/>
    <col min="196" max="196" width="29.08984375" bestFit="1" customWidth="1"/>
    <col min="197" max="197" width="30.26953125" bestFit="1" customWidth="1"/>
    <col min="198" max="198" width="27.26953125" bestFit="1" customWidth="1"/>
    <col min="199" max="199" width="15.453125" bestFit="1" customWidth="1"/>
    <col min="200" max="200" width="17.453125" bestFit="1" customWidth="1"/>
    <col min="201" max="201" width="17.08984375" bestFit="1" customWidth="1"/>
    <col min="202" max="202" width="19.36328125" bestFit="1" customWidth="1"/>
    <col min="203" max="203" width="15.08984375" bestFit="1" customWidth="1"/>
    <col min="204" max="204" width="20.90625" bestFit="1" customWidth="1"/>
    <col min="205" max="205" width="28.7265625" bestFit="1" customWidth="1"/>
    <col min="206" max="206" width="34" bestFit="1" customWidth="1"/>
    <col min="207" max="207" width="26.26953125" bestFit="1" customWidth="1"/>
    <col min="208" max="208" width="28.453125" bestFit="1" customWidth="1"/>
    <col min="209" max="209" width="28.7265625" bestFit="1" customWidth="1"/>
    <col min="210" max="210" width="21.453125" bestFit="1" customWidth="1"/>
    <col min="211" max="211" width="24" bestFit="1" customWidth="1"/>
    <col min="212" max="212" width="30.08984375" bestFit="1" customWidth="1"/>
    <col min="213" max="213" width="36.7265625" bestFit="1" customWidth="1"/>
    <col min="214" max="214" width="22.7265625" bestFit="1" customWidth="1"/>
    <col min="215" max="215" width="23.7265625" bestFit="1" customWidth="1"/>
    <col min="216" max="216" width="36.453125" bestFit="1" customWidth="1"/>
    <col min="217" max="217" width="38" bestFit="1" customWidth="1"/>
    <col min="218" max="218" width="26.7265625" bestFit="1" customWidth="1"/>
    <col min="219" max="219" width="20" bestFit="1" customWidth="1"/>
    <col min="220" max="220" width="23.453125" bestFit="1" customWidth="1"/>
    <col min="221" max="221" width="17.36328125" bestFit="1" customWidth="1"/>
    <col min="222" max="222" width="28.90625" bestFit="1" customWidth="1"/>
    <col min="223" max="223" width="4.90625" bestFit="1" customWidth="1"/>
    <col min="224" max="224" width="15.26953125" bestFit="1" customWidth="1"/>
    <col min="225" max="225" width="7.453125" bestFit="1" customWidth="1"/>
    <col min="226" max="226" width="28.90625" bestFit="1" customWidth="1"/>
    <col min="227" max="227" width="28.6328125" bestFit="1" customWidth="1"/>
    <col min="228" max="228" width="23.6328125" bestFit="1" customWidth="1"/>
    <col min="229" max="229" width="14.6328125" bestFit="1" customWidth="1"/>
    <col min="230" max="230" width="19.08984375" bestFit="1" customWidth="1"/>
    <col min="231" max="231" width="33.90625" bestFit="1" customWidth="1"/>
    <col min="232" max="232" width="25.08984375" bestFit="1" customWidth="1"/>
    <col min="233" max="233" width="14.08984375" bestFit="1" customWidth="1"/>
    <col min="234" max="234" width="32.36328125" bestFit="1" customWidth="1"/>
    <col min="235" max="235" width="19.08984375" bestFit="1" customWidth="1"/>
    <col min="236" max="236" width="24.36328125" bestFit="1" customWidth="1"/>
    <col min="237" max="237" width="24.08984375" bestFit="1" customWidth="1"/>
    <col min="238" max="238" width="28.08984375" bestFit="1" customWidth="1"/>
    <col min="239" max="239" width="22.6328125" bestFit="1" customWidth="1"/>
    <col min="240" max="240" width="37" bestFit="1" customWidth="1"/>
    <col min="241" max="241" width="23.453125" bestFit="1" customWidth="1"/>
    <col min="242" max="242" width="17" bestFit="1" customWidth="1"/>
    <col min="243" max="243" width="11.7265625" bestFit="1" customWidth="1"/>
    <col min="244" max="244" width="16.453125" bestFit="1" customWidth="1"/>
    <col min="245" max="245" width="14" bestFit="1" customWidth="1"/>
    <col min="246" max="246" width="36.6328125" bestFit="1" customWidth="1"/>
    <col min="247" max="247" width="19.7265625" bestFit="1" customWidth="1"/>
    <col min="248" max="248" width="19" bestFit="1" customWidth="1"/>
    <col min="249" max="249" width="14.7265625" bestFit="1" customWidth="1"/>
    <col min="250" max="250" width="15.08984375" bestFit="1" customWidth="1"/>
    <col min="251" max="251" width="26.26953125" bestFit="1" customWidth="1"/>
    <col min="252" max="252" width="30.6328125" bestFit="1" customWidth="1"/>
    <col min="253" max="253" width="24.453125" bestFit="1" customWidth="1"/>
    <col min="254" max="254" width="19" bestFit="1" customWidth="1"/>
    <col min="255" max="255" width="21.90625" bestFit="1" customWidth="1"/>
  </cols>
  <sheetData>
    <row r="1" spans="1:2" x14ac:dyDescent="0.2">
      <c r="A1" s="30" t="s">
        <v>135</v>
      </c>
    </row>
    <row r="2" spans="1:2" x14ac:dyDescent="0.2">
      <c r="A2" s="30" t="s">
        <v>134</v>
      </c>
      <c r="B2" t="s">
        <v>89</v>
      </c>
    </row>
    <row r="3" spans="1:2" x14ac:dyDescent="0.2">
      <c r="A3" t="s">
        <v>359</v>
      </c>
      <c r="B3" s="31"/>
    </row>
    <row r="4" spans="1:2" x14ac:dyDescent="0.2">
      <c r="A4" t="s">
        <v>254</v>
      </c>
      <c r="B4" s="31">
        <v>1</v>
      </c>
    </row>
    <row r="5" spans="1:2" x14ac:dyDescent="0.2">
      <c r="A5" t="s">
        <v>293</v>
      </c>
      <c r="B5" s="31">
        <v>1</v>
      </c>
    </row>
    <row r="6" spans="1:2" x14ac:dyDescent="0.2">
      <c r="A6" t="s">
        <v>2</v>
      </c>
      <c r="B6" s="31">
        <v>1</v>
      </c>
    </row>
    <row r="7" spans="1:2" x14ac:dyDescent="0.2">
      <c r="A7" t="s">
        <v>182</v>
      </c>
      <c r="B7" s="31">
        <v>1</v>
      </c>
    </row>
    <row r="8" spans="1:2" x14ac:dyDescent="0.2">
      <c r="A8" t="s">
        <v>35</v>
      </c>
      <c r="B8" s="31">
        <v>1</v>
      </c>
    </row>
    <row r="9" spans="1:2" x14ac:dyDescent="0.2">
      <c r="A9" t="s">
        <v>174</v>
      </c>
      <c r="B9" s="31">
        <v>1</v>
      </c>
    </row>
    <row r="10" spans="1:2" x14ac:dyDescent="0.2">
      <c r="A10" t="s">
        <v>57</v>
      </c>
      <c r="B10" s="31">
        <v>1</v>
      </c>
    </row>
    <row r="11" spans="1:2" x14ac:dyDescent="0.2">
      <c r="A11" t="s">
        <v>37</v>
      </c>
      <c r="B11" s="31">
        <v>1</v>
      </c>
    </row>
    <row r="12" spans="1:2" x14ac:dyDescent="0.2">
      <c r="A12" t="s">
        <v>384</v>
      </c>
      <c r="B12" s="31">
        <v>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ield1"/>
  <dimension ref="A1:B12"/>
  <sheetViews>
    <sheetView workbookViewId="0"/>
  </sheetViews>
  <sheetFormatPr baseColWidth="10" defaultColWidth="21.453125" defaultRowHeight="12.6" x14ac:dyDescent="0.2"/>
  <cols>
    <col min="1" max="1" width="17.7265625" bestFit="1" customWidth="1"/>
    <col min="2" max="2" width="11.08984375" bestFit="1" customWidth="1"/>
    <col min="3" max="4" width="15.6328125" bestFit="1" customWidth="1"/>
    <col min="5" max="5" width="19.26953125" bestFit="1" customWidth="1"/>
    <col min="6" max="6" width="19.36328125" bestFit="1" customWidth="1"/>
    <col min="7" max="7" width="20.26953125" bestFit="1" customWidth="1"/>
    <col min="8" max="8" width="33.26953125" bestFit="1" customWidth="1"/>
    <col min="9" max="9" width="23.36328125" bestFit="1" customWidth="1"/>
    <col min="10" max="10" width="21.26953125" bestFit="1" customWidth="1"/>
    <col min="11" max="11" width="46.26953125" bestFit="1" customWidth="1"/>
    <col min="12" max="12" width="22" bestFit="1" customWidth="1"/>
    <col min="13" max="13" width="25.6328125" bestFit="1" customWidth="1"/>
    <col min="14" max="14" width="33.453125" bestFit="1" customWidth="1"/>
    <col min="15" max="15" width="25.7265625" bestFit="1" customWidth="1"/>
    <col min="16" max="16" width="28" bestFit="1" customWidth="1"/>
    <col min="17" max="17" width="31.6328125" bestFit="1" customWidth="1"/>
    <col min="18" max="18" width="24.7265625" bestFit="1" customWidth="1"/>
    <col min="19" max="19" width="19.7265625" bestFit="1" customWidth="1"/>
    <col min="20" max="20" width="23.26953125" bestFit="1" customWidth="1"/>
    <col min="21" max="21" width="20" bestFit="1" customWidth="1"/>
    <col min="22" max="22" width="9.90625" bestFit="1" customWidth="1"/>
    <col min="23" max="23" width="34.6328125" bestFit="1" customWidth="1"/>
    <col min="24" max="24" width="24.36328125" bestFit="1" customWidth="1"/>
    <col min="25" max="25" width="18.26953125" bestFit="1" customWidth="1"/>
    <col min="26" max="26" width="26.453125" bestFit="1" customWidth="1"/>
    <col min="27" max="27" width="23.453125" bestFit="1" customWidth="1"/>
    <col min="28" max="28" width="26.7265625" bestFit="1" customWidth="1"/>
    <col min="29" max="29" width="28.08984375" bestFit="1" customWidth="1"/>
    <col min="30" max="30" width="34.08984375" bestFit="1" customWidth="1"/>
    <col min="31" max="31" width="32.7265625" bestFit="1" customWidth="1"/>
    <col min="32" max="32" width="26.90625" bestFit="1" customWidth="1"/>
    <col min="33" max="33" width="37.36328125" bestFit="1" customWidth="1"/>
    <col min="34" max="34" width="25.36328125" bestFit="1" customWidth="1"/>
    <col min="35" max="35" width="30.36328125" bestFit="1" customWidth="1"/>
    <col min="36" max="36" width="42.08984375" bestFit="1" customWidth="1"/>
    <col min="37" max="37" width="31.90625" bestFit="1" customWidth="1"/>
    <col min="38" max="38" width="26.90625" bestFit="1" customWidth="1"/>
    <col min="39" max="39" width="40" bestFit="1" customWidth="1"/>
    <col min="40" max="40" width="29.7265625" bestFit="1" customWidth="1"/>
    <col min="41" max="41" width="12.7265625" bestFit="1" customWidth="1"/>
    <col min="42" max="42" width="33.26953125" bestFit="1" customWidth="1"/>
    <col min="43" max="43" width="35.6328125" bestFit="1" customWidth="1"/>
    <col min="44" max="44" width="15.26953125" bestFit="1" customWidth="1"/>
    <col min="45" max="45" width="23.08984375" bestFit="1" customWidth="1"/>
    <col min="46" max="46" width="30.36328125" bestFit="1" customWidth="1"/>
    <col min="47" max="47" width="31.36328125" bestFit="1" customWidth="1"/>
    <col min="48" max="48" width="21.6328125" bestFit="1" customWidth="1"/>
    <col min="49" max="49" width="34.90625" bestFit="1" customWidth="1"/>
    <col min="50" max="50" width="37.36328125" bestFit="1" customWidth="1"/>
    <col min="51" max="51" width="27.6328125" bestFit="1" customWidth="1"/>
    <col min="52" max="52" width="44.453125" bestFit="1" customWidth="1"/>
    <col min="53" max="53" width="28.453125" bestFit="1" customWidth="1"/>
    <col min="54" max="54" width="32" bestFit="1" customWidth="1"/>
    <col min="55" max="55" width="26.90625" bestFit="1" customWidth="1"/>
    <col min="56" max="56" width="26.6328125" bestFit="1" customWidth="1"/>
    <col min="57" max="57" width="20.08984375" bestFit="1" customWidth="1"/>
    <col min="58" max="58" width="32.08984375" bestFit="1" customWidth="1"/>
    <col min="59" max="59" width="25.453125" bestFit="1" customWidth="1"/>
    <col min="60" max="60" width="30" bestFit="1" customWidth="1"/>
    <col min="61" max="61" width="26.26953125" bestFit="1" customWidth="1"/>
    <col min="62" max="62" width="35.453125" bestFit="1" customWidth="1"/>
    <col min="63" max="63" width="19.453125" bestFit="1" customWidth="1"/>
    <col min="64" max="64" width="26.6328125" bestFit="1" customWidth="1"/>
    <col min="65" max="65" width="32.36328125" bestFit="1" customWidth="1"/>
    <col min="66" max="66" width="21.453125" bestFit="1" customWidth="1"/>
    <col min="67" max="67" width="28.36328125" bestFit="1" customWidth="1"/>
    <col min="68" max="68" width="29.90625" bestFit="1" customWidth="1"/>
    <col min="69" max="69" width="22.6328125" bestFit="1" customWidth="1"/>
    <col min="70" max="70" width="33.36328125" bestFit="1" customWidth="1"/>
    <col min="71" max="71" width="22.7265625" bestFit="1" customWidth="1"/>
    <col min="72" max="72" width="28.08984375" bestFit="1" customWidth="1"/>
    <col min="73" max="73" width="18" bestFit="1" customWidth="1"/>
    <col min="74" max="74" width="44.08984375" bestFit="1" customWidth="1"/>
    <col min="75" max="75" width="18.08984375" bestFit="1" customWidth="1"/>
    <col min="76" max="76" width="24.453125" bestFit="1" customWidth="1"/>
    <col min="77" max="77" width="29.453125" bestFit="1" customWidth="1"/>
    <col min="78" max="78" width="27.453125" bestFit="1" customWidth="1"/>
    <col min="79" max="79" width="25.6328125" bestFit="1" customWidth="1"/>
    <col min="80" max="80" width="27.90625" bestFit="1" customWidth="1"/>
    <col min="81" max="81" width="19" bestFit="1" customWidth="1"/>
    <col min="82" max="82" width="25.08984375" bestFit="1" customWidth="1"/>
    <col min="83" max="83" width="19" bestFit="1" customWidth="1"/>
    <col min="84" max="84" width="36.453125" bestFit="1" customWidth="1"/>
    <col min="85" max="85" width="32" bestFit="1" customWidth="1"/>
    <col min="86" max="86" width="27.7265625" bestFit="1" customWidth="1"/>
    <col min="87" max="87" width="26.453125" bestFit="1" customWidth="1"/>
    <col min="88" max="88" width="32.90625" bestFit="1" customWidth="1"/>
    <col min="89" max="89" width="18.36328125" bestFit="1" customWidth="1"/>
    <col min="90" max="90" width="44.36328125" bestFit="1" customWidth="1"/>
    <col min="91" max="91" width="22.7265625" bestFit="1" customWidth="1"/>
    <col min="92" max="92" width="22.90625" bestFit="1" customWidth="1"/>
    <col min="93" max="93" width="15.36328125" bestFit="1" customWidth="1"/>
    <col min="94" max="94" width="31" bestFit="1" customWidth="1"/>
    <col min="95" max="95" width="26.90625" bestFit="1" customWidth="1"/>
    <col min="96" max="96" width="14.453125" bestFit="1" customWidth="1"/>
    <col min="97" max="97" width="30.6328125" bestFit="1" customWidth="1"/>
    <col min="98" max="98" width="28" bestFit="1" customWidth="1"/>
    <col min="99" max="99" width="33.26953125" bestFit="1" customWidth="1"/>
    <col min="100" max="100" width="33.453125" bestFit="1" customWidth="1"/>
    <col min="101" max="101" width="24.90625" bestFit="1" customWidth="1"/>
    <col min="102" max="102" width="28.6328125" bestFit="1" customWidth="1"/>
    <col min="103" max="103" width="24.90625" bestFit="1" customWidth="1"/>
    <col min="104" max="104" width="23.26953125" bestFit="1" customWidth="1"/>
    <col min="105" max="105" width="21.7265625" bestFit="1" customWidth="1"/>
    <col min="106" max="106" width="23.26953125" bestFit="1" customWidth="1"/>
    <col min="107" max="107" width="35" bestFit="1" customWidth="1"/>
    <col min="108" max="108" width="16.7265625" bestFit="1" customWidth="1"/>
    <col min="109" max="109" width="27.36328125" bestFit="1" customWidth="1"/>
    <col min="110" max="110" width="15.453125" bestFit="1" customWidth="1"/>
    <col min="111" max="111" width="45" bestFit="1" customWidth="1"/>
    <col min="112" max="112" width="19.453125" bestFit="1" customWidth="1"/>
    <col min="113" max="113" width="25.453125" bestFit="1" customWidth="1"/>
    <col min="114" max="114" width="28.26953125" bestFit="1" customWidth="1"/>
    <col min="115" max="115" width="47.6328125" bestFit="1" customWidth="1"/>
    <col min="116" max="116" width="20.90625" bestFit="1" customWidth="1"/>
    <col min="117" max="117" width="36.90625" bestFit="1" customWidth="1"/>
    <col min="118" max="118" width="22.26953125" bestFit="1" customWidth="1"/>
    <col min="119" max="119" width="23.08984375" bestFit="1" customWidth="1"/>
    <col min="120" max="120" width="22" bestFit="1" customWidth="1"/>
    <col min="121" max="121" width="29.7265625" bestFit="1" customWidth="1"/>
    <col min="122" max="122" width="25.36328125" bestFit="1" customWidth="1"/>
    <col min="123" max="124" width="23.08984375" bestFit="1" customWidth="1"/>
    <col min="125" max="125" width="30.08984375" bestFit="1" customWidth="1"/>
    <col min="126" max="126" width="21.453125" bestFit="1" customWidth="1"/>
    <col min="127" max="127" width="32.36328125" bestFit="1" customWidth="1"/>
    <col min="128" max="128" width="4.36328125" bestFit="1" customWidth="1"/>
    <col min="129" max="129" width="14.90625" bestFit="1" customWidth="1"/>
    <col min="130" max="130" width="33.90625" bestFit="1" customWidth="1"/>
    <col min="131" max="131" width="24" bestFit="1" customWidth="1"/>
    <col min="132" max="132" width="18.08984375" bestFit="1" customWidth="1"/>
    <col min="133" max="133" width="28.453125" bestFit="1" customWidth="1"/>
    <col min="134" max="134" width="23" bestFit="1" customWidth="1"/>
    <col min="135" max="135" width="24.7265625" bestFit="1" customWidth="1"/>
    <col min="136" max="136" width="6.90625" bestFit="1" customWidth="1"/>
    <col min="137" max="137" width="12.36328125" bestFit="1" customWidth="1"/>
    <col min="138" max="138" width="27.36328125" bestFit="1" customWidth="1"/>
    <col min="139" max="139" width="21.7265625" bestFit="1" customWidth="1"/>
    <col min="140" max="140" width="36.6328125" bestFit="1" customWidth="1"/>
    <col min="141" max="141" width="20.90625" bestFit="1" customWidth="1"/>
    <col min="142" max="142" width="11.6328125" bestFit="1" customWidth="1"/>
    <col min="143" max="143" width="25.453125" bestFit="1" customWidth="1"/>
    <col min="144" max="144" width="36.26953125" bestFit="1" customWidth="1"/>
    <col min="145" max="145" width="18.6328125" bestFit="1" customWidth="1"/>
    <col min="146" max="146" width="10" bestFit="1" customWidth="1"/>
    <col min="147" max="147" width="31.7265625" bestFit="1" customWidth="1"/>
    <col min="148" max="148" width="27.26953125" bestFit="1" customWidth="1"/>
    <col min="149" max="149" width="8.36328125" bestFit="1" customWidth="1"/>
    <col min="150" max="150" width="17" bestFit="1" customWidth="1"/>
    <col min="151" max="151" width="28.90625" bestFit="1" customWidth="1"/>
    <col min="152" max="152" width="30.90625" bestFit="1" customWidth="1"/>
    <col min="153" max="153" width="8.453125" bestFit="1" customWidth="1"/>
    <col min="154" max="154" width="16.7265625" bestFit="1" customWidth="1"/>
    <col min="155" max="155" width="25.6328125" bestFit="1" customWidth="1"/>
    <col min="156" max="156" width="28.26953125" bestFit="1" customWidth="1"/>
    <col min="157" max="157" width="14.26953125" bestFit="1" customWidth="1"/>
    <col min="158" max="158" width="20.7265625" bestFit="1" customWidth="1"/>
    <col min="159" max="159" width="15.7265625" bestFit="1" customWidth="1"/>
    <col min="160" max="160" width="19.26953125" bestFit="1" customWidth="1"/>
    <col min="161" max="161" width="26.90625" bestFit="1" customWidth="1"/>
    <col min="162" max="162" width="23.08984375" bestFit="1" customWidth="1"/>
    <col min="163" max="163" width="27.08984375" bestFit="1" customWidth="1"/>
    <col min="164" max="164" width="28.7265625" bestFit="1" customWidth="1"/>
    <col min="165" max="165" width="22.7265625" bestFit="1" customWidth="1"/>
    <col min="166" max="166" width="26.26953125" bestFit="1" customWidth="1"/>
    <col min="167" max="167" width="29.26953125" bestFit="1" customWidth="1"/>
    <col min="168" max="168" width="33.6328125" bestFit="1" customWidth="1"/>
    <col min="169" max="169" width="31.36328125" bestFit="1" customWidth="1"/>
    <col min="170" max="170" width="23.08984375" bestFit="1" customWidth="1"/>
    <col min="171" max="171" width="28.36328125" bestFit="1" customWidth="1"/>
    <col min="172" max="172" width="22.36328125" bestFit="1" customWidth="1"/>
    <col min="173" max="173" width="33.7265625" bestFit="1" customWidth="1"/>
    <col min="174" max="174" width="27.6328125" bestFit="1" customWidth="1"/>
    <col min="175" max="175" width="20.453125" bestFit="1" customWidth="1"/>
    <col min="176" max="176" width="40.7265625" bestFit="1" customWidth="1"/>
    <col min="177" max="177" width="14.453125" bestFit="1" customWidth="1"/>
    <col min="178" max="178" width="50.6328125" bestFit="1" customWidth="1"/>
    <col min="179" max="179" width="34.453125" bestFit="1" customWidth="1"/>
    <col min="180" max="180" width="19.26953125" bestFit="1" customWidth="1"/>
    <col min="181" max="181" width="26.26953125" bestFit="1" customWidth="1"/>
    <col min="182" max="182" width="23" bestFit="1" customWidth="1"/>
    <col min="183" max="183" width="29.36328125" bestFit="1" customWidth="1"/>
    <col min="184" max="184" width="27.453125" bestFit="1" customWidth="1"/>
    <col min="185" max="185" width="20.453125" bestFit="1" customWidth="1"/>
    <col min="186" max="186" width="21.7265625" bestFit="1" customWidth="1"/>
    <col min="187" max="187" width="10.7265625" bestFit="1" customWidth="1"/>
    <col min="188" max="188" width="16.6328125" bestFit="1" customWidth="1"/>
    <col min="189" max="189" width="16.7265625" bestFit="1" customWidth="1"/>
    <col min="190" max="190" width="32" bestFit="1" customWidth="1"/>
    <col min="191" max="191" width="12.453125" bestFit="1" customWidth="1"/>
    <col min="192" max="192" width="44" bestFit="1" customWidth="1"/>
    <col min="193" max="193" width="20.36328125" bestFit="1" customWidth="1"/>
    <col min="194" max="194" width="35" bestFit="1" customWidth="1"/>
    <col min="195" max="195" width="18.453125" bestFit="1" customWidth="1"/>
    <col min="196" max="196" width="29.08984375" bestFit="1" customWidth="1"/>
    <col min="197" max="197" width="30.26953125" bestFit="1" customWidth="1"/>
    <col min="198" max="198" width="27.26953125" bestFit="1" customWidth="1"/>
    <col min="199" max="199" width="15.453125" bestFit="1" customWidth="1"/>
    <col min="200" max="200" width="17.453125" bestFit="1" customWidth="1"/>
    <col min="201" max="201" width="17.08984375" bestFit="1" customWidth="1"/>
    <col min="202" max="202" width="19.36328125" bestFit="1" customWidth="1"/>
    <col min="203" max="203" width="15.08984375" bestFit="1" customWidth="1"/>
    <col min="204" max="204" width="20.90625" bestFit="1" customWidth="1"/>
    <col min="205" max="205" width="28.7265625" bestFit="1" customWidth="1"/>
    <col min="206" max="206" width="34" bestFit="1" customWidth="1"/>
    <col min="207" max="207" width="26.26953125" bestFit="1" customWidth="1"/>
    <col min="208" max="208" width="28.453125" bestFit="1" customWidth="1"/>
    <col min="209" max="209" width="28.7265625" bestFit="1" customWidth="1"/>
    <col min="210" max="210" width="21.453125" bestFit="1" customWidth="1"/>
    <col min="211" max="211" width="24" bestFit="1" customWidth="1"/>
    <col min="212" max="212" width="30.08984375" bestFit="1" customWidth="1"/>
    <col min="213" max="213" width="36.7265625" bestFit="1" customWidth="1"/>
    <col min="214" max="214" width="22.7265625" bestFit="1" customWidth="1"/>
    <col min="215" max="215" width="23.7265625" bestFit="1" customWidth="1"/>
    <col min="216" max="216" width="36.453125" bestFit="1" customWidth="1"/>
    <col min="217" max="217" width="38" bestFit="1" customWidth="1"/>
    <col min="218" max="218" width="26.7265625" bestFit="1" customWidth="1"/>
    <col min="219" max="219" width="20" bestFit="1" customWidth="1"/>
    <col min="220" max="220" width="23.453125" bestFit="1" customWidth="1"/>
    <col min="221" max="221" width="17.36328125" bestFit="1" customWidth="1"/>
    <col min="222" max="222" width="28.90625" bestFit="1" customWidth="1"/>
    <col min="223" max="223" width="4.90625" bestFit="1" customWidth="1"/>
    <col min="224" max="224" width="15.26953125" bestFit="1" customWidth="1"/>
    <col min="225" max="225" width="7.453125" bestFit="1" customWidth="1"/>
    <col min="226" max="226" width="28.90625" bestFit="1" customWidth="1"/>
    <col min="227" max="227" width="28.6328125" bestFit="1" customWidth="1"/>
    <col min="228" max="228" width="23.6328125" bestFit="1" customWidth="1"/>
    <col min="229" max="229" width="14.6328125" bestFit="1" customWidth="1"/>
    <col min="230" max="230" width="19.08984375" bestFit="1" customWidth="1"/>
    <col min="231" max="231" width="33.90625" bestFit="1" customWidth="1"/>
    <col min="232" max="232" width="25.08984375" bestFit="1" customWidth="1"/>
    <col min="233" max="233" width="14.08984375" bestFit="1" customWidth="1"/>
    <col min="234" max="234" width="32.36328125" bestFit="1" customWidth="1"/>
    <col min="235" max="235" width="19.08984375" bestFit="1" customWidth="1"/>
    <col min="236" max="236" width="24.36328125" bestFit="1" customWidth="1"/>
    <col min="237" max="237" width="24.08984375" bestFit="1" customWidth="1"/>
    <col min="238" max="238" width="28.08984375" bestFit="1" customWidth="1"/>
    <col min="239" max="239" width="22.6328125" bestFit="1" customWidth="1"/>
    <col min="240" max="240" width="37" bestFit="1" customWidth="1"/>
    <col min="241" max="241" width="23.453125" bestFit="1" customWidth="1"/>
    <col min="242" max="242" width="17" bestFit="1" customWidth="1"/>
    <col min="243" max="243" width="11.7265625" bestFit="1" customWidth="1"/>
    <col min="244" max="244" width="16.453125" bestFit="1" customWidth="1"/>
    <col min="245" max="245" width="14" bestFit="1" customWidth="1"/>
    <col min="246" max="246" width="36.6328125" bestFit="1" customWidth="1"/>
    <col min="247" max="247" width="19.7265625" bestFit="1" customWidth="1"/>
    <col min="248" max="248" width="19" bestFit="1" customWidth="1"/>
    <col min="249" max="249" width="14.7265625" bestFit="1" customWidth="1"/>
    <col min="250" max="250" width="15.08984375" bestFit="1" customWidth="1"/>
    <col min="251" max="251" width="26.26953125" bestFit="1" customWidth="1"/>
    <col min="252" max="252" width="30.6328125" bestFit="1" customWidth="1"/>
    <col min="253" max="253" width="24.453125" bestFit="1" customWidth="1"/>
    <col min="254" max="254" width="19" bestFit="1" customWidth="1"/>
    <col min="255" max="255" width="21.90625" bestFit="1" customWidth="1"/>
  </cols>
  <sheetData>
    <row r="1" spans="1:2" x14ac:dyDescent="0.2">
      <c r="A1" s="30" t="s">
        <v>90</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conditionalFormatting sqref="B4">
    <cfRule type="top10" dxfId="2" priority="1" percent="1" rank="10"/>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B12"/>
  <sheetViews>
    <sheetView workbookViewId="0"/>
  </sheetViews>
  <sheetFormatPr baseColWidth="10" defaultColWidth="21.453125" defaultRowHeight="12.6" x14ac:dyDescent="0.2"/>
  <cols>
    <col min="1" max="1" width="17.7265625" bestFit="1" customWidth="1"/>
    <col min="2" max="2" width="11.08984375" bestFit="1" customWidth="1"/>
    <col min="3" max="3" width="5.08984375" customWidth="1"/>
  </cols>
  <sheetData>
    <row r="1" spans="1:2" x14ac:dyDescent="0.2">
      <c r="A1" s="30" t="s">
        <v>91</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B12"/>
  <sheetViews>
    <sheetView workbookViewId="0"/>
  </sheetViews>
  <sheetFormatPr baseColWidth="10" defaultColWidth="21.453125" defaultRowHeight="12.6" x14ac:dyDescent="0.2"/>
  <cols>
    <col min="1" max="1" width="17.7265625" bestFit="1" customWidth="1"/>
    <col min="2" max="2" width="11.08984375" bestFit="1" customWidth="1"/>
    <col min="3" max="3" width="5.08984375" customWidth="1"/>
  </cols>
  <sheetData>
    <row r="1" spans="1:2" x14ac:dyDescent="0.2">
      <c r="A1" s="30" t="s">
        <v>102</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conditionalFormatting sqref="B1:B4 B13:B1048576">
    <cfRule type="top10" dxfId="1" priority="1" rank="10"/>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12"/>
  <sheetViews>
    <sheetView workbookViewId="0"/>
  </sheetViews>
  <sheetFormatPr baseColWidth="10" defaultColWidth="11" defaultRowHeight="12.6" x14ac:dyDescent="0.2"/>
  <cols>
    <col min="1" max="1" width="17.7265625" bestFit="1" customWidth="1"/>
    <col min="2" max="2" width="11.08984375" bestFit="1" customWidth="1"/>
    <col min="3" max="3" width="11.7265625" customWidth="1"/>
    <col min="4" max="4" width="34.26953125" bestFit="1" customWidth="1"/>
    <col min="5" max="5" width="11.7265625" bestFit="1" customWidth="1"/>
    <col min="6" max="6" width="11.7265625" customWidth="1"/>
    <col min="7" max="26" width="40.7265625" bestFit="1" customWidth="1"/>
    <col min="27" max="27" width="11.7265625" bestFit="1" customWidth="1"/>
  </cols>
  <sheetData>
    <row r="1" spans="1:2" x14ac:dyDescent="0.2">
      <c r="A1" s="30" t="s">
        <v>93</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B12"/>
  <sheetViews>
    <sheetView workbookViewId="0"/>
  </sheetViews>
  <sheetFormatPr baseColWidth="10" defaultColWidth="11" defaultRowHeight="12.6" x14ac:dyDescent="0.2"/>
  <cols>
    <col min="1" max="1" width="17.7265625" bestFit="1" customWidth="1"/>
    <col min="2" max="2" width="11.08984375" bestFit="1" customWidth="1"/>
    <col min="3" max="3" width="11.7265625" customWidth="1"/>
    <col min="4" max="4" width="34.26953125" bestFit="1" customWidth="1"/>
    <col min="5" max="5" width="11.7265625" bestFit="1" customWidth="1"/>
    <col min="6" max="6" width="11.7265625" customWidth="1"/>
    <col min="7" max="26" width="40.7265625" bestFit="1" customWidth="1"/>
    <col min="27" max="27" width="11.7265625" bestFit="1" customWidth="1"/>
  </cols>
  <sheetData>
    <row r="1" spans="1:2" x14ac:dyDescent="0.2">
      <c r="A1" s="30" t="s">
        <v>103</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B12"/>
  <sheetViews>
    <sheetView workbookViewId="0"/>
  </sheetViews>
  <sheetFormatPr baseColWidth="10" defaultColWidth="11" defaultRowHeight="12.6" x14ac:dyDescent="0.2"/>
  <cols>
    <col min="1" max="1" width="17.7265625" bestFit="1" customWidth="1"/>
    <col min="2" max="2" width="11.08984375" bestFit="1" customWidth="1"/>
    <col min="3" max="3" width="11.7265625" customWidth="1"/>
    <col min="4" max="4" width="34.26953125" bestFit="1" customWidth="1"/>
    <col min="5" max="5" width="11.7265625" bestFit="1" customWidth="1"/>
    <col min="6" max="6" width="11.7265625" customWidth="1"/>
    <col min="7" max="26" width="40.7265625" bestFit="1" customWidth="1"/>
    <col min="27" max="27" width="11.7265625" bestFit="1" customWidth="1"/>
  </cols>
  <sheetData>
    <row r="1" spans="1:2" x14ac:dyDescent="0.2">
      <c r="A1" s="30" t="s">
        <v>104</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conditionalFormatting sqref="B2 B167:B1048576">
    <cfRule type="top10" dxfId="0" priority="1" rank="10"/>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B12"/>
  <sheetViews>
    <sheetView workbookViewId="0"/>
  </sheetViews>
  <sheetFormatPr baseColWidth="10" defaultColWidth="11" defaultRowHeight="12.6" x14ac:dyDescent="0.2"/>
  <cols>
    <col min="1" max="1" width="17.7265625" bestFit="1" customWidth="1"/>
    <col min="2" max="2" width="11.08984375" bestFit="1" customWidth="1"/>
    <col min="3" max="3" width="11.7265625" customWidth="1"/>
    <col min="4" max="4" width="34.26953125" bestFit="1" customWidth="1"/>
    <col min="5" max="5" width="11.7265625" bestFit="1" customWidth="1"/>
    <col min="6" max="6" width="11.7265625" customWidth="1"/>
    <col min="7" max="26" width="40.7265625" bestFit="1" customWidth="1"/>
    <col min="27" max="27" width="11.7265625" bestFit="1" customWidth="1"/>
  </cols>
  <sheetData>
    <row r="1" spans="1:2" x14ac:dyDescent="0.2">
      <c r="A1" s="30" t="s">
        <v>105</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B12"/>
  <sheetViews>
    <sheetView workbookViewId="0"/>
  </sheetViews>
  <sheetFormatPr baseColWidth="10" defaultColWidth="11" defaultRowHeight="12.6" x14ac:dyDescent="0.2"/>
  <cols>
    <col min="1" max="1" width="17.7265625" bestFit="1" customWidth="1"/>
    <col min="2" max="2" width="11.08984375" bestFit="1" customWidth="1"/>
    <col min="3" max="3" width="11.7265625" customWidth="1"/>
    <col min="4" max="4" width="34.26953125" bestFit="1" customWidth="1"/>
    <col min="5" max="5" width="11.7265625" bestFit="1" customWidth="1"/>
    <col min="6" max="6" width="11.7265625" customWidth="1"/>
    <col min="7" max="26" width="40.7265625" bestFit="1" customWidth="1"/>
    <col min="27" max="27" width="11.7265625" bestFit="1" customWidth="1"/>
  </cols>
  <sheetData>
    <row r="1" spans="1:2" x14ac:dyDescent="0.2">
      <c r="A1" s="30" t="s">
        <v>106</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dimension ref="A1:B12"/>
  <sheetViews>
    <sheetView workbookViewId="0"/>
  </sheetViews>
  <sheetFormatPr baseColWidth="10" defaultColWidth="11" defaultRowHeight="12.6" x14ac:dyDescent="0.2"/>
  <cols>
    <col min="1" max="1" width="17.7265625" bestFit="1" customWidth="1"/>
    <col min="2" max="2" width="11.08984375" bestFit="1" customWidth="1"/>
    <col min="3" max="3" width="11.7265625" customWidth="1"/>
    <col min="4" max="4" width="34.26953125" bestFit="1" customWidth="1"/>
    <col min="5" max="5" width="11.7265625" bestFit="1" customWidth="1"/>
    <col min="6" max="6" width="11.7265625" customWidth="1"/>
    <col min="7" max="26" width="40.7265625" bestFit="1" customWidth="1"/>
    <col min="27" max="27" width="11.7265625" bestFit="1" customWidth="1"/>
  </cols>
  <sheetData>
    <row r="1" spans="1:2" x14ac:dyDescent="0.2">
      <c r="A1" s="30" t="s">
        <v>94</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B12"/>
  <sheetViews>
    <sheetView workbookViewId="0"/>
  </sheetViews>
  <sheetFormatPr baseColWidth="10" defaultColWidth="11" defaultRowHeight="12.6" x14ac:dyDescent="0.2"/>
  <cols>
    <col min="1" max="1" width="17.7265625" bestFit="1" customWidth="1"/>
    <col min="2" max="2" width="11.08984375" bestFit="1" customWidth="1"/>
  </cols>
  <sheetData>
    <row r="1" spans="1:2" x14ac:dyDescent="0.2">
      <c r="A1" s="30" t="s">
        <v>107</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B12"/>
  <sheetViews>
    <sheetView workbookViewId="0"/>
  </sheetViews>
  <sheetFormatPr baseColWidth="10" defaultColWidth="11" defaultRowHeight="12.6" x14ac:dyDescent="0.2"/>
  <cols>
    <col min="1" max="1" width="17.7265625" bestFit="1" customWidth="1"/>
    <col min="2" max="2" width="11.08984375" bestFit="1" customWidth="1"/>
    <col min="3" max="3" width="11.7265625" customWidth="1"/>
    <col min="4" max="4" width="34.26953125" bestFit="1" customWidth="1"/>
    <col min="5" max="5" width="11.7265625" bestFit="1" customWidth="1"/>
    <col min="6" max="6" width="11.7265625" customWidth="1"/>
    <col min="7" max="26" width="40.7265625" bestFit="1" customWidth="1"/>
    <col min="27" max="27" width="11.7265625" bestFit="1" customWidth="1"/>
  </cols>
  <sheetData>
    <row r="1" spans="1:2" x14ac:dyDescent="0.2">
      <c r="A1" s="30" t="s">
        <v>108</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B12"/>
  <sheetViews>
    <sheetView workbookViewId="0"/>
  </sheetViews>
  <sheetFormatPr baseColWidth="10" defaultColWidth="11" defaultRowHeight="12.6" x14ac:dyDescent="0.2"/>
  <cols>
    <col min="1" max="1" width="17.7265625" bestFit="1" customWidth="1"/>
    <col min="2" max="2" width="11.08984375" bestFit="1" customWidth="1"/>
    <col min="3" max="3" width="11.7265625" customWidth="1"/>
    <col min="4" max="4" width="34.26953125" bestFit="1" customWidth="1"/>
    <col min="5" max="5" width="11.7265625" bestFit="1" customWidth="1"/>
    <col min="6" max="6" width="11.7265625" customWidth="1"/>
    <col min="7" max="26" width="40.7265625" bestFit="1" customWidth="1"/>
    <col min="27" max="27" width="11.7265625" bestFit="1" customWidth="1"/>
  </cols>
  <sheetData>
    <row r="1" spans="1:2" x14ac:dyDescent="0.2">
      <c r="A1" s="30" t="s">
        <v>109</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B12"/>
  <sheetViews>
    <sheetView workbookViewId="0"/>
  </sheetViews>
  <sheetFormatPr baseColWidth="10" defaultColWidth="11" defaultRowHeight="12.6" x14ac:dyDescent="0.2"/>
  <cols>
    <col min="1" max="1" width="17.7265625" bestFit="1" customWidth="1"/>
    <col min="2" max="2" width="11.08984375" bestFit="1" customWidth="1"/>
    <col min="3" max="3" width="11.7265625" customWidth="1"/>
    <col min="4" max="4" width="34.26953125" bestFit="1" customWidth="1"/>
    <col min="5" max="5" width="11.7265625" bestFit="1" customWidth="1"/>
    <col min="6" max="6" width="11.7265625" customWidth="1"/>
    <col min="7" max="26" width="40.7265625" bestFit="1" customWidth="1"/>
    <col min="27" max="27" width="11.7265625" bestFit="1" customWidth="1"/>
  </cols>
  <sheetData>
    <row r="1" spans="1:2" x14ac:dyDescent="0.2">
      <c r="A1" s="30" t="s">
        <v>110</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B12"/>
  <sheetViews>
    <sheetView workbookViewId="0"/>
  </sheetViews>
  <sheetFormatPr baseColWidth="10" defaultColWidth="11" defaultRowHeight="12.6" x14ac:dyDescent="0.2"/>
  <cols>
    <col min="1" max="1" width="17.7265625" bestFit="1" customWidth="1"/>
    <col min="2" max="2" width="11.08984375" bestFit="1" customWidth="1"/>
    <col min="3" max="5" width="15.453125" customWidth="1"/>
    <col min="6" max="7" width="11.7265625" customWidth="1"/>
    <col min="8" max="9" width="16.6328125" customWidth="1"/>
    <col min="10" max="10" width="11.7265625" customWidth="1"/>
    <col min="11" max="26" width="40.7265625" bestFit="1" customWidth="1"/>
    <col min="27" max="27" width="11.7265625" bestFit="1" customWidth="1"/>
  </cols>
  <sheetData>
    <row r="1" spans="1:2" x14ac:dyDescent="0.2">
      <c r="A1" s="30" t="s">
        <v>95</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B12"/>
  <sheetViews>
    <sheetView workbookViewId="0"/>
  </sheetViews>
  <sheetFormatPr baseColWidth="10" defaultColWidth="11" defaultRowHeight="12.6" x14ac:dyDescent="0.2"/>
  <cols>
    <col min="1" max="1" width="17.7265625" bestFit="1" customWidth="1"/>
    <col min="2" max="2" width="11.08984375" bestFit="1" customWidth="1"/>
    <col min="3" max="3" width="11.7265625" customWidth="1"/>
    <col min="4" max="4" width="11.7265625" bestFit="1" customWidth="1"/>
    <col min="5" max="5" width="28.453125" bestFit="1" customWidth="1"/>
    <col min="6" max="6" width="11.7265625" customWidth="1"/>
    <col min="7" max="26" width="40.7265625" bestFit="1" customWidth="1"/>
    <col min="27" max="27" width="11.7265625" bestFit="1" customWidth="1"/>
  </cols>
  <sheetData>
    <row r="1" spans="1:2" x14ac:dyDescent="0.2">
      <c r="A1" s="30" t="s">
        <v>101</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B12"/>
  <sheetViews>
    <sheetView workbookViewId="0"/>
  </sheetViews>
  <sheetFormatPr baseColWidth="10" defaultColWidth="11" defaultRowHeight="12.6" x14ac:dyDescent="0.2"/>
  <cols>
    <col min="1" max="1" width="17.7265625" bestFit="1" customWidth="1"/>
    <col min="2" max="2" width="11.08984375" customWidth="1"/>
    <col min="3" max="3" width="11.7265625" customWidth="1"/>
    <col min="4" max="4" width="11.7265625" bestFit="1" customWidth="1"/>
    <col min="5" max="5" width="28.453125" bestFit="1" customWidth="1"/>
    <col min="6" max="6" width="11.7265625" customWidth="1"/>
    <col min="7" max="26" width="40.7265625" bestFit="1" customWidth="1"/>
    <col min="27" max="27" width="11.7265625" bestFit="1" customWidth="1"/>
  </cols>
  <sheetData>
    <row r="1" spans="1:2" x14ac:dyDescent="0.2">
      <c r="A1" s="30" t="s">
        <v>111</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B12"/>
  <sheetViews>
    <sheetView workbookViewId="0"/>
  </sheetViews>
  <sheetFormatPr baseColWidth="10" defaultColWidth="11" defaultRowHeight="12.6" x14ac:dyDescent="0.2"/>
  <cols>
    <col min="1" max="1" width="17.7265625" bestFit="1" customWidth="1"/>
    <col min="2" max="2" width="11.08984375" customWidth="1"/>
    <col min="3" max="3" width="11.7265625" customWidth="1"/>
    <col min="4" max="4" width="11.7265625" bestFit="1" customWidth="1"/>
    <col min="5" max="5" width="28.453125" bestFit="1" customWidth="1"/>
    <col min="6" max="6" width="11.7265625" customWidth="1"/>
    <col min="7" max="26" width="40.7265625" bestFit="1" customWidth="1"/>
    <col min="27" max="27" width="11.7265625" bestFit="1" customWidth="1"/>
  </cols>
  <sheetData>
    <row r="1" spans="1:2" x14ac:dyDescent="0.2">
      <c r="A1" s="30" t="s">
        <v>112</v>
      </c>
      <c r="B1" t="s">
        <v>117</v>
      </c>
    </row>
    <row r="3" spans="1:2" x14ac:dyDescent="0.2">
      <c r="A3" s="30" t="s">
        <v>135</v>
      </c>
    </row>
    <row r="4" spans="1:2" x14ac:dyDescent="0.2">
      <c r="A4" s="30" t="s">
        <v>134</v>
      </c>
      <c r="B4" t="s">
        <v>89</v>
      </c>
    </row>
    <row r="5" spans="1:2" x14ac:dyDescent="0.2">
      <c r="A5" t="s">
        <v>254</v>
      </c>
      <c r="B5" s="31">
        <v>1</v>
      </c>
    </row>
    <row r="6" spans="1:2" x14ac:dyDescent="0.2">
      <c r="A6" t="s">
        <v>37</v>
      </c>
      <c r="B6" s="31">
        <v>1</v>
      </c>
    </row>
    <row r="7" spans="1:2" x14ac:dyDescent="0.2">
      <c r="A7" t="s">
        <v>57</v>
      </c>
      <c r="B7" s="31">
        <v>1</v>
      </c>
    </row>
    <row r="8" spans="1:2" x14ac:dyDescent="0.2">
      <c r="A8" t="s">
        <v>35</v>
      </c>
      <c r="B8" s="31">
        <v>1</v>
      </c>
    </row>
    <row r="9" spans="1:2" x14ac:dyDescent="0.2">
      <c r="A9" t="s">
        <v>182</v>
      </c>
      <c r="B9" s="31">
        <v>1</v>
      </c>
    </row>
    <row r="10" spans="1:2" x14ac:dyDescent="0.2">
      <c r="A10" t="s">
        <v>2</v>
      </c>
      <c r="B10" s="31">
        <v>1</v>
      </c>
    </row>
    <row r="11" spans="1:2" x14ac:dyDescent="0.2">
      <c r="A11" t="s">
        <v>174</v>
      </c>
      <c r="B11" s="31">
        <v>1</v>
      </c>
    </row>
    <row r="12" spans="1:2" x14ac:dyDescent="0.2">
      <c r="A12" t="s">
        <v>384</v>
      </c>
      <c r="B12" s="31">
        <v>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Document_x0020_Type xmlns="74a88671-d09d-49fa-b9a4-b30a542b194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E5A5A2913C02F49A43BACC4633B9FBF" ma:contentTypeVersion="2" ma:contentTypeDescription="Create a new document." ma:contentTypeScope="" ma:versionID="0afec88a56eb09293bbe9192da1d1f93">
  <xsd:schema xmlns:xsd="http://www.w3.org/2001/XMLSchema" xmlns:xs="http://www.w3.org/2001/XMLSchema" xmlns:p="http://schemas.microsoft.com/office/2006/metadata/properties" xmlns:ns2="74a88671-d09d-49fa-b9a4-b30a542b1949" targetNamespace="http://schemas.microsoft.com/office/2006/metadata/properties" ma:root="true" ma:fieldsID="b6cc66573ef42d97d290c5fbe467b4a3" ns2:_="">
    <xsd:import namespace="74a88671-d09d-49fa-b9a4-b30a542b1949"/>
    <xsd:element name="properties">
      <xsd:complexType>
        <xsd:sequence>
          <xsd:element name="documentManagement">
            <xsd:complexType>
              <xsd:all>
                <xsd:element ref="ns2:Document_x0020_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a88671-d09d-49fa-b9a4-b30a542b1949" elementFormDefault="qualified">
    <xsd:import namespace="http://schemas.microsoft.com/office/2006/documentManagement/types"/>
    <xsd:import namespace="http://schemas.microsoft.com/office/infopath/2007/PartnerControls"/>
    <xsd:element name="Document_x0020_Type" ma:index="8" nillable="true" ma:displayName="Document Type" ma:format="Dropdown" ma:internalName="Document_x0020_Type">
      <xsd:simpleType>
        <xsd:restriction base="dms:Choice">
          <xsd:enumeration value="Presentation"/>
          <xsd:enumeration value="Task Tracker"/>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A3286F-40BF-414D-ACA4-4BF1BB8EDDF7}">
  <ds:schemaRefs>
    <ds:schemaRef ds:uri="http://purl.org/dc/terms/"/>
    <ds:schemaRef ds:uri="http://www.w3.org/XML/1998/namespace"/>
    <ds:schemaRef ds:uri="http://schemas.microsoft.com/office/2006/documentManagement/types"/>
    <ds:schemaRef ds:uri="http://purl.org/dc/elements/1.1/"/>
    <ds:schemaRef ds:uri="74a88671-d09d-49fa-b9a4-b30a542b1949"/>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BBE32A7A-FCCA-4890-8438-7995DBD2F693}">
  <ds:schemaRefs>
    <ds:schemaRef ds:uri="http://schemas.microsoft.com/sharepoint/v3/contenttype/forms"/>
  </ds:schemaRefs>
</ds:datastoreItem>
</file>

<file path=customXml/itemProps3.xml><?xml version="1.0" encoding="utf-8"?>
<ds:datastoreItem xmlns:ds="http://schemas.openxmlformats.org/officeDocument/2006/customXml" ds:itemID="{B5032535-A4E8-481E-BEAE-383A875E57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a88671-d09d-49fa-b9a4-b30a542b194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26</vt:i4>
      </vt:variant>
      <vt:variant>
        <vt:lpstr>Plages nommées</vt:lpstr>
      </vt:variant>
      <vt:variant>
        <vt:i4>3</vt:i4>
      </vt:variant>
    </vt:vector>
  </HeadingPairs>
  <TitlesOfParts>
    <vt:vector size="29" baseType="lpstr">
      <vt:lpstr>History</vt:lpstr>
      <vt:lpstr>Instructions 1</vt:lpstr>
      <vt:lpstr>Instructions 2</vt:lpstr>
      <vt:lpstr>Mapping</vt:lpstr>
      <vt:lpstr>Quality Dashboard</vt:lpstr>
      <vt:lpstr>Escalation Roadmap</vt:lpstr>
      <vt:lpstr>Escalation Dashboard</vt:lpstr>
      <vt:lpstr>Raw Data</vt:lpstr>
      <vt:lpstr>Field 0</vt:lpstr>
      <vt:lpstr>Field 1</vt:lpstr>
      <vt:lpstr>Field 2</vt:lpstr>
      <vt:lpstr>Field 3</vt:lpstr>
      <vt:lpstr>Field 4</vt:lpstr>
      <vt:lpstr>Field 5</vt:lpstr>
      <vt:lpstr>Field 6</vt:lpstr>
      <vt:lpstr>Field 7</vt:lpstr>
      <vt:lpstr>Field 8</vt:lpstr>
      <vt:lpstr>Field 9</vt:lpstr>
      <vt:lpstr>Field 10</vt:lpstr>
      <vt:lpstr>Field 11</vt:lpstr>
      <vt:lpstr>Field 12</vt:lpstr>
      <vt:lpstr>Field 13</vt:lpstr>
      <vt:lpstr>Field 14</vt:lpstr>
      <vt:lpstr>Field 15</vt:lpstr>
      <vt:lpstr>Field 16</vt:lpstr>
      <vt:lpstr>Field 17</vt:lpstr>
      <vt:lpstr>Data</vt:lpstr>
      <vt:lpstr>Escalation</vt:lpstr>
      <vt:lpstr>Number_of_Fields_Qced</vt:lpstr>
    </vt:vector>
  </TitlesOfParts>
  <Company>sanofi-aventis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FR13754</dc:creator>
  <cp:lastModifiedBy>Delaye, Laurent /FR</cp:lastModifiedBy>
  <cp:lastPrinted>2013-07-23T13:23:13Z</cp:lastPrinted>
  <dcterms:created xsi:type="dcterms:W3CDTF">2013-07-23T12:50:43Z</dcterms:created>
  <dcterms:modified xsi:type="dcterms:W3CDTF">2019-08-09T13:44:11Z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-1487132947</vt:i4>
  </property>
  <property fmtid="{D5CDD505-2E9C-101B-9397-08002B2CF9AE}" pid="3" name="_NewReviewCycle">
    <vt:lpwstr/>
  </property>
  <property fmtid="{D5CDD505-2E9C-101B-9397-08002B2CF9AE}" pid="4" name="_EmailSubject">
    <vt:lpwstr/>
  </property>
  <property fmtid="{D5CDD505-2E9C-101B-9397-08002B2CF9AE}" pid="5" name="_AuthorEmail">
    <vt:lpwstr>Xavier.Launois@sanofi.com</vt:lpwstr>
  </property>
  <property fmtid="{D5CDD505-2E9C-101B-9397-08002B2CF9AE}" pid="6" name="_AuthorEmailDisplayName">
    <vt:lpwstr>Launois, Xavier R&amp;D/FR</vt:lpwstr>
  </property>
  <property fmtid="{D5CDD505-2E9C-101B-9397-08002B2CF9AE}" pid="7" name="_PreviousAdHocReviewCycleID">
    <vt:i4>1427304033</vt:i4>
  </property>
  <property fmtid="{D5CDD505-2E9C-101B-9397-08002B2CF9AE}" pid="8" name="_ReviewingToolsShownOnce">
    <vt:lpwstr/>
  </property>
  <property fmtid="{D5CDD505-2E9C-101B-9397-08002B2CF9AE}" pid="9" name="ContentTypeId">
    <vt:lpwstr>0x0101005E5A5A2913C02F49A43BACC4633B9FBF</vt:lpwstr>
  </property>
</Properties>
</file>