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rles.goulet\Documents\"/>
    </mc:Choice>
  </mc:AlternateContent>
  <bookViews>
    <workbookView xWindow="0" yWindow="0" windowWidth="12060" windowHeight="8160" tabRatio="674" activeTab="2"/>
  </bookViews>
  <sheets>
    <sheet name="Valeur recherché" sheetId="12" r:id="rId1"/>
    <sheet name="Feuil1" sheetId="14" state="hidden" r:id="rId2"/>
    <sheet name="donnée d'entré" sheetId="13" r:id="rId3"/>
  </sheets>
  <definedNames>
    <definedName name="_xlnm._FilterDatabase" localSheetId="2" hidden="1">'donnée d''entré'!$E$1:$E$372</definedName>
    <definedName name="Année">'Valeur recherché'!$B$2</definedName>
    <definedName name="FIN">'donnée d''entré'!$G$372</definedName>
    <definedName name="Fournisseur">'Valeur recherché'!$B$1</definedName>
    <definedName name="RQ_ANNEE">'Valeur recherché'!$B$3</definedName>
    <definedName name="RQ_TOTAL_FOURNISSEUR">'Valeur recherché'!$B$5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1" i="13" l="1"/>
  <c r="G336" i="13" s="1"/>
  <c r="G298" i="13"/>
  <c r="H334" i="13"/>
  <c r="G297" i="13" s="1"/>
  <c r="G269" i="13"/>
  <c r="G285" i="13"/>
  <c r="H293" i="13"/>
  <c r="G260" i="13" s="1"/>
  <c r="H258" i="13"/>
  <c r="G227" i="13" s="1"/>
  <c r="G318" i="13" l="1"/>
  <c r="G330" i="13"/>
  <c r="G252" i="13"/>
  <c r="G241" i="13"/>
  <c r="G230" i="13"/>
  <c r="G225" i="13"/>
  <c r="G250" i="13"/>
  <c r="G240" i="13"/>
  <c r="G257" i="13"/>
  <c r="G246" i="13"/>
  <c r="G236" i="13"/>
  <c r="G258" i="13"/>
  <c r="G314" i="13"/>
  <c r="G256" i="13"/>
  <c r="G245" i="13"/>
  <c r="G234" i="13"/>
  <c r="G334" i="13"/>
  <c r="G302" i="13"/>
  <c r="G229" i="13"/>
  <c r="G265" i="13"/>
  <c r="G253" i="13"/>
  <c r="G248" i="13"/>
  <c r="G242" i="13"/>
  <c r="G237" i="13"/>
  <c r="G232" i="13"/>
  <c r="G226" i="13"/>
  <c r="G289" i="13"/>
  <c r="G273" i="13"/>
  <c r="G322" i="13"/>
  <c r="G306" i="13"/>
  <c r="G281" i="13"/>
  <c r="G254" i="13"/>
  <c r="G249" i="13"/>
  <c r="G244" i="13"/>
  <c r="G238" i="13"/>
  <c r="G233" i="13"/>
  <c r="G228" i="13"/>
  <c r="G293" i="13"/>
  <c r="G277" i="13"/>
  <c r="G261" i="13"/>
  <c r="G326" i="13"/>
  <c r="G310" i="13"/>
  <c r="G369" i="13"/>
  <c r="G361" i="13"/>
  <c r="G353" i="13"/>
  <c r="G349" i="13"/>
  <c r="G345" i="13"/>
  <c r="G341" i="13"/>
  <c r="G291" i="13"/>
  <c r="G287" i="13"/>
  <c r="G283" i="13"/>
  <c r="G279" i="13"/>
  <c r="G275" i="13"/>
  <c r="G271" i="13"/>
  <c r="G267" i="13"/>
  <c r="G263" i="13"/>
  <c r="G332" i="13"/>
  <c r="G328" i="13"/>
  <c r="G324" i="13"/>
  <c r="G320" i="13"/>
  <c r="G316" i="13"/>
  <c r="G312" i="13"/>
  <c r="G308" i="13"/>
  <c r="G304" i="13"/>
  <c r="G300" i="13"/>
  <c r="G296" i="13"/>
  <c r="G371" i="13"/>
  <c r="G367" i="13"/>
  <c r="G363" i="13"/>
  <c r="G359" i="13"/>
  <c r="G355" i="13"/>
  <c r="G351" i="13"/>
  <c r="G347" i="13"/>
  <c r="G343" i="13"/>
  <c r="G339" i="13"/>
  <c r="G255" i="13"/>
  <c r="G251" i="13"/>
  <c r="G247" i="13"/>
  <c r="G243" i="13"/>
  <c r="G239" i="13"/>
  <c r="G235" i="13"/>
  <c r="G231" i="13"/>
  <c r="G259" i="13"/>
  <c r="G290" i="13"/>
  <c r="G286" i="13"/>
  <c r="G282" i="13"/>
  <c r="G278" i="13"/>
  <c r="G274" i="13"/>
  <c r="G270" i="13"/>
  <c r="G266" i="13"/>
  <c r="G262" i="13"/>
  <c r="G294" i="13"/>
  <c r="G331" i="13"/>
  <c r="G327" i="13"/>
  <c r="G323" i="13"/>
  <c r="G319" i="13"/>
  <c r="G315" i="13"/>
  <c r="G311" i="13"/>
  <c r="G307" i="13"/>
  <c r="G303" i="13"/>
  <c r="G299" i="13"/>
  <c r="G295" i="13"/>
  <c r="G370" i="13"/>
  <c r="G366" i="13"/>
  <c r="G362" i="13"/>
  <c r="G358" i="13"/>
  <c r="G354" i="13"/>
  <c r="G350" i="13"/>
  <c r="G346" i="13"/>
  <c r="G342" i="13"/>
  <c r="G338" i="13"/>
  <c r="G365" i="13"/>
  <c r="G357" i="13"/>
  <c r="G337" i="13"/>
  <c r="G292" i="13"/>
  <c r="G288" i="13"/>
  <c r="G284" i="13"/>
  <c r="G280" i="13"/>
  <c r="G276" i="13"/>
  <c r="G272" i="13"/>
  <c r="G268" i="13"/>
  <c r="G264" i="13"/>
  <c r="G333" i="13"/>
  <c r="B3" i="12" s="1"/>
  <c r="G329" i="13"/>
  <c r="G325" i="13"/>
  <c r="G321" i="13"/>
  <c r="G317" i="13"/>
  <c r="G313" i="13"/>
  <c r="G309" i="13"/>
  <c r="G305" i="13"/>
  <c r="G301" i="13"/>
  <c r="G335" i="13"/>
  <c r="G368" i="13"/>
  <c r="G364" i="13"/>
  <c r="G360" i="13"/>
  <c r="G356" i="13"/>
  <c r="G352" i="13"/>
  <c r="G348" i="13"/>
  <c r="G344" i="13"/>
  <c r="G340" i="13"/>
  <c r="H224" i="13"/>
  <c r="G195" i="13" s="1"/>
  <c r="H190" i="13"/>
  <c r="G148" i="13" s="1"/>
  <c r="G189" i="13" l="1"/>
  <c r="G181" i="13"/>
  <c r="G174" i="13"/>
  <c r="G167" i="13"/>
  <c r="G159" i="13"/>
  <c r="G153" i="13"/>
  <c r="G146" i="13"/>
  <c r="G186" i="13"/>
  <c r="G179" i="13"/>
  <c r="G173" i="13"/>
  <c r="G165" i="13"/>
  <c r="G158" i="13"/>
  <c r="G151" i="13"/>
  <c r="G145" i="13"/>
  <c r="G185" i="13"/>
  <c r="G178" i="13"/>
  <c r="G170" i="13"/>
  <c r="G163" i="13"/>
  <c r="G157" i="13"/>
  <c r="G149" i="13"/>
  <c r="G190" i="13"/>
  <c r="G183" i="13"/>
  <c r="G175" i="13"/>
  <c r="G169" i="13"/>
  <c r="G162" i="13"/>
  <c r="G154" i="13"/>
  <c r="G147" i="13"/>
  <c r="G187" i="13"/>
  <c r="G182" i="13"/>
  <c r="G177" i="13"/>
  <c r="G171" i="13"/>
  <c r="G166" i="13"/>
  <c r="G161" i="13"/>
  <c r="G155" i="13"/>
  <c r="G150" i="13"/>
  <c r="G188" i="13"/>
  <c r="G184" i="13"/>
  <c r="G180" i="13"/>
  <c r="G176" i="13"/>
  <c r="G172" i="13"/>
  <c r="G168" i="13"/>
  <c r="G164" i="13"/>
  <c r="G160" i="13"/>
  <c r="G156" i="13"/>
  <c r="G152" i="13"/>
  <c r="G191" i="13"/>
  <c r="G221" i="13"/>
  <c r="G217" i="13"/>
  <c r="G213" i="13"/>
  <c r="G209" i="13"/>
  <c r="G205" i="13"/>
  <c r="G201" i="13"/>
  <c r="G197" i="13"/>
  <c r="G193" i="13"/>
  <c r="G222" i="13"/>
  <c r="G218" i="13"/>
  <c r="G214" i="13"/>
  <c r="G210" i="13"/>
  <c r="G206" i="13"/>
  <c r="G202" i="13"/>
  <c r="G198" i="13"/>
  <c r="G194" i="13"/>
  <c r="G224" i="13"/>
  <c r="G220" i="13"/>
  <c r="G216" i="13"/>
  <c r="G212" i="13"/>
  <c r="G208" i="13"/>
  <c r="G204" i="13"/>
  <c r="G200" i="13"/>
  <c r="G196" i="13"/>
  <c r="G192" i="13"/>
  <c r="G223" i="13"/>
  <c r="G219" i="13"/>
  <c r="G215" i="13"/>
  <c r="G211" i="13"/>
  <c r="G207" i="13"/>
  <c r="G203" i="13"/>
  <c r="G199" i="13"/>
  <c r="H144" i="13"/>
  <c r="G102" i="13" s="1"/>
  <c r="H99" i="13"/>
  <c r="G63" i="13" s="1"/>
  <c r="H59" i="13"/>
  <c r="G29" i="13" s="1"/>
  <c r="H27" i="13"/>
  <c r="G51" i="13" l="1"/>
  <c r="G59" i="13"/>
  <c r="G36" i="13"/>
  <c r="G119" i="13"/>
  <c r="G52" i="13"/>
  <c r="G103" i="13"/>
  <c r="G28" i="13"/>
  <c r="G44" i="13"/>
  <c r="G135" i="13"/>
  <c r="G43" i="13"/>
  <c r="G35" i="13"/>
  <c r="G131" i="13"/>
  <c r="G115" i="13"/>
  <c r="H372" i="13"/>
  <c r="B4" i="12" s="1"/>
  <c r="G56" i="13"/>
  <c r="G48" i="13"/>
  <c r="G40" i="13"/>
  <c r="G32" i="13"/>
  <c r="G143" i="13"/>
  <c r="G127" i="13"/>
  <c r="G111" i="13"/>
  <c r="G55" i="13"/>
  <c r="G47" i="13"/>
  <c r="G39" i="13"/>
  <c r="G31" i="13"/>
  <c r="G139" i="13"/>
  <c r="G123" i="13"/>
  <c r="G107" i="13"/>
  <c r="G17" i="13"/>
  <c r="G92" i="13"/>
  <c r="G80" i="13"/>
  <c r="G68" i="13"/>
  <c r="G64" i="13"/>
  <c r="G24" i="13"/>
  <c r="G12" i="13"/>
  <c r="G4" i="13"/>
  <c r="G60" i="13"/>
  <c r="G95" i="13"/>
  <c r="G87" i="13"/>
  <c r="G79" i="13"/>
  <c r="G142" i="13"/>
  <c r="G134" i="13"/>
  <c r="G122" i="13"/>
  <c r="G27" i="13"/>
  <c r="G23" i="13"/>
  <c r="G19" i="13"/>
  <c r="G15" i="13"/>
  <c r="G11" i="13"/>
  <c r="G7" i="13"/>
  <c r="G3" i="13"/>
  <c r="G58" i="13"/>
  <c r="G54" i="13"/>
  <c r="G50" i="13"/>
  <c r="G46" i="13"/>
  <c r="G42" i="13"/>
  <c r="G38" i="13"/>
  <c r="G34" i="13"/>
  <c r="G30" i="13"/>
  <c r="G98" i="13"/>
  <c r="G94" i="13"/>
  <c r="G90" i="13"/>
  <c r="G86" i="13"/>
  <c r="G82" i="13"/>
  <c r="G78" i="13"/>
  <c r="G74" i="13"/>
  <c r="G70" i="13"/>
  <c r="G66" i="13"/>
  <c r="G62" i="13"/>
  <c r="G100" i="13"/>
  <c r="G141" i="13"/>
  <c r="G137" i="13"/>
  <c r="G133" i="13"/>
  <c r="G129" i="13"/>
  <c r="G125" i="13"/>
  <c r="G121" i="13"/>
  <c r="G117" i="13"/>
  <c r="G113" i="13"/>
  <c r="G109" i="13"/>
  <c r="G105" i="13"/>
  <c r="G101" i="13"/>
  <c r="G21" i="13"/>
  <c r="G9" i="13"/>
  <c r="G88" i="13"/>
  <c r="G76" i="13"/>
  <c r="G99" i="13"/>
  <c r="G20" i="13"/>
  <c r="G8" i="13"/>
  <c r="G26" i="13"/>
  <c r="G22" i="13"/>
  <c r="G18" i="13"/>
  <c r="G14" i="13"/>
  <c r="G10" i="13"/>
  <c r="G6" i="13"/>
  <c r="G57" i="13"/>
  <c r="G53" i="13"/>
  <c r="G49" i="13"/>
  <c r="G45" i="13"/>
  <c r="G41" i="13"/>
  <c r="G37" i="13"/>
  <c r="G33" i="13"/>
  <c r="G97" i="13"/>
  <c r="G93" i="13"/>
  <c r="G89" i="13"/>
  <c r="G85" i="13"/>
  <c r="G81" i="13"/>
  <c r="G77" i="13"/>
  <c r="G73" i="13"/>
  <c r="G69" i="13"/>
  <c r="G65" i="13"/>
  <c r="G61" i="13"/>
  <c r="G144" i="13"/>
  <c r="G140" i="13"/>
  <c r="G136" i="13"/>
  <c r="G132" i="13"/>
  <c r="G128" i="13"/>
  <c r="G124" i="13"/>
  <c r="G120" i="13"/>
  <c r="G116" i="13"/>
  <c r="G112" i="13"/>
  <c r="G108" i="13"/>
  <c r="G104" i="13"/>
  <c r="G25" i="13"/>
  <c r="G13" i="13"/>
  <c r="G5" i="13"/>
  <c r="G96" i="13"/>
  <c r="G84" i="13"/>
  <c r="G72" i="13"/>
  <c r="G2" i="13"/>
  <c r="G16" i="13"/>
  <c r="G91" i="13"/>
  <c r="G83" i="13"/>
  <c r="G75" i="13"/>
  <c r="G71" i="13"/>
  <c r="G67" i="13"/>
  <c r="G138" i="13"/>
  <c r="G130" i="13"/>
  <c r="G126" i="13"/>
  <c r="G118" i="13"/>
  <c r="G114" i="13"/>
  <c r="G110" i="13"/>
  <c r="G106" i="13"/>
</calcChain>
</file>

<file path=xl/comments1.xml><?xml version="1.0" encoding="utf-8"?>
<comments xmlns="http://schemas.openxmlformats.org/spreadsheetml/2006/main">
  <authors>
    <author>Charles Goulet</author>
  </authors>
  <commentList>
    <comment ref="D2" authorId="0" shapeId="0">
      <text>
        <r>
          <rPr>
            <b/>
            <sz val="9"/>
            <color indexed="81"/>
            <rFont val="Tahoma"/>
            <charset val="1"/>
          </rPr>
          <t>Charles Goulet:</t>
        </r>
        <r>
          <rPr>
            <sz val="9"/>
            <color indexed="81"/>
            <rFont val="Tahoma"/>
            <charset val="1"/>
          </rPr>
          <t xml:space="preserve">
J'aimerais que le pourcentage de rq total ce calcul ici pour pouvoir faire une rechecheV dans la page précédente</t>
        </r>
      </text>
    </comment>
  </commentList>
</comments>
</file>

<file path=xl/sharedStrings.xml><?xml version="1.0" encoding="utf-8"?>
<sst xmlns="http://schemas.openxmlformats.org/spreadsheetml/2006/main" count="655" uniqueCount="517">
  <si>
    <t>Fournisseur</t>
  </si>
  <si>
    <t>al</t>
  </si>
  <si>
    <t>cardcg</t>
  </si>
  <si>
    <t>cadinal</t>
  </si>
  <si>
    <t>carto</t>
  </si>
  <si>
    <t>CFR</t>
  </si>
  <si>
    <t>Nbr de RQ</t>
  </si>
  <si>
    <t>coupe</t>
  </si>
  <si>
    <t>daming</t>
  </si>
  <si>
    <t>Dayton</t>
  </si>
  <si>
    <t>Edget</t>
  </si>
  <si>
    <t>for20</t>
  </si>
  <si>
    <t>giltek</t>
  </si>
  <si>
    <t>ideal</t>
  </si>
  <si>
    <t>ISG</t>
  </si>
  <si>
    <t>jv</t>
  </si>
  <si>
    <t>laroc</t>
  </si>
  <si>
    <t>leling</t>
  </si>
  <si>
    <t>manuf</t>
  </si>
  <si>
    <t>metra</t>
  </si>
  <si>
    <t>napg</t>
  </si>
  <si>
    <t>plast</t>
  </si>
  <si>
    <t>protac</t>
  </si>
  <si>
    <t>sash</t>
  </si>
  <si>
    <t>shang</t>
  </si>
  <si>
    <t>ultra</t>
  </si>
  <si>
    <t>van</t>
  </si>
  <si>
    <t>westech</t>
  </si>
  <si>
    <t>alumico</t>
  </si>
  <si>
    <t>ano verdun</t>
  </si>
  <si>
    <t>canplex</t>
  </si>
  <si>
    <t>cardinal</t>
  </si>
  <si>
    <t>cartonek</t>
  </si>
  <si>
    <t>coupe froid</t>
  </si>
  <si>
    <t>cover</t>
  </si>
  <si>
    <t>dynaplast</t>
  </si>
  <si>
    <t>edgetech</t>
  </si>
  <si>
    <t>guardian</t>
  </si>
  <si>
    <t>impact</t>
  </si>
  <si>
    <t>interlock</t>
  </si>
  <si>
    <t>isolofoam</t>
  </si>
  <si>
    <t>LP Aubut</t>
  </si>
  <si>
    <t>LS Bilodeau</t>
  </si>
  <si>
    <t>métra</t>
  </si>
  <si>
    <t>moulage 3d</t>
  </si>
  <si>
    <t>onmitech</t>
  </si>
  <si>
    <t>peinture jst</t>
  </si>
  <si>
    <t>peinture laro</t>
  </si>
  <si>
    <t>roto</t>
  </si>
  <si>
    <t>SP</t>
  </si>
  <si>
    <t>truth</t>
  </si>
  <si>
    <t>ultrafab</t>
  </si>
  <si>
    <t>vanguard</t>
  </si>
  <si>
    <t>Viscan</t>
  </si>
  <si>
    <t>Bomat</t>
  </si>
  <si>
    <t>columbia</t>
  </si>
  <si>
    <t>custom built</t>
  </si>
  <si>
    <t>deschênes</t>
  </si>
  <si>
    <t>focus</t>
  </si>
  <si>
    <t>hoppe</t>
  </si>
  <si>
    <t>indalex</t>
  </si>
  <si>
    <t>jacomau</t>
  </si>
  <si>
    <t>larochelle</t>
  </si>
  <si>
    <t>laurier</t>
  </si>
  <si>
    <t>momentive</t>
  </si>
  <si>
    <t>msa</t>
  </si>
  <si>
    <t>prelco</t>
  </si>
  <si>
    <t>promax</t>
  </si>
  <si>
    <t>rcr</t>
  </si>
  <si>
    <t>ricci</t>
  </si>
  <si>
    <t>rivard</t>
  </si>
  <si>
    <t>rsl</t>
  </si>
  <si>
    <t>schlegel</t>
  </si>
  <si>
    <t>visque</t>
  </si>
  <si>
    <t>bunzl</t>
  </si>
  <si>
    <t>cardinal TG</t>
  </si>
  <si>
    <t>couture</t>
  </si>
  <si>
    <t>echo tape</t>
  </si>
  <si>
    <t>leading edge</t>
  </si>
  <si>
    <t>medieval</t>
  </si>
  <si>
    <t>novatech</t>
  </si>
  <si>
    <t>omnitech</t>
  </si>
  <si>
    <t>optimum</t>
  </si>
  <si>
    <t>pvc archi</t>
  </si>
  <si>
    <t>québec art</t>
  </si>
  <si>
    <t>reliable</t>
  </si>
  <si>
    <t>rpm</t>
  </si>
  <si>
    <t>sash control</t>
  </si>
  <si>
    <t>screensRUs</t>
  </si>
  <si>
    <t>sunview</t>
  </si>
  <si>
    <t>tianJin</t>
  </si>
  <si>
    <t>ailide</t>
  </si>
  <si>
    <t>chidaca</t>
  </si>
  <si>
    <t>cress well</t>
  </si>
  <si>
    <t>evotech</t>
  </si>
  <si>
    <t>extrucan</t>
  </si>
  <si>
    <t>foresterie</t>
  </si>
  <si>
    <t>magicolor</t>
  </si>
  <si>
    <t>ndl</t>
  </si>
  <si>
    <t>novavision</t>
  </si>
  <si>
    <t>pemko</t>
  </si>
  <si>
    <t>portbec</t>
  </si>
  <si>
    <t>techniplast</t>
  </si>
  <si>
    <t>vision</t>
  </si>
  <si>
    <t>cresswell</t>
  </si>
  <si>
    <t>fasco</t>
  </si>
  <si>
    <t>sti 2007</t>
  </si>
  <si>
    <t>tourval</t>
  </si>
  <si>
    <t>usinox</t>
  </si>
  <si>
    <t>adfast</t>
  </si>
  <si>
    <t>anoverdun</t>
  </si>
  <si>
    <t>bostik</t>
  </si>
  <si>
    <t>pa group</t>
  </si>
  <si>
    <t>placage jg</t>
  </si>
  <si>
    <t>profom</t>
  </si>
  <si>
    <t>quanex</t>
  </si>
  <si>
    <t>valconcept</t>
  </si>
  <si>
    <t>val concept</t>
  </si>
  <si>
    <t>coup de pouce</t>
  </si>
  <si>
    <t>quadraplast</t>
  </si>
  <si>
    <t>alumétal</t>
  </si>
  <si>
    <t>artb</t>
  </si>
  <si>
    <t>atelier Michel</t>
  </si>
  <si>
    <t>cherbourg</t>
  </si>
  <si>
    <t>jacques &amp; frères</t>
  </si>
  <si>
    <t>métal UP</t>
  </si>
  <si>
    <t>montréal alu</t>
  </si>
  <si>
    <t>reflec</t>
  </si>
  <si>
    <t>robover</t>
  </si>
  <si>
    <t>servitek</t>
  </si>
  <si>
    <t>sinobec</t>
  </si>
  <si>
    <t>a &amp; d prévost</t>
  </si>
  <si>
    <t>caroussel</t>
  </si>
  <si>
    <t>dx plastique</t>
  </si>
  <si>
    <t>groupe up</t>
  </si>
  <si>
    <t>idéal</t>
  </si>
  <si>
    <t>meranto</t>
  </si>
  <si>
    <t>vcn</t>
  </si>
  <si>
    <t xml:space="preserve">% de rq </t>
  </si>
  <si>
    <t>année</t>
  </si>
  <si>
    <t>% de RQ de l'année</t>
  </si>
  <si>
    <t>nbr de RQ total</t>
  </si>
  <si>
    <t>Année</t>
  </si>
  <si>
    <t>FOURNISSEUR</t>
  </si>
  <si>
    <t>% de rq depuis 2007</t>
  </si>
  <si>
    <t>al2007</t>
  </si>
  <si>
    <t>cardcg2007</t>
  </si>
  <si>
    <t>cadinal2007</t>
  </si>
  <si>
    <t>carto2007</t>
  </si>
  <si>
    <t>CFR2007</t>
  </si>
  <si>
    <t>coupe2007</t>
  </si>
  <si>
    <t>daming2007</t>
  </si>
  <si>
    <t>Dayton2007</t>
  </si>
  <si>
    <t>Edget2007</t>
  </si>
  <si>
    <t>for202007</t>
  </si>
  <si>
    <t>giltek2007</t>
  </si>
  <si>
    <t>ideal2007</t>
  </si>
  <si>
    <t>ISG2007</t>
  </si>
  <si>
    <t>jv2007</t>
  </si>
  <si>
    <t>laroc2007</t>
  </si>
  <si>
    <t>leling2007</t>
  </si>
  <si>
    <t>manuf2007</t>
  </si>
  <si>
    <t>metra2007</t>
  </si>
  <si>
    <t>napg2007</t>
  </si>
  <si>
    <t>plast2007</t>
  </si>
  <si>
    <t>protac2007</t>
  </si>
  <si>
    <t>sash2007</t>
  </si>
  <si>
    <t>shang2007</t>
  </si>
  <si>
    <t>ultra2007</t>
  </si>
  <si>
    <t>van2007</t>
  </si>
  <si>
    <t>westech2007</t>
  </si>
  <si>
    <t>alumico2008</t>
  </si>
  <si>
    <t>ano verdun2008</t>
  </si>
  <si>
    <t>canplex2008</t>
  </si>
  <si>
    <t>cardinal2008</t>
  </si>
  <si>
    <t>cartonek2008</t>
  </si>
  <si>
    <t>coupe froid2008</t>
  </si>
  <si>
    <t>cover2008</t>
  </si>
  <si>
    <t>daming2008</t>
  </si>
  <si>
    <t>dayton2008</t>
  </si>
  <si>
    <t>dynaplast2008</t>
  </si>
  <si>
    <t>edgetech2008</t>
  </si>
  <si>
    <t>guardian2008</t>
  </si>
  <si>
    <t>ideal2008</t>
  </si>
  <si>
    <t>impact2008</t>
  </si>
  <si>
    <t>interlock2008</t>
  </si>
  <si>
    <t>isolofoam2008</t>
  </si>
  <si>
    <t>jv2008</t>
  </si>
  <si>
    <t>LP Aubut2008</t>
  </si>
  <si>
    <t>LS Bilodeau2008</t>
  </si>
  <si>
    <t>métra2008</t>
  </si>
  <si>
    <t>moulage 3d2008</t>
  </si>
  <si>
    <t>onmitech2008</t>
  </si>
  <si>
    <t>peinture jst2008</t>
  </si>
  <si>
    <t>peinture laro2008</t>
  </si>
  <si>
    <t>roto2008</t>
  </si>
  <si>
    <t>sash2008</t>
  </si>
  <si>
    <t>SP2008</t>
  </si>
  <si>
    <t>truth2008</t>
  </si>
  <si>
    <t>ultrafab2008</t>
  </si>
  <si>
    <t>vanguard2008</t>
  </si>
  <si>
    <t>Viscan2008</t>
  </si>
  <si>
    <t>westech2008</t>
  </si>
  <si>
    <t>alumico2009</t>
  </si>
  <si>
    <t>ano verdun2009</t>
  </si>
  <si>
    <t>Bomat2009</t>
  </si>
  <si>
    <t>canplex2009</t>
  </si>
  <si>
    <t>cardinal2009</t>
  </si>
  <si>
    <t>columbia2009</t>
  </si>
  <si>
    <t>coupe froid2009</t>
  </si>
  <si>
    <t>custom built2009</t>
  </si>
  <si>
    <t>dayton2009</t>
  </si>
  <si>
    <t>deschênes2009</t>
  </si>
  <si>
    <t>edgetech2009</t>
  </si>
  <si>
    <t>focus2009</t>
  </si>
  <si>
    <t>giltek2009</t>
  </si>
  <si>
    <t>guardian2009</t>
  </si>
  <si>
    <t>hoppe2009</t>
  </si>
  <si>
    <t>ideal2009</t>
  </si>
  <si>
    <t>indalex2009</t>
  </si>
  <si>
    <t>isolofoam2009</t>
  </si>
  <si>
    <t>jacomau2009</t>
  </si>
  <si>
    <t>jv2009</t>
  </si>
  <si>
    <t>larochelle2009</t>
  </si>
  <si>
    <t>laurier2009</t>
  </si>
  <si>
    <t>LS bilodeau2009</t>
  </si>
  <si>
    <t>métra2009</t>
  </si>
  <si>
    <t>momentive2009</t>
  </si>
  <si>
    <t>moulage 3d2009</t>
  </si>
  <si>
    <t>msa2009</t>
  </si>
  <si>
    <t>prelco2009</t>
  </si>
  <si>
    <t>promax2009</t>
  </si>
  <si>
    <t>protac2009</t>
  </si>
  <si>
    <t>rcr2009</t>
  </si>
  <si>
    <t>ricci2009</t>
  </si>
  <si>
    <t>rivard2009</t>
  </si>
  <si>
    <t>rsl2009</t>
  </si>
  <si>
    <t>schlegel2009</t>
  </si>
  <si>
    <t>SP2009</t>
  </si>
  <si>
    <t>truth2009</t>
  </si>
  <si>
    <t>ultrafab2009</t>
  </si>
  <si>
    <t>visque2009</t>
  </si>
  <si>
    <t>westech2009</t>
  </si>
  <si>
    <t>alumico2010</t>
  </si>
  <si>
    <t>bomat2010</t>
  </si>
  <si>
    <t>bunzl2010</t>
  </si>
  <si>
    <t>canplex2010</t>
  </si>
  <si>
    <t>cardinal2010</t>
  </si>
  <si>
    <t>cardinal TG2010</t>
  </si>
  <si>
    <t>cartonek2010</t>
  </si>
  <si>
    <t>coupe froid2010</t>
  </si>
  <si>
    <t>couture2010</t>
  </si>
  <si>
    <t>dayton2010</t>
  </si>
  <si>
    <t>echo tape2010</t>
  </si>
  <si>
    <t>giltek2010</t>
  </si>
  <si>
    <t>guardian2010</t>
  </si>
  <si>
    <t>hoppe2010</t>
  </si>
  <si>
    <t>ideal2010</t>
  </si>
  <si>
    <t>isolofoam2010</t>
  </si>
  <si>
    <t>jacomau2010</t>
  </si>
  <si>
    <t>jv2010</t>
  </si>
  <si>
    <t>larochelle2010</t>
  </si>
  <si>
    <t>laurier2010</t>
  </si>
  <si>
    <t>leading edge2010</t>
  </si>
  <si>
    <t>leling2010</t>
  </si>
  <si>
    <t>medieval2010</t>
  </si>
  <si>
    <t>métra2010</t>
  </si>
  <si>
    <t>moulage 3d2010</t>
  </si>
  <si>
    <t>msa2010</t>
  </si>
  <si>
    <t>novatech2010</t>
  </si>
  <si>
    <t>omnitech2010</t>
  </si>
  <si>
    <t>optimum2010</t>
  </si>
  <si>
    <t>prelco2010</t>
  </si>
  <si>
    <t>promax2010</t>
  </si>
  <si>
    <t>pvc archi2010</t>
  </si>
  <si>
    <t>québec art2010</t>
  </si>
  <si>
    <t>reliable2010</t>
  </si>
  <si>
    <t>rpm2010</t>
  </si>
  <si>
    <t>rsl2010</t>
  </si>
  <si>
    <t>sash control2010</t>
  </si>
  <si>
    <t>screensRUs2010</t>
  </si>
  <si>
    <t>SP2010</t>
  </si>
  <si>
    <t>sunview2010</t>
  </si>
  <si>
    <t>tianJin2010</t>
  </si>
  <si>
    <t>truth2010</t>
  </si>
  <si>
    <t>ultrafab2010</t>
  </si>
  <si>
    <t>viscan2010</t>
  </si>
  <si>
    <t>westech2010</t>
  </si>
  <si>
    <t>ailide2011</t>
  </si>
  <si>
    <t>ano verdun2011</t>
  </si>
  <si>
    <t>canplex2011</t>
  </si>
  <si>
    <t>cardinal2011</t>
  </si>
  <si>
    <t>cartonek2011</t>
  </si>
  <si>
    <t>chidaca2011</t>
  </si>
  <si>
    <t>coupe froid2011</t>
  </si>
  <si>
    <t>cover2011</t>
  </si>
  <si>
    <t>cress well2011</t>
  </si>
  <si>
    <t>dayton2011</t>
  </si>
  <si>
    <t>edgetech2011</t>
  </si>
  <si>
    <t>evotech2011</t>
  </si>
  <si>
    <t>extrucan2011</t>
  </si>
  <si>
    <t>foresterie2011</t>
  </si>
  <si>
    <t>giltek2011</t>
  </si>
  <si>
    <t>guardian2011</t>
  </si>
  <si>
    <t>hoppe2011</t>
  </si>
  <si>
    <t>ideal2011</t>
  </si>
  <si>
    <t>interlock2011</t>
  </si>
  <si>
    <t>isolofoam2011</t>
  </si>
  <si>
    <t>jacomau2011</t>
  </si>
  <si>
    <t>larochelle2011</t>
  </si>
  <si>
    <t>laurier2011</t>
  </si>
  <si>
    <t>leling2011</t>
  </si>
  <si>
    <t>lp aubut2011</t>
  </si>
  <si>
    <t>magicolor2011</t>
  </si>
  <si>
    <t>métra2011</t>
  </si>
  <si>
    <t>moulage 3d2011</t>
  </si>
  <si>
    <t>ndl2011</t>
  </si>
  <si>
    <t>novatech2011</t>
  </si>
  <si>
    <t>novavision2011</t>
  </si>
  <si>
    <t>pemko2011</t>
  </si>
  <si>
    <t>portbec2011</t>
  </si>
  <si>
    <t>pvc archi2011</t>
  </si>
  <si>
    <t>québec art2011</t>
  </si>
  <si>
    <t>ricci2011</t>
  </si>
  <si>
    <t>schlegel2011</t>
  </si>
  <si>
    <t>screensRUs2011</t>
  </si>
  <si>
    <t>sp2011</t>
  </si>
  <si>
    <t>techniplast2011</t>
  </si>
  <si>
    <t>tianjin2011</t>
  </si>
  <si>
    <t>truth2011</t>
  </si>
  <si>
    <t>ultrafab2011</t>
  </si>
  <si>
    <t>viscan2011</t>
  </si>
  <si>
    <t>vision2011</t>
  </si>
  <si>
    <t>westech2011</t>
  </si>
  <si>
    <t>ailide2012</t>
  </si>
  <si>
    <t>ano verdun2012</t>
  </si>
  <si>
    <t>bomat2012</t>
  </si>
  <si>
    <t>canplex2012</t>
  </si>
  <si>
    <t>cartonek2012</t>
  </si>
  <si>
    <t>coupe froid2012</t>
  </si>
  <si>
    <t>cresswell2012</t>
  </si>
  <si>
    <t>dayton2012</t>
  </si>
  <si>
    <t>edgetech2012</t>
  </si>
  <si>
    <t>evotech2012</t>
  </si>
  <si>
    <t>extrucan2012</t>
  </si>
  <si>
    <t>fasco2012</t>
  </si>
  <si>
    <t>foresterie2012</t>
  </si>
  <si>
    <t>giltek2012</t>
  </si>
  <si>
    <t>guardian2012</t>
  </si>
  <si>
    <t>hoppe2012</t>
  </si>
  <si>
    <t>ideal2012</t>
  </si>
  <si>
    <t>laurier2012</t>
  </si>
  <si>
    <t>leling2012</t>
  </si>
  <si>
    <t>lp aubut2012</t>
  </si>
  <si>
    <t>métra2012</t>
  </si>
  <si>
    <t>ndl2012</t>
  </si>
  <si>
    <t>novatech2012</t>
  </si>
  <si>
    <t>pemko2012</t>
  </si>
  <si>
    <t>portbec2012</t>
  </si>
  <si>
    <t>pvc archi2012</t>
  </si>
  <si>
    <t>sti 20072012</t>
  </si>
  <si>
    <t>tourval2012</t>
  </si>
  <si>
    <t>techniplast2012</t>
  </si>
  <si>
    <t>truth2012</t>
  </si>
  <si>
    <t>ultrafab2012</t>
  </si>
  <si>
    <t>usinox2012</t>
  </si>
  <si>
    <t>vision2012</t>
  </si>
  <si>
    <t>westech2012</t>
  </si>
  <si>
    <t>adfast2013</t>
  </si>
  <si>
    <t>anoverdun2013</t>
  </si>
  <si>
    <t>bomat2013</t>
  </si>
  <si>
    <t>bostik2013</t>
  </si>
  <si>
    <t>canplex2013</t>
  </si>
  <si>
    <t>cartonek2013</t>
  </si>
  <si>
    <t>cresswell2013</t>
  </si>
  <si>
    <t>dayton2013</t>
  </si>
  <si>
    <t>extrucan2013</t>
  </si>
  <si>
    <t>fasco2013</t>
  </si>
  <si>
    <t>foresterie2013</t>
  </si>
  <si>
    <t>giltek2013</t>
  </si>
  <si>
    <t>guardian2013</t>
  </si>
  <si>
    <t>hoppe2013</t>
  </si>
  <si>
    <t>ideal2013</t>
  </si>
  <si>
    <t>interlock2013</t>
  </si>
  <si>
    <t>isolofoam2013</t>
  </si>
  <si>
    <t>larochelle2013</t>
  </si>
  <si>
    <t>laurier2013</t>
  </si>
  <si>
    <t>métra2013</t>
  </si>
  <si>
    <t>novatech2013</t>
  </si>
  <si>
    <t>omnitech2013</t>
  </si>
  <si>
    <t>pa group2013</t>
  </si>
  <si>
    <t>placage jg2013</t>
  </si>
  <si>
    <t>portbec2013</t>
  </si>
  <si>
    <t>profom2013</t>
  </si>
  <si>
    <t>protac2013</t>
  </si>
  <si>
    <t>quanex2013</t>
  </si>
  <si>
    <t>reliable2013</t>
  </si>
  <si>
    <t>screensRUs2013</t>
  </si>
  <si>
    <t>sp2013</t>
  </si>
  <si>
    <t>techniplast2013</t>
  </si>
  <si>
    <t>val concept2013</t>
  </si>
  <si>
    <t>westech2013</t>
  </si>
  <si>
    <t>ano verdun2014</t>
  </si>
  <si>
    <t>bostik2014</t>
  </si>
  <si>
    <t>canplex2014</t>
  </si>
  <si>
    <t>cartonek2014</t>
  </si>
  <si>
    <t>coup de pouce2014</t>
  </si>
  <si>
    <t>cover2014</t>
  </si>
  <si>
    <t>cresswell2014</t>
  </si>
  <si>
    <t>dayton2014</t>
  </si>
  <si>
    <t>evotech2014</t>
  </si>
  <si>
    <t>foresterie2014</t>
  </si>
  <si>
    <t>giltek2014</t>
  </si>
  <si>
    <t>guardian2014</t>
  </si>
  <si>
    <t>HB fuller2014</t>
  </si>
  <si>
    <t>hoppe2014</t>
  </si>
  <si>
    <t>interlock2014</t>
  </si>
  <si>
    <t>larochelle2014</t>
  </si>
  <si>
    <t>laurier2014</t>
  </si>
  <si>
    <t>leling2014</t>
  </si>
  <si>
    <t>lion2014</t>
  </si>
  <si>
    <t>métra2014</t>
  </si>
  <si>
    <t>ndl2014</t>
  </si>
  <si>
    <t>novatech2014</t>
  </si>
  <si>
    <t>omnitech2014</t>
  </si>
  <si>
    <t>optimum2014</t>
  </si>
  <si>
    <t>pa group2014</t>
  </si>
  <si>
    <t>proform2014</t>
  </si>
  <si>
    <t>quadraplast2014</t>
  </si>
  <si>
    <t>quanex2014</t>
  </si>
  <si>
    <t>screensRUs2014</t>
  </si>
  <si>
    <t>ssi sealing2014</t>
  </si>
  <si>
    <t>tianjin2014</t>
  </si>
  <si>
    <t>truth2014</t>
  </si>
  <si>
    <t>ultrafab2014</t>
  </si>
  <si>
    <t>viscan2014</t>
  </si>
  <si>
    <t>westech2014</t>
  </si>
  <si>
    <t>alumétal2015</t>
  </si>
  <si>
    <t>alumico2015</t>
  </si>
  <si>
    <t>artb2015</t>
  </si>
  <si>
    <t>atelier Michel2015</t>
  </si>
  <si>
    <t>canplex2015</t>
  </si>
  <si>
    <t>cardinal2015</t>
  </si>
  <si>
    <t>cartonek2015</t>
  </si>
  <si>
    <t>cherbourg2015</t>
  </si>
  <si>
    <t>chidaca2015</t>
  </si>
  <si>
    <t>coup de pouce2015</t>
  </si>
  <si>
    <t>cresswell2015</t>
  </si>
  <si>
    <t>dayton2015</t>
  </si>
  <si>
    <t>foresterie2015</t>
  </si>
  <si>
    <t>giltek2015</t>
  </si>
  <si>
    <t>guardian2015</t>
  </si>
  <si>
    <t>hoppe2015</t>
  </si>
  <si>
    <t>ideal2015</t>
  </si>
  <si>
    <t>jacques &amp; frères2015</t>
  </si>
  <si>
    <t>laurier2015</t>
  </si>
  <si>
    <t>leling2015</t>
  </si>
  <si>
    <t>métal UP2015</t>
  </si>
  <si>
    <t>métra2015</t>
  </si>
  <si>
    <t>montréal alu2015</t>
  </si>
  <si>
    <t>ndl2015</t>
  </si>
  <si>
    <t>novatech2015</t>
  </si>
  <si>
    <t>omnitech2015</t>
  </si>
  <si>
    <t>portbec2015</t>
  </si>
  <si>
    <t>quadraplast2015</t>
  </si>
  <si>
    <t>quanex2015</t>
  </si>
  <si>
    <t>reflec2015</t>
  </si>
  <si>
    <t>reliable2015</t>
  </si>
  <si>
    <t>robover2015</t>
  </si>
  <si>
    <t>rpm2015</t>
  </si>
  <si>
    <t>schlegel2015</t>
  </si>
  <si>
    <t>servitek2015</t>
  </si>
  <si>
    <t>sinobec2015</t>
  </si>
  <si>
    <t>sp2015</t>
  </si>
  <si>
    <t>truth2015</t>
  </si>
  <si>
    <t>ultrafab2015</t>
  </si>
  <si>
    <t>valconcept2015</t>
  </si>
  <si>
    <t>westech2015</t>
  </si>
  <si>
    <t>a &amp; d prévost2016</t>
  </si>
  <si>
    <t>atelier michel2016</t>
  </si>
  <si>
    <t>canplex2016</t>
  </si>
  <si>
    <t>cardinal2016</t>
  </si>
  <si>
    <t>caroussel2016</t>
  </si>
  <si>
    <t>cherbourg2016</t>
  </si>
  <si>
    <t>coup de pouce2016</t>
  </si>
  <si>
    <t>dayton2016</t>
  </si>
  <si>
    <t>dx plastique2016</t>
  </si>
  <si>
    <t>foresterie2016</t>
  </si>
  <si>
    <t>giltek2016</t>
  </si>
  <si>
    <t>groupe up2016</t>
  </si>
  <si>
    <t>guardian2016</t>
  </si>
  <si>
    <t>hoppe2016</t>
  </si>
  <si>
    <t>idéal2016</t>
  </si>
  <si>
    <t>jacques &amp; frères2016</t>
  </si>
  <si>
    <t>leling2016</t>
  </si>
  <si>
    <t>Lp aubut2016</t>
  </si>
  <si>
    <t>meranto2016</t>
  </si>
  <si>
    <t>métra2016</t>
  </si>
  <si>
    <t>montréal alu2016</t>
  </si>
  <si>
    <t>msa2016</t>
  </si>
  <si>
    <t>ndl2016</t>
  </si>
  <si>
    <t>novatech2016</t>
  </si>
  <si>
    <t>optimum2016</t>
  </si>
  <si>
    <t>pemko2016</t>
  </si>
  <si>
    <t>portbec2016</t>
  </si>
  <si>
    <t>quadraplast2016</t>
  </si>
  <si>
    <t>quanex2016</t>
  </si>
  <si>
    <t>reliable2016</t>
  </si>
  <si>
    <t>schlegel2016</t>
  </si>
  <si>
    <t>sinobec2016</t>
  </si>
  <si>
    <t>sp2016</t>
  </si>
  <si>
    <t>ultrafab2016</t>
  </si>
  <si>
    <t>valconcept2016</t>
  </si>
  <si>
    <t>vcn2016</t>
  </si>
  <si>
    <t>westech2016</t>
  </si>
  <si>
    <t>% RQ TOTAL</t>
  </si>
  <si>
    <t>je veux avoir automatiquement le pourcentage de rq total du fournisseur choisi dans la case précédente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</si>
</sst>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/>
    <xf numFmtId="10" fontId="0" fillId="0" borderId="0" xfId="1" applyNumberFormat="1" applyFont="1"/>
    <xf numFmtId="0" fontId="0" fillId="0" borderId="0" xfId="0" quotePrefix="1"/>
    <xf numFmtId="0" fontId="0" fillId="0" borderId="0" xfId="0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2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06"/>
  <sheetViews>
    <sheetView zoomScale="70" zoomScaleNormal="70" workbookViewId="0">
      <selection activeCell="J10" sqref="J10"/>
    </sheetView>
  </sheetViews>
  <sheetFormatPr baseColWidth="10" defaultRowHeight="15" x14ac:dyDescent="0.25"/>
  <cols>
    <col min="1" max="1" width="20.5703125" bestFit="1" customWidth="1"/>
    <col min="2" max="2" width="12" bestFit="1" customWidth="1"/>
    <col min="5" max="5" width="12" customWidth="1"/>
  </cols>
  <sheetData>
    <row r="1" spans="1:57" x14ac:dyDescent="0.25">
      <c r="A1" t="s">
        <v>0</v>
      </c>
      <c r="B1" s="3" t="s">
        <v>116</v>
      </c>
    </row>
    <row r="2" spans="1:57" x14ac:dyDescent="0.25">
      <c r="A2" t="s">
        <v>142</v>
      </c>
      <c r="B2">
        <v>2015</v>
      </c>
    </row>
    <row r="3" spans="1:57" x14ac:dyDescent="0.25">
      <c r="A3" t="s">
        <v>140</v>
      </c>
      <c r="B3" s="2">
        <f>VLOOKUP(CONCATENATE(Fournisseur,Année),'donnée d''entré'!E1:G371,3,FALSE)</f>
        <v>9.9009900990099011E-3</v>
      </c>
    </row>
    <row r="4" spans="1:57" ht="15.75" thickBot="1" x14ac:dyDescent="0.3">
      <c r="A4" t="s">
        <v>141</v>
      </c>
      <c r="B4">
        <f>'donnée d''entré'!H372</f>
        <v>2174</v>
      </c>
    </row>
    <row r="5" spans="1:57" ht="15.75" thickBot="1" x14ac:dyDescent="0.3">
      <c r="A5" t="s">
        <v>144</v>
      </c>
      <c r="B5" s="7"/>
      <c r="C5" s="8" t="s">
        <v>516</v>
      </c>
      <c r="D5" s="6"/>
      <c r="E5" s="6"/>
      <c r="F5" s="6"/>
      <c r="G5" s="6"/>
      <c r="H5" s="6"/>
      <c r="I5" s="6"/>
      <c r="J5" s="6"/>
      <c r="K5" s="6"/>
      <c r="L5" s="6"/>
      <c r="M5" s="6"/>
    </row>
    <row r="9" spans="1:5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</row>
    <row r="56" spans="1:5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</row>
    <row r="57" spans="1:5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</row>
    <row r="58" spans="1:5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</row>
    <row r="59" spans="1:5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</row>
    <row r="60" spans="1:5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</row>
    <row r="61" spans="1:5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x14ac:dyDescent="0.25">
      <c r="G106" s="2"/>
    </row>
  </sheetData>
  <mergeCells count="1">
    <mergeCell ref="C5:M5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'donnée d''entré'!$C$2:$C$137</xm:f>
          </x14:formula1>
          <xm:sqref>B1</xm:sqref>
        </x14:dataValidation>
        <x14:dataValidation type="list" allowBlank="1" showInputMessage="1" showErrorMessage="1">
          <x14:formula1>
            <xm:f>'donnée d''entré'!$A$2:$A$25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6"/>
  <sheetViews>
    <sheetView workbookViewId="0">
      <selection activeCell="C25" sqref="C25"/>
    </sheetView>
  </sheetViews>
  <sheetFormatPr baseColWidth="10" defaultRowHeight="15" x14ac:dyDescent="0.25"/>
  <cols>
    <col min="1" max="1" width="15.28515625" bestFit="1" customWidth="1"/>
  </cols>
  <sheetData>
    <row r="1" spans="1:1" x14ac:dyDescent="0.25">
      <c r="A1" t="s">
        <v>131</v>
      </c>
    </row>
    <row r="2" spans="1:1" x14ac:dyDescent="0.25">
      <c r="A2" t="s">
        <v>109</v>
      </c>
    </row>
    <row r="3" spans="1:1" x14ac:dyDescent="0.25">
      <c r="A3" t="s">
        <v>91</v>
      </c>
    </row>
    <row r="4" spans="1:1" x14ac:dyDescent="0.25">
      <c r="A4" t="s">
        <v>1</v>
      </c>
    </row>
    <row r="5" spans="1:1" x14ac:dyDescent="0.25">
      <c r="A5" t="s">
        <v>120</v>
      </c>
    </row>
    <row r="6" spans="1:1" x14ac:dyDescent="0.25">
      <c r="A6" t="s">
        <v>28</v>
      </c>
    </row>
    <row r="7" spans="1:1" x14ac:dyDescent="0.25">
      <c r="A7" t="s">
        <v>29</v>
      </c>
    </row>
    <row r="8" spans="1:1" x14ac:dyDescent="0.25">
      <c r="A8" t="s">
        <v>110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54</v>
      </c>
    </row>
    <row r="12" spans="1:1" x14ac:dyDescent="0.25">
      <c r="A12" t="s">
        <v>111</v>
      </c>
    </row>
    <row r="13" spans="1:1" x14ac:dyDescent="0.25">
      <c r="A13" t="s">
        <v>74</v>
      </c>
    </row>
    <row r="14" spans="1:1" x14ac:dyDescent="0.25">
      <c r="A14" t="s">
        <v>3</v>
      </c>
    </row>
    <row r="15" spans="1:1" x14ac:dyDescent="0.25">
      <c r="A15" t="s">
        <v>30</v>
      </c>
    </row>
    <row r="16" spans="1:1" x14ac:dyDescent="0.25">
      <c r="A16" t="s">
        <v>2</v>
      </c>
    </row>
    <row r="17" spans="1:1" x14ac:dyDescent="0.25">
      <c r="A17" t="s">
        <v>31</v>
      </c>
    </row>
    <row r="18" spans="1:1" x14ac:dyDescent="0.25">
      <c r="A18" t="s">
        <v>75</v>
      </c>
    </row>
    <row r="19" spans="1:1" x14ac:dyDescent="0.25">
      <c r="A19" t="s">
        <v>132</v>
      </c>
    </row>
    <row r="20" spans="1:1" x14ac:dyDescent="0.25">
      <c r="A20" t="s">
        <v>4</v>
      </c>
    </row>
    <row r="21" spans="1:1" x14ac:dyDescent="0.25">
      <c r="A21" t="s">
        <v>32</v>
      </c>
    </row>
    <row r="22" spans="1:1" x14ac:dyDescent="0.25">
      <c r="A22" t="s">
        <v>5</v>
      </c>
    </row>
    <row r="23" spans="1:1" x14ac:dyDescent="0.25">
      <c r="A23" t="s">
        <v>123</v>
      </c>
    </row>
    <row r="24" spans="1:1" x14ac:dyDescent="0.25">
      <c r="A24" t="s">
        <v>92</v>
      </c>
    </row>
    <row r="25" spans="1:1" x14ac:dyDescent="0.25">
      <c r="A25" t="s">
        <v>55</v>
      </c>
    </row>
    <row r="26" spans="1:1" x14ac:dyDescent="0.25">
      <c r="A26" t="s">
        <v>118</v>
      </c>
    </row>
    <row r="27" spans="1:1" x14ac:dyDescent="0.25">
      <c r="A27" t="s">
        <v>7</v>
      </c>
    </row>
    <row r="28" spans="1:1" x14ac:dyDescent="0.25">
      <c r="A28" t="s">
        <v>33</v>
      </c>
    </row>
    <row r="29" spans="1:1" x14ac:dyDescent="0.25">
      <c r="A29" t="s">
        <v>76</v>
      </c>
    </row>
    <row r="30" spans="1:1" x14ac:dyDescent="0.25">
      <c r="A30" t="s">
        <v>34</v>
      </c>
    </row>
    <row r="31" spans="1:1" x14ac:dyDescent="0.25">
      <c r="A31" t="s">
        <v>93</v>
      </c>
    </row>
    <row r="32" spans="1:1" x14ac:dyDescent="0.25">
      <c r="A32" t="s">
        <v>104</v>
      </c>
    </row>
    <row r="33" spans="1:1" x14ac:dyDescent="0.25">
      <c r="A33" t="s">
        <v>56</v>
      </c>
    </row>
    <row r="34" spans="1:1" x14ac:dyDescent="0.25">
      <c r="A34" t="s">
        <v>8</v>
      </c>
    </row>
    <row r="35" spans="1:1" x14ac:dyDescent="0.25">
      <c r="A35" t="s">
        <v>9</v>
      </c>
    </row>
    <row r="36" spans="1:1" x14ac:dyDescent="0.25">
      <c r="A36" t="s">
        <v>57</v>
      </c>
    </row>
    <row r="37" spans="1:1" x14ac:dyDescent="0.25">
      <c r="A37" t="s">
        <v>133</v>
      </c>
    </row>
    <row r="38" spans="1:1" x14ac:dyDescent="0.25">
      <c r="A38" t="s">
        <v>35</v>
      </c>
    </row>
    <row r="39" spans="1:1" x14ac:dyDescent="0.25">
      <c r="A39" t="s">
        <v>77</v>
      </c>
    </row>
    <row r="40" spans="1:1" x14ac:dyDescent="0.25">
      <c r="A40" t="s">
        <v>10</v>
      </c>
    </row>
    <row r="41" spans="1:1" x14ac:dyDescent="0.25">
      <c r="A41" t="s">
        <v>36</v>
      </c>
    </row>
    <row r="42" spans="1:1" x14ac:dyDescent="0.25">
      <c r="A42" t="s">
        <v>94</v>
      </c>
    </row>
    <row r="43" spans="1:1" x14ac:dyDescent="0.25">
      <c r="A43" t="s">
        <v>95</v>
      </c>
    </row>
    <row r="44" spans="1:1" x14ac:dyDescent="0.25">
      <c r="A44" t="s">
        <v>105</v>
      </c>
    </row>
    <row r="45" spans="1:1" x14ac:dyDescent="0.25">
      <c r="A45" t="s">
        <v>58</v>
      </c>
    </row>
    <row r="46" spans="1:1" x14ac:dyDescent="0.25">
      <c r="A46" t="s">
        <v>11</v>
      </c>
    </row>
    <row r="47" spans="1:1" x14ac:dyDescent="0.25">
      <c r="A47" t="s">
        <v>96</v>
      </c>
    </row>
    <row r="48" spans="1:1" x14ac:dyDescent="0.25">
      <c r="A48" t="s">
        <v>12</v>
      </c>
    </row>
    <row r="49" spans="1:1" x14ac:dyDescent="0.25">
      <c r="A49" t="s">
        <v>134</v>
      </c>
    </row>
    <row r="50" spans="1:1" x14ac:dyDescent="0.25">
      <c r="A50" t="s">
        <v>37</v>
      </c>
    </row>
    <row r="51" spans="1:1" x14ac:dyDescent="0.25">
      <c r="A51" t="s">
        <v>59</v>
      </c>
    </row>
    <row r="52" spans="1:1" x14ac:dyDescent="0.25">
      <c r="A52" t="s">
        <v>13</v>
      </c>
    </row>
    <row r="53" spans="1:1" x14ac:dyDescent="0.25">
      <c r="A53" t="s">
        <v>135</v>
      </c>
    </row>
    <row r="54" spans="1:1" x14ac:dyDescent="0.25">
      <c r="A54" t="s">
        <v>38</v>
      </c>
    </row>
    <row r="55" spans="1:1" x14ac:dyDescent="0.25">
      <c r="A55" t="s">
        <v>60</v>
      </c>
    </row>
    <row r="56" spans="1:1" x14ac:dyDescent="0.25">
      <c r="A56" t="s">
        <v>39</v>
      </c>
    </row>
    <row r="57" spans="1:1" x14ac:dyDescent="0.25">
      <c r="A57" t="s">
        <v>14</v>
      </c>
    </row>
    <row r="58" spans="1:1" x14ac:dyDescent="0.25">
      <c r="A58" t="s">
        <v>40</v>
      </c>
    </row>
    <row r="59" spans="1:1" x14ac:dyDescent="0.25">
      <c r="A59" t="s">
        <v>61</v>
      </c>
    </row>
    <row r="60" spans="1:1" x14ac:dyDescent="0.25">
      <c r="A60" t="s">
        <v>124</v>
      </c>
    </row>
    <row r="61" spans="1:1" x14ac:dyDescent="0.25">
      <c r="A61" t="s">
        <v>15</v>
      </c>
    </row>
    <row r="62" spans="1:1" x14ac:dyDescent="0.25">
      <c r="A62" t="s">
        <v>16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78</v>
      </c>
    </row>
    <row r="66" spans="1:1" x14ac:dyDescent="0.25">
      <c r="A66" t="s">
        <v>17</v>
      </c>
    </row>
    <row r="67" spans="1:1" x14ac:dyDescent="0.25">
      <c r="A67" t="s">
        <v>41</v>
      </c>
    </row>
    <row r="68" spans="1:1" x14ac:dyDescent="0.25">
      <c r="A68" t="s">
        <v>42</v>
      </c>
    </row>
    <row r="69" spans="1:1" x14ac:dyDescent="0.25">
      <c r="A69" t="s">
        <v>97</v>
      </c>
    </row>
    <row r="70" spans="1:1" x14ac:dyDescent="0.25">
      <c r="A70" t="s">
        <v>18</v>
      </c>
    </row>
    <row r="71" spans="1:1" x14ac:dyDescent="0.25">
      <c r="A71" t="s">
        <v>79</v>
      </c>
    </row>
    <row r="72" spans="1:1" x14ac:dyDescent="0.25">
      <c r="A72" t="s">
        <v>136</v>
      </c>
    </row>
    <row r="73" spans="1:1" x14ac:dyDescent="0.25">
      <c r="A73" t="s">
        <v>125</v>
      </c>
    </row>
    <row r="74" spans="1:1" x14ac:dyDescent="0.25">
      <c r="A74" t="s">
        <v>19</v>
      </c>
    </row>
    <row r="75" spans="1:1" x14ac:dyDescent="0.25">
      <c r="A75" t="s">
        <v>43</v>
      </c>
    </row>
    <row r="76" spans="1:1" x14ac:dyDescent="0.25">
      <c r="A76" t="s">
        <v>64</v>
      </c>
    </row>
    <row r="77" spans="1:1" x14ac:dyDescent="0.25">
      <c r="A77" t="s">
        <v>126</v>
      </c>
    </row>
    <row r="78" spans="1:1" x14ac:dyDescent="0.25">
      <c r="A78" t="s">
        <v>44</v>
      </c>
    </row>
    <row r="79" spans="1:1" x14ac:dyDescent="0.25">
      <c r="A79" t="s">
        <v>65</v>
      </c>
    </row>
    <row r="80" spans="1:1" x14ac:dyDescent="0.25">
      <c r="A80" t="s">
        <v>20</v>
      </c>
    </row>
    <row r="81" spans="1:1" x14ac:dyDescent="0.25">
      <c r="A81" t="s">
        <v>98</v>
      </c>
    </row>
    <row r="82" spans="1:1" x14ac:dyDescent="0.25">
      <c r="A82" t="s">
        <v>80</v>
      </c>
    </row>
    <row r="83" spans="1:1" x14ac:dyDescent="0.25">
      <c r="A83" t="s">
        <v>99</v>
      </c>
    </row>
    <row r="84" spans="1:1" x14ac:dyDescent="0.25">
      <c r="A84" t="s">
        <v>81</v>
      </c>
    </row>
    <row r="85" spans="1:1" x14ac:dyDescent="0.25">
      <c r="A85" t="s">
        <v>45</v>
      </c>
    </row>
    <row r="86" spans="1:1" x14ac:dyDescent="0.25">
      <c r="A86" t="s">
        <v>82</v>
      </c>
    </row>
    <row r="87" spans="1:1" x14ac:dyDescent="0.25">
      <c r="A87" t="s">
        <v>112</v>
      </c>
    </row>
    <row r="88" spans="1:1" x14ac:dyDescent="0.25">
      <c r="A88" t="s">
        <v>46</v>
      </c>
    </row>
    <row r="89" spans="1:1" x14ac:dyDescent="0.25">
      <c r="A89" t="s">
        <v>47</v>
      </c>
    </row>
    <row r="90" spans="1:1" x14ac:dyDescent="0.25">
      <c r="A90" t="s">
        <v>100</v>
      </c>
    </row>
    <row r="91" spans="1:1" x14ac:dyDescent="0.25">
      <c r="A91" t="s">
        <v>113</v>
      </c>
    </row>
    <row r="92" spans="1:1" x14ac:dyDescent="0.25">
      <c r="A92" t="s">
        <v>21</v>
      </c>
    </row>
    <row r="93" spans="1:1" x14ac:dyDescent="0.25">
      <c r="A93" t="s">
        <v>101</v>
      </c>
    </row>
    <row r="94" spans="1:1" x14ac:dyDescent="0.25">
      <c r="A94" t="s">
        <v>66</v>
      </c>
    </row>
    <row r="95" spans="1:1" x14ac:dyDescent="0.25">
      <c r="A95" t="s">
        <v>114</v>
      </c>
    </row>
    <row r="96" spans="1:1" x14ac:dyDescent="0.25">
      <c r="A96" t="s">
        <v>67</v>
      </c>
    </row>
    <row r="97" spans="1:1" x14ac:dyDescent="0.25">
      <c r="A97" t="s">
        <v>22</v>
      </c>
    </row>
    <row r="98" spans="1:1" x14ac:dyDescent="0.25">
      <c r="A98" t="s">
        <v>83</v>
      </c>
    </row>
    <row r="99" spans="1:1" x14ac:dyDescent="0.25">
      <c r="A99" t="s">
        <v>119</v>
      </c>
    </row>
    <row r="100" spans="1:1" x14ac:dyDescent="0.25">
      <c r="A100" t="s">
        <v>115</v>
      </c>
    </row>
    <row r="101" spans="1:1" x14ac:dyDescent="0.25">
      <c r="A101" t="s">
        <v>84</v>
      </c>
    </row>
    <row r="102" spans="1:1" x14ac:dyDescent="0.25">
      <c r="A102" t="s">
        <v>68</v>
      </c>
    </row>
    <row r="103" spans="1:1" x14ac:dyDescent="0.25">
      <c r="A103" t="s">
        <v>127</v>
      </c>
    </row>
    <row r="104" spans="1:1" x14ac:dyDescent="0.25">
      <c r="A104" t="s">
        <v>85</v>
      </c>
    </row>
    <row r="105" spans="1:1" x14ac:dyDescent="0.25">
      <c r="A105" t="s">
        <v>69</v>
      </c>
    </row>
    <row r="106" spans="1:1" x14ac:dyDescent="0.25">
      <c r="A106" t="s">
        <v>70</v>
      </c>
    </row>
    <row r="107" spans="1:1" x14ac:dyDescent="0.25">
      <c r="A107" t="s">
        <v>128</v>
      </c>
    </row>
    <row r="108" spans="1:1" x14ac:dyDescent="0.25">
      <c r="A108" t="s">
        <v>48</v>
      </c>
    </row>
    <row r="109" spans="1:1" x14ac:dyDescent="0.25">
      <c r="A109" t="s">
        <v>86</v>
      </c>
    </row>
    <row r="110" spans="1:1" x14ac:dyDescent="0.25">
      <c r="A110" t="s">
        <v>71</v>
      </c>
    </row>
    <row r="111" spans="1:1" x14ac:dyDescent="0.25">
      <c r="A111" t="s">
        <v>23</v>
      </c>
    </row>
    <row r="112" spans="1:1" x14ac:dyDescent="0.25">
      <c r="A112" t="s">
        <v>87</v>
      </c>
    </row>
    <row r="113" spans="1:1" x14ac:dyDescent="0.25">
      <c r="A113" t="s">
        <v>72</v>
      </c>
    </row>
    <row r="114" spans="1:1" x14ac:dyDescent="0.25">
      <c r="A114" t="s">
        <v>88</v>
      </c>
    </row>
    <row r="115" spans="1:1" x14ac:dyDescent="0.25">
      <c r="A115" t="s">
        <v>129</v>
      </c>
    </row>
    <row r="116" spans="1:1" x14ac:dyDescent="0.25">
      <c r="A116" t="s">
        <v>24</v>
      </c>
    </row>
    <row r="117" spans="1:1" x14ac:dyDescent="0.25">
      <c r="A117" t="s">
        <v>130</v>
      </c>
    </row>
    <row r="118" spans="1:1" x14ac:dyDescent="0.25">
      <c r="A118" t="s">
        <v>49</v>
      </c>
    </row>
    <row r="119" spans="1:1" x14ac:dyDescent="0.25">
      <c r="A119" t="s">
        <v>106</v>
      </c>
    </row>
    <row r="120" spans="1:1" x14ac:dyDescent="0.25">
      <c r="A120" t="s">
        <v>89</v>
      </c>
    </row>
    <row r="121" spans="1:1" x14ac:dyDescent="0.25">
      <c r="A121" t="s">
        <v>102</v>
      </c>
    </row>
    <row r="122" spans="1:1" x14ac:dyDescent="0.25">
      <c r="A122" t="s">
        <v>90</v>
      </c>
    </row>
    <row r="123" spans="1:1" x14ac:dyDescent="0.25">
      <c r="A123" t="s">
        <v>107</v>
      </c>
    </row>
    <row r="124" spans="1:1" x14ac:dyDescent="0.25">
      <c r="A124" t="s">
        <v>50</v>
      </c>
    </row>
    <row r="125" spans="1:1" x14ac:dyDescent="0.25">
      <c r="A125" t="s">
        <v>25</v>
      </c>
    </row>
    <row r="126" spans="1:1" x14ac:dyDescent="0.25">
      <c r="A126" t="s">
        <v>51</v>
      </c>
    </row>
    <row r="127" spans="1:1" x14ac:dyDescent="0.25">
      <c r="A127" t="s">
        <v>108</v>
      </c>
    </row>
    <row r="128" spans="1:1" x14ac:dyDescent="0.25">
      <c r="A128" t="s">
        <v>117</v>
      </c>
    </row>
    <row r="129" spans="1:1" x14ac:dyDescent="0.25">
      <c r="A129" t="s">
        <v>116</v>
      </c>
    </row>
    <row r="130" spans="1:1" x14ac:dyDescent="0.25">
      <c r="A130" t="s">
        <v>26</v>
      </c>
    </row>
    <row r="131" spans="1:1" x14ac:dyDescent="0.25">
      <c r="A131" t="s">
        <v>52</v>
      </c>
    </row>
    <row r="132" spans="1:1" x14ac:dyDescent="0.25">
      <c r="A132" t="s">
        <v>137</v>
      </c>
    </row>
    <row r="133" spans="1:1" x14ac:dyDescent="0.25">
      <c r="A133" t="s">
        <v>53</v>
      </c>
    </row>
    <row r="134" spans="1:1" x14ac:dyDescent="0.25">
      <c r="A134" t="s">
        <v>103</v>
      </c>
    </row>
    <row r="135" spans="1:1" x14ac:dyDescent="0.25">
      <c r="A135" t="s">
        <v>73</v>
      </c>
    </row>
    <row r="136" spans="1:1" x14ac:dyDescent="0.25">
      <c r="A136" t="s">
        <v>27</v>
      </c>
    </row>
  </sheetData>
  <sortState ref="A1:A335">
    <sortCondition ref="A1:A33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72"/>
  <sheetViews>
    <sheetView tabSelected="1" workbookViewId="0">
      <selection activeCell="I9" sqref="I9"/>
    </sheetView>
  </sheetViews>
  <sheetFormatPr baseColWidth="10" defaultRowHeight="15" x14ac:dyDescent="0.25"/>
  <cols>
    <col min="1" max="2" width="11.42578125" style="4"/>
    <col min="3" max="3" width="15.28515625" style="4" bestFit="1" customWidth="1"/>
    <col min="4" max="4" width="11.42578125" style="4"/>
    <col min="5" max="5" width="16.7109375" style="4" bestFit="1" customWidth="1"/>
    <col min="6" max="16384" width="11.42578125" style="4"/>
  </cols>
  <sheetData>
    <row r="1" spans="1:7" x14ac:dyDescent="0.25">
      <c r="A1" s="4" t="s">
        <v>139</v>
      </c>
      <c r="C1" s="4" t="s">
        <v>143</v>
      </c>
      <c r="D1" s="4" t="s">
        <v>515</v>
      </c>
      <c r="E1" s="4" t="s">
        <v>0</v>
      </c>
      <c r="F1" s="4" t="s">
        <v>6</v>
      </c>
      <c r="G1" s="4" t="s">
        <v>138</v>
      </c>
    </row>
    <row r="2" spans="1:7" x14ac:dyDescent="0.25">
      <c r="A2" s="4">
        <v>2007</v>
      </c>
      <c r="C2" s="4" t="s">
        <v>131</v>
      </c>
      <c r="E2" s="4" t="s">
        <v>145</v>
      </c>
      <c r="F2" s="4">
        <v>18</v>
      </c>
      <c r="G2" s="5">
        <f>F2/H$27</f>
        <v>7.43801652892562E-2</v>
      </c>
    </row>
    <row r="3" spans="1:7" x14ac:dyDescent="0.25">
      <c r="A3" s="4">
        <v>2008</v>
      </c>
      <c r="C3" s="4" t="s">
        <v>109</v>
      </c>
      <c r="E3" s="4" t="s">
        <v>146</v>
      </c>
      <c r="F3" s="4">
        <v>2</v>
      </c>
      <c r="G3" s="5">
        <f t="shared" ref="G3:G27" si="0">F3/H$27</f>
        <v>8.2644628099173556E-3</v>
      </c>
    </row>
    <row r="4" spans="1:7" x14ac:dyDescent="0.25">
      <c r="A4" s="4">
        <v>2009</v>
      </c>
      <c r="C4" s="4" t="s">
        <v>91</v>
      </c>
      <c r="E4" s="4" t="s">
        <v>147</v>
      </c>
      <c r="F4" s="4">
        <v>1</v>
      </c>
      <c r="G4" s="5">
        <f t="shared" si="0"/>
        <v>4.1322314049586778E-3</v>
      </c>
    </row>
    <row r="5" spans="1:7" x14ac:dyDescent="0.25">
      <c r="A5" s="4">
        <v>2010</v>
      </c>
      <c r="C5" s="4" t="s">
        <v>1</v>
      </c>
      <c r="E5" s="4" t="s">
        <v>148</v>
      </c>
      <c r="F5" s="4">
        <v>1</v>
      </c>
      <c r="G5" s="5">
        <f t="shared" si="0"/>
        <v>4.1322314049586778E-3</v>
      </c>
    </row>
    <row r="6" spans="1:7" x14ac:dyDescent="0.25">
      <c r="A6" s="4">
        <v>2011</v>
      </c>
      <c r="C6" s="4" t="s">
        <v>120</v>
      </c>
      <c r="E6" s="4" t="s">
        <v>149</v>
      </c>
      <c r="F6" s="4">
        <v>2</v>
      </c>
      <c r="G6" s="5">
        <f t="shared" si="0"/>
        <v>8.2644628099173556E-3</v>
      </c>
    </row>
    <row r="7" spans="1:7" x14ac:dyDescent="0.25">
      <c r="A7" s="4">
        <v>2012</v>
      </c>
      <c r="C7" s="4" t="s">
        <v>28</v>
      </c>
      <c r="E7" s="4" t="s">
        <v>150</v>
      </c>
      <c r="F7" s="4">
        <v>13</v>
      </c>
      <c r="G7" s="5">
        <f t="shared" si="0"/>
        <v>5.3719008264462811E-2</v>
      </c>
    </row>
    <row r="8" spans="1:7" x14ac:dyDescent="0.25">
      <c r="A8" s="4">
        <v>2013</v>
      </c>
      <c r="C8" s="4" t="s">
        <v>29</v>
      </c>
      <c r="E8" s="4" t="s">
        <v>151</v>
      </c>
      <c r="F8" s="4">
        <v>4</v>
      </c>
      <c r="G8" s="5">
        <f t="shared" si="0"/>
        <v>1.6528925619834711E-2</v>
      </c>
    </row>
    <row r="9" spans="1:7" x14ac:dyDescent="0.25">
      <c r="A9" s="4">
        <v>2014</v>
      </c>
      <c r="C9" s="4" t="s">
        <v>110</v>
      </c>
      <c r="E9" s="4" t="s">
        <v>152</v>
      </c>
      <c r="F9" s="4">
        <v>11</v>
      </c>
      <c r="G9" s="5">
        <f t="shared" si="0"/>
        <v>4.5454545454545456E-2</v>
      </c>
    </row>
    <row r="10" spans="1:7" x14ac:dyDescent="0.25">
      <c r="A10" s="4">
        <v>2015</v>
      </c>
      <c r="C10" s="4" t="s">
        <v>121</v>
      </c>
      <c r="E10" s="4" t="s">
        <v>153</v>
      </c>
      <c r="F10" s="4">
        <v>10</v>
      </c>
      <c r="G10" s="5">
        <f t="shared" si="0"/>
        <v>4.1322314049586778E-2</v>
      </c>
    </row>
    <row r="11" spans="1:7" x14ac:dyDescent="0.25">
      <c r="A11" s="4">
        <v>2016</v>
      </c>
      <c r="C11" s="4" t="s">
        <v>122</v>
      </c>
      <c r="E11" s="4" t="s">
        <v>154</v>
      </c>
      <c r="F11" s="4">
        <v>6</v>
      </c>
      <c r="G11" s="5">
        <f t="shared" si="0"/>
        <v>2.4793388429752067E-2</v>
      </c>
    </row>
    <row r="12" spans="1:7" x14ac:dyDescent="0.25">
      <c r="A12" s="4">
        <v>2017</v>
      </c>
      <c r="C12" s="4" t="s">
        <v>54</v>
      </c>
      <c r="E12" s="4" t="s">
        <v>155</v>
      </c>
      <c r="F12" s="4">
        <v>1</v>
      </c>
      <c r="G12" s="5">
        <f t="shared" si="0"/>
        <v>4.1322314049586778E-3</v>
      </c>
    </row>
    <row r="13" spans="1:7" x14ac:dyDescent="0.25">
      <c r="A13" s="4">
        <v>2018</v>
      </c>
      <c r="C13" s="4" t="s">
        <v>111</v>
      </c>
      <c r="E13" s="4" t="s">
        <v>156</v>
      </c>
      <c r="F13" s="4">
        <v>2</v>
      </c>
      <c r="G13" s="5">
        <f t="shared" si="0"/>
        <v>8.2644628099173556E-3</v>
      </c>
    </row>
    <row r="14" spans="1:7" x14ac:dyDescent="0.25">
      <c r="A14" s="4">
        <v>2019</v>
      </c>
      <c r="C14" s="4" t="s">
        <v>74</v>
      </c>
      <c r="E14" s="4" t="s">
        <v>157</v>
      </c>
      <c r="F14" s="4">
        <v>1</v>
      </c>
      <c r="G14" s="5">
        <f t="shared" si="0"/>
        <v>4.1322314049586778E-3</v>
      </c>
    </row>
    <row r="15" spans="1:7" x14ac:dyDescent="0.25">
      <c r="A15" s="4">
        <v>2020</v>
      </c>
      <c r="C15" s="4" t="s">
        <v>3</v>
      </c>
      <c r="E15" s="4" t="s">
        <v>158</v>
      </c>
      <c r="F15" s="4">
        <v>19</v>
      </c>
      <c r="G15" s="5">
        <f t="shared" si="0"/>
        <v>7.8512396694214878E-2</v>
      </c>
    </row>
    <row r="16" spans="1:7" x14ac:dyDescent="0.25">
      <c r="A16" s="4">
        <v>2021</v>
      </c>
      <c r="C16" s="4" t="s">
        <v>30</v>
      </c>
      <c r="E16" s="4" t="s">
        <v>159</v>
      </c>
      <c r="F16" s="4">
        <v>1</v>
      </c>
      <c r="G16" s="5">
        <f t="shared" si="0"/>
        <v>4.1322314049586778E-3</v>
      </c>
    </row>
    <row r="17" spans="1:8" x14ac:dyDescent="0.25">
      <c r="A17" s="4">
        <v>2022</v>
      </c>
      <c r="C17" s="4" t="s">
        <v>2</v>
      </c>
      <c r="E17" s="4" t="s">
        <v>160</v>
      </c>
      <c r="F17" s="4">
        <v>4</v>
      </c>
      <c r="G17" s="5">
        <f t="shared" si="0"/>
        <v>1.6528925619834711E-2</v>
      </c>
    </row>
    <row r="18" spans="1:8" x14ac:dyDescent="0.25">
      <c r="A18" s="4">
        <v>2023</v>
      </c>
      <c r="C18" s="4" t="s">
        <v>31</v>
      </c>
      <c r="E18" s="4" t="s">
        <v>161</v>
      </c>
      <c r="F18" s="4">
        <v>1</v>
      </c>
      <c r="G18" s="5">
        <f t="shared" si="0"/>
        <v>4.1322314049586778E-3</v>
      </c>
    </row>
    <row r="19" spans="1:8" x14ac:dyDescent="0.25">
      <c r="A19" s="4">
        <v>2024</v>
      </c>
      <c r="C19" s="4" t="s">
        <v>75</v>
      </c>
      <c r="E19" s="4" t="s">
        <v>162</v>
      </c>
      <c r="F19" s="4">
        <v>5</v>
      </c>
      <c r="G19" s="5">
        <f t="shared" si="0"/>
        <v>2.0661157024793389E-2</v>
      </c>
    </row>
    <row r="20" spans="1:8" x14ac:dyDescent="0.25">
      <c r="A20" s="4">
        <v>2025</v>
      </c>
      <c r="C20" s="4" t="s">
        <v>132</v>
      </c>
      <c r="E20" s="4" t="s">
        <v>163</v>
      </c>
      <c r="F20" s="4">
        <v>107</v>
      </c>
      <c r="G20" s="5">
        <f t="shared" si="0"/>
        <v>0.44214876033057854</v>
      </c>
    </row>
    <row r="21" spans="1:8" x14ac:dyDescent="0.25">
      <c r="A21" s="4">
        <v>2026</v>
      </c>
      <c r="C21" s="4" t="s">
        <v>4</v>
      </c>
      <c r="E21" s="4" t="s">
        <v>164</v>
      </c>
      <c r="F21" s="4">
        <v>8</v>
      </c>
      <c r="G21" s="5">
        <f t="shared" si="0"/>
        <v>3.3057851239669422E-2</v>
      </c>
    </row>
    <row r="22" spans="1:8" x14ac:dyDescent="0.25">
      <c r="A22" s="4">
        <v>2027</v>
      </c>
      <c r="C22" s="4" t="s">
        <v>32</v>
      </c>
      <c r="E22" s="4" t="s">
        <v>165</v>
      </c>
      <c r="F22" s="4">
        <v>1</v>
      </c>
      <c r="G22" s="5">
        <f t="shared" si="0"/>
        <v>4.1322314049586778E-3</v>
      </c>
    </row>
    <row r="23" spans="1:8" x14ac:dyDescent="0.25">
      <c r="A23" s="4">
        <v>2028</v>
      </c>
      <c r="C23" s="4" t="s">
        <v>5</v>
      </c>
      <c r="E23" s="4" t="s">
        <v>166</v>
      </c>
      <c r="F23" s="4">
        <v>3</v>
      </c>
      <c r="G23" s="5">
        <f t="shared" si="0"/>
        <v>1.2396694214876033E-2</v>
      </c>
    </row>
    <row r="24" spans="1:8" x14ac:dyDescent="0.25">
      <c r="A24" s="4">
        <v>2029</v>
      </c>
      <c r="C24" s="4" t="s">
        <v>123</v>
      </c>
      <c r="E24" s="4" t="s">
        <v>167</v>
      </c>
      <c r="F24" s="4">
        <v>1</v>
      </c>
      <c r="G24" s="5">
        <f t="shared" si="0"/>
        <v>4.1322314049586778E-3</v>
      </c>
    </row>
    <row r="25" spans="1:8" x14ac:dyDescent="0.25">
      <c r="A25" s="4">
        <v>2030</v>
      </c>
      <c r="C25" s="4" t="s">
        <v>92</v>
      </c>
      <c r="E25" s="4" t="s">
        <v>168</v>
      </c>
      <c r="F25" s="4">
        <v>1</v>
      </c>
      <c r="G25" s="5">
        <f t="shared" si="0"/>
        <v>4.1322314049586778E-3</v>
      </c>
    </row>
    <row r="26" spans="1:8" x14ac:dyDescent="0.25">
      <c r="C26" s="4" t="s">
        <v>55</v>
      </c>
      <c r="E26" s="4" t="s">
        <v>169</v>
      </c>
      <c r="F26" s="4">
        <v>1</v>
      </c>
      <c r="G26" s="5">
        <f t="shared" si="0"/>
        <v>4.1322314049586778E-3</v>
      </c>
    </row>
    <row r="27" spans="1:8" x14ac:dyDescent="0.25">
      <c r="C27" s="4" t="s">
        <v>118</v>
      </c>
      <c r="E27" s="4" t="s">
        <v>170</v>
      </c>
      <c r="F27" s="4">
        <v>18</v>
      </c>
      <c r="G27" s="5">
        <f t="shared" si="0"/>
        <v>7.43801652892562E-2</v>
      </c>
      <c r="H27" s="4">
        <f>SUM(F2:F27)</f>
        <v>242</v>
      </c>
    </row>
    <row r="28" spans="1:8" x14ac:dyDescent="0.25">
      <c r="C28" s="4" t="s">
        <v>7</v>
      </c>
      <c r="E28" s="4" t="s">
        <v>171</v>
      </c>
      <c r="F28" s="4">
        <v>4</v>
      </c>
      <c r="G28" s="5">
        <f>F28/H$59</f>
        <v>1.7391304347826087E-2</v>
      </c>
    </row>
    <row r="29" spans="1:8" x14ac:dyDescent="0.25">
      <c r="C29" s="4" t="s">
        <v>33</v>
      </c>
      <c r="E29" s="4" t="s">
        <v>172</v>
      </c>
      <c r="F29" s="4">
        <v>1</v>
      </c>
      <c r="G29" s="5">
        <f t="shared" ref="G29:G59" si="1">F29/H$59</f>
        <v>4.3478260869565218E-3</v>
      </c>
    </row>
    <row r="30" spans="1:8" x14ac:dyDescent="0.25">
      <c r="C30" s="4" t="s">
        <v>76</v>
      </c>
      <c r="E30" s="4" t="s">
        <v>173</v>
      </c>
      <c r="F30" s="4">
        <v>1</v>
      </c>
      <c r="G30" s="5">
        <f t="shared" si="1"/>
        <v>4.3478260869565218E-3</v>
      </c>
    </row>
    <row r="31" spans="1:8" x14ac:dyDescent="0.25">
      <c r="C31" s="4" t="s">
        <v>34</v>
      </c>
      <c r="E31" s="4" t="s">
        <v>174</v>
      </c>
      <c r="F31" s="4">
        <v>8</v>
      </c>
      <c r="G31" s="5">
        <f t="shared" si="1"/>
        <v>3.4782608695652174E-2</v>
      </c>
    </row>
    <row r="32" spans="1:8" x14ac:dyDescent="0.25">
      <c r="C32" s="4" t="s">
        <v>93</v>
      </c>
      <c r="E32" s="4" t="s">
        <v>175</v>
      </c>
      <c r="F32" s="4">
        <v>1</v>
      </c>
      <c r="G32" s="5">
        <f t="shared" si="1"/>
        <v>4.3478260869565218E-3</v>
      </c>
    </row>
    <row r="33" spans="3:7" x14ac:dyDescent="0.25">
      <c r="C33" s="4" t="s">
        <v>104</v>
      </c>
      <c r="E33" s="4" t="s">
        <v>176</v>
      </c>
      <c r="F33" s="4">
        <v>19</v>
      </c>
      <c r="G33" s="5">
        <f t="shared" si="1"/>
        <v>8.2608695652173908E-2</v>
      </c>
    </row>
    <row r="34" spans="3:7" x14ac:dyDescent="0.25">
      <c r="C34" s="4" t="s">
        <v>56</v>
      </c>
      <c r="E34" s="4" t="s">
        <v>177</v>
      </c>
      <c r="F34" s="4">
        <v>1</v>
      </c>
      <c r="G34" s="5">
        <f t="shared" si="1"/>
        <v>4.3478260869565218E-3</v>
      </c>
    </row>
    <row r="35" spans="3:7" x14ac:dyDescent="0.25">
      <c r="C35" s="4" t="s">
        <v>8</v>
      </c>
      <c r="E35" s="4" t="s">
        <v>178</v>
      </c>
      <c r="F35" s="4">
        <v>2</v>
      </c>
      <c r="G35" s="5">
        <f t="shared" si="1"/>
        <v>8.6956521739130436E-3</v>
      </c>
    </row>
    <row r="36" spans="3:7" x14ac:dyDescent="0.25">
      <c r="C36" s="4" t="s">
        <v>9</v>
      </c>
      <c r="E36" s="4" t="s">
        <v>179</v>
      </c>
      <c r="F36" s="4">
        <v>4</v>
      </c>
      <c r="G36" s="5">
        <f t="shared" si="1"/>
        <v>1.7391304347826087E-2</v>
      </c>
    </row>
    <row r="37" spans="3:7" x14ac:dyDescent="0.25">
      <c r="C37" s="4" t="s">
        <v>57</v>
      </c>
      <c r="E37" s="4" t="s">
        <v>180</v>
      </c>
      <c r="F37" s="4">
        <v>1</v>
      </c>
      <c r="G37" s="5">
        <f t="shared" si="1"/>
        <v>4.3478260869565218E-3</v>
      </c>
    </row>
    <row r="38" spans="3:7" x14ac:dyDescent="0.25">
      <c r="C38" s="4" t="s">
        <v>133</v>
      </c>
      <c r="E38" s="4" t="s">
        <v>181</v>
      </c>
      <c r="F38" s="4">
        <v>2</v>
      </c>
      <c r="G38" s="5">
        <f t="shared" si="1"/>
        <v>8.6956521739130436E-3</v>
      </c>
    </row>
    <row r="39" spans="3:7" x14ac:dyDescent="0.25">
      <c r="C39" s="4" t="s">
        <v>35</v>
      </c>
      <c r="E39" s="4" t="s">
        <v>182</v>
      </c>
      <c r="F39" s="4">
        <v>1</v>
      </c>
      <c r="G39" s="5">
        <f t="shared" si="1"/>
        <v>4.3478260869565218E-3</v>
      </c>
    </row>
    <row r="40" spans="3:7" x14ac:dyDescent="0.25">
      <c r="C40" s="4" t="s">
        <v>77</v>
      </c>
      <c r="E40" s="4" t="s">
        <v>183</v>
      </c>
      <c r="F40" s="4">
        <v>3</v>
      </c>
      <c r="G40" s="5">
        <f t="shared" si="1"/>
        <v>1.3043478260869565E-2</v>
      </c>
    </row>
    <row r="41" spans="3:7" x14ac:dyDescent="0.25">
      <c r="C41" s="4" t="s">
        <v>10</v>
      </c>
      <c r="E41" s="4" t="s">
        <v>184</v>
      </c>
      <c r="F41" s="4">
        <v>1</v>
      </c>
      <c r="G41" s="5">
        <f t="shared" si="1"/>
        <v>4.3478260869565218E-3</v>
      </c>
    </row>
    <row r="42" spans="3:7" x14ac:dyDescent="0.25">
      <c r="C42" s="4" t="s">
        <v>36</v>
      </c>
      <c r="E42" s="4" t="s">
        <v>185</v>
      </c>
      <c r="F42" s="4">
        <v>1</v>
      </c>
      <c r="G42" s="5">
        <f t="shared" si="1"/>
        <v>4.3478260869565218E-3</v>
      </c>
    </row>
    <row r="43" spans="3:7" x14ac:dyDescent="0.25">
      <c r="C43" s="4" t="s">
        <v>94</v>
      </c>
      <c r="E43" s="4" t="s">
        <v>186</v>
      </c>
      <c r="F43" s="4">
        <v>1</v>
      </c>
      <c r="G43" s="5">
        <f t="shared" si="1"/>
        <v>4.3478260869565218E-3</v>
      </c>
    </row>
    <row r="44" spans="3:7" x14ac:dyDescent="0.25">
      <c r="C44" s="4" t="s">
        <v>95</v>
      </c>
      <c r="E44" s="4" t="s">
        <v>187</v>
      </c>
      <c r="F44" s="4">
        <v>21</v>
      </c>
      <c r="G44" s="5">
        <f t="shared" si="1"/>
        <v>9.1304347826086957E-2</v>
      </c>
    </row>
    <row r="45" spans="3:7" x14ac:dyDescent="0.25">
      <c r="C45" s="4" t="s">
        <v>105</v>
      </c>
      <c r="E45" s="4" t="s">
        <v>188</v>
      </c>
      <c r="F45" s="4">
        <v>1</v>
      </c>
      <c r="G45" s="5">
        <f t="shared" si="1"/>
        <v>4.3478260869565218E-3</v>
      </c>
    </row>
    <row r="46" spans="3:7" x14ac:dyDescent="0.25">
      <c r="C46" s="4" t="s">
        <v>58</v>
      </c>
      <c r="E46" s="4" t="s">
        <v>189</v>
      </c>
      <c r="F46" s="4">
        <v>1</v>
      </c>
      <c r="G46" s="5">
        <f t="shared" si="1"/>
        <v>4.3478260869565218E-3</v>
      </c>
    </row>
    <row r="47" spans="3:7" x14ac:dyDescent="0.25">
      <c r="C47" s="4" t="s">
        <v>11</v>
      </c>
      <c r="E47" s="4" t="s">
        <v>190</v>
      </c>
      <c r="F47" s="4">
        <v>24</v>
      </c>
      <c r="G47" s="5">
        <f t="shared" si="1"/>
        <v>0.10434782608695652</v>
      </c>
    </row>
    <row r="48" spans="3:7" x14ac:dyDescent="0.25">
      <c r="C48" s="4" t="s">
        <v>96</v>
      </c>
      <c r="E48" s="4" t="s">
        <v>191</v>
      </c>
      <c r="F48" s="4">
        <v>1</v>
      </c>
      <c r="G48" s="5">
        <f t="shared" si="1"/>
        <v>4.3478260869565218E-3</v>
      </c>
    </row>
    <row r="49" spans="3:8" x14ac:dyDescent="0.25">
      <c r="C49" s="4" t="s">
        <v>12</v>
      </c>
      <c r="E49" s="4" t="s">
        <v>192</v>
      </c>
      <c r="F49" s="4">
        <v>3</v>
      </c>
      <c r="G49" s="5">
        <f t="shared" si="1"/>
        <v>1.3043478260869565E-2</v>
      </c>
    </row>
    <row r="50" spans="3:8" x14ac:dyDescent="0.25">
      <c r="C50" s="4" t="s">
        <v>134</v>
      </c>
      <c r="E50" s="4" t="s">
        <v>193</v>
      </c>
      <c r="F50" s="4">
        <v>2</v>
      </c>
      <c r="G50" s="5">
        <f t="shared" si="1"/>
        <v>8.6956521739130436E-3</v>
      </c>
    </row>
    <row r="51" spans="3:8" x14ac:dyDescent="0.25">
      <c r="C51" s="4" t="s">
        <v>37</v>
      </c>
      <c r="E51" s="4" t="s">
        <v>194</v>
      </c>
      <c r="F51" s="4">
        <v>2</v>
      </c>
      <c r="G51" s="5">
        <f t="shared" si="1"/>
        <v>8.6956521739130436E-3</v>
      </c>
    </row>
    <row r="52" spans="3:8" x14ac:dyDescent="0.25">
      <c r="C52" s="4" t="s">
        <v>59</v>
      </c>
      <c r="E52" s="4" t="s">
        <v>195</v>
      </c>
      <c r="F52" s="4">
        <v>1</v>
      </c>
      <c r="G52" s="5">
        <f t="shared" si="1"/>
        <v>4.3478260869565218E-3</v>
      </c>
    </row>
    <row r="53" spans="3:8" x14ac:dyDescent="0.25">
      <c r="C53" s="4" t="s">
        <v>13</v>
      </c>
      <c r="E53" s="4" t="s">
        <v>196</v>
      </c>
      <c r="F53" s="4">
        <v>1</v>
      </c>
      <c r="G53" s="5">
        <f t="shared" si="1"/>
        <v>4.3478260869565218E-3</v>
      </c>
    </row>
    <row r="54" spans="3:8" x14ac:dyDescent="0.25">
      <c r="C54" s="4" t="s">
        <v>135</v>
      </c>
      <c r="E54" s="4" t="s">
        <v>197</v>
      </c>
      <c r="F54" s="4">
        <v>2</v>
      </c>
      <c r="G54" s="5">
        <f t="shared" si="1"/>
        <v>8.6956521739130436E-3</v>
      </c>
    </row>
    <row r="55" spans="3:8" x14ac:dyDescent="0.25">
      <c r="C55" s="4" t="s">
        <v>38</v>
      </c>
      <c r="E55" s="4" t="s">
        <v>198</v>
      </c>
      <c r="F55" s="4">
        <v>1</v>
      </c>
      <c r="G55" s="5">
        <f t="shared" si="1"/>
        <v>4.3478260869565218E-3</v>
      </c>
    </row>
    <row r="56" spans="3:8" x14ac:dyDescent="0.25">
      <c r="C56" s="4" t="s">
        <v>60</v>
      </c>
      <c r="E56" s="4" t="s">
        <v>199</v>
      </c>
      <c r="F56" s="4">
        <v>2</v>
      </c>
      <c r="G56" s="5">
        <f t="shared" si="1"/>
        <v>8.6956521739130436E-3</v>
      </c>
    </row>
    <row r="57" spans="3:8" x14ac:dyDescent="0.25">
      <c r="C57" s="4" t="s">
        <v>39</v>
      </c>
      <c r="E57" s="4" t="s">
        <v>200</v>
      </c>
      <c r="F57" s="4">
        <v>1</v>
      </c>
      <c r="G57" s="5">
        <f t="shared" si="1"/>
        <v>4.3478260869565218E-3</v>
      </c>
    </row>
    <row r="58" spans="3:8" x14ac:dyDescent="0.25">
      <c r="C58" s="4" t="s">
        <v>14</v>
      </c>
      <c r="E58" s="4" t="s">
        <v>201</v>
      </c>
      <c r="F58" s="4">
        <v>1</v>
      </c>
      <c r="G58" s="5">
        <f t="shared" si="1"/>
        <v>4.3478260869565218E-3</v>
      </c>
    </row>
    <row r="59" spans="3:8" x14ac:dyDescent="0.25">
      <c r="C59" s="4" t="s">
        <v>40</v>
      </c>
      <c r="E59" s="4" t="s">
        <v>202</v>
      </c>
      <c r="F59" s="4">
        <v>115</v>
      </c>
      <c r="G59" s="5">
        <f t="shared" si="1"/>
        <v>0.5</v>
      </c>
      <c r="H59" s="4">
        <f>SUM(F28:F59)</f>
        <v>230</v>
      </c>
    </row>
    <row r="60" spans="3:8" x14ac:dyDescent="0.25">
      <c r="C60" s="4" t="s">
        <v>61</v>
      </c>
      <c r="E60" s="4" t="s">
        <v>203</v>
      </c>
      <c r="F60" s="4">
        <v>1</v>
      </c>
      <c r="G60" s="5">
        <f>F60/H$99</f>
        <v>4.1493775933609959E-3</v>
      </c>
    </row>
    <row r="61" spans="3:8" x14ac:dyDescent="0.25">
      <c r="C61" s="4" t="s">
        <v>124</v>
      </c>
      <c r="E61" s="4" t="s">
        <v>204</v>
      </c>
      <c r="F61" s="4">
        <v>1</v>
      </c>
      <c r="G61" s="5">
        <f t="shared" ref="G61:G98" si="2">F61/H$99</f>
        <v>4.1493775933609959E-3</v>
      </c>
    </row>
    <row r="62" spans="3:8" x14ac:dyDescent="0.25">
      <c r="C62" s="4" t="s">
        <v>15</v>
      </c>
      <c r="E62" s="4" t="s">
        <v>205</v>
      </c>
      <c r="F62" s="4">
        <v>1</v>
      </c>
      <c r="G62" s="5">
        <f t="shared" si="2"/>
        <v>4.1493775933609959E-3</v>
      </c>
    </row>
    <row r="63" spans="3:8" x14ac:dyDescent="0.25">
      <c r="C63" s="4" t="s">
        <v>16</v>
      </c>
      <c r="E63" s="4" t="s">
        <v>206</v>
      </c>
      <c r="F63" s="4">
        <v>45</v>
      </c>
      <c r="G63" s="5">
        <f t="shared" si="2"/>
        <v>0.18672199170124482</v>
      </c>
    </row>
    <row r="64" spans="3:8" x14ac:dyDescent="0.25">
      <c r="C64" s="4" t="s">
        <v>62</v>
      </c>
      <c r="E64" s="4" t="s">
        <v>207</v>
      </c>
      <c r="F64" s="4">
        <v>1</v>
      </c>
      <c r="G64" s="5">
        <f t="shared" si="2"/>
        <v>4.1493775933609959E-3</v>
      </c>
    </row>
    <row r="65" spans="3:7" x14ac:dyDescent="0.25">
      <c r="C65" s="4" t="s">
        <v>63</v>
      </c>
      <c r="E65" s="4" t="s">
        <v>208</v>
      </c>
      <c r="F65" s="4">
        <v>1</v>
      </c>
      <c r="G65" s="5">
        <f t="shared" si="2"/>
        <v>4.1493775933609959E-3</v>
      </c>
    </row>
    <row r="66" spans="3:7" x14ac:dyDescent="0.25">
      <c r="C66" s="4" t="s">
        <v>78</v>
      </c>
      <c r="E66" s="4" t="s">
        <v>209</v>
      </c>
      <c r="F66" s="4">
        <v>8</v>
      </c>
      <c r="G66" s="5">
        <f t="shared" si="2"/>
        <v>3.3195020746887967E-2</v>
      </c>
    </row>
    <row r="67" spans="3:7" x14ac:dyDescent="0.25">
      <c r="C67" s="4" t="s">
        <v>17</v>
      </c>
      <c r="E67" s="4" t="s">
        <v>210</v>
      </c>
      <c r="F67" s="4">
        <v>1</v>
      </c>
      <c r="G67" s="5">
        <f t="shared" si="2"/>
        <v>4.1493775933609959E-3</v>
      </c>
    </row>
    <row r="68" spans="3:7" x14ac:dyDescent="0.25">
      <c r="C68" s="4" t="s">
        <v>41</v>
      </c>
      <c r="E68" s="4" t="s">
        <v>211</v>
      </c>
      <c r="F68" s="4">
        <v>6</v>
      </c>
      <c r="G68" s="5">
        <f t="shared" si="2"/>
        <v>2.4896265560165973E-2</v>
      </c>
    </row>
    <row r="69" spans="3:7" x14ac:dyDescent="0.25">
      <c r="C69" s="4" t="s">
        <v>42</v>
      </c>
      <c r="E69" s="4" t="s">
        <v>212</v>
      </c>
      <c r="F69" s="4">
        <v>3</v>
      </c>
      <c r="G69" s="5">
        <f t="shared" si="2"/>
        <v>1.2448132780082987E-2</v>
      </c>
    </row>
    <row r="70" spans="3:7" x14ac:dyDescent="0.25">
      <c r="C70" s="4" t="s">
        <v>97</v>
      </c>
      <c r="E70" s="4" t="s">
        <v>213</v>
      </c>
      <c r="F70" s="4">
        <v>1</v>
      </c>
      <c r="G70" s="5">
        <f t="shared" si="2"/>
        <v>4.1493775933609959E-3</v>
      </c>
    </row>
    <row r="71" spans="3:7" x14ac:dyDescent="0.25">
      <c r="C71" s="4" t="s">
        <v>18</v>
      </c>
      <c r="E71" s="4" t="s">
        <v>214</v>
      </c>
      <c r="F71" s="4">
        <v>1</v>
      </c>
      <c r="G71" s="5">
        <f t="shared" si="2"/>
        <v>4.1493775933609959E-3</v>
      </c>
    </row>
    <row r="72" spans="3:7" x14ac:dyDescent="0.25">
      <c r="C72" s="4" t="s">
        <v>79</v>
      </c>
      <c r="E72" s="4" t="s">
        <v>215</v>
      </c>
      <c r="F72" s="4">
        <v>20</v>
      </c>
      <c r="G72" s="5">
        <f t="shared" si="2"/>
        <v>8.2987551867219914E-2</v>
      </c>
    </row>
    <row r="73" spans="3:7" x14ac:dyDescent="0.25">
      <c r="C73" s="4" t="s">
        <v>136</v>
      </c>
      <c r="E73" s="4" t="s">
        <v>216</v>
      </c>
      <c r="F73" s="4">
        <v>1</v>
      </c>
      <c r="G73" s="5">
        <f t="shared" si="2"/>
        <v>4.1493775933609959E-3</v>
      </c>
    </row>
    <row r="74" spans="3:7" x14ac:dyDescent="0.25">
      <c r="C74" s="4" t="s">
        <v>125</v>
      </c>
      <c r="E74" s="4" t="s">
        <v>217</v>
      </c>
      <c r="F74" s="4">
        <v>1</v>
      </c>
      <c r="G74" s="5">
        <f t="shared" si="2"/>
        <v>4.1493775933609959E-3</v>
      </c>
    </row>
    <row r="75" spans="3:7" x14ac:dyDescent="0.25">
      <c r="C75" s="4" t="s">
        <v>19</v>
      </c>
      <c r="E75" s="4" t="s">
        <v>218</v>
      </c>
      <c r="F75" s="4">
        <v>19</v>
      </c>
      <c r="G75" s="5">
        <f t="shared" si="2"/>
        <v>7.8838174273858919E-2</v>
      </c>
    </row>
    <row r="76" spans="3:7" x14ac:dyDescent="0.25">
      <c r="C76" s="4" t="s">
        <v>43</v>
      </c>
      <c r="E76" s="4" t="s">
        <v>219</v>
      </c>
      <c r="F76" s="4">
        <v>1</v>
      </c>
      <c r="G76" s="5">
        <f t="shared" si="2"/>
        <v>4.1493775933609959E-3</v>
      </c>
    </row>
    <row r="77" spans="3:7" x14ac:dyDescent="0.25">
      <c r="C77" s="4" t="s">
        <v>64</v>
      </c>
      <c r="E77" s="4" t="s">
        <v>220</v>
      </c>
      <c r="F77" s="4">
        <v>2</v>
      </c>
      <c r="G77" s="5">
        <f t="shared" si="2"/>
        <v>8.2987551867219917E-3</v>
      </c>
    </row>
    <row r="78" spans="3:7" x14ac:dyDescent="0.25">
      <c r="C78" s="4" t="s">
        <v>126</v>
      </c>
      <c r="E78" s="4" t="s">
        <v>221</v>
      </c>
      <c r="F78" s="4">
        <v>1</v>
      </c>
      <c r="G78" s="5">
        <f t="shared" si="2"/>
        <v>4.1493775933609959E-3</v>
      </c>
    </row>
    <row r="79" spans="3:7" x14ac:dyDescent="0.25">
      <c r="C79" s="4" t="s">
        <v>44</v>
      </c>
      <c r="E79" s="4" t="s">
        <v>222</v>
      </c>
      <c r="F79" s="4">
        <v>15</v>
      </c>
      <c r="G79" s="5">
        <f t="shared" si="2"/>
        <v>6.2240663900414939E-2</v>
      </c>
    </row>
    <row r="80" spans="3:7" x14ac:dyDescent="0.25">
      <c r="C80" s="4" t="s">
        <v>65</v>
      </c>
      <c r="E80" s="4" t="s">
        <v>223</v>
      </c>
      <c r="F80" s="4">
        <v>19</v>
      </c>
      <c r="G80" s="5">
        <f t="shared" si="2"/>
        <v>7.8838174273858919E-2</v>
      </c>
    </row>
    <row r="81" spans="3:7" x14ac:dyDescent="0.25">
      <c r="C81" s="4" t="s">
        <v>20</v>
      </c>
      <c r="E81" s="4" t="s">
        <v>224</v>
      </c>
      <c r="F81" s="4">
        <v>9</v>
      </c>
      <c r="G81" s="5">
        <f t="shared" si="2"/>
        <v>3.7344398340248962E-2</v>
      </c>
    </row>
    <row r="82" spans="3:7" x14ac:dyDescent="0.25">
      <c r="C82" s="4" t="s">
        <v>98</v>
      </c>
      <c r="E82" s="4" t="s">
        <v>225</v>
      </c>
      <c r="F82" s="4">
        <v>1</v>
      </c>
      <c r="G82" s="5">
        <f t="shared" si="2"/>
        <v>4.1493775933609959E-3</v>
      </c>
    </row>
    <row r="83" spans="3:7" x14ac:dyDescent="0.25">
      <c r="C83" s="4" t="s">
        <v>80</v>
      </c>
      <c r="E83" s="4" t="s">
        <v>226</v>
      </c>
      <c r="F83" s="4">
        <v>21</v>
      </c>
      <c r="G83" s="5">
        <f t="shared" si="2"/>
        <v>8.7136929460580909E-2</v>
      </c>
    </row>
    <row r="84" spans="3:7" x14ac:dyDescent="0.25">
      <c r="C84" s="4" t="s">
        <v>99</v>
      </c>
      <c r="E84" s="4" t="s">
        <v>227</v>
      </c>
      <c r="F84" s="4">
        <v>1</v>
      </c>
      <c r="G84" s="5">
        <f t="shared" si="2"/>
        <v>4.1493775933609959E-3</v>
      </c>
    </row>
    <row r="85" spans="3:7" x14ac:dyDescent="0.25">
      <c r="C85" s="4" t="s">
        <v>81</v>
      </c>
      <c r="E85" s="4" t="s">
        <v>228</v>
      </c>
      <c r="F85" s="4">
        <v>2</v>
      </c>
      <c r="G85" s="5">
        <f t="shared" si="2"/>
        <v>8.2987551867219917E-3</v>
      </c>
    </row>
    <row r="86" spans="3:7" x14ac:dyDescent="0.25">
      <c r="C86" s="4" t="s">
        <v>45</v>
      </c>
      <c r="E86" s="4" t="s">
        <v>229</v>
      </c>
      <c r="F86" s="4">
        <v>3</v>
      </c>
      <c r="G86" s="5">
        <f t="shared" si="2"/>
        <v>1.2448132780082987E-2</v>
      </c>
    </row>
    <row r="87" spans="3:7" x14ac:dyDescent="0.25">
      <c r="C87" s="4" t="s">
        <v>82</v>
      </c>
      <c r="E87" s="4" t="s">
        <v>230</v>
      </c>
      <c r="F87" s="4">
        <v>2</v>
      </c>
      <c r="G87" s="5">
        <f t="shared" si="2"/>
        <v>8.2987551867219917E-3</v>
      </c>
    </row>
    <row r="88" spans="3:7" x14ac:dyDescent="0.25">
      <c r="C88" s="4" t="s">
        <v>112</v>
      </c>
      <c r="E88" s="4" t="s">
        <v>231</v>
      </c>
      <c r="F88" s="4">
        <v>1</v>
      </c>
      <c r="G88" s="5">
        <f t="shared" si="2"/>
        <v>4.1493775933609959E-3</v>
      </c>
    </row>
    <row r="89" spans="3:7" x14ac:dyDescent="0.25">
      <c r="C89" s="4" t="s">
        <v>46</v>
      </c>
      <c r="E89" s="4" t="s">
        <v>232</v>
      </c>
      <c r="F89" s="4">
        <v>3</v>
      </c>
      <c r="G89" s="5">
        <f t="shared" si="2"/>
        <v>1.2448132780082987E-2</v>
      </c>
    </row>
    <row r="90" spans="3:7" x14ac:dyDescent="0.25">
      <c r="C90" s="4" t="s">
        <v>47</v>
      </c>
      <c r="E90" s="4" t="s">
        <v>233</v>
      </c>
      <c r="F90" s="4">
        <v>4</v>
      </c>
      <c r="G90" s="5">
        <f t="shared" si="2"/>
        <v>1.6597510373443983E-2</v>
      </c>
    </row>
    <row r="91" spans="3:7" x14ac:dyDescent="0.25">
      <c r="C91" s="4" t="s">
        <v>100</v>
      </c>
      <c r="E91" s="4" t="s">
        <v>234</v>
      </c>
      <c r="F91" s="4">
        <v>1</v>
      </c>
      <c r="G91" s="5">
        <f t="shared" si="2"/>
        <v>4.1493775933609959E-3</v>
      </c>
    </row>
    <row r="92" spans="3:7" x14ac:dyDescent="0.25">
      <c r="C92" s="4" t="s">
        <v>113</v>
      </c>
      <c r="E92" s="4" t="s">
        <v>235</v>
      </c>
      <c r="F92" s="4">
        <v>1</v>
      </c>
      <c r="G92" s="5">
        <f t="shared" si="2"/>
        <v>4.1493775933609959E-3</v>
      </c>
    </row>
    <row r="93" spans="3:7" x14ac:dyDescent="0.25">
      <c r="C93" s="4" t="s">
        <v>21</v>
      </c>
      <c r="E93" s="4" t="s">
        <v>236</v>
      </c>
      <c r="F93" s="4">
        <v>1</v>
      </c>
      <c r="G93" s="5">
        <f t="shared" si="2"/>
        <v>4.1493775933609959E-3</v>
      </c>
    </row>
    <row r="94" spans="3:7" x14ac:dyDescent="0.25">
      <c r="C94" s="4" t="s">
        <v>101</v>
      </c>
      <c r="E94" s="4" t="s">
        <v>237</v>
      </c>
      <c r="F94" s="4">
        <v>1</v>
      </c>
      <c r="G94" s="5">
        <f t="shared" si="2"/>
        <v>4.1493775933609959E-3</v>
      </c>
    </row>
    <row r="95" spans="3:7" x14ac:dyDescent="0.25">
      <c r="C95" s="4" t="s">
        <v>66</v>
      </c>
      <c r="E95" s="4" t="s">
        <v>238</v>
      </c>
      <c r="F95" s="4">
        <v>5</v>
      </c>
      <c r="G95" s="5">
        <f t="shared" si="2"/>
        <v>2.0746887966804978E-2</v>
      </c>
    </row>
    <row r="96" spans="3:7" x14ac:dyDescent="0.25">
      <c r="C96" s="4" t="s">
        <v>114</v>
      </c>
      <c r="E96" s="4" t="s">
        <v>239</v>
      </c>
      <c r="F96" s="4">
        <v>1</v>
      </c>
      <c r="G96" s="5">
        <f t="shared" si="2"/>
        <v>4.1493775933609959E-3</v>
      </c>
    </row>
    <row r="97" spans="3:8" x14ac:dyDescent="0.25">
      <c r="C97" s="4" t="s">
        <v>67</v>
      </c>
      <c r="E97" s="4" t="s">
        <v>240</v>
      </c>
      <c r="F97" s="4">
        <v>1</v>
      </c>
      <c r="G97" s="5">
        <f t="shared" si="2"/>
        <v>4.1493775933609959E-3</v>
      </c>
    </row>
    <row r="98" spans="3:8" x14ac:dyDescent="0.25">
      <c r="C98" s="4" t="s">
        <v>22</v>
      </c>
      <c r="E98" s="4" t="s">
        <v>241</v>
      </c>
      <c r="F98" s="4">
        <v>1</v>
      </c>
      <c r="G98" s="5">
        <f t="shared" si="2"/>
        <v>4.1493775933609959E-3</v>
      </c>
    </row>
    <row r="99" spans="3:8" x14ac:dyDescent="0.25">
      <c r="C99" s="4" t="s">
        <v>83</v>
      </c>
      <c r="E99" s="4" t="s">
        <v>242</v>
      </c>
      <c r="F99" s="4">
        <v>33</v>
      </c>
      <c r="G99" s="5">
        <f>F99/H$99</f>
        <v>0.13692946058091288</v>
      </c>
      <c r="H99" s="4">
        <f>SUM(F60:F99)</f>
        <v>241</v>
      </c>
    </row>
    <row r="100" spans="3:8" x14ac:dyDescent="0.25">
      <c r="C100" s="4" t="s">
        <v>119</v>
      </c>
      <c r="E100" s="4" t="s">
        <v>243</v>
      </c>
      <c r="F100" s="4">
        <v>3</v>
      </c>
      <c r="G100" s="5">
        <f>F100/H$144</f>
        <v>1.1673151750972763E-2</v>
      </c>
    </row>
    <row r="101" spans="3:8" x14ac:dyDescent="0.25">
      <c r="C101" s="4" t="s">
        <v>115</v>
      </c>
      <c r="E101" s="4" t="s">
        <v>244</v>
      </c>
      <c r="F101" s="4">
        <v>1</v>
      </c>
      <c r="G101" s="5">
        <f t="shared" ref="G101:G144" si="3">F101/H$144</f>
        <v>3.8910505836575876E-3</v>
      </c>
    </row>
    <row r="102" spans="3:8" x14ac:dyDescent="0.25">
      <c r="C102" s="4" t="s">
        <v>84</v>
      </c>
      <c r="E102" s="4" t="s">
        <v>245</v>
      </c>
      <c r="F102" s="4">
        <v>1</v>
      </c>
      <c r="G102" s="5">
        <f t="shared" si="3"/>
        <v>3.8910505836575876E-3</v>
      </c>
    </row>
    <row r="103" spans="3:8" x14ac:dyDescent="0.25">
      <c r="C103" s="4" t="s">
        <v>68</v>
      </c>
      <c r="E103" s="4" t="s">
        <v>246</v>
      </c>
      <c r="F103" s="4">
        <v>45</v>
      </c>
      <c r="G103" s="5">
        <f t="shared" si="3"/>
        <v>0.17509727626459143</v>
      </c>
    </row>
    <row r="104" spans="3:8" x14ac:dyDescent="0.25">
      <c r="C104" s="4" t="s">
        <v>127</v>
      </c>
      <c r="E104" s="4" t="s">
        <v>247</v>
      </c>
      <c r="F104" s="4">
        <v>3</v>
      </c>
      <c r="G104" s="5">
        <f t="shared" si="3"/>
        <v>1.1673151750972763E-2</v>
      </c>
    </row>
    <row r="105" spans="3:8" x14ac:dyDescent="0.25">
      <c r="C105" s="4" t="s">
        <v>85</v>
      </c>
      <c r="E105" s="4" t="s">
        <v>248</v>
      </c>
      <c r="F105" s="4">
        <v>1</v>
      </c>
      <c r="G105" s="5">
        <f t="shared" si="3"/>
        <v>3.8910505836575876E-3</v>
      </c>
    </row>
    <row r="106" spans="3:8" x14ac:dyDescent="0.25">
      <c r="C106" s="4" t="s">
        <v>69</v>
      </c>
      <c r="E106" s="4" t="s">
        <v>249</v>
      </c>
      <c r="F106" s="4">
        <v>3</v>
      </c>
      <c r="G106" s="5">
        <f t="shared" si="3"/>
        <v>1.1673151750972763E-2</v>
      </c>
    </row>
    <row r="107" spans="3:8" x14ac:dyDescent="0.25">
      <c r="C107" s="4" t="s">
        <v>70</v>
      </c>
      <c r="E107" s="4" t="s">
        <v>250</v>
      </c>
      <c r="F107" s="4">
        <v>12</v>
      </c>
      <c r="G107" s="5">
        <f t="shared" si="3"/>
        <v>4.6692607003891051E-2</v>
      </c>
    </row>
    <row r="108" spans="3:8" x14ac:dyDescent="0.25">
      <c r="C108" s="4" t="s">
        <v>128</v>
      </c>
      <c r="E108" s="4" t="s">
        <v>251</v>
      </c>
      <c r="F108" s="4">
        <v>1</v>
      </c>
      <c r="G108" s="5">
        <f t="shared" si="3"/>
        <v>3.8910505836575876E-3</v>
      </c>
    </row>
    <row r="109" spans="3:8" x14ac:dyDescent="0.25">
      <c r="C109" s="4" t="s">
        <v>48</v>
      </c>
      <c r="E109" s="4" t="s">
        <v>252</v>
      </c>
      <c r="F109" s="4">
        <v>4</v>
      </c>
      <c r="G109" s="5">
        <f t="shared" si="3"/>
        <v>1.556420233463035E-2</v>
      </c>
    </row>
    <row r="110" spans="3:8" x14ac:dyDescent="0.25">
      <c r="C110" s="4" t="s">
        <v>86</v>
      </c>
      <c r="E110" s="4" t="s">
        <v>253</v>
      </c>
      <c r="F110" s="4">
        <v>1</v>
      </c>
      <c r="G110" s="5">
        <f t="shared" si="3"/>
        <v>3.8910505836575876E-3</v>
      </c>
    </row>
    <row r="111" spans="3:8" x14ac:dyDescent="0.25">
      <c r="C111" s="4" t="s">
        <v>71</v>
      </c>
      <c r="E111" s="4" t="s">
        <v>254</v>
      </c>
      <c r="F111" s="4">
        <v>27</v>
      </c>
      <c r="G111" s="5">
        <f t="shared" si="3"/>
        <v>0.10505836575875487</v>
      </c>
    </row>
    <row r="112" spans="3:8" x14ac:dyDescent="0.25">
      <c r="C112" s="4" t="s">
        <v>23</v>
      </c>
      <c r="E112" s="4" t="s">
        <v>255</v>
      </c>
      <c r="F112" s="4">
        <v>6</v>
      </c>
      <c r="G112" s="5">
        <f t="shared" si="3"/>
        <v>2.3346303501945526E-2</v>
      </c>
    </row>
    <row r="113" spans="3:7" x14ac:dyDescent="0.25">
      <c r="C113" s="4" t="s">
        <v>87</v>
      </c>
      <c r="E113" s="4" t="s">
        <v>256</v>
      </c>
      <c r="F113" s="4">
        <v>1</v>
      </c>
      <c r="G113" s="5">
        <f t="shared" si="3"/>
        <v>3.8910505836575876E-3</v>
      </c>
    </row>
    <row r="114" spans="3:7" x14ac:dyDescent="0.25">
      <c r="C114" s="4" t="s">
        <v>72</v>
      </c>
      <c r="E114" s="4" t="s">
        <v>257</v>
      </c>
      <c r="F114" s="4">
        <v>10</v>
      </c>
      <c r="G114" s="5">
        <f t="shared" si="3"/>
        <v>3.8910505836575876E-2</v>
      </c>
    </row>
    <row r="115" spans="3:7" x14ac:dyDescent="0.25">
      <c r="C115" s="4" t="s">
        <v>88</v>
      </c>
      <c r="E115" s="4" t="s">
        <v>258</v>
      </c>
      <c r="F115" s="4">
        <v>3</v>
      </c>
      <c r="G115" s="5">
        <f t="shared" si="3"/>
        <v>1.1673151750972763E-2</v>
      </c>
    </row>
    <row r="116" spans="3:7" x14ac:dyDescent="0.25">
      <c r="C116" s="4" t="s">
        <v>129</v>
      </c>
      <c r="E116" s="4" t="s">
        <v>259</v>
      </c>
      <c r="F116" s="4">
        <v>16</v>
      </c>
      <c r="G116" s="5">
        <f t="shared" si="3"/>
        <v>6.2256809338521402E-2</v>
      </c>
    </row>
    <row r="117" spans="3:7" x14ac:dyDescent="0.25">
      <c r="C117" s="4" t="s">
        <v>24</v>
      </c>
      <c r="E117" s="4" t="s">
        <v>260</v>
      </c>
      <c r="F117" s="4">
        <v>3</v>
      </c>
      <c r="G117" s="5">
        <f t="shared" si="3"/>
        <v>1.1673151750972763E-2</v>
      </c>
    </row>
    <row r="118" spans="3:7" x14ac:dyDescent="0.25">
      <c r="C118" s="4" t="s">
        <v>130</v>
      </c>
      <c r="E118" s="4" t="s">
        <v>261</v>
      </c>
      <c r="F118" s="4">
        <v>17</v>
      </c>
      <c r="G118" s="5">
        <f t="shared" si="3"/>
        <v>6.6147859922178989E-2</v>
      </c>
    </row>
    <row r="119" spans="3:7" x14ac:dyDescent="0.25">
      <c r="C119" s="4" t="s">
        <v>49</v>
      </c>
      <c r="E119" s="4" t="s">
        <v>262</v>
      </c>
      <c r="F119" s="4">
        <v>6</v>
      </c>
      <c r="G119" s="5">
        <f t="shared" si="3"/>
        <v>2.3346303501945526E-2</v>
      </c>
    </row>
    <row r="120" spans="3:7" x14ac:dyDescent="0.25">
      <c r="C120" s="4" t="s">
        <v>106</v>
      </c>
      <c r="E120" s="4" t="s">
        <v>263</v>
      </c>
      <c r="F120" s="4">
        <v>1</v>
      </c>
      <c r="G120" s="5">
        <f t="shared" si="3"/>
        <v>3.8910505836575876E-3</v>
      </c>
    </row>
    <row r="121" spans="3:7" x14ac:dyDescent="0.25">
      <c r="C121" s="4" t="s">
        <v>89</v>
      </c>
      <c r="E121" s="4" t="s">
        <v>264</v>
      </c>
      <c r="F121" s="4">
        <v>3</v>
      </c>
      <c r="G121" s="5">
        <f t="shared" si="3"/>
        <v>1.1673151750972763E-2</v>
      </c>
    </row>
    <row r="122" spans="3:7" x14ac:dyDescent="0.25">
      <c r="C122" s="4" t="s">
        <v>102</v>
      </c>
      <c r="E122" s="4" t="s">
        <v>265</v>
      </c>
      <c r="F122" s="4">
        <v>1</v>
      </c>
      <c r="G122" s="5">
        <f t="shared" si="3"/>
        <v>3.8910505836575876E-3</v>
      </c>
    </row>
    <row r="123" spans="3:7" x14ac:dyDescent="0.25">
      <c r="C123" s="4" t="s">
        <v>90</v>
      </c>
      <c r="E123" s="4" t="s">
        <v>266</v>
      </c>
      <c r="F123" s="4">
        <v>14</v>
      </c>
      <c r="G123" s="5">
        <f t="shared" si="3"/>
        <v>5.4474708171206226E-2</v>
      </c>
    </row>
    <row r="124" spans="3:7" x14ac:dyDescent="0.25">
      <c r="C124" s="4" t="s">
        <v>107</v>
      </c>
      <c r="E124" s="4" t="s">
        <v>267</v>
      </c>
      <c r="F124" s="4">
        <v>2</v>
      </c>
      <c r="G124" s="5">
        <f t="shared" si="3"/>
        <v>7.7821011673151752E-3</v>
      </c>
    </row>
    <row r="125" spans="3:7" x14ac:dyDescent="0.25">
      <c r="C125" s="4" t="s">
        <v>50</v>
      </c>
      <c r="E125" s="4" t="s">
        <v>268</v>
      </c>
      <c r="F125" s="4">
        <v>5</v>
      </c>
      <c r="G125" s="5">
        <f t="shared" si="3"/>
        <v>1.9455252918287938E-2</v>
      </c>
    </row>
    <row r="126" spans="3:7" x14ac:dyDescent="0.25">
      <c r="C126" s="4" t="s">
        <v>25</v>
      </c>
      <c r="E126" s="4" t="s">
        <v>269</v>
      </c>
      <c r="F126" s="4">
        <v>5</v>
      </c>
      <c r="G126" s="5">
        <f t="shared" si="3"/>
        <v>1.9455252918287938E-2</v>
      </c>
    </row>
    <row r="127" spans="3:7" x14ac:dyDescent="0.25">
      <c r="C127" s="4" t="s">
        <v>51</v>
      </c>
      <c r="E127" s="4" t="s">
        <v>270</v>
      </c>
      <c r="F127" s="4">
        <v>5</v>
      </c>
      <c r="G127" s="5">
        <f t="shared" si="3"/>
        <v>1.9455252918287938E-2</v>
      </c>
    </row>
    <row r="128" spans="3:7" x14ac:dyDescent="0.25">
      <c r="C128" s="4" t="s">
        <v>108</v>
      </c>
      <c r="E128" s="4" t="s">
        <v>271</v>
      </c>
      <c r="F128" s="4">
        <v>4</v>
      </c>
      <c r="G128" s="5">
        <f t="shared" si="3"/>
        <v>1.556420233463035E-2</v>
      </c>
    </row>
    <row r="129" spans="3:8" x14ac:dyDescent="0.25">
      <c r="C129" s="4" t="s">
        <v>117</v>
      </c>
      <c r="E129" s="4" t="s">
        <v>272</v>
      </c>
      <c r="F129" s="4">
        <v>1</v>
      </c>
      <c r="G129" s="5">
        <f t="shared" si="3"/>
        <v>3.8910505836575876E-3</v>
      </c>
    </row>
    <row r="130" spans="3:8" x14ac:dyDescent="0.25">
      <c r="C130" s="4" t="s">
        <v>116</v>
      </c>
      <c r="E130" s="4" t="s">
        <v>273</v>
      </c>
      <c r="F130" s="4">
        <v>1</v>
      </c>
      <c r="G130" s="5">
        <f t="shared" si="3"/>
        <v>3.8910505836575876E-3</v>
      </c>
    </row>
    <row r="131" spans="3:8" x14ac:dyDescent="0.25">
      <c r="C131" s="4" t="s">
        <v>26</v>
      </c>
      <c r="E131" s="4" t="s">
        <v>274</v>
      </c>
      <c r="F131" s="4">
        <v>4</v>
      </c>
      <c r="G131" s="5">
        <f t="shared" si="3"/>
        <v>1.556420233463035E-2</v>
      </c>
    </row>
    <row r="132" spans="3:8" x14ac:dyDescent="0.25">
      <c r="C132" s="4" t="s">
        <v>52</v>
      </c>
      <c r="E132" s="4" t="s">
        <v>275</v>
      </c>
      <c r="F132" s="4">
        <v>1</v>
      </c>
      <c r="G132" s="5">
        <f t="shared" si="3"/>
        <v>3.8910505836575876E-3</v>
      </c>
    </row>
    <row r="133" spans="3:8" x14ac:dyDescent="0.25">
      <c r="C133" s="4" t="s">
        <v>137</v>
      </c>
      <c r="E133" s="4" t="s">
        <v>276</v>
      </c>
      <c r="F133" s="4">
        <v>1</v>
      </c>
      <c r="G133" s="5">
        <f t="shared" si="3"/>
        <v>3.8910505836575876E-3</v>
      </c>
    </row>
    <row r="134" spans="3:8" x14ac:dyDescent="0.25">
      <c r="C134" s="4" t="s">
        <v>53</v>
      </c>
      <c r="E134" s="4" t="s">
        <v>277</v>
      </c>
      <c r="F134" s="4">
        <v>2</v>
      </c>
      <c r="G134" s="5">
        <f t="shared" si="3"/>
        <v>7.7821011673151752E-3</v>
      </c>
    </row>
    <row r="135" spans="3:8" x14ac:dyDescent="0.25">
      <c r="C135" s="4" t="s">
        <v>103</v>
      </c>
      <c r="E135" s="4" t="s">
        <v>278</v>
      </c>
      <c r="F135" s="4">
        <v>1</v>
      </c>
      <c r="G135" s="5">
        <f t="shared" si="3"/>
        <v>3.8910505836575876E-3</v>
      </c>
    </row>
    <row r="136" spans="3:8" x14ac:dyDescent="0.25">
      <c r="C136" s="4" t="s">
        <v>73</v>
      </c>
      <c r="E136" s="4" t="s">
        <v>279</v>
      </c>
      <c r="F136" s="4">
        <v>1</v>
      </c>
      <c r="G136" s="5">
        <f t="shared" si="3"/>
        <v>3.8910505836575876E-3</v>
      </c>
    </row>
    <row r="137" spans="3:8" x14ac:dyDescent="0.25">
      <c r="C137" s="4" t="s">
        <v>27</v>
      </c>
      <c r="E137" s="4" t="s">
        <v>280</v>
      </c>
      <c r="F137" s="4">
        <v>1</v>
      </c>
      <c r="G137" s="5">
        <f t="shared" si="3"/>
        <v>3.8910505836575876E-3</v>
      </c>
    </row>
    <row r="138" spans="3:8" x14ac:dyDescent="0.25">
      <c r="E138" s="4" t="s">
        <v>281</v>
      </c>
      <c r="F138" s="4">
        <v>8</v>
      </c>
      <c r="G138" s="5">
        <f t="shared" si="3"/>
        <v>3.1128404669260701E-2</v>
      </c>
    </row>
    <row r="139" spans="3:8" x14ac:dyDescent="0.25">
      <c r="E139" s="4" t="s">
        <v>282</v>
      </c>
      <c r="F139" s="4">
        <v>4</v>
      </c>
      <c r="G139" s="5">
        <f t="shared" si="3"/>
        <v>1.556420233463035E-2</v>
      </c>
    </row>
    <row r="140" spans="3:8" x14ac:dyDescent="0.25">
      <c r="E140" s="4" t="s">
        <v>283</v>
      </c>
      <c r="F140" s="4">
        <v>1</v>
      </c>
      <c r="G140" s="5">
        <f t="shared" si="3"/>
        <v>3.8910505836575876E-3</v>
      </c>
    </row>
    <row r="141" spans="3:8" x14ac:dyDescent="0.25">
      <c r="E141" s="4" t="s">
        <v>284</v>
      </c>
      <c r="F141" s="4">
        <v>1</v>
      </c>
      <c r="G141" s="5">
        <f t="shared" si="3"/>
        <v>3.8910505836575876E-3</v>
      </c>
    </row>
    <row r="142" spans="3:8" x14ac:dyDescent="0.25">
      <c r="E142" s="4" t="s">
        <v>285</v>
      </c>
      <c r="F142" s="4">
        <v>3</v>
      </c>
      <c r="G142" s="5">
        <f t="shared" si="3"/>
        <v>1.1673151750972763E-2</v>
      </c>
    </row>
    <row r="143" spans="3:8" x14ac:dyDescent="0.25">
      <c r="E143" s="4" t="s">
        <v>286</v>
      </c>
      <c r="F143" s="4">
        <v>1</v>
      </c>
      <c r="G143" s="5">
        <f t="shared" si="3"/>
        <v>3.8910505836575876E-3</v>
      </c>
    </row>
    <row r="144" spans="3:8" x14ac:dyDescent="0.25">
      <c r="E144" s="4" t="s">
        <v>287</v>
      </c>
      <c r="F144" s="4">
        <v>22</v>
      </c>
      <c r="G144" s="5">
        <f t="shared" si="3"/>
        <v>8.5603112840466927E-2</v>
      </c>
      <c r="H144" s="4">
        <f>SUM(F100:F144)</f>
        <v>257</v>
      </c>
    </row>
    <row r="145" spans="5:7" x14ac:dyDescent="0.25">
      <c r="E145" s="4" t="s">
        <v>288</v>
      </c>
      <c r="F145" s="4">
        <v>3</v>
      </c>
      <c r="G145" s="5">
        <f>F145/H$190</f>
        <v>1.2244897959183673E-2</v>
      </c>
    </row>
    <row r="146" spans="5:7" x14ac:dyDescent="0.25">
      <c r="E146" s="4" t="s">
        <v>289</v>
      </c>
      <c r="F146" s="4">
        <v>1</v>
      </c>
      <c r="G146" s="5">
        <f t="shared" ref="G146:G190" si="4">F146/H$190</f>
        <v>4.0816326530612249E-3</v>
      </c>
    </row>
    <row r="147" spans="5:7" x14ac:dyDescent="0.25">
      <c r="E147" s="4" t="s">
        <v>290</v>
      </c>
      <c r="F147" s="4">
        <v>59</v>
      </c>
      <c r="G147" s="5">
        <f t="shared" si="4"/>
        <v>0.24081632653061225</v>
      </c>
    </row>
    <row r="148" spans="5:7" x14ac:dyDescent="0.25">
      <c r="E148" s="4" t="s">
        <v>291</v>
      </c>
      <c r="F148" s="4">
        <v>1</v>
      </c>
      <c r="G148" s="5">
        <f t="shared" si="4"/>
        <v>4.0816326530612249E-3</v>
      </c>
    </row>
    <row r="149" spans="5:7" x14ac:dyDescent="0.25">
      <c r="E149" s="4" t="s">
        <v>292</v>
      </c>
      <c r="F149" s="4">
        <v>1</v>
      </c>
      <c r="G149" s="5">
        <f t="shared" si="4"/>
        <v>4.0816326530612249E-3</v>
      </c>
    </row>
    <row r="150" spans="5:7" x14ac:dyDescent="0.25">
      <c r="E150" s="4" t="s">
        <v>293</v>
      </c>
      <c r="F150" s="4">
        <v>1</v>
      </c>
      <c r="G150" s="5">
        <f t="shared" si="4"/>
        <v>4.0816326530612249E-3</v>
      </c>
    </row>
    <row r="151" spans="5:7" x14ac:dyDescent="0.25">
      <c r="E151" s="4" t="s">
        <v>294</v>
      </c>
      <c r="F151" s="4">
        <v>2</v>
      </c>
      <c r="G151" s="5">
        <f t="shared" si="4"/>
        <v>8.1632653061224497E-3</v>
      </c>
    </row>
    <row r="152" spans="5:7" x14ac:dyDescent="0.25">
      <c r="E152" s="4" t="s">
        <v>295</v>
      </c>
      <c r="F152" s="4">
        <v>1</v>
      </c>
      <c r="G152" s="5">
        <f t="shared" si="4"/>
        <v>4.0816326530612249E-3</v>
      </c>
    </row>
    <row r="153" spans="5:7" x14ac:dyDescent="0.25">
      <c r="E153" s="4" t="s">
        <v>296</v>
      </c>
      <c r="F153" s="4">
        <v>3</v>
      </c>
      <c r="G153" s="5">
        <f t="shared" si="4"/>
        <v>1.2244897959183673E-2</v>
      </c>
    </row>
    <row r="154" spans="5:7" x14ac:dyDescent="0.25">
      <c r="E154" s="4" t="s">
        <v>297</v>
      </c>
      <c r="F154" s="4">
        <v>4</v>
      </c>
      <c r="G154" s="5">
        <f t="shared" si="4"/>
        <v>1.6326530612244899E-2</v>
      </c>
    </row>
    <row r="155" spans="5:7" x14ac:dyDescent="0.25">
      <c r="E155" s="4" t="s">
        <v>298</v>
      </c>
      <c r="F155" s="4">
        <v>1</v>
      </c>
      <c r="G155" s="5">
        <f t="shared" si="4"/>
        <v>4.0816326530612249E-3</v>
      </c>
    </row>
    <row r="156" spans="5:7" x14ac:dyDescent="0.25">
      <c r="E156" s="4" t="s">
        <v>299</v>
      </c>
      <c r="F156" s="4">
        <v>2</v>
      </c>
      <c r="G156" s="5">
        <f t="shared" si="4"/>
        <v>8.1632653061224497E-3</v>
      </c>
    </row>
    <row r="157" spans="5:7" x14ac:dyDescent="0.25">
      <c r="E157" s="4" t="s">
        <v>300</v>
      </c>
      <c r="F157" s="4">
        <v>2</v>
      </c>
      <c r="G157" s="5">
        <f t="shared" si="4"/>
        <v>8.1632653061224497E-3</v>
      </c>
    </row>
    <row r="158" spans="5:7" x14ac:dyDescent="0.25">
      <c r="E158" s="4" t="s">
        <v>301</v>
      </c>
      <c r="F158" s="4">
        <v>6</v>
      </c>
      <c r="G158" s="5">
        <f t="shared" si="4"/>
        <v>2.4489795918367346E-2</v>
      </c>
    </row>
    <row r="159" spans="5:7" x14ac:dyDescent="0.25">
      <c r="E159" s="4" t="s">
        <v>302</v>
      </c>
      <c r="F159" s="4">
        <v>13</v>
      </c>
      <c r="G159" s="5">
        <f t="shared" si="4"/>
        <v>5.3061224489795916E-2</v>
      </c>
    </row>
    <row r="160" spans="5:7" x14ac:dyDescent="0.25">
      <c r="E160" s="4" t="s">
        <v>303</v>
      </c>
      <c r="F160" s="4">
        <v>6</v>
      </c>
      <c r="G160" s="5">
        <f t="shared" si="4"/>
        <v>2.4489795918367346E-2</v>
      </c>
    </row>
    <row r="161" spans="5:7" x14ac:dyDescent="0.25">
      <c r="E161" s="4" t="s">
        <v>304</v>
      </c>
      <c r="F161" s="4">
        <v>1</v>
      </c>
      <c r="G161" s="5">
        <f t="shared" si="4"/>
        <v>4.0816326530612249E-3</v>
      </c>
    </row>
    <row r="162" spans="5:7" x14ac:dyDescent="0.25">
      <c r="E162" s="4" t="s">
        <v>305</v>
      </c>
      <c r="F162" s="4">
        <v>1</v>
      </c>
      <c r="G162" s="5">
        <f t="shared" si="4"/>
        <v>4.0816326530612249E-3</v>
      </c>
    </row>
    <row r="163" spans="5:7" x14ac:dyDescent="0.25">
      <c r="E163" s="4" t="s">
        <v>306</v>
      </c>
      <c r="F163" s="4">
        <v>2</v>
      </c>
      <c r="G163" s="5">
        <f t="shared" si="4"/>
        <v>8.1632653061224497E-3</v>
      </c>
    </row>
    <row r="164" spans="5:7" x14ac:dyDescent="0.25">
      <c r="E164" s="4" t="s">
        <v>307</v>
      </c>
      <c r="F164" s="4">
        <v>1</v>
      </c>
      <c r="G164" s="5">
        <f t="shared" si="4"/>
        <v>4.0816326530612249E-3</v>
      </c>
    </row>
    <row r="165" spans="5:7" x14ac:dyDescent="0.25">
      <c r="E165" s="4" t="s">
        <v>308</v>
      </c>
      <c r="F165" s="4">
        <v>4</v>
      </c>
      <c r="G165" s="5">
        <f t="shared" si="4"/>
        <v>1.6326530612244899E-2</v>
      </c>
    </row>
    <row r="166" spans="5:7" x14ac:dyDescent="0.25">
      <c r="E166" s="4" t="s">
        <v>309</v>
      </c>
      <c r="F166" s="4">
        <v>6</v>
      </c>
      <c r="G166" s="5">
        <f t="shared" si="4"/>
        <v>2.4489795918367346E-2</v>
      </c>
    </row>
    <row r="167" spans="5:7" x14ac:dyDescent="0.25">
      <c r="E167" s="4" t="s">
        <v>310</v>
      </c>
      <c r="F167" s="4">
        <v>8</v>
      </c>
      <c r="G167" s="5">
        <f t="shared" si="4"/>
        <v>3.2653061224489799E-2</v>
      </c>
    </row>
    <row r="168" spans="5:7" x14ac:dyDescent="0.25">
      <c r="E168" s="4" t="s">
        <v>311</v>
      </c>
      <c r="F168" s="4">
        <v>1</v>
      </c>
      <c r="G168" s="5">
        <f t="shared" si="4"/>
        <v>4.0816326530612249E-3</v>
      </c>
    </row>
    <row r="169" spans="5:7" x14ac:dyDescent="0.25">
      <c r="E169" s="4" t="s">
        <v>312</v>
      </c>
      <c r="F169" s="4">
        <v>1</v>
      </c>
      <c r="G169" s="5">
        <f t="shared" si="4"/>
        <v>4.0816326530612249E-3</v>
      </c>
    </row>
    <row r="170" spans="5:7" x14ac:dyDescent="0.25">
      <c r="E170" s="4" t="s">
        <v>313</v>
      </c>
      <c r="F170" s="4">
        <v>1</v>
      </c>
      <c r="G170" s="5">
        <f t="shared" si="4"/>
        <v>4.0816326530612249E-3</v>
      </c>
    </row>
    <row r="171" spans="5:7" x14ac:dyDescent="0.25">
      <c r="E171" s="4" t="s">
        <v>314</v>
      </c>
      <c r="F171" s="4">
        <v>13</v>
      </c>
      <c r="G171" s="5">
        <f t="shared" si="4"/>
        <v>5.3061224489795916E-2</v>
      </c>
    </row>
    <row r="172" spans="5:7" x14ac:dyDescent="0.25">
      <c r="E172" s="4" t="s">
        <v>315</v>
      </c>
      <c r="F172" s="4">
        <v>1</v>
      </c>
      <c r="G172" s="5">
        <f t="shared" si="4"/>
        <v>4.0816326530612249E-3</v>
      </c>
    </row>
    <row r="173" spans="5:7" x14ac:dyDescent="0.25">
      <c r="E173" s="4" t="s">
        <v>316</v>
      </c>
      <c r="F173" s="4">
        <v>3</v>
      </c>
      <c r="G173" s="5">
        <f t="shared" si="4"/>
        <v>1.2244897959183673E-2</v>
      </c>
    </row>
    <row r="174" spans="5:7" x14ac:dyDescent="0.25">
      <c r="E174" s="4" t="s">
        <v>317</v>
      </c>
      <c r="F174" s="4">
        <v>60</v>
      </c>
      <c r="G174" s="5">
        <f t="shared" si="4"/>
        <v>0.24489795918367346</v>
      </c>
    </row>
    <row r="175" spans="5:7" x14ac:dyDescent="0.25">
      <c r="E175" s="4" t="s">
        <v>318</v>
      </c>
      <c r="F175" s="4">
        <v>2</v>
      </c>
      <c r="G175" s="5">
        <f t="shared" si="4"/>
        <v>8.1632653061224497E-3</v>
      </c>
    </row>
    <row r="176" spans="5:7" x14ac:dyDescent="0.25">
      <c r="E176" s="4" t="s">
        <v>319</v>
      </c>
      <c r="F176" s="4">
        <v>1</v>
      </c>
      <c r="G176" s="5">
        <f t="shared" si="4"/>
        <v>4.0816326530612249E-3</v>
      </c>
    </row>
    <row r="177" spans="5:8" x14ac:dyDescent="0.25">
      <c r="E177" s="4" t="s">
        <v>320</v>
      </c>
      <c r="F177" s="4">
        <v>7</v>
      </c>
      <c r="G177" s="5">
        <f t="shared" si="4"/>
        <v>2.8571428571428571E-2</v>
      </c>
    </row>
    <row r="178" spans="5:8" x14ac:dyDescent="0.25">
      <c r="E178" s="4" t="s">
        <v>321</v>
      </c>
      <c r="F178" s="4">
        <v>3</v>
      </c>
      <c r="G178" s="5">
        <f t="shared" si="4"/>
        <v>1.2244897959183673E-2</v>
      </c>
    </row>
    <row r="179" spans="5:8" x14ac:dyDescent="0.25">
      <c r="E179" s="4" t="s">
        <v>322</v>
      </c>
      <c r="F179" s="4">
        <v>2</v>
      </c>
      <c r="G179" s="5">
        <f t="shared" si="4"/>
        <v>8.1632653061224497E-3</v>
      </c>
    </row>
    <row r="180" spans="5:8" x14ac:dyDescent="0.25">
      <c r="E180" s="4" t="s">
        <v>323</v>
      </c>
      <c r="F180" s="4">
        <v>1</v>
      </c>
      <c r="G180" s="5">
        <f t="shared" si="4"/>
        <v>4.0816326530612249E-3</v>
      </c>
    </row>
    <row r="181" spans="5:8" x14ac:dyDescent="0.25">
      <c r="E181" s="4" t="s">
        <v>324</v>
      </c>
      <c r="F181" s="4">
        <v>1</v>
      </c>
      <c r="G181" s="5">
        <f t="shared" si="4"/>
        <v>4.0816326530612249E-3</v>
      </c>
    </row>
    <row r="182" spans="5:8" x14ac:dyDescent="0.25">
      <c r="E182" s="4" t="s">
        <v>325</v>
      </c>
      <c r="F182" s="4">
        <v>2</v>
      </c>
      <c r="G182" s="5">
        <f t="shared" si="4"/>
        <v>8.1632653061224497E-3</v>
      </c>
    </row>
    <row r="183" spans="5:8" x14ac:dyDescent="0.25">
      <c r="E183" s="4" t="s">
        <v>326</v>
      </c>
      <c r="F183" s="4">
        <v>1</v>
      </c>
      <c r="G183" s="5">
        <f t="shared" si="4"/>
        <v>4.0816326530612249E-3</v>
      </c>
    </row>
    <row r="184" spans="5:8" x14ac:dyDescent="0.25">
      <c r="E184" s="4" t="s">
        <v>327</v>
      </c>
      <c r="F184" s="4">
        <v>2</v>
      </c>
      <c r="G184" s="5">
        <f t="shared" si="4"/>
        <v>8.1632653061224497E-3</v>
      </c>
    </row>
    <row r="185" spans="5:8" x14ac:dyDescent="0.25">
      <c r="E185" s="4" t="s">
        <v>328</v>
      </c>
      <c r="F185" s="4">
        <v>1</v>
      </c>
      <c r="G185" s="5">
        <f t="shared" si="4"/>
        <v>4.0816326530612249E-3</v>
      </c>
    </row>
    <row r="186" spans="5:8" x14ac:dyDescent="0.25">
      <c r="E186" s="4" t="s">
        <v>329</v>
      </c>
      <c r="F186" s="4">
        <v>2</v>
      </c>
      <c r="G186" s="5">
        <f t="shared" si="4"/>
        <v>8.1632653061224497E-3</v>
      </c>
    </row>
    <row r="187" spans="5:8" x14ac:dyDescent="0.25">
      <c r="E187" s="4" t="s">
        <v>330</v>
      </c>
      <c r="F187" s="4">
        <v>1</v>
      </c>
      <c r="G187" s="5">
        <f t="shared" si="4"/>
        <v>4.0816326530612249E-3</v>
      </c>
    </row>
    <row r="188" spans="5:8" x14ac:dyDescent="0.25">
      <c r="E188" s="4" t="s">
        <v>331</v>
      </c>
      <c r="F188" s="4">
        <v>2</v>
      </c>
      <c r="G188" s="5">
        <f t="shared" si="4"/>
        <v>8.1632653061224497E-3</v>
      </c>
    </row>
    <row r="189" spans="5:8" x14ac:dyDescent="0.25">
      <c r="E189" s="4" t="s">
        <v>332</v>
      </c>
      <c r="F189" s="4">
        <v>1</v>
      </c>
      <c r="G189" s="5">
        <f t="shared" si="4"/>
        <v>4.0816326530612249E-3</v>
      </c>
    </row>
    <row r="190" spans="5:8" x14ac:dyDescent="0.25">
      <c r="E190" s="4" t="s">
        <v>333</v>
      </c>
      <c r="F190" s="4">
        <v>7</v>
      </c>
      <c r="G190" s="5">
        <f t="shared" si="4"/>
        <v>2.8571428571428571E-2</v>
      </c>
      <c r="H190" s="4">
        <f>SUM(F145:F190)</f>
        <v>245</v>
      </c>
    </row>
    <row r="191" spans="5:8" x14ac:dyDescent="0.25">
      <c r="E191" s="4" t="s">
        <v>334</v>
      </c>
      <c r="F191" s="4">
        <v>2</v>
      </c>
      <c r="G191" s="5">
        <f>F191/H$224</f>
        <v>9.0909090909090905E-3</v>
      </c>
    </row>
    <row r="192" spans="5:8" x14ac:dyDescent="0.25">
      <c r="E192" s="4" t="s">
        <v>335</v>
      </c>
      <c r="F192" s="4">
        <v>1</v>
      </c>
      <c r="G192" s="5">
        <f t="shared" ref="G192:G224" si="5">F192/H$224</f>
        <v>4.5454545454545452E-3</v>
      </c>
    </row>
    <row r="193" spans="5:7" x14ac:dyDescent="0.25">
      <c r="E193" s="4" t="s">
        <v>336</v>
      </c>
      <c r="F193" s="4">
        <v>3</v>
      </c>
      <c r="G193" s="5">
        <f t="shared" si="5"/>
        <v>1.3636363636363636E-2</v>
      </c>
    </row>
    <row r="194" spans="5:7" x14ac:dyDescent="0.25">
      <c r="E194" s="4" t="s">
        <v>337</v>
      </c>
      <c r="F194" s="4">
        <v>63</v>
      </c>
      <c r="G194" s="5">
        <f t="shared" si="5"/>
        <v>0.28636363636363638</v>
      </c>
    </row>
    <row r="195" spans="5:7" x14ac:dyDescent="0.25">
      <c r="E195" s="4" t="s">
        <v>338</v>
      </c>
      <c r="F195" s="4">
        <v>2</v>
      </c>
      <c r="G195" s="5">
        <f t="shared" si="5"/>
        <v>9.0909090909090905E-3</v>
      </c>
    </row>
    <row r="196" spans="5:7" x14ac:dyDescent="0.25">
      <c r="E196" s="4" t="s">
        <v>339</v>
      </c>
      <c r="F196" s="4">
        <v>1</v>
      </c>
      <c r="G196" s="5">
        <f t="shared" si="5"/>
        <v>4.5454545454545452E-3</v>
      </c>
    </row>
    <row r="197" spans="5:7" x14ac:dyDescent="0.25">
      <c r="E197" s="4" t="s">
        <v>340</v>
      </c>
      <c r="F197" s="4">
        <v>2</v>
      </c>
      <c r="G197" s="5">
        <f t="shared" si="5"/>
        <v>9.0909090909090905E-3</v>
      </c>
    </row>
    <row r="198" spans="5:7" x14ac:dyDescent="0.25">
      <c r="E198" s="4" t="s">
        <v>341</v>
      </c>
      <c r="F198" s="4">
        <v>4</v>
      </c>
      <c r="G198" s="5">
        <f t="shared" si="5"/>
        <v>1.8181818181818181E-2</v>
      </c>
    </row>
    <row r="199" spans="5:7" x14ac:dyDescent="0.25">
      <c r="E199" s="4" t="s">
        <v>342</v>
      </c>
      <c r="F199" s="4">
        <v>1</v>
      </c>
      <c r="G199" s="5">
        <f t="shared" si="5"/>
        <v>4.5454545454545452E-3</v>
      </c>
    </row>
    <row r="200" spans="5:7" x14ac:dyDescent="0.25">
      <c r="E200" s="4" t="s">
        <v>343</v>
      </c>
      <c r="F200" s="4">
        <v>1</v>
      </c>
      <c r="G200" s="5">
        <f t="shared" si="5"/>
        <v>4.5454545454545452E-3</v>
      </c>
    </row>
    <row r="201" spans="5:7" x14ac:dyDescent="0.25">
      <c r="E201" s="4" t="s">
        <v>344</v>
      </c>
      <c r="F201" s="4">
        <v>1</v>
      </c>
      <c r="G201" s="5">
        <f t="shared" si="5"/>
        <v>4.5454545454545452E-3</v>
      </c>
    </row>
    <row r="202" spans="5:7" x14ac:dyDescent="0.25">
      <c r="E202" s="4" t="s">
        <v>345</v>
      </c>
      <c r="F202" s="4">
        <v>1</v>
      </c>
      <c r="G202" s="5">
        <f t="shared" si="5"/>
        <v>4.5454545454545452E-3</v>
      </c>
    </row>
    <row r="203" spans="5:7" x14ac:dyDescent="0.25">
      <c r="E203" s="4" t="s">
        <v>346</v>
      </c>
      <c r="F203" s="4">
        <v>7</v>
      </c>
      <c r="G203" s="5">
        <f t="shared" si="5"/>
        <v>3.1818181818181815E-2</v>
      </c>
    </row>
    <row r="204" spans="5:7" x14ac:dyDescent="0.25">
      <c r="E204" s="4" t="s">
        <v>347</v>
      </c>
      <c r="F204" s="4">
        <v>20</v>
      </c>
      <c r="G204" s="5">
        <f t="shared" si="5"/>
        <v>9.0909090909090912E-2</v>
      </c>
    </row>
    <row r="205" spans="5:7" x14ac:dyDescent="0.25">
      <c r="E205" s="4" t="s">
        <v>348</v>
      </c>
      <c r="F205" s="4">
        <v>24</v>
      </c>
      <c r="G205" s="5">
        <f t="shared" si="5"/>
        <v>0.10909090909090909</v>
      </c>
    </row>
    <row r="206" spans="5:7" x14ac:dyDescent="0.25">
      <c r="E206" s="4" t="s">
        <v>349</v>
      </c>
      <c r="F206" s="4">
        <v>3</v>
      </c>
      <c r="G206" s="5">
        <f t="shared" si="5"/>
        <v>1.3636363636363636E-2</v>
      </c>
    </row>
    <row r="207" spans="5:7" x14ac:dyDescent="0.25">
      <c r="E207" s="4" t="s">
        <v>350</v>
      </c>
      <c r="F207" s="4">
        <v>4</v>
      </c>
      <c r="G207" s="5">
        <f t="shared" si="5"/>
        <v>1.8181818181818181E-2</v>
      </c>
    </row>
    <row r="208" spans="5:7" x14ac:dyDescent="0.25">
      <c r="E208" s="4" t="s">
        <v>351</v>
      </c>
      <c r="F208" s="4">
        <v>4</v>
      </c>
      <c r="G208" s="5">
        <f t="shared" si="5"/>
        <v>1.8181818181818181E-2</v>
      </c>
    </row>
    <row r="209" spans="5:8" x14ac:dyDescent="0.25">
      <c r="E209" s="4" t="s">
        <v>352</v>
      </c>
      <c r="F209" s="4">
        <v>2</v>
      </c>
      <c r="G209" s="5">
        <f t="shared" si="5"/>
        <v>9.0909090909090905E-3</v>
      </c>
    </row>
    <row r="210" spans="5:8" x14ac:dyDescent="0.25">
      <c r="E210" s="4" t="s">
        <v>353</v>
      </c>
      <c r="F210" s="4">
        <v>1</v>
      </c>
      <c r="G210" s="5">
        <f t="shared" si="5"/>
        <v>4.5454545454545452E-3</v>
      </c>
    </row>
    <row r="211" spans="5:8" x14ac:dyDescent="0.25">
      <c r="E211" s="4" t="s">
        <v>354</v>
      </c>
      <c r="F211" s="4">
        <v>18</v>
      </c>
      <c r="G211" s="5">
        <f t="shared" si="5"/>
        <v>8.1818181818181818E-2</v>
      </c>
    </row>
    <row r="212" spans="5:8" x14ac:dyDescent="0.25">
      <c r="E212" s="4" t="s">
        <v>355</v>
      </c>
      <c r="F212" s="4">
        <v>1</v>
      </c>
      <c r="G212" s="5">
        <f t="shared" si="5"/>
        <v>4.5454545454545452E-3</v>
      </c>
    </row>
    <row r="213" spans="5:8" x14ac:dyDescent="0.25">
      <c r="E213" s="4" t="s">
        <v>356</v>
      </c>
      <c r="F213" s="4">
        <v>27</v>
      </c>
      <c r="G213" s="5">
        <f t="shared" si="5"/>
        <v>0.12272727272727273</v>
      </c>
    </row>
    <row r="214" spans="5:8" x14ac:dyDescent="0.25">
      <c r="E214" s="4" t="s">
        <v>357</v>
      </c>
      <c r="F214" s="4">
        <v>1</v>
      </c>
      <c r="G214" s="5">
        <f t="shared" si="5"/>
        <v>4.5454545454545452E-3</v>
      </c>
    </row>
    <row r="215" spans="5:8" x14ac:dyDescent="0.25">
      <c r="E215" s="4" t="s">
        <v>358</v>
      </c>
      <c r="F215" s="4">
        <v>5</v>
      </c>
      <c r="G215" s="5">
        <f t="shared" si="5"/>
        <v>2.2727272727272728E-2</v>
      </c>
    </row>
    <row r="216" spans="5:8" x14ac:dyDescent="0.25">
      <c r="E216" s="4" t="s">
        <v>359</v>
      </c>
      <c r="F216" s="4">
        <v>4</v>
      </c>
      <c r="G216" s="5">
        <f t="shared" si="5"/>
        <v>1.8181818181818181E-2</v>
      </c>
    </row>
    <row r="217" spans="5:8" x14ac:dyDescent="0.25">
      <c r="E217" s="4" t="s">
        <v>360</v>
      </c>
      <c r="F217" s="4">
        <v>1</v>
      </c>
      <c r="G217" s="5">
        <f t="shared" si="5"/>
        <v>4.5454545454545452E-3</v>
      </c>
    </row>
    <row r="218" spans="5:8" x14ac:dyDescent="0.25">
      <c r="E218" s="4" t="s">
        <v>362</v>
      </c>
      <c r="F218" s="4">
        <v>2</v>
      </c>
      <c r="G218" s="5">
        <f t="shared" si="5"/>
        <v>9.0909090909090905E-3</v>
      </c>
    </row>
    <row r="219" spans="5:8" x14ac:dyDescent="0.25">
      <c r="E219" s="4" t="s">
        <v>361</v>
      </c>
      <c r="F219" s="4">
        <v>1</v>
      </c>
      <c r="G219" s="5">
        <f t="shared" si="5"/>
        <v>4.5454545454545452E-3</v>
      </c>
    </row>
    <row r="220" spans="5:8" x14ac:dyDescent="0.25">
      <c r="E220" s="4" t="s">
        <v>363</v>
      </c>
      <c r="F220" s="4">
        <v>1</v>
      </c>
      <c r="G220" s="5">
        <f t="shared" si="5"/>
        <v>4.5454545454545452E-3</v>
      </c>
    </row>
    <row r="221" spans="5:8" x14ac:dyDescent="0.25">
      <c r="E221" s="4" t="s">
        <v>364</v>
      </c>
      <c r="F221" s="4">
        <v>2</v>
      </c>
      <c r="G221" s="5">
        <f t="shared" si="5"/>
        <v>9.0909090909090905E-3</v>
      </c>
    </row>
    <row r="222" spans="5:8" x14ac:dyDescent="0.25">
      <c r="E222" s="4" t="s">
        <v>365</v>
      </c>
      <c r="F222" s="4">
        <v>1</v>
      </c>
      <c r="G222" s="5">
        <f t="shared" si="5"/>
        <v>4.5454545454545452E-3</v>
      </c>
    </row>
    <row r="223" spans="5:8" x14ac:dyDescent="0.25">
      <c r="E223" s="4" t="s">
        <v>366</v>
      </c>
      <c r="F223" s="4">
        <v>1</v>
      </c>
      <c r="G223" s="5">
        <f t="shared" si="5"/>
        <v>4.5454545454545452E-3</v>
      </c>
    </row>
    <row r="224" spans="5:8" x14ac:dyDescent="0.25">
      <c r="E224" s="4" t="s">
        <v>367</v>
      </c>
      <c r="F224" s="4">
        <v>8</v>
      </c>
      <c r="G224" s="5">
        <f t="shared" si="5"/>
        <v>3.6363636363636362E-2</v>
      </c>
      <c r="H224" s="4">
        <f>SUM(F191:F224)</f>
        <v>220</v>
      </c>
    </row>
    <row r="225" spans="5:7" x14ac:dyDescent="0.25">
      <c r="E225" s="4" t="s">
        <v>368</v>
      </c>
      <c r="F225" s="4">
        <v>1</v>
      </c>
      <c r="G225" s="5">
        <f>F225/H$258</f>
        <v>4.7169811320754715E-3</v>
      </c>
    </row>
    <row r="226" spans="5:7" x14ac:dyDescent="0.25">
      <c r="E226" s="4" t="s">
        <v>369</v>
      </c>
      <c r="F226" s="4">
        <v>6</v>
      </c>
      <c r="G226" s="5">
        <f t="shared" ref="G226:G258" si="6">F226/H$258</f>
        <v>2.8301886792452831E-2</v>
      </c>
    </row>
    <row r="227" spans="5:7" x14ac:dyDescent="0.25">
      <c r="E227" s="4" t="s">
        <v>370</v>
      </c>
      <c r="F227" s="4">
        <v>4</v>
      </c>
      <c r="G227" s="5">
        <f t="shared" si="6"/>
        <v>1.8867924528301886E-2</v>
      </c>
    </row>
    <row r="228" spans="5:7" x14ac:dyDescent="0.25">
      <c r="E228" s="4" t="s">
        <v>371</v>
      </c>
      <c r="F228" s="4">
        <v>1</v>
      </c>
      <c r="G228" s="5">
        <f t="shared" si="6"/>
        <v>4.7169811320754715E-3</v>
      </c>
    </row>
    <row r="229" spans="5:7" x14ac:dyDescent="0.25">
      <c r="E229" s="4" t="s">
        <v>372</v>
      </c>
      <c r="F229" s="4">
        <v>26</v>
      </c>
      <c r="G229" s="5">
        <f t="shared" si="6"/>
        <v>0.12264150943396226</v>
      </c>
    </row>
    <row r="230" spans="5:7" x14ac:dyDescent="0.25">
      <c r="E230" s="4" t="s">
        <v>373</v>
      </c>
      <c r="F230" s="4">
        <v>1</v>
      </c>
      <c r="G230" s="5">
        <f t="shared" si="6"/>
        <v>4.7169811320754715E-3</v>
      </c>
    </row>
    <row r="231" spans="5:7" x14ac:dyDescent="0.25">
      <c r="E231" s="4" t="s">
        <v>374</v>
      </c>
      <c r="F231" s="4">
        <v>3</v>
      </c>
      <c r="G231" s="5">
        <f t="shared" si="6"/>
        <v>1.4150943396226415E-2</v>
      </c>
    </row>
    <row r="232" spans="5:7" x14ac:dyDescent="0.25">
      <c r="E232" s="4" t="s">
        <v>375</v>
      </c>
      <c r="F232" s="4">
        <v>9</v>
      </c>
      <c r="G232" s="5">
        <f t="shared" si="6"/>
        <v>4.2452830188679243E-2</v>
      </c>
    </row>
    <row r="233" spans="5:7" x14ac:dyDescent="0.25">
      <c r="E233" s="4" t="s">
        <v>376</v>
      </c>
      <c r="F233" s="4">
        <v>3</v>
      </c>
      <c r="G233" s="5">
        <f t="shared" si="6"/>
        <v>1.4150943396226415E-2</v>
      </c>
    </row>
    <row r="234" spans="5:7" x14ac:dyDescent="0.25">
      <c r="E234" s="4" t="s">
        <v>377</v>
      </c>
      <c r="F234" s="4">
        <v>1</v>
      </c>
      <c r="G234" s="5">
        <f t="shared" si="6"/>
        <v>4.7169811320754715E-3</v>
      </c>
    </row>
    <row r="235" spans="5:7" x14ac:dyDescent="0.25">
      <c r="E235" s="4" t="s">
        <v>378</v>
      </c>
      <c r="F235" s="4">
        <v>7</v>
      </c>
      <c r="G235" s="5">
        <f t="shared" si="6"/>
        <v>3.3018867924528301E-2</v>
      </c>
    </row>
    <row r="236" spans="5:7" x14ac:dyDescent="0.25">
      <c r="E236" s="4" t="s">
        <v>379</v>
      </c>
      <c r="F236" s="4">
        <v>18</v>
      </c>
      <c r="G236" s="5">
        <f t="shared" si="6"/>
        <v>8.4905660377358486E-2</v>
      </c>
    </row>
    <row r="237" spans="5:7" x14ac:dyDescent="0.25">
      <c r="E237" s="4" t="s">
        <v>380</v>
      </c>
      <c r="F237" s="4">
        <v>14</v>
      </c>
      <c r="G237" s="5">
        <f t="shared" si="6"/>
        <v>6.6037735849056603E-2</v>
      </c>
    </row>
    <row r="238" spans="5:7" x14ac:dyDescent="0.25">
      <c r="E238" s="4" t="s">
        <v>381</v>
      </c>
      <c r="F238" s="4">
        <v>1</v>
      </c>
      <c r="G238" s="5">
        <f t="shared" si="6"/>
        <v>4.7169811320754715E-3</v>
      </c>
    </row>
    <row r="239" spans="5:7" x14ac:dyDescent="0.25">
      <c r="E239" s="4" t="s">
        <v>382</v>
      </c>
      <c r="F239" s="4">
        <v>4</v>
      </c>
      <c r="G239" s="5">
        <f t="shared" si="6"/>
        <v>1.8867924528301886E-2</v>
      </c>
    </row>
    <row r="240" spans="5:7" x14ac:dyDescent="0.25">
      <c r="E240" s="4" t="s">
        <v>383</v>
      </c>
      <c r="F240" s="4">
        <v>1</v>
      </c>
      <c r="G240" s="5">
        <f t="shared" si="6"/>
        <v>4.7169811320754715E-3</v>
      </c>
    </row>
    <row r="241" spans="5:7" x14ac:dyDescent="0.25">
      <c r="E241" s="4" t="s">
        <v>384</v>
      </c>
      <c r="F241" s="4">
        <v>1</v>
      </c>
      <c r="G241" s="5">
        <f t="shared" si="6"/>
        <v>4.7169811320754715E-3</v>
      </c>
    </row>
    <row r="242" spans="5:7" x14ac:dyDescent="0.25">
      <c r="E242" s="4" t="s">
        <v>385</v>
      </c>
      <c r="F242" s="4">
        <v>3</v>
      </c>
      <c r="G242" s="5">
        <f t="shared" si="6"/>
        <v>1.4150943396226415E-2</v>
      </c>
    </row>
    <row r="243" spans="5:7" x14ac:dyDescent="0.25">
      <c r="E243" s="4" t="s">
        <v>386</v>
      </c>
      <c r="F243" s="4">
        <v>1</v>
      </c>
      <c r="G243" s="5">
        <f t="shared" si="6"/>
        <v>4.7169811320754715E-3</v>
      </c>
    </row>
    <row r="244" spans="5:7" x14ac:dyDescent="0.25">
      <c r="E244" s="4" t="s">
        <v>387</v>
      </c>
      <c r="F244" s="4">
        <v>50</v>
      </c>
      <c r="G244" s="5">
        <f t="shared" si="6"/>
        <v>0.23584905660377359</v>
      </c>
    </row>
    <row r="245" spans="5:7" x14ac:dyDescent="0.25">
      <c r="E245" s="4" t="s">
        <v>388</v>
      </c>
      <c r="F245" s="4">
        <v>31</v>
      </c>
      <c r="G245" s="5">
        <f t="shared" si="6"/>
        <v>0.14622641509433962</v>
      </c>
    </row>
    <row r="246" spans="5:7" x14ac:dyDescent="0.25">
      <c r="E246" s="4" t="s">
        <v>389</v>
      </c>
      <c r="F246" s="4">
        <v>1</v>
      </c>
      <c r="G246" s="5">
        <f t="shared" si="6"/>
        <v>4.7169811320754715E-3</v>
      </c>
    </row>
    <row r="247" spans="5:7" x14ac:dyDescent="0.25">
      <c r="E247" s="4" t="s">
        <v>390</v>
      </c>
      <c r="F247" s="4">
        <v>1</v>
      </c>
      <c r="G247" s="5">
        <f t="shared" si="6"/>
        <v>4.7169811320754715E-3</v>
      </c>
    </row>
    <row r="248" spans="5:7" x14ac:dyDescent="0.25">
      <c r="E248" s="4" t="s">
        <v>391</v>
      </c>
      <c r="F248" s="4">
        <v>1</v>
      </c>
      <c r="G248" s="5">
        <f t="shared" si="6"/>
        <v>4.7169811320754715E-3</v>
      </c>
    </row>
    <row r="249" spans="5:7" x14ac:dyDescent="0.25">
      <c r="E249" s="4" t="s">
        <v>392</v>
      </c>
      <c r="F249" s="4">
        <v>4</v>
      </c>
      <c r="G249" s="5">
        <f t="shared" si="6"/>
        <v>1.8867924528301886E-2</v>
      </c>
    </row>
    <row r="250" spans="5:7" x14ac:dyDescent="0.25">
      <c r="E250" s="4" t="s">
        <v>393</v>
      </c>
      <c r="F250" s="4">
        <v>3</v>
      </c>
      <c r="G250" s="5">
        <f t="shared" si="6"/>
        <v>1.4150943396226415E-2</v>
      </c>
    </row>
    <row r="251" spans="5:7" x14ac:dyDescent="0.25">
      <c r="E251" s="4" t="s">
        <v>394</v>
      </c>
      <c r="F251" s="4">
        <v>1</v>
      </c>
      <c r="G251" s="5">
        <f t="shared" si="6"/>
        <v>4.7169811320754715E-3</v>
      </c>
    </row>
    <row r="252" spans="5:7" x14ac:dyDescent="0.25">
      <c r="E252" s="4" t="s">
        <v>395</v>
      </c>
      <c r="F252" s="4">
        <v>1</v>
      </c>
      <c r="G252" s="5">
        <f t="shared" si="6"/>
        <v>4.7169811320754715E-3</v>
      </c>
    </row>
    <row r="253" spans="5:7" x14ac:dyDescent="0.25">
      <c r="E253" s="4" t="s">
        <v>396</v>
      </c>
      <c r="F253" s="4">
        <v>3</v>
      </c>
      <c r="G253" s="5">
        <f t="shared" si="6"/>
        <v>1.4150943396226415E-2</v>
      </c>
    </row>
    <row r="254" spans="5:7" x14ac:dyDescent="0.25">
      <c r="E254" s="4" t="s">
        <v>397</v>
      </c>
      <c r="F254" s="4">
        <v>3</v>
      </c>
      <c r="G254" s="5">
        <f t="shared" si="6"/>
        <v>1.4150943396226415E-2</v>
      </c>
    </row>
    <row r="255" spans="5:7" x14ac:dyDescent="0.25">
      <c r="E255" s="4" t="s">
        <v>398</v>
      </c>
      <c r="F255" s="4">
        <v>2</v>
      </c>
      <c r="G255" s="5">
        <f t="shared" si="6"/>
        <v>9.433962264150943E-3</v>
      </c>
    </row>
    <row r="256" spans="5:7" x14ac:dyDescent="0.25">
      <c r="E256" s="4" t="s">
        <v>399</v>
      </c>
      <c r="F256" s="4">
        <v>2</v>
      </c>
      <c r="G256" s="5">
        <f t="shared" si="6"/>
        <v>9.433962264150943E-3</v>
      </c>
    </row>
    <row r="257" spans="5:8" x14ac:dyDescent="0.25">
      <c r="E257" s="4" t="s">
        <v>400</v>
      </c>
      <c r="F257" s="4">
        <v>1</v>
      </c>
      <c r="G257" s="5">
        <f t="shared" si="6"/>
        <v>4.7169811320754715E-3</v>
      </c>
    </row>
    <row r="258" spans="5:8" x14ac:dyDescent="0.25">
      <c r="E258" s="4" t="s">
        <v>401</v>
      </c>
      <c r="F258" s="4">
        <v>3</v>
      </c>
      <c r="G258" s="5">
        <f t="shared" si="6"/>
        <v>1.4150943396226415E-2</v>
      </c>
      <c r="H258" s="4">
        <f>SUM(F225:F258)</f>
        <v>212</v>
      </c>
    </row>
    <row r="259" spans="5:8" x14ac:dyDescent="0.25">
      <c r="E259" s="4" t="s">
        <v>402</v>
      </c>
      <c r="F259" s="4">
        <v>1</v>
      </c>
      <c r="G259" s="5">
        <f>F259/H$293</f>
        <v>8.2644628099173556E-3</v>
      </c>
    </row>
    <row r="260" spans="5:8" x14ac:dyDescent="0.25">
      <c r="E260" s="4" t="s">
        <v>403</v>
      </c>
      <c r="F260" s="4">
        <v>2</v>
      </c>
      <c r="G260" s="5">
        <f t="shared" ref="G260:G293" si="7">F260/H$293</f>
        <v>1.6528925619834711E-2</v>
      </c>
    </row>
    <row r="261" spans="5:8" x14ac:dyDescent="0.25">
      <c r="E261" s="4" t="s">
        <v>404</v>
      </c>
      <c r="F261" s="4">
        <v>5</v>
      </c>
      <c r="G261" s="5">
        <f t="shared" si="7"/>
        <v>4.1322314049586778E-2</v>
      </c>
    </row>
    <row r="262" spans="5:8" x14ac:dyDescent="0.25">
      <c r="E262" s="4" t="s">
        <v>405</v>
      </c>
      <c r="F262" s="4">
        <v>1</v>
      </c>
      <c r="G262" s="5">
        <f t="shared" si="7"/>
        <v>8.2644628099173556E-3</v>
      </c>
    </row>
    <row r="263" spans="5:8" x14ac:dyDescent="0.25">
      <c r="E263" s="4" t="s">
        <v>406</v>
      </c>
      <c r="F263" s="4">
        <v>2</v>
      </c>
      <c r="G263" s="5">
        <f t="shared" si="7"/>
        <v>1.6528925619834711E-2</v>
      </c>
    </row>
    <row r="264" spans="5:8" x14ac:dyDescent="0.25">
      <c r="E264" s="4" t="s">
        <v>407</v>
      </c>
      <c r="F264" s="4">
        <v>3</v>
      </c>
      <c r="G264" s="5">
        <f t="shared" si="7"/>
        <v>2.4793388429752067E-2</v>
      </c>
    </row>
    <row r="265" spans="5:8" x14ac:dyDescent="0.25">
      <c r="E265" s="4" t="s">
        <v>408</v>
      </c>
      <c r="F265" s="4">
        <v>1</v>
      </c>
      <c r="G265" s="5">
        <f t="shared" si="7"/>
        <v>8.2644628099173556E-3</v>
      </c>
    </row>
    <row r="266" spans="5:8" x14ac:dyDescent="0.25">
      <c r="E266" s="4" t="s">
        <v>409</v>
      </c>
      <c r="F266" s="4">
        <v>2</v>
      </c>
      <c r="G266" s="5">
        <f t="shared" si="7"/>
        <v>1.6528925619834711E-2</v>
      </c>
    </row>
    <row r="267" spans="5:8" x14ac:dyDescent="0.25">
      <c r="E267" s="4" t="s">
        <v>410</v>
      </c>
      <c r="F267" s="4">
        <v>4</v>
      </c>
      <c r="G267" s="5">
        <f t="shared" si="7"/>
        <v>3.3057851239669422E-2</v>
      </c>
    </row>
    <row r="268" spans="5:8" x14ac:dyDescent="0.25">
      <c r="E268" s="4" t="s">
        <v>411</v>
      </c>
      <c r="F268" s="4">
        <v>1</v>
      </c>
      <c r="G268" s="5">
        <f t="shared" si="7"/>
        <v>8.2644628099173556E-3</v>
      </c>
    </row>
    <row r="269" spans="5:8" x14ac:dyDescent="0.25">
      <c r="E269" s="4" t="s">
        <v>412</v>
      </c>
      <c r="F269" s="4">
        <v>17</v>
      </c>
      <c r="G269" s="5">
        <f t="shared" si="7"/>
        <v>0.14049586776859505</v>
      </c>
    </row>
    <row r="270" spans="5:8" x14ac:dyDescent="0.25">
      <c r="E270" s="4" t="s">
        <v>413</v>
      </c>
      <c r="F270" s="4">
        <v>5</v>
      </c>
      <c r="G270" s="5">
        <f t="shared" si="7"/>
        <v>4.1322314049586778E-2</v>
      </c>
    </row>
    <row r="271" spans="5:8" x14ac:dyDescent="0.25">
      <c r="E271" s="4" t="s">
        <v>414</v>
      </c>
      <c r="F271" s="4">
        <v>1</v>
      </c>
      <c r="G271" s="5">
        <f t="shared" si="7"/>
        <v>8.2644628099173556E-3</v>
      </c>
    </row>
    <row r="272" spans="5:8" x14ac:dyDescent="0.25">
      <c r="E272" s="4" t="s">
        <v>415</v>
      </c>
      <c r="F272" s="4">
        <v>4</v>
      </c>
      <c r="G272" s="5">
        <f t="shared" si="7"/>
        <v>3.3057851239669422E-2</v>
      </c>
    </row>
    <row r="273" spans="5:7" x14ac:dyDescent="0.25">
      <c r="E273" s="4" t="s">
        <v>416</v>
      </c>
      <c r="F273" s="4">
        <v>1</v>
      </c>
      <c r="G273" s="5">
        <f t="shared" si="7"/>
        <v>8.2644628099173556E-3</v>
      </c>
    </row>
    <row r="274" spans="5:7" x14ac:dyDescent="0.25">
      <c r="E274" s="4" t="s">
        <v>417</v>
      </c>
      <c r="F274" s="4">
        <v>1</v>
      </c>
      <c r="G274" s="5">
        <f t="shared" si="7"/>
        <v>8.2644628099173556E-3</v>
      </c>
    </row>
    <row r="275" spans="5:7" x14ac:dyDescent="0.25">
      <c r="E275" s="4" t="s">
        <v>418</v>
      </c>
      <c r="F275" s="4">
        <v>1</v>
      </c>
      <c r="G275" s="5">
        <f t="shared" si="7"/>
        <v>8.2644628099173556E-3</v>
      </c>
    </row>
    <row r="276" spans="5:7" x14ac:dyDescent="0.25">
      <c r="E276" s="4" t="s">
        <v>419</v>
      </c>
      <c r="F276" s="4">
        <v>2</v>
      </c>
      <c r="G276" s="5">
        <f t="shared" si="7"/>
        <v>1.6528925619834711E-2</v>
      </c>
    </row>
    <row r="277" spans="5:7" x14ac:dyDescent="0.25">
      <c r="E277" s="4" t="s">
        <v>420</v>
      </c>
      <c r="F277" s="4">
        <v>1</v>
      </c>
      <c r="G277" s="5">
        <f t="shared" si="7"/>
        <v>8.2644628099173556E-3</v>
      </c>
    </row>
    <row r="278" spans="5:7" x14ac:dyDescent="0.25">
      <c r="E278" s="4" t="s">
        <v>421</v>
      </c>
      <c r="F278" s="4">
        <v>9</v>
      </c>
      <c r="G278" s="5">
        <f t="shared" si="7"/>
        <v>7.43801652892562E-2</v>
      </c>
    </row>
    <row r="279" spans="5:7" x14ac:dyDescent="0.25">
      <c r="E279" s="4" t="s">
        <v>422</v>
      </c>
      <c r="F279" s="4">
        <v>2</v>
      </c>
      <c r="G279" s="5">
        <f t="shared" si="7"/>
        <v>1.6528925619834711E-2</v>
      </c>
    </row>
    <row r="280" spans="5:7" x14ac:dyDescent="0.25">
      <c r="E280" s="4" t="s">
        <v>423</v>
      </c>
      <c r="F280" s="4">
        <v>18</v>
      </c>
      <c r="G280" s="5">
        <f t="shared" si="7"/>
        <v>0.1487603305785124</v>
      </c>
    </row>
    <row r="281" spans="5:7" x14ac:dyDescent="0.25">
      <c r="E281" s="4" t="s">
        <v>424</v>
      </c>
      <c r="F281" s="4">
        <v>11</v>
      </c>
      <c r="G281" s="5">
        <f t="shared" si="7"/>
        <v>9.0909090909090912E-2</v>
      </c>
    </row>
    <row r="282" spans="5:7" x14ac:dyDescent="0.25">
      <c r="E282" s="4" t="s">
        <v>425</v>
      </c>
      <c r="F282" s="4">
        <v>1</v>
      </c>
      <c r="G282" s="5">
        <f t="shared" si="7"/>
        <v>8.2644628099173556E-3</v>
      </c>
    </row>
    <row r="283" spans="5:7" x14ac:dyDescent="0.25">
      <c r="E283" s="4" t="s">
        <v>426</v>
      </c>
      <c r="F283" s="4">
        <v>1</v>
      </c>
      <c r="G283" s="5">
        <f t="shared" si="7"/>
        <v>8.2644628099173556E-3</v>
      </c>
    </row>
    <row r="284" spans="5:7" x14ac:dyDescent="0.25">
      <c r="E284" s="4" t="s">
        <v>427</v>
      </c>
      <c r="F284" s="4">
        <v>1</v>
      </c>
      <c r="G284" s="5">
        <f t="shared" si="7"/>
        <v>8.2644628099173556E-3</v>
      </c>
    </row>
    <row r="285" spans="5:7" x14ac:dyDescent="0.25">
      <c r="E285" s="4" t="s">
        <v>428</v>
      </c>
      <c r="F285" s="4">
        <v>4</v>
      </c>
      <c r="G285" s="5">
        <f t="shared" si="7"/>
        <v>3.3057851239669422E-2</v>
      </c>
    </row>
    <row r="286" spans="5:7" x14ac:dyDescent="0.25">
      <c r="E286" s="4" t="s">
        <v>429</v>
      </c>
      <c r="F286" s="4">
        <v>2</v>
      </c>
      <c r="G286" s="5">
        <f t="shared" si="7"/>
        <v>1.6528925619834711E-2</v>
      </c>
    </row>
    <row r="287" spans="5:7" x14ac:dyDescent="0.25">
      <c r="E287" s="4" t="s">
        <v>430</v>
      </c>
      <c r="F287" s="4">
        <v>8</v>
      </c>
      <c r="G287" s="5">
        <f t="shared" si="7"/>
        <v>6.6115702479338845E-2</v>
      </c>
    </row>
    <row r="288" spans="5:7" x14ac:dyDescent="0.25">
      <c r="E288" s="4" t="s">
        <v>431</v>
      </c>
      <c r="F288" s="4">
        <v>1</v>
      </c>
      <c r="G288" s="5">
        <f t="shared" si="7"/>
        <v>8.2644628099173556E-3</v>
      </c>
    </row>
    <row r="289" spans="5:8" x14ac:dyDescent="0.25">
      <c r="E289" s="4" t="s">
        <v>432</v>
      </c>
      <c r="F289" s="4">
        <v>3</v>
      </c>
      <c r="G289" s="5">
        <f t="shared" si="7"/>
        <v>2.4793388429752067E-2</v>
      </c>
    </row>
    <row r="290" spans="5:8" x14ac:dyDescent="0.25">
      <c r="E290" s="4" t="s">
        <v>433</v>
      </c>
      <c r="F290" s="4">
        <v>1</v>
      </c>
      <c r="G290" s="5">
        <f t="shared" si="7"/>
        <v>8.2644628099173556E-3</v>
      </c>
    </row>
    <row r="291" spans="5:8" x14ac:dyDescent="0.25">
      <c r="E291" s="4" t="s">
        <v>434</v>
      </c>
      <c r="F291" s="4">
        <v>1</v>
      </c>
      <c r="G291" s="5">
        <f t="shared" si="7"/>
        <v>8.2644628099173556E-3</v>
      </c>
    </row>
    <row r="292" spans="5:8" x14ac:dyDescent="0.25">
      <c r="E292" s="4" t="s">
        <v>435</v>
      </c>
      <c r="F292" s="4">
        <v>1</v>
      </c>
      <c r="G292" s="5">
        <f t="shared" si="7"/>
        <v>8.2644628099173556E-3</v>
      </c>
    </row>
    <row r="293" spans="5:8" x14ac:dyDescent="0.25">
      <c r="E293" s="4" t="s">
        <v>436</v>
      </c>
      <c r="F293" s="4">
        <v>2</v>
      </c>
      <c r="G293" s="5">
        <f t="shared" si="7"/>
        <v>1.6528925619834711E-2</v>
      </c>
      <c r="H293" s="4">
        <f>SUM(F259:F293)</f>
        <v>121</v>
      </c>
    </row>
    <row r="294" spans="5:8" x14ac:dyDescent="0.25">
      <c r="E294" s="4" t="s">
        <v>437</v>
      </c>
      <c r="F294" s="4">
        <v>1</v>
      </c>
      <c r="G294" s="5">
        <f>F294/H$334</f>
        <v>4.9504950495049506E-3</v>
      </c>
    </row>
    <row r="295" spans="5:8" x14ac:dyDescent="0.25">
      <c r="E295" s="4" t="s">
        <v>438</v>
      </c>
      <c r="F295" s="4">
        <v>1</v>
      </c>
      <c r="G295" s="5">
        <f t="shared" ref="G295:G334" si="8">F295/H$334</f>
        <v>4.9504950495049506E-3</v>
      </c>
    </row>
    <row r="296" spans="5:8" x14ac:dyDescent="0.25">
      <c r="E296" s="4" t="s">
        <v>439</v>
      </c>
      <c r="F296" s="4">
        <v>6</v>
      </c>
      <c r="G296" s="5">
        <f t="shared" si="8"/>
        <v>2.9702970297029702E-2</v>
      </c>
    </row>
    <row r="297" spans="5:8" x14ac:dyDescent="0.25">
      <c r="E297" s="4" t="s">
        <v>440</v>
      </c>
      <c r="F297" s="4">
        <v>1</v>
      </c>
      <c r="G297" s="5">
        <f t="shared" si="8"/>
        <v>4.9504950495049506E-3</v>
      </c>
    </row>
    <row r="298" spans="5:8" x14ac:dyDescent="0.25">
      <c r="E298" s="4" t="s">
        <v>441</v>
      </c>
      <c r="F298" s="4">
        <v>16</v>
      </c>
      <c r="G298" s="5">
        <f t="shared" si="8"/>
        <v>7.9207920792079209E-2</v>
      </c>
    </row>
    <row r="299" spans="5:8" x14ac:dyDescent="0.25">
      <c r="E299" s="4" t="s">
        <v>442</v>
      </c>
      <c r="F299" s="4">
        <v>25</v>
      </c>
      <c r="G299" s="5">
        <f t="shared" si="8"/>
        <v>0.12376237623762376</v>
      </c>
    </row>
    <row r="300" spans="5:8" x14ac:dyDescent="0.25">
      <c r="E300" s="4" t="s">
        <v>443</v>
      </c>
      <c r="F300" s="4">
        <v>1</v>
      </c>
      <c r="G300" s="5">
        <f t="shared" si="8"/>
        <v>4.9504950495049506E-3</v>
      </c>
    </row>
    <row r="301" spans="5:8" x14ac:dyDescent="0.25">
      <c r="E301" s="4" t="s">
        <v>444</v>
      </c>
      <c r="F301" s="4">
        <v>1</v>
      </c>
      <c r="G301" s="5">
        <f t="shared" si="8"/>
        <v>4.9504950495049506E-3</v>
      </c>
    </row>
    <row r="302" spans="5:8" x14ac:dyDescent="0.25">
      <c r="E302" s="4" t="s">
        <v>445</v>
      </c>
      <c r="F302" s="4">
        <v>1</v>
      </c>
      <c r="G302" s="5">
        <f t="shared" si="8"/>
        <v>4.9504950495049506E-3</v>
      </c>
    </row>
    <row r="303" spans="5:8" x14ac:dyDescent="0.25">
      <c r="E303" s="4" t="s">
        <v>446</v>
      </c>
      <c r="F303" s="4">
        <v>1</v>
      </c>
      <c r="G303" s="5">
        <f t="shared" si="8"/>
        <v>4.9504950495049506E-3</v>
      </c>
    </row>
    <row r="304" spans="5:8" x14ac:dyDescent="0.25">
      <c r="E304" s="4" t="s">
        <v>447</v>
      </c>
      <c r="F304" s="4">
        <v>1</v>
      </c>
      <c r="G304" s="5">
        <f t="shared" si="8"/>
        <v>4.9504950495049506E-3</v>
      </c>
    </row>
    <row r="305" spans="5:7" x14ac:dyDescent="0.25">
      <c r="E305" s="4" t="s">
        <v>448</v>
      </c>
      <c r="F305" s="4">
        <v>10</v>
      </c>
      <c r="G305" s="5">
        <f t="shared" si="8"/>
        <v>4.9504950495049507E-2</v>
      </c>
    </row>
    <row r="306" spans="5:7" x14ac:dyDescent="0.25">
      <c r="E306" s="4" t="s">
        <v>449</v>
      </c>
      <c r="F306" s="4">
        <v>4</v>
      </c>
      <c r="G306" s="5">
        <f t="shared" si="8"/>
        <v>1.9801980198019802E-2</v>
      </c>
    </row>
    <row r="307" spans="5:7" x14ac:dyDescent="0.25">
      <c r="E307" s="4" t="s">
        <v>450</v>
      </c>
      <c r="F307" s="4">
        <v>15</v>
      </c>
      <c r="G307" s="5">
        <f t="shared" si="8"/>
        <v>7.4257425742574254E-2</v>
      </c>
    </row>
    <row r="308" spans="5:7" x14ac:dyDescent="0.25">
      <c r="E308" s="4" t="s">
        <v>451</v>
      </c>
      <c r="F308" s="4">
        <v>14</v>
      </c>
      <c r="G308" s="5">
        <f t="shared" si="8"/>
        <v>6.9306930693069313E-2</v>
      </c>
    </row>
    <row r="309" spans="5:7" x14ac:dyDescent="0.25">
      <c r="E309" s="4" t="s">
        <v>452</v>
      </c>
      <c r="F309" s="4">
        <v>1</v>
      </c>
      <c r="G309" s="5">
        <f t="shared" si="8"/>
        <v>4.9504950495049506E-3</v>
      </c>
    </row>
    <row r="310" spans="5:7" x14ac:dyDescent="0.25">
      <c r="E310" s="4" t="s">
        <v>453</v>
      </c>
      <c r="F310" s="4">
        <v>2</v>
      </c>
      <c r="G310" s="5">
        <f t="shared" si="8"/>
        <v>9.9009900990099011E-3</v>
      </c>
    </row>
    <row r="311" spans="5:7" x14ac:dyDescent="0.25">
      <c r="E311" s="4" t="s">
        <v>454</v>
      </c>
      <c r="F311" s="4">
        <v>2</v>
      </c>
      <c r="G311" s="5">
        <f t="shared" si="8"/>
        <v>9.9009900990099011E-3</v>
      </c>
    </row>
    <row r="312" spans="5:7" x14ac:dyDescent="0.25">
      <c r="E312" s="4" t="s">
        <v>455</v>
      </c>
      <c r="F312" s="4">
        <v>1</v>
      </c>
      <c r="G312" s="5">
        <f t="shared" si="8"/>
        <v>4.9504950495049506E-3</v>
      </c>
    </row>
    <row r="313" spans="5:7" x14ac:dyDescent="0.25">
      <c r="E313" s="4" t="s">
        <v>456</v>
      </c>
      <c r="F313" s="4">
        <v>3</v>
      </c>
      <c r="G313" s="5">
        <f t="shared" si="8"/>
        <v>1.4851485148514851E-2</v>
      </c>
    </row>
    <row r="314" spans="5:7" x14ac:dyDescent="0.25">
      <c r="E314" s="4" t="s">
        <v>457</v>
      </c>
      <c r="F314" s="4">
        <v>1</v>
      </c>
      <c r="G314" s="5">
        <f t="shared" si="8"/>
        <v>4.9504950495049506E-3</v>
      </c>
    </row>
    <row r="315" spans="5:7" x14ac:dyDescent="0.25">
      <c r="E315" s="4" t="s">
        <v>458</v>
      </c>
      <c r="F315" s="4">
        <v>15</v>
      </c>
      <c r="G315" s="5">
        <f t="shared" si="8"/>
        <v>7.4257425742574254E-2</v>
      </c>
    </row>
    <row r="316" spans="5:7" x14ac:dyDescent="0.25">
      <c r="E316" s="4" t="s">
        <v>459</v>
      </c>
      <c r="F316" s="4">
        <v>4</v>
      </c>
      <c r="G316" s="5">
        <f t="shared" si="8"/>
        <v>1.9801980198019802E-2</v>
      </c>
    </row>
    <row r="317" spans="5:7" x14ac:dyDescent="0.25">
      <c r="E317" s="4" t="s">
        <v>460</v>
      </c>
      <c r="F317" s="4">
        <v>1</v>
      </c>
      <c r="G317" s="5">
        <f t="shared" si="8"/>
        <v>4.9504950495049506E-3</v>
      </c>
    </row>
    <row r="318" spans="5:7" x14ac:dyDescent="0.25">
      <c r="E318" s="4" t="s">
        <v>461</v>
      </c>
      <c r="F318" s="4">
        <v>35</v>
      </c>
      <c r="G318" s="5">
        <f t="shared" si="8"/>
        <v>0.17326732673267325</v>
      </c>
    </row>
    <row r="319" spans="5:7" x14ac:dyDescent="0.25">
      <c r="E319" s="4" t="s">
        <v>462</v>
      </c>
      <c r="F319" s="4">
        <v>2</v>
      </c>
      <c r="G319" s="5">
        <f t="shared" si="8"/>
        <v>9.9009900990099011E-3</v>
      </c>
    </row>
    <row r="320" spans="5:7" x14ac:dyDescent="0.25">
      <c r="E320" s="4" t="s">
        <v>463</v>
      </c>
      <c r="F320" s="4">
        <v>2</v>
      </c>
      <c r="G320" s="5">
        <f t="shared" si="8"/>
        <v>9.9009900990099011E-3</v>
      </c>
    </row>
    <row r="321" spans="5:8" x14ac:dyDescent="0.25">
      <c r="E321" s="4" t="s">
        <v>464</v>
      </c>
      <c r="F321" s="4">
        <v>3</v>
      </c>
      <c r="G321" s="5">
        <f t="shared" si="8"/>
        <v>1.4851485148514851E-2</v>
      </c>
    </row>
    <row r="322" spans="5:8" x14ac:dyDescent="0.25">
      <c r="E322" s="4" t="s">
        <v>465</v>
      </c>
      <c r="F322" s="4">
        <v>5</v>
      </c>
      <c r="G322" s="5">
        <f t="shared" si="8"/>
        <v>2.4752475247524754E-2</v>
      </c>
    </row>
    <row r="323" spans="5:8" x14ac:dyDescent="0.25">
      <c r="E323" s="4" t="s">
        <v>466</v>
      </c>
      <c r="F323" s="4">
        <v>1</v>
      </c>
      <c r="G323" s="5">
        <f t="shared" si="8"/>
        <v>4.9504950495049506E-3</v>
      </c>
    </row>
    <row r="324" spans="5:8" x14ac:dyDescent="0.25">
      <c r="E324" s="4" t="s">
        <v>467</v>
      </c>
      <c r="F324" s="4">
        <v>3</v>
      </c>
      <c r="G324" s="5">
        <f t="shared" si="8"/>
        <v>1.4851485148514851E-2</v>
      </c>
    </row>
    <row r="325" spans="5:8" x14ac:dyDescent="0.25">
      <c r="E325" s="4" t="s">
        <v>468</v>
      </c>
      <c r="F325" s="4">
        <v>3</v>
      </c>
      <c r="G325" s="5">
        <f t="shared" si="8"/>
        <v>1.4851485148514851E-2</v>
      </c>
    </row>
    <row r="326" spans="5:8" x14ac:dyDescent="0.25">
      <c r="E326" s="4" t="s">
        <v>469</v>
      </c>
      <c r="F326" s="4">
        <v>1</v>
      </c>
      <c r="G326" s="5">
        <f t="shared" si="8"/>
        <v>4.9504950495049506E-3</v>
      </c>
    </row>
    <row r="327" spans="5:8" x14ac:dyDescent="0.25">
      <c r="E327" s="4" t="s">
        <v>470</v>
      </c>
      <c r="F327" s="4">
        <v>1</v>
      </c>
      <c r="G327" s="5">
        <f t="shared" si="8"/>
        <v>4.9504950495049506E-3</v>
      </c>
    </row>
    <row r="328" spans="5:8" x14ac:dyDescent="0.25">
      <c r="E328" s="4" t="s">
        <v>471</v>
      </c>
      <c r="F328" s="4">
        <v>1</v>
      </c>
      <c r="G328" s="5">
        <f t="shared" si="8"/>
        <v>4.9504950495049506E-3</v>
      </c>
    </row>
    <row r="329" spans="5:8" x14ac:dyDescent="0.25">
      <c r="E329" s="4" t="s">
        <v>472</v>
      </c>
      <c r="F329" s="4">
        <v>4</v>
      </c>
      <c r="G329" s="5">
        <f t="shared" si="8"/>
        <v>1.9801980198019802E-2</v>
      </c>
    </row>
    <row r="330" spans="5:8" x14ac:dyDescent="0.25">
      <c r="E330" s="4" t="s">
        <v>473</v>
      </c>
      <c r="F330" s="4">
        <v>3</v>
      </c>
      <c r="G330" s="5">
        <f t="shared" si="8"/>
        <v>1.4851485148514851E-2</v>
      </c>
    </row>
    <row r="331" spans="5:8" x14ac:dyDescent="0.25">
      <c r="E331" s="4" t="s">
        <v>474</v>
      </c>
      <c r="F331" s="4">
        <v>3</v>
      </c>
      <c r="G331" s="5">
        <f t="shared" si="8"/>
        <v>1.4851485148514851E-2</v>
      </c>
    </row>
    <row r="332" spans="5:8" x14ac:dyDescent="0.25">
      <c r="E332" s="4" t="s">
        <v>475</v>
      </c>
      <c r="F332" s="4">
        <v>3</v>
      </c>
      <c r="G332" s="5">
        <f t="shared" si="8"/>
        <v>1.4851485148514851E-2</v>
      </c>
    </row>
    <row r="333" spans="5:8" x14ac:dyDescent="0.25">
      <c r="E333" s="4" t="s">
        <v>476</v>
      </c>
      <c r="F333" s="4">
        <v>2</v>
      </c>
      <c r="G333" s="5">
        <f t="shared" si="8"/>
        <v>9.9009900990099011E-3</v>
      </c>
    </row>
    <row r="334" spans="5:8" x14ac:dyDescent="0.25">
      <c r="E334" s="4" t="s">
        <v>477</v>
      </c>
      <c r="F334" s="4">
        <v>2</v>
      </c>
      <c r="G334" s="5">
        <f t="shared" si="8"/>
        <v>9.9009900990099011E-3</v>
      </c>
      <c r="H334" s="4">
        <f>SUM(F294:F334)</f>
        <v>202</v>
      </c>
    </row>
    <row r="335" spans="5:8" x14ac:dyDescent="0.25">
      <c r="E335" s="4" t="s">
        <v>478</v>
      </c>
      <c r="F335" s="4">
        <v>1</v>
      </c>
      <c r="G335" s="5">
        <f>F335/H$371</f>
        <v>4.9019607843137254E-3</v>
      </c>
    </row>
    <row r="336" spans="5:8" x14ac:dyDescent="0.25">
      <c r="E336" s="4" t="s">
        <v>479</v>
      </c>
      <c r="F336" s="4">
        <v>2</v>
      </c>
      <c r="G336" s="5">
        <f t="shared" ref="G336:G371" si="9">F336/H$371</f>
        <v>9.8039215686274508E-3</v>
      </c>
    </row>
    <row r="337" spans="5:7" x14ac:dyDescent="0.25">
      <c r="E337" s="4" t="s">
        <v>480</v>
      </c>
      <c r="F337" s="4">
        <v>11</v>
      </c>
      <c r="G337" s="5">
        <f t="shared" si="9"/>
        <v>5.3921568627450983E-2</v>
      </c>
    </row>
    <row r="338" spans="5:7" x14ac:dyDescent="0.25">
      <c r="E338" s="4" t="s">
        <v>481</v>
      </c>
      <c r="F338" s="4">
        <v>1</v>
      </c>
      <c r="G338" s="5">
        <f t="shared" si="9"/>
        <v>4.9019607843137254E-3</v>
      </c>
    </row>
    <row r="339" spans="5:7" x14ac:dyDescent="0.25">
      <c r="E339" s="4" t="s">
        <v>482</v>
      </c>
      <c r="F339" s="4">
        <v>2</v>
      </c>
      <c r="G339" s="5">
        <f t="shared" si="9"/>
        <v>9.8039215686274508E-3</v>
      </c>
    </row>
    <row r="340" spans="5:7" x14ac:dyDescent="0.25">
      <c r="E340" s="4" t="s">
        <v>483</v>
      </c>
      <c r="F340" s="4">
        <v>2</v>
      </c>
      <c r="G340" s="5">
        <f t="shared" si="9"/>
        <v>9.8039215686274508E-3</v>
      </c>
    </row>
    <row r="341" spans="5:7" x14ac:dyDescent="0.25">
      <c r="E341" s="4" t="s">
        <v>484</v>
      </c>
      <c r="F341" s="4">
        <v>3</v>
      </c>
      <c r="G341" s="5">
        <f t="shared" si="9"/>
        <v>1.4705882352941176E-2</v>
      </c>
    </row>
    <row r="342" spans="5:7" x14ac:dyDescent="0.25">
      <c r="E342" s="4" t="s">
        <v>485</v>
      </c>
      <c r="F342" s="4">
        <v>14</v>
      </c>
      <c r="G342" s="5">
        <f t="shared" si="9"/>
        <v>6.8627450980392163E-2</v>
      </c>
    </row>
    <row r="343" spans="5:7" x14ac:dyDescent="0.25">
      <c r="E343" s="4" t="s">
        <v>486</v>
      </c>
      <c r="F343" s="4">
        <v>1</v>
      </c>
      <c r="G343" s="5">
        <f t="shared" si="9"/>
        <v>4.9019607843137254E-3</v>
      </c>
    </row>
    <row r="344" spans="5:7" x14ac:dyDescent="0.25">
      <c r="E344" s="4" t="s">
        <v>487</v>
      </c>
      <c r="F344" s="4">
        <v>6</v>
      </c>
      <c r="G344" s="5">
        <f t="shared" si="9"/>
        <v>2.9411764705882353E-2</v>
      </c>
    </row>
    <row r="345" spans="5:7" x14ac:dyDescent="0.25">
      <c r="E345" s="4" t="s">
        <v>488</v>
      </c>
      <c r="F345" s="4">
        <v>5</v>
      </c>
      <c r="G345" s="5">
        <f t="shared" si="9"/>
        <v>2.4509803921568627E-2</v>
      </c>
    </row>
    <row r="346" spans="5:7" x14ac:dyDescent="0.25">
      <c r="E346" s="4" t="s">
        <v>489</v>
      </c>
      <c r="F346" s="4">
        <v>3</v>
      </c>
      <c r="G346" s="5">
        <f t="shared" si="9"/>
        <v>1.4705882352941176E-2</v>
      </c>
    </row>
    <row r="347" spans="5:7" x14ac:dyDescent="0.25">
      <c r="E347" s="4" t="s">
        <v>490</v>
      </c>
      <c r="F347" s="4">
        <v>25</v>
      </c>
      <c r="G347" s="5">
        <f t="shared" si="9"/>
        <v>0.12254901960784313</v>
      </c>
    </row>
    <row r="348" spans="5:7" x14ac:dyDescent="0.25">
      <c r="E348" s="4" t="s">
        <v>491</v>
      </c>
      <c r="F348" s="4">
        <v>5</v>
      </c>
      <c r="G348" s="5">
        <f t="shared" si="9"/>
        <v>2.4509803921568627E-2</v>
      </c>
    </row>
    <row r="349" spans="5:7" x14ac:dyDescent="0.25">
      <c r="E349" s="4" t="s">
        <v>492</v>
      </c>
      <c r="F349" s="4">
        <v>1</v>
      </c>
      <c r="G349" s="5">
        <f t="shared" si="9"/>
        <v>4.9019607843137254E-3</v>
      </c>
    </row>
    <row r="350" spans="5:7" x14ac:dyDescent="0.25">
      <c r="E350" s="4" t="s">
        <v>493</v>
      </c>
      <c r="F350" s="4">
        <v>1</v>
      </c>
      <c r="G350" s="5">
        <f t="shared" si="9"/>
        <v>4.9019607843137254E-3</v>
      </c>
    </row>
    <row r="351" spans="5:7" x14ac:dyDescent="0.25">
      <c r="E351" s="4" t="s">
        <v>494</v>
      </c>
      <c r="F351" s="4">
        <v>6</v>
      </c>
      <c r="G351" s="5">
        <f t="shared" si="9"/>
        <v>2.9411764705882353E-2</v>
      </c>
    </row>
    <row r="352" spans="5:7" x14ac:dyDescent="0.25">
      <c r="E352" s="4" t="s">
        <v>495</v>
      </c>
      <c r="F352" s="4">
        <v>1</v>
      </c>
      <c r="G352" s="5">
        <f t="shared" si="9"/>
        <v>4.9019607843137254E-3</v>
      </c>
    </row>
    <row r="353" spans="5:7" x14ac:dyDescent="0.25">
      <c r="E353" s="4" t="s">
        <v>496</v>
      </c>
      <c r="F353" s="4">
        <v>1</v>
      </c>
      <c r="G353" s="5">
        <f t="shared" si="9"/>
        <v>4.9019607843137254E-3</v>
      </c>
    </row>
    <row r="354" spans="5:7" x14ac:dyDescent="0.25">
      <c r="E354" s="4" t="s">
        <v>497</v>
      </c>
      <c r="F354" s="4">
        <v>10</v>
      </c>
      <c r="G354" s="5">
        <f t="shared" si="9"/>
        <v>4.9019607843137254E-2</v>
      </c>
    </row>
    <row r="355" spans="5:7" x14ac:dyDescent="0.25">
      <c r="E355" s="4" t="s">
        <v>498</v>
      </c>
      <c r="F355" s="4">
        <v>3</v>
      </c>
      <c r="G355" s="5">
        <f t="shared" si="9"/>
        <v>1.4705882352941176E-2</v>
      </c>
    </row>
    <row r="356" spans="5:7" x14ac:dyDescent="0.25">
      <c r="E356" s="4" t="s">
        <v>499</v>
      </c>
      <c r="F356" s="4">
        <v>1</v>
      </c>
      <c r="G356" s="5">
        <f t="shared" si="9"/>
        <v>4.9019607843137254E-3</v>
      </c>
    </row>
    <row r="357" spans="5:7" x14ac:dyDescent="0.25">
      <c r="E357" s="4" t="s">
        <v>500</v>
      </c>
      <c r="F357" s="4">
        <v>1</v>
      </c>
      <c r="G357" s="5">
        <f t="shared" si="9"/>
        <v>4.9019607843137254E-3</v>
      </c>
    </row>
    <row r="358" spans="5:7" x14ac:dyDescent="0.25">
      <c r="E358" s="4" t="s">
        <v>501</v>
      </c>
      <c r="F358" s="4">
        <v>30</v>
      </c>
      <c r="G358" s="5">
        <f t="shared" si="9"/>
        <v>0.14705882352941177</v>
      </c>
    </row>
    <row r="359" spans="5:7" x14ac:dyDescent="0.25">
      <c r="E359" s="4" t="s">
        <v>502</v>
      </c>
      <c r="F359" s="4">
        <v>2</v>
      </c>
      <c r="G359" s="5">
        <f t="shared" si="9"/>
        <v>9.8039215686274508E-3</v>
      </c>
    </row>
    <row r="360" spans="5:7" x14ac:dyDescent="0.25">
      <c r="E360" s="4" t="s">
        <v>503</v>
      </c>
      <c r="F360" s="4">
        <v>1</v>
      </c>
      <c r="G360" s="5">
        <f t="shared" si="9"/>
        <v>4.9019607843137254E-3</v>
      </c>
    </row>
    <row r="361" spans="5:7" x14ac:dyDescent="0.25">
      <c r="E361" s="4" t="s">
        <v>504</v>
      </c>
      <c r="F361" s="4">
        <v>8</v>
      </c>
      <c r="G361" s="5">
        <f t="shared" si="9"/>
        <v>3.9215686274509803E-2</v>
      </c>
    </row>
    <row r="362" spans="5:7" x14ac:dyDescent="0.25">
      <c r="E362" s="4" t="s">
        <v>505</v>
      </c>
      <c r="F362" s="4">
        <v>1</v>
      </c>
      <c r="G362" s="5">
        <f t="shared" si="9"/>
        <v>4.9019607843137254E-3</v>
      </c>
    </row>
    <row r="363" spans="5:7" x14ac:dyDescent="0.25">
      <c r="E363" s="4" t="s">
        <v>506</v>
      </c>
      <c r="F363" s="4">
        <v>4</v>
      </c>
      <c r="G363" s="5">
        <f t="shared" si="9"/>
        <v>1.9607843137254902E-2</v>
      </c>
    </row>
    <row r="364" spans="5:7" x14ac:dyDescent="0.25">
      <c r="E364" s="4" t="s">
        <v>507</v>
      </c>
      <c r="F364" s="4">
        <v>1</v>
      </c>
      <c r="G364" s="5">
        <f t="shared" si="9"/>
        <v>4.9019607843137254E-3</v>
      </c>
    </row>
    <row r="365" spans="5:7" x14ac:dyDescent="0.25">
      <c r="E365" s="4" t="s">
        <v>508</v>
      </c>
      <c r="F365" s="4">
        <v>3</v>
      </c>
      <c r="G365" s="5">
        <f t="shared" si="9"/>
        <v>1.4705882352941176E-2</v>
      </c>
    </row>
    <row r="366" spans="5:7" x14ac:dyDescent="0.25">
      <c r="E366" s="4" t="s">
        <v>509</v>
      </c>
      <c r="F366" s="4">
        <v>4</v>
      </c>
      <c r="G366" s="5">
        <f t="shared" si="9"/>
        <v>1.9607843137254902E-2</v>
      </c>
    </row>
    <row r="367" spans="5:7" x14ac:dyDescent="0.25">
      <c r="E367" s="4" t="s">
        <v>510</v>
      </c>
      <c r="F367" s="4">
        <v>4</v>
      </c>
      <c r="G367" s="5">
        <f t="shared" si="9"/>
        <v>1.9607843137254902E-2</v>
      </c>
    </row>
    <row r="368" spans="5:7" x14ac:dyDescent="0.25">
      <c r="E368" s="4" t="s">
        <v>511</v>
      </c>
      <c r="F368" s="4">
        <v>4</v>
      </c>
      <c r="G368" s="5">
        <f t="shared" si="9"/>
        <v>1.9607843137254902E-2</v>
      </c>
    </row>
    <row r="369" spans="5:8" x14ac:dyDescent="0.25">
      <c r="E369" s="4" t="s">
        <v>512</v>
      </c>
      <c r="F369" s="4">
        <v>7</v>
      </c>
      <c r="G369" s="5">
        <f t="shared" si="9"/>
        <v>3.4313725490196081E-2</v>
      </c>
    </row>
    <row r="370" spans="5:8" x14ac:dyDescent="0.25">
      <c r="E370" s="4" t="s">
        <v>513</v>
      </c>
      <c r="F370" s="4">
        <v>19</v>
      </c>
      <c r="G370" s="5">
        <f t="shared" si="9"/>
        <v>9.3137254901960786E-2</v>
      </c>
    </row>
    <row r="371" spans="5:8" x14ac:dyDescent="0.25">
      <c r="E371" s="4" t="s">
        <v>514</v>
      </c>
      <c r="F371" s="4">
        <v>10</v>
      </c>
      <c r="G371" s="5">
        <f t="shared" si="9"/>
        <v>4.9019607843137254E-2</v>
      </c>
      <c r="H371" s="4">
        <f>SUM(F335:F371)</f>
        <v>204</v>
      </c>
    </row>
    <row r="372" spans="5:8" x14ac:dyDescent="0.25">
      <c r="H372" s="4">
        <f>SUM(H27,H59,H99,H144,H190,H224,H258,H293,H334,H371)</f>
        <v>2174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Valeur recherché</vt:lpstr>
      <vt:lpstr>Feuil1</vt:lpstr>
      <vt:lpstr>donnée d'entré</vt:lpstr>
      <vt:lpstr>Année</vt:lpstr>
      <vt:lpstr>FIN</vt:lpstr>
      <vt:lpstr>Fournisseur</vt:lpstr>
      <vt:lpstr>RQ_ANNEE</vt:lpstr>
      <vt:lpstr>RQ_TOTAL_FOURNISSEUR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Goulet</dc:creator>
  <cp:lastModifiedBy>Charles Goulet</cp:lastModifiedBy>
  <dcterms:created xsi:type="dcterms:W3CDTF">2017-08-16T12:45:41Z</dcterms:created>
  <dcterms:modified xsi:type="dcterms:W3CDTF">2017-08-17T19:17:17Z</dcterms:modified>
</cp:coreProperties>
</file>