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codeName="ThisWorkbook" defaultThemeVersion="124226"/>
  <bookViews>
    <workbookView xWindow="240" yWindow="105" windowWidth="20055" windowHeight="7935" tabRatio="599"/>
  </bookViews>
  <sheets>
    <sheet name="Devis" sheetId="4" r:id="rId1"/>
  </sheets>
  <definedNames>
    <definedName name="_xlnm.Print_Area" localSheetId="0">Devis!$A$1:$I$507</definedName>
  </definedNames>
  <calcPr calcId="124519"/>
</workbook>
</file>

<file path=xl/calcChain.xml><?xml version="1.0" encoding="utf-8"?>
<calcChain xmlns="http://schemas.openxmlformats.org/spreadsheetml/2006/main">
  <c r="E222" i="4"/>
  <c r="E210"/>
  <c r="H496"/>
  <c r="H495"/>
  <c r="F222" l="1"/>
  <c r="G222"/>
  <c r="G210"/>
  <c r="F210"/>
  <c r="E285"/>
  <c r="E181"/>
  <c r="E143"/>
  <c r="E123"/>
  <c r="E103"/>
  <c r="E101"/>
  <c r="E80"/>
  <c r="E60"/>
  <c r="E58"/>
  <c r="E56"/>
  <c r="H499"/>
  <c r="H222" l="1"/>
  <c r="H210"/>
  <c r="G58"/>
  <c r="G103"/>
  <c r="F60"/>
  <c r="G56"/>
  <c r="F101"/>
  <c r="F103"/>
  <c r="G123"/>
  <c r="F123"/>
  <c r="F56"/>
  <c r="F58"/>
  <c r="F80"/>
  <c r="G80"/>
  <c r="F181"/>
  <c r="G60"/>
  <c r="G101"/>
  <c r="G143"/>
  <c r="G181"/>
  <c r="F143"/>
  <c r="H58" l="1"/>
  <c r="H103"/>
  <c r="H101"/>
  <c r="H80"/>
  <c r="H123"/>
  <c r="H181"/>
  <c r="H56"/>
  <c r="H143"/>
  <c r="H60"/>
  <c r="E280" l="1"/>
  <c r="F280" l="1"/>
  <c r="G280"/>
  <c r="H280" l="1"/>
  <c r="F444" l="1"/>
  <c r="G285"/>
  <c r="G444"/>
  <c r="H444" l="1"/>
  <c r="F285" l="1"/>
  <c r="H285" l="1"/>
  <c r="F28" l="1"/>
  <c r="G28" l="1"/>
  <c r="H28" l="1"/>
  <c r="E365" l="1"/>
  <c r="E325"/>
  <c r="E405"/>
  <c r="E215"/>
  <c r="E229"/>
  <c r="E241"/>
  <c r="E246"/>
  <c r="E231"/>
  <c r="E238"/>
  <c r="E243"/>
  <c r="E249"/>
  <c r="E252"/>
  <c r="E225"/>
  <c r="E217"/>
  <c r="E197"/>
  <c r="E257"/>
  <c r="F405" l="1"/>
  <c r="G405"/>
  <c r="F365"/>
  <c r="G365"/>
  <c r="F325"/>
  <c r="G325"/>
  <c r="F217"/>
  <c r="G217"/>
  <c r="F215"/>
  <c r="G215"/>
  <c r="F225"/>
  <c r="G225"/>
  <c r="F241"/>
  <c r="G241"/>
  <c r="F249"/>
  <c r="G249"/>
  <c r="F238"/>
  <c r="G238"/>
  <c r="F246"/>
  <c r="G246"/>
  <c r="F229"/>
  <c r="G229"/>
  <c r="G257"/>
  <c r="F257"/>
  <c r="F231"/>
  <c r="G231"/>
  <c r="F252"/>
  <c r="G252"/>
  <c r="F243"/>
  <c r="G243"/>
  <c r="F197"/>
  <c r="G197"/>
  <c r="E275"/>
  <c r="E261"/>
  <c r="E266"/>
  <c r="H365" l="1"/>
  <c r="H325"/>
  <c r="H405"/>
  <c r="H249"/>
  <c r="H238"/>
  <c r="H241"/>
  <c r="H225"/>
  <c r="H217"/>
  <c r="H252"/>
  <c r="H246"/>
  <c r="H197"/>
  <c r="F261"/>
  <c r="G261"/>
  <c r="H243"/>
  <c r="H231"/>
  <c r="H215"/>
  <c r="G266"/>
  <c r="F266"/>
  <c r="F275"/>
  <c r="G275"/>
  <c r="H257"/>
  <c r="H229"/>
  <c r="H275" l="1"/>
  <c r="H266"/>
  <c r="H261"/>
  <c r="H484" l="1"/>
  <c r="H486" s="1"/>
  <c r="H488" s="1"/>
  <c r="H498" s="1"/>
</calcChain>
</file>

<file path=xl/comments1.xml><?xml version="1.0" encoding="utf-8"?>
<comments xmlns="http://schemas.openxmlformats.org/spreadsheetml/2006/main">
  <authors>
    <author>Arnaud Debeaurain</author>
  </authors>
  <commentList>
    <comment ref="B225" authorId="0">
      <text>
        <r>
          <rPr>
            <b/>
            <sz val="20"/>
            <color indexed="81"/>
            <rFont val="Tahoma"/>
            <family val="2"/>
          </rPr>
          <t>77,5-80cm</t>
        </r>
        <r>
          <rPr>
            <sz val="9"/>
            <color indexed="81"/>
            <rFont val="Tahoma"/>
            <family val="2"/>
          </rPr>
          <t xml:space="preserve">
</t>
        </r>
      </text>
    </comment>
  </commentList>
</comments>
</file>

<file path=xl/sharedStrings.xml><?xml version="1.0" encoding="utf-8"?>
<sst xmlns="http://schemas.openxmlformats.org/spreadsheetml/2006/main" count="177" uniqueCount="129">
  <si>
    <t>u</t>
  </si>
  <si>
    <t>Point lumineux plafonnier</t>
  </si>
  <si>
    <t>Prise de courant + terre</t>
  </si>
  <si>
    <t>Point lumineux applique</t>
  </si>
  <si>
    <t>Alimentation chauffage électrique</t>
  </si>
  <si>
    <t>Simple allumage</t>
  </si>
  <si>
    <t>Liaison équipotentielle</t>
  </si>
  <si>
    <t>Prise sèche-linge</t>
  </si>
  <si>
    <t>Salle de bains</t>
  </si>
  <si>
    <t>Prise lave-linge</t>
  </si>
  <si>
    <t>DEPOSE, ENLEVEMENT ET MISE EN DECHETTERIE</t>
  </si>
  <si>
    <t>PLATRERIE / MACONNERIE</t>
  </si>
  <si>
    <t>ELECTRICITE</t>
  </si>
  <si>
    <t>Sèche-serviettes électriques</t>
  </si>
  <si>
    <t>PLOMBERIE / EQUIPEMENTS SANITAIRES</t>
  </si>
  <si>
    <t>Général</t>
  </si>
  <si>
    <t>Fourniture et pose d'un receveur de douche réf. JACOB DELAFON FLIGHT 80x80cm - compris : raccordement vidage</t>
  </si>
  <si>
    <t>Désignation</t>
  </si>
  <si>
    <t>Unités</t>
  </si>
  <si>
    <t>Quantité</t>
  </si>
  <si>
    <t>Total</t>
  </si>
  <si>
    <t>TOTAL HT</t>
  </si>
  <si>
    <t>TOTAL TTC</t>
  </si>
  <si>
    <t>Fourniture et pose d'un pare-douche d'angle réf. FORDHAM 2 H:190cm x L:80cm composé de 2 parties fixes et de 2 panneaux coulissants en verre sécurit transparent 4mm avec fermeture magnétique et finition argent satiné</t>
  </si>
  <si>
    <t>Fourniture et pose d'un kit douchette réf. HANSGROHE CROMA composé d'une douchette 2 jets (diamètre 100mm), d'un flexible 160cm et d'une barre de fixation murale - compris : raccordement</t>
  </si>
  <si>
    <t>Fourniture et pose d'un mitigeur de douche réf. HANSGROHE FOCUS E² - compris : raccordement</t>
  </si>
  <si>
    <t>Fourniture et pose d'un mitigeur bain / douche réf. HANSGROHE FOCUS E² - compris : raccordement</t>
  </si>
  <si>
    <t>Fourniture et pose d'un mitigeur réf. HANSGROHE FOCUS E² 100 - compris : raccordement</t>
  </si>
  <si>
    <t>Vasque</t>
  </si>
  <si>
    <t>CARRELAGE SOL / FAIENCE MURALE</t>
  </si>
  <si>
    <t>Carrelage sol</t>
  </si>
  <si>
    <t>Fourniture et pose de plinthes carrelées assorties - compris : coupes et jointoiements</t>
  </si>
  <si>
    <t>Faïence murale</t>
  </si>
  <si>
    <t>MENUISERIE</t>
  </si>
  <si>
    <t>Menuiseries</t>
  </si>
  <si>
    <t>PEINTURE</t>
  </si>
  <si>
    <t>Murs</t>
  </si>
  <si>
    <t>Lessivage, ponçage, application de 2 couches de peinture finition satinée</t>
  </si>
  <si>
    <t>PROTECTIONS ET NETTOYAGES USUELS</t>
  </si>
  <si>
    <t>Receveur de douche</t>
  </si>
  <si>
    <t>Paredouche d'angle</t>
  </si>
  <si>
    <t>RADIATEURS ELECTRIQUES</t>
  </si>
  <si>
    <t>Fourniture et pose d'un sèche-serviettes réf. ACOVA ATOLL blanc 750W H:1358mm x L:500mm - compris : raccordement sur alimentation électrique</t>
  </si>
  <si>
    <t>Coef.</t>
  </si>
  <si>
    <t>Plâtrerie / Maçonnerie</t>
  </si>
  <si>
    <t>Plinthes carrelées ;</t>
  </si>
  <si>
    <t>Baignoire ;</t>
  </si>
  <si>
    <t>Tablier de baignoire ;</t>
  </si>
  <si>
    <t>Paillasse carrelée ;</t>
  </si>
  <si>
    <t>Robinetterie baignoire ;</t>
  </si>
  <si>
    <t>Receveur de douche ;</t>
  </si>
  <si>
    <t>Paredouche ;</t>
  </si>
  <si>
    <t>Robinetterie douche ;</t>
  </si>
  <si>
    <t>Faïence murale ;</t>
  </si>
  <si>
    <t>Sèche-serviettes ;</t>
  </si>
  <si>
    <t>Robinetterie de douche</t>
  </si>
  <si>
    <t>Baignoire</t>
  </si>
  <si>
    <t>Robinetterie de baignoire</t>
  </si>
  <si>
    <t>Machine à laver</t>
  </si>
  <si>
    <t>Tuyauteries ;</t>
  </si>
  <si>
    <t>Option / Colonne de douche</t>
  </si>
  <si>
    <t>Pour la fourniture et pose d'un ensemble colonne de douche réf. HANSGROHE SHOWERPIPE CROMA 220 composé d'un mitigeur thermostatique ECOSTAT COMFORT, d'une douche de tête ronde de diamètre 220mm, d'une douchette à main CROMA 100 VARIO et d'un flexible de raccordement à la place du mitigeur et du kit douchette - compris : raccordement</t>
  </si>
  <si>
    <t>Création d'une paillasse en plâtre à carreler en périphérie de la baignoire</t>
  </si>
  <si>
    <t>Démarrage chantier</t>
  </si>
  <si>
    <t>Livraison de chantier</t>
  </si>
  <si>
    <t xml:space="preserve">Reste à payer </t>
  </si>
  <si>
    <t>Plus-value : 485,00€HT</t>
  </si>
  <si>
    <t>Miroir ;</t>
  </si>
  <si>
    <t>Fourniture et pose d'un ensemble double vasque réf. LOPIGNA 120cm H:50,5cm x P:48cm x L:120cm composé d'un meuble sous-vasque à suspendre en panneaux de particules finition laqué blanc, de 2 tiroirs à coulisse softclose et de 2 portes, de façades en MDF laqué blanc, d'un plan en résine de synthèse avec 2 vasques moulées et trop plein intégré et d'un miroir à suspendre avec éclairage hallogène classe 2 IP 44 - compris : raccordement vidage</t>
  </si>
  <si>
    <t>-Salle de bains ;</t>
  </si>
  <si>
    <t>Menuiseries sur-mesure</t>
  </si>
  <si>
    <t>Sols</t>
  </si>
  <si>
    <t>Création d'un placard en médium à peindre fabriqué sur-mesure et composé de 2 portes battantes et d'étagères intérieures - compris : boutons de finition</t>
  </si>
  <si>
    <t>Facture N° 2017.004</t>
  </si>
  <si>
    <t>Date limite de règlement</t>
  </si>
  <si>
    <t>Taux des pénalités de retard de paiements</t>
  </si>
  <si>
    <t>Fourniture et pose d'une trappe de visite à carreler 30cm x 30cm pour accès à la bonde sous la baignoire</t>
  </si>
  <si>
    <t>f</t>
  </si>
  <si>
    <t>Fourniture et pose d'une baignoire blanche en acrylique thermoformée et renforcée d'épaisseur 3,2mm L:170cm x L:70cm - compris : pieds réglables, raccordement vidage</t>
  </si>
  <si>
    <t>*Comprend la commande des matériaux, le retrait en entrepôt et la manutention sur chantier</t>
  </si>
  <si>
    <t>3x le taux d'intérêt légal</t>
  </si>
  <si>
    <t xml:space="preserve">Indemnité forfaitaire de recouvrement en cas de retard de paiement pour les professionnels (article L.441-3 du code de commerce), </t>
  </si>
  <si>
    <t>Escompte en cas de paiement anticipé</t>
  </si>
  <si>
    <t>Pas d'escompte</t>
  </si>
  <si>
    <t>Acomptes versés</t>
  </si>
  <si>
    <t>Paris, le lundi 20 mars 2017</t>
  </si>
  <si>
    <t>Main d'œuvre*</t>
  </si>
  <si>
    <t>Etagères au-dessus du lave-linge ;</t>
  </si>
  <si>
    <t>Carrelage sol ;</t>
  </si>
  <si>
    <t>Cloisons / Electricité /  Chauffage électrique / Plomberie</t>
  </si>
  <si>
    <t>Carrelage / Menuiserie / Peinture</t>
  </si>
  <si>
    <t>75018 - Paris</t>
  </si>
  <si>
    <t>Devis N° 2017.38.01</t>
  </si>
  <si>
    <t>Equipements sanitaires</t>
  </si>
  <si>
    <t>Redressage des murs au plâtre suite à la dépose de la faïence murale</t>
  </si>
  <si>
    <t>Création d'un tablier de baignoire en carreaux de plâtre hydrofuges sous la baignoire</t>
  </si>
  <si>
    <t>Création d'un tablier d'habillage en carreaux de plâtre hydrofuges sous le receveur de douche</t>
  </si>
  <si>
    <t>Estimation remaniement des tuyauteries cuivre existantes et fourniture et pose de tuyauteries cuivre au diamètre approprié pour alimentation en eau chaude et eau froide des différents appareils sanitaires (machines à laver, baignoire, douche, vasque)</t>
  </si>
  <si>
    <t>Robinetterie de vasque</t>
  </si>
  <si>
    <t>Fourniture et pose d'un robinet d'arrivée d'eau et de deux siphons de vidange pour machine à laver</t>
  </si>
  <si>
    <t>-Au droit des murs de douche et de baignoire et à la jonction entre les deux ;</t>
  </si>
  <si>
    <t>Fourniture et pose d'une barre de seuil</t>
  </si>
  <si>
    <t>Placard machines à laver</t>
  </si>
  <si>
    <t>Plafonds</t>
  </si>
  <si>
    <t>Lessivage, ponçage, calfeutrage, tous apprêts, application de 2 couches de peinture finition satinée</t>
  </si>
  <si>
    <t>Rien de prévu</t>
  </si>
  <si>
    <t>TVA 10%</t>
  </si>
  <si>
    <t>Tête de mur entre douche et machine à laver ;</t>
  </si>
  <si>
    <t>Raccords de plâtre murs et plafonds suite à la dépose de la tête de mur</t>
  </si>
  <si>
    <t>Création d’une tête de mur en carreaux de plâtre hydrofuges entre l'espace machines à laver et la douche – compris : application d’un enduit pelliculaire</t>
  </si>
  <si>
    <t>Application d’une couche de primaire et d’une passe de ragréage après la dépose du carrelage sol</t>
  </si>
  <si>
    <t>Option / Faux-plafonds</t>
  </si>
  <si>
    <t>Pour la création de faux-plafond en plaques de plâtre hydrofuges montées sur ossature métallique - compris : fourniture et pose de 5 spots hydrofuges encastrés, enduit et bandes sur joints</t>
  </si>
  <si>
    <t>Estimation remaniement des tuyauteries PVC existantes et fourniture et pose de tuyauteries PVC au diamètre approprié pour évacuation des différents appareils sanitaires (machines à laver, baignoire, douche, vasque)</t>
  </si>
  <si>
    <t>Fourniture et pose droite de carrelage sol 30x30cm en grès cérame réf. STONEHENGE (aspect ardoise) - compris : coupes et jointoiements :</t>
  </si>
  <si>
    <t>Fourniture et pose droite de faïence murale blanche 50cm x 20cm aux endroits suivants - compris : coupes et jointoiements :</t>
  </si>
  <si>
    <t>-Sur le tablier de baignoire ;</t>
  </si>
  <si>
    <t>-En crédence de l'ensemble vasque ;</t>
  </si>
  <si>
    <t>Boiseries (porte face intérieure)</t>
  </si>
  <si>
    <t>Métaux (radiateurs, canalisations)</t>
  </si>
  <si>
    <t>Rénovation complète de la salle de bains</t>
  </si>
  <si>
    <t>Création d’un coffrage en plaques de plâtre hydrofuges montées sur ossature métallique pour coffrage des canalisations entre douche et baignoire  – compris : enduit et bandes sur joints</t>
  </si>
  <si>
    <t>Plus-value : 1.270,00€HT</t>
  </si>
  <si>
    <t>Reprise des lignes électriques existantes et création de nouvelles lignes électriques depuis le tableau électrique si besoin. Distribution encastré, appareillage LEGRAND MOSAIC ou CELIANE en encastré</t>
  </si>
  <si>
    <t>Déchetterie / Fourniture</t>
  </si>
  <si>
    <t>Paris, le lundi 21 Août 2017</t>
  </si>
  <si>
    <t>M. &amp; Mme XXX</t>
  </si>
  <si>
    <t>XXX</t>
  </si>
  <si>
    <t>Appartement situé</t>
  </si>
</sst>
</file>

<file path=xl/styles.xml><?xml version="1.0" encoding="utf-8"?>
<styleSheet xmlns="http://schemas.openxmlformats.org/spreadsheetml/2006/main">
  <numFmts count="3">
    <numFmt numFmtId="164" formatCode="#,##0\ &quot;€&quot;"/>
    <numFmt numFmtId="165" formatCode="#,##0.00&quot; €/ml&quot;"/>
    <numFmt numFmtId="166" formatCode="#,##0.00\ &quot;€&quot;"/>
  </numFmts>
  <fonts count="14">
    <font>
      <sz val="11"/>
      <color theme="1"/>
      <name val="Calibri"/>
      <family val="2"/>
      <scheme val="minor"/>
    </font>
    <font>
      <sz val="11"/>
      <name val="Calibri"/>
      <family val="2"/>
      <scheme val="minor"/>
    </font>
    <font>
      <sz val="11"/>
      <color theme="1"/>
      <name val="Calibri"/>
      <family val="2"/>
      <scheme val="minor"/>
    </font>
    <font>
      <b/>
      <sz val="24"/>
      <name val="Calibri"/>
      <family val="2"/>
      <scheme val="minor"/>
    </font>
    <font>
      <sz val="24"/>
      <name val="Calibri"/>
      <family val="2"/>
      <scheme val="minor"/>
    </font>
    <font>
      <u/>
      <sz val="6.6"/>
      <color theme="10"/>
      <name val="Calibri"/>
      <family val="2"/>
    </font>
    <font>
      <b/>
      <sz val="20"/>
      <color indexed="81"/>
      <name val="Tahoma"/>
      <family val="2"/>
    </font>
    <font>
      <sz val="9"/>
      <color indexed="81"/>
      <name val="Tahoma"/>
      <family val="2"/>
    </font>
    <font>
      <b/>
      <i/>
      <sz val="24"/>
      <name val="Calibri"/>
      <family val="2"/>
      <scheme val="minor"/>
    </font>
    <font>
      <sz val="18"/>
      <name val="Calibri"/>
      <family val="2"/>
      <scheme val="minor"/>
    </font>
    <font>
      <b/>
      <sz val="30"/>
      <name val="Calibri"/>
      <family val="2"/>
      <scheme val="minor"/>
    </font>
    <font>
      <sz val="30"/>
      <name val="Calibri"/>
      <family val="2"/>
      <scheme val="minor"/>
    </font>
    <font>
      <b/>
      <u/>
      <sz val="24"/>
      <name val="Calibri"/>
      <family val="2"/>
      <scheme val="minor"/>
    </font>
    <font>
      <b/>
      <sz val="24"/>
      <name val="Calibri"/>
      <family val="2"/>
    </font>
  </fonts>
  <fills count="3">
    <fill>
      <patternFill patternType="none"/>
    </fill>
    <fill>
      <patternFill patternType="gray125"/>
    </fill>
    <fill>
      <patternFill patternType="solid">
        <fgColor theme="0"/>
        <bgColor indexed="64"/>
      </patternFill>
    </fill>
  </fills>
  <borders count="26">
    <border>
      <left/>
      <right/>
      <top/>
      <bottom/>
      <diagonal/>
    </border>
    <border>
      <left style="medium">
        <color indexed="64"/>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style="thin">
        <color indexed="64"/>
      </left>
      <right style="thin">
        <color indexed="64"/>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top style="medium">
        <color indexed="64"/>
      </top>
      <bottom/>
      <diagonal/>
    </border>
    <border>
      <left style="thin">
        <color indexed="64"/>
      </left>
      <right style="medium">
        <color indexed="64"/>
      </right>
      <top style="medium">
        <color indexed="64"/>
      </top>
      <bottom/>
      <diagonal/>
    </border>
    <border>
      <left style="medium">
        <color indexed="64"/>
      </left>
      <right/>
      <top/>
      <bottom/>
      <diagonal/>
    </border>
    <border>
      <left style="thin">
        <color indexed="64"/>
      </left>
      <right style="thin">
        <color indexed="64"/>
      </right>
      <top/>
      <bottom/>
      <diagonal/>
    </border>
    <border>
      <left/>
      <right style="medium">
        <color indexed="64"/>
      </right>
      <top/>
      <bottom/>
      <diagonal/>
    </border>
    <border>
      <left style="thin">
        <color indexed="64"/>
      </left>
      <right/>
      <top/>
      <bottom/>
      <diagonal/>
    </border>
    <border>
      <left style="medium">
        <color indexed="64"/>
      </left>
      <right/>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bottom style="medium">
        <color indexed="64"/>
      </bottom>
      <diagonal/>
    </border>
    <border>
      <left/>
      <right/>
      <top/>
      <bottom style="thin">
        <color indexed="64"/>
      </bottom>
      <diagonal/>
    </border>
    <border>
      <left style="medium">
        <color indexed="64"/>
      </left>
      <right/>
      <top/>
      <bottom style="thin">
        <color indexed="64"/>
      </bottom>
      <diagonal/>
    </border>
    <border>
      <left style="thin">
        <color indexed="64"/>
      </left>
      <right style="thin">
        <color indexed="64"/>
      </right>
      <top/>
      <bottom style="thin">
        <color indexed="64"/>
      </bottom>
      <diagonal/>
    </border>
    <border>
      <left/>
      <right style="medium">
        <color indexed="64"/>
      </right>
      <top/>
      <bottom style="thin">
        <color indexed="64"/>
      </bottom>
      <diagonal/>
    </border>
    <border>
      <left style="thin">
        <color indexed="64"/>
      </left>
      <right style="medium">
        <color indexed="64"/>
      </right>
      <top/>
      <bottom/>
      <diagonal/>
    </border>
    <border>
      <left style="thin">
        <color indexed="64"/>
      </left>
      <right style="medium">
        <color indexed="64"/>
      </right>
      <top/>
      <bottom style="medium">
        <color indexed="64"/>
      </bottom>
      <diagonal/>
    </border>
  </borders>
  <cellStyleXfs count="3">
    <xf numFmtId="0" fontId="0" fillId="0" borderId="0"/>
    <xf numFmtId="9" fontId="2" fillId="0" borderId="0" applyFont="0" applyFill="0" applyBorder="0" applyAlignment="0" applyProtection="0"/>
    <xf numFmtId="0" fontId="5" fillId="0" borderId="0" applyNumberFormat="0" applyFill="0" applyBorder="0" applyAlignment="0" applyProtection="0">
      <alignment vertical="top"/>
      <protection locked="0"/>
    </xf>
  </cellStyleXfs>
  <cellXfs count="198">
    <xf numFmtId="0" fontId="0" fillId="0" borderId="0" xfId="0"/>
    <xf numFmtId="164" fontId="4" fillId="2" borderId="0" xfId="0" applyNumberFormat="1" applyFont="1" applyFill="1" applyBorder="1" applyAlignment="1">
      <alignment horizontal="center"/>
    </xf>
    <xf numFmtId="166" fontId="4" fillId="2" borderId="0" xfId="0" applyNumberFormat="1" applyFont="1" applyFill="1" applyBorder="1" applyAlignment="1">
      <alignment horizontal="center"/>
    </xf>
    <xf numFmtId="164" fontId="4" fillId="2" borderId="0" xfId="0" applyNumberFormat="1" applyFont="1" applyFill="1" applyBorder="1" applyAlignment="1">
      <alignment wrapText="1"/>
    </xf>
    <xf numFmtId="164" fontId="4" fillId="2" borderId="0" xfId="0" quotePrefix="1" applyNumberFormat="1" applyFont="1" applyFill="1" applyBorder="1" applyAlignment="1">
      <alignment wrapText="1"/>
    </xf>
    <xf numFmtId="166" fontId="4" fillId="2" borderId="0" xfId="0" applyNumberFormat="1" applyFont="1" applyFill="1" applyBorder="1" applyAlignment="1">
      <alignment horizontal="center" vertical="center"/>
    </xf>
    <xf numFmtId="164" fontId="3" fillId="2" borderId="0" xfId="0" applyNumberFormat="1" applyFont="1" applyFill="1" applyBorder="1" applyAlignment="1">
      <alignment horizontal="center" vertical="center"/>
    </xf>
    <xf numFmtId="9" fontId="4" fillId="2" borderId="0" xfId="1" applyFont="1" applyFill="1" applyBorder="1" applyAlignment="1">
      <alignment horizontal="center" vertical="center"/>
    </xf>
    <xf numFmtId="164" fontId="4" fillId="2" borderId="0" xfId="0" applyNumberFormat="1" applyFont="1" applyFill="1" applyBorder="1" applyAlignment="1">
      <alignment horizontal="center" vertical="center"/>
    </xf>
    <xf numFmtId="0" fontId="4" fillId="2" borderId="0" xfId="0" applyFont="1" applyFill="1" applyBorder="1" applyAlignment="1">
      <alignment horizontal="left" vertical="center"/>
    </xf>
    <xf numFmtId="2" fontId="4" fillId="2" borderId="0" xfId="0" applyNumberFormat="1" applyFont="1" applyFill="1" applyBorder="1" applyAlignment="1">
      <alignment horizontal="center" vertical="center"/>
    </xf>
    <xf numFmtId="166" fontId="3" fillId="0" borderId="3" xfId="0" applyNumberFormat="1" applyFont="1" applyBorder="1" applyAlignment="1">
      <alignment horizontal="center" vertical="center" wrapText="1"/>
    </xf>
    <xf numFmtId="0" fontId="4" fillId="2" borderId="0" xfId="0" applyFont="1" applyFill="1" applyAlignment="1">
      <alignment horizontal="center" vertical="center"/>
    </xf>
    <xf numFmtId="2" fontId="4" fillId="2" borderId="0" xfId="0" applyNumberFormat="1" applyFont="1" applyFill="1" applyAlignment="1">
      <alignment horizontal="center" vertical="center"/>
    </xf>
    <xf numFmtId="166" fontId="4" fillId="2" borderId="17" xfId="0" applyNumberFormat="1" applyFont="1" applyFill="1" applyBorder="1" applyAlignment="1">
      <alignment horizontal="center" vertical="center" wrapText="1"/>
    </xf>
    <xf numFmtId="166" fontId="4" fillId="2" borderId="9" xfId="0" applyNumberFormat="1" applyFont="1" applyFill="1" applyBorder="1" applyAlignment="1">
      <alignment horizontal="center" vertical="center"/>
    </xf>
    <xf numFmtId="166" fontId="4" fillId="2" borderId="14" xfId="0" applyNumberFormat="1" applyFont="1" applyFill="1" applyBorder="1" applyAlignment="1">
      <alignment horizontal="center" vertical="center"/>
    </xf>
    <xf numFmtId="166" fontId="4" fillId="2" borderId="19" xfId="0" applyNumberFormat="1" applyFont="1" applyFill="1" applyBorder="1" applyAlignment="1">
      <alignment horizontal="center" vertical="center"/>
    </xf>
    <xf numFmtId="166" fontId="4" fillId="2" borderId="7" xfId="0" applyNumberFormat="1" applyFont="1" applyFill="1" applyBorder="1" applyAlignment="1">
      <alignment horizontal="center"/>
    </xf>
    <xf numFmtId="14" fontId="3" fillId="2" borderId="8" xfId="0" applyNumberFormat="1" applyFont="1" applyFill="1" applyBorder="1" applyAlignment="1">
      <alignment horizontal="center"/>
    </xf>
    <xf numFmtId="14" fontId="3" fillId="2" borderId="13" xfId="0" applyNumberFormat="1" applyFont="1" applyFill="1" applyBorder="1" applyAlignment="1">
      <alignment horizontal="center"/>
    </xf>
    <xf numFmtId="14" fontId="3" fillId="2" borderId="18" xfId="0" applyNumberFormat="1" applyFont="1" applyFill="1" applyBorder="1" applyAlignment="1">
      <alignment horizontal="center"/>
    </xf>
    <xf numFmtId="166" fontId="4" fillId="2" borderId="17" xfId="0" applyNumberFormat="1" applyFont="1" applyFill="1" applyBorder="1" applyAlignment="1">
      <alignment horizontal="center"/>
    </xf>
    <xf numFmtId="14" fontId="3" fillId="2" borderId="0" xfId="0" applyNumberFormat="1" applyFont="1" applyFill="1" applyBorder="1" applyAlignment="1">
      <alignment horizontal="center"/>
    </xf>
    <xf numFmtId="166" fontId="3" fillId="2" borderId="13" xfId="0" applyNumberFormat="1" applyFont="1" applyFill="1" applyBorder="1" applyAlignment="1">
      <alignment horizontal="center" vertical="center"/>
    </xf>
    <xf numFmtId="9" fontId="4" fillId="2" borderId="0" xfId="0" applyNumberFormat="1" applyFont="1" applyFill="1" applyBorder="1" applyAlignment="1">
      <alignment horizontal="center" vertical="center"/>
    </xf>
    <xf numFmtId="10" fontId="3" fillId="2" borderId="13" xfId="0" applyNumberFormat="1" applyFont="1" applyFill="1" applyBorder="1" applyAlignment="1">
      <alignment horizontal="right"/>
    </xf>
    <xf numFmtId="164" fontId="3" fillId="2" borderId="10" xfId="0" applyNumberFormat="1" applyFont="1" applyFill="1" applyBorder="1" applyAlignment="1">
      <alignment horizontal="center" vertical="center"/>
    </xf>
    <xf numFmtId="164" fontId="4" fillId="2" borderId="24" xfId="1" applyNumberFormat="1" applyFont="1" applyFill="1" applyBorder="1" applyAlignment="1">
      <alignment horizontal="center" vertical="center"/>
    </xf>
    <xf numFmtId="164" fontId="3" fillId="2" borderId="24" xfId="0" applyNumberFormat="1" applyFont="1" applyFill="1" applyBorder="1" applyAlignment="1">
      <alignment horizontal="center" vertical="center"/>
    </xf>
    <xf numFmtId="164" fontId="4" fillId="2" borderId="24" xfId="0" applyNumberFormat="1" applyFont="1" applyFill="1" applyBorder="1" applyAlignment="1">
      <alignment horizontal="center" vertical="center"/>
    </xf>
    <xf numFmtId="164" fontId="3" fillId="2" borderId="13" xfId="0" applyNumberFormat="1" applyFont="1" applyFill="1" applyBorder="1" applyAlignment="1">
      <alignment horizontal="center"/>
    </xf>
    <xf numFmtId="2" fontId="4" fillId="2" borderId="0" xfId="0" applyNumberFormat="1" applyFont="1" applyFill="1" applyBorder="1" applyAlignment="1">
      <alignment horizontal="center"/>
    </xf>
    <xf numFmtId="0" fontId="4" fillId="2" borderId="0" xfId="0" applyFont="1" applyFill="1" applyBorder="1" applyAlignment="1">
      <alignment vertical="center"/>
    </xf>
    <xf numFmtId="0" fontId="4" fillId="0" borderId="0" xfId="0" applyFont="1" applyAlignment="1">
      <alignment vertical="center" wrapText="1"/>
    </xf>
    <xf numFmtId="166" fontId="4" fillId="2" borderId="0" xfId="0" applyNumberFormat="1" applyFont="1" applyFill="1" applyAlignment="1">
      <alignment horizontal="center" vertical="center"/>
    </xf>
    <xf numFmtId="9" fontId="4" fillId="2" borderId="0" xfId="1" applyFont="1" applyFill="1" applyAlignment="1">
      <alignment horizontal="center" vertical="center"/>
    </xf>
    <xf numFmtId="0" fontId="4" fillId="2" borderId="0" xfId="0" applyFont="1" applyFill="1" applyAlignment="1">
      <alignment horizontal="left" vertical="center"/>
    </xf>
    <xf numFmtId="0" fontId="9" fillId="2" borderId="0" xfId="0" applyFont="1" applyFill="1" applyAlignment="1">
      <alignment horizontal="left" vertical="center"/>
    </xf>
    <xf numFmtId="0" fontId="4" fillId="0" borderId="0" xfId="0" applyFont="1" applyAlignment="1">
      <alignment vertical="center"/>
    </xf>
    <xf numFmtId="0" fontId="10" fillId="2" borderId="0" xfId="0" applyFont="1" applyFill="1" applyBorder="1" applyAlignment="1">
      <alignment vertical="center" wrapText="1"/>
    </xf>
    <xf numFmtId="9" fontId="11" fillId="0" borderId="0" xfId="1" applyFont="1" applyFill="1" applyBorder="1" applyAlignment="1">
      <alignment horizontal="center" vertical="center"/>
    </xf>
    <xf numFmtId="0" fontId="11" fillId="0" borderId="0" xfId="0" applyFont="1" applyFill="1" applyBorder="1" applyAlignment="1">
      <alignment horizontal="left" vertical="center"/>
    </xf>
    <xf numFmtId="166" fontId="11" fillId="0" borderId="0" xfId="0" applyNumberFormat="1" applyFont="1" applyFill="1" applyBorder="1" applyAlignment="1">
      <alignment horizontal="center" vertical="center"/>
    </xf>
    <xf numFmtId="0" fontId="4" fillId="0" borderId="0" xfId="0" applyFont="1" applyAlignment="1">
      <alignment horizontal="center" vertical="center"/>
    </xf>
    <xf numFmtId="0" fontId="11" fillId="2" borderId="0" xfId="0" applyFont="1" applyFill="1" applyBorder="1" applyAlignment="1">
      <alignment vertical="center" wrapText="1"/>
    </xf>
    <xf numFmtId="0" fontId="4" fillId="0" borderId="0" xfId="0" applyFont="1" applyBorder="1" applyAlignment="1">
      <alignment horizontal="center" vertical="center"/>
    </xf>
    <xf numFmtId="164" fontId="4" fillId="0" borderId="0" xfId="0" applyNumberFormat="1" applyFont="1" applyBorder="1" applyAlignment="1">
      <alignment horizontal="center" vertical="center"/>
    </xf>
    <xf numFmtId="0" fontId="11" fillId="0" borderId="0" xfId="0" applyFont="1" applyFill="1" applyBorder="1" applyAlignment="1">
      <alignment horizontal="center" vertical="center"/>
    </xf>
    <xf numFmtId="166" fontId="11" fillId="0" borderId="0" xfId="0" applyNumberFormat="1" applyFont="1" applyFill="1" applyBorder="1" applyAlignment="1">
      <alignment horizontal="center" vertical="center" wrapText="1"/>
    </xf>
    <xf numFmtId="0" fontId="11" fillId="0" borderId="0" xfId="0" applyFont="1" applyBorder="1" applyAlignment="1">
      <alignment horizontal="center" vertical="center"/>
    </xf>
    <xf numFmtId="166" fontId="11" fillId="0" borderId="0" xfId="0" applyNumberFormat="1" applyFont="1" applyBorder="1" applyAlignment="1">
      <alignment horizontal="center" vertical="center" wrapText="1"/>
    </xf>
    <xf numFmtId="9" fontId="11" fillId="0" borderId="0" xfId="1" applyFont="1" applyBorder="1" applyAlignment="1">
      <alignment horizontal="center" vertical="center"/>
    </xf>
    <xf numFmtId="166" fontId="11" fillId="0" borderId="0" xfId="0" applyNumberFormat="1" applyFont="1" applyBorder="1" applyAlignment="1">
      <alignment horizontal="center" vertical="center"/>
    </xf>
    <xf numFmtId="0" fontId="3" fillId="0" borderId="0" xfId="0" applyFont="1" applyAlignment="1">
      <alignment vertical="center"/>
    </xf>
    <xf numFmtId="0" fontId="10" fillId="0" borderId="0" xfId="0" applyFont="1" applyAlignment="1">
      <alignment vertical="center" wrapText="1"/>
    </xf>
    <xf numFmtId="0" fontId="10" fillId="0" borderId="0" xfId="0" applyFont="1" applyAlignment="1">
      <alignment vertical="center"/>
    </xf>
    <xf numFmtId="9" fontId="10" fillId="0" borderId="0" xfId="1" applyFont="1" applyAlignment="1">
      <alignment horizontal="center" vertical="center"/>
    </xf>
    <xf numFmtId="166" fontId="10" fillId="0" borderId="0" xfId="0" applyNumberFormat="1" applyFont="1" applyAlignment="1">
      <alignment horizontal="center" vertical="center"/>
    </xf>
    <xf numFmtId="0" fontId="3" fillId="0" borderId="0" xfId="0" applyFont="1" applyAlignment="1">
      <alignment horizontal="center" vertical="center"/>
    </xf>
    <xf numFmtId="166" fontId="10" fillId="0" borderId="0" xfId="0" applyNumberFormat="1" applyFont="1" applyAlignment="1">
      <alignment horizontal="right" vertical="center"/>
    </xf>
    <xf numFmtId="164" fontId="3" fillId="2" borderId="0" xfId="0" applyNumberFormat="1" applyFont="1" applyFill="1" applyBorder="1" applyAlignment="1">
      <alignment horizontal="center" vertical="center" wrapText="1"/>
    </xf>
    <xf numFmtId="0" fontId="3" fillId="0" borderId="0" xfId="0" applyFont="1" applyBorder="1" applyAlignment="1">
      <alignment vertical="center"/>
    </xf>
    <xf numFmtId="0" fontId="3" fillId="0" borderId="0" xfId="0" applyFont="1" applyAlignment="1">
      <alignment vertical="center" wrapText="1"/>
    </xf>
    <xf numFmtId="166" fontId="3" fillId="0" borderId="0" xfId="0" applyNumberFormat="1" applyFont="1" applyAlignment="1">
      <alignment horizontal="center" vertical="center" wrapText="1"/>
    </xf>
    <xf numFmtId="9" fontId="3" fillId="0" borderId="0" xfId="1" applyFont="1" applyAlignment="1">
      <alignment horizontal="center" vertical="center"/>
    </xf>
    <xf numFmtId="166" fontId="3" fillId="0" borderId="0" xfId="0" applyNumberFormat="1" applyFont="1" applyAlignment="1">
      <alignment horizontal="center" vertical="center"/>
    </xf>
    <xf numFmtId="166" fontId="3" fillId="2" borderId="0" xfId="0" applyNumberFormat="1" applyFont="1" applyFill="1" applyBorder="1" applyAlignment="1">
      <alignment horizontal="center" vertical="center" wrapText="1"/>
    </xf>
    <xf numFmtId="0" fontId="3" fillId="0" borderId="0" xfId="0" applyFont="1" applyAlignment="1">
      <alignment horizontal="center" vertical="center" wrapText="1"/>
    </xf>
    <xf numFmtId="0" fontId="3" fillId="0" borderId="1" xfId="0" applyFont="1" applyBorder="1" applyAlignment="1">
      <alignment horizontal="center" vertical="center" wrapText="1"/>
    </xf>
    <xf numFmtId="0" fontId="3" fillId="0" borderId="2" xfId="0" applyFont="1" applyBorder="1" applyAlignment="1">
      <alignment horizontal="center" vertical="center" wrapText="1"/>
    </xf>
    <xf numFmtId="9" fontId="3" fillId="0" borderId="2" xfId="1" applyFont="1" applyBorder="1" applyAlignment="1">
      <alignment horizontal="center" vertical="center" wrapText="1"/>
    </xf>
    <xf numFmtId="166" fontId="3" fillId="0" borderId="2" xfId="0" applyNumberFormat="1" applyFont="1" applyBorder="1" applyAlignment="1">
      <alignment horizontal="center" vertical="center" wrapText="1"/>
    </xf>
    <xf numFmtId="166" fontId="3" fillId="2" borderId="4" xfId="0" applyNumberFormat="1" applyFont="1" applyFill="1" applyBorder="1" applyAlignment="1">
      <alignment horizontal="center" vertical="center" wrapText="1"/>
    </xf>
    <xf numFmtId="0" fontId="4" fillId="0" borderId="7" xfId="0" applyFont="1" applyBorder="1" applyAlignment="1">
      <alignment vertical="center" wrapText="1"/>
    </xf>
    <xf numFmtId="166" fontId="4" fillId="0" borderId="0" xfId="0" applyNumberFormat="1" applyFont="1" applyAlignment="1">
      <alignment horizontal="center" vertical="center" wrapText="1"/>
    </xf>
    <xf numFmtId="9" fontId="4" fillId="0" borderId="0" xfId="1" applyFont="1" applyAlignment="1">
      <alignment horizontal="center" vertical="center"/>
    </xf>
    <xf numFmtId="166" fontId="4" fillId="0" borderId="0" xfId="0" applyNumberFormat="1" applyFont="1" applyAlignment="1">
      <alignment horizontal="center" vertical="center"/>
    </xf>
    <xf numFmtId="166" fontId="4" fillId="2" borderId="0" xfId="0" applyNumberFormat="1" applyFont="1" applyFill="1" applyBorder="1" applyAlignment="1">
      <alignment horizontal="center" vertical="center" wrapText="1"/>
    </xf>
    <xf numFmtId="164" fontId="4" fillId="2" borderId="0" xfId="0" applyNumberFormat="1" applyFont="1" applyFill="1" applyBorder="1" applyAlignment="1">
      <alignment horizontal="center" vertical="center" wrapText="1"/>
    </xf>
    <xf numFmtId="0" fontId="4" fillId="0" borderId="0" xfId="0" applyFont="1" applyBorder="1" applyAlignment="1">
      <alignment vertical="center"/>
    </xf>
    <xf numFmtId="0" fontId="4" fillId="0" borderId="0" xfId="0" applyFont="1" applyBorder="1" applyAlignment="1">
      <alignment vertical="center" wrapText="1"/>
    </xf>
    <xf numFmtId="0" fontId="12" fillId="0" borderId="0" xfId="0" applyFont="1" applyAlignment="1">
      <alignment horizontal="justify" vertical="center" wrapText="1"/>
    </xf>
    <xf numFmtId="0" fontId="4" fillId="0" borderId="0" xfId="0" applyFont="1" applyFill="1" applyBorder="1" applyAlignment="1">
      <alignment vertical="center"/>
    </xf>
    <xf numFmtId="0" fontId="4" fillId="0" borderId="0" xfId="0" applyFont="1" applyFill="1" applyBorder="1" applyAlignment="1">
      <alignment horizontal="left" vertical="center"/>
    </xf>
    <xf numFmtId="164" fontId="4" fillId="0" borderId="0" xfId="0" applyNumberFormat="1" applyFont="1" applyFill="1" applyBorder="1" applyAlignment="1">
      <alignment horizontal="center" vertical="center" wrapText="1"/>
    </xf>
    <xf numFmtId="0" fontId="4" fillId="2" borderId="20" xfId="0" applyFont="1" applyFill="1" applyBorder="1" applyAlignment="1">
      <alignment horizontal="left" vertical="center"/>
    </xf>
    <xf numFmtId="0" fontId="4" fillId="2" borderId="0" xfId="0" applyFont="1" applyFill="1" applyAlignment="1">
      <alignment horizontal="justify" vertical="center" wrapText="1"/>
    </xf>
    <xf numFmtId="0" fontId="4" fillId="2" borderId="0" xfId="0" applyFont="1" applyFill="1" applyAlignment="1">
      <alignment vertical="center"/>
    </xf>
    <xf numFmtId="0" fontId="4" fillId="2" borderId="0" xfId="0" applyFont="1" applyFill="1" applyAlignment="1">
      <alignment wrapText="1"/>
    </xf>
    <xf numFmtId="0" fontId="4" fillId="2" borderId="0" xfId="0" applyFont="1" applyFill="1" applyAlignment="1">
      <alignment horizontal="center"/>
    </xf>
    <xf numFmtId="166" fontId="4" fillId="2" borderId="0" xfId="0" applyNumberFormat="1" applyFont="1" applyFill="1" applyAlignment="1">
      <alignment horizontal="center"/>
    </xf>
    <xf numFmtId="9" fontId="4" fillId="2" borderId="0" xfId="1" applyFont="1" applyFill="1" applyAlignment="1">
      <alignment horizontal="center"/>
    </xf>
    <xf numFmtId="2" fontId="4" fillId="2" borderId="0" xfId="0" applyNumberFormat="1" applyFont="1" applyFill="1" applyAlignment="1">
      <alignment horizontal="center"/>
    </xf>
    <xf numFmtId="0" fontId="4" fillId="2" borderId="0" xfId="0" applyFont="1" applyFill="1" applyBorder="1" applyAlignment="1">
      <alignment horizontal="center"/>
    </xf>
    <xf numFmtId="0" fontId="4" fillId="2" borderId="0" xfId="0" applyFont="1" applyFill="1" applyAlignment="1">
      <alignment horizontal="left"/>
    </xf>
    <xf numFmtId="0" fontId="9" fillId="2" borderId="0" xfId="0" applyFont="1" applyFill="1" applyAlignment="1">
      <alignment horizontal="left"/>
    </xf>
    <xf numFmtId="0" fontId="4" fillId="2" borderId="0" xfId="0" applyFont="1" applyFill="1" applyAlignment="1">
      <alignment vertical="center" wrapText="1"/>
    </xf>
    <xf numFmtId="0" fontId="4" fillId="0" borderId="17" xfId="0" applyFont="1" applyBorder="1" applyAlignment="1">
      <alignment vertical="center" wrapText="1"/>
    </xf>
    <xf numFmtId="0" fontId="3" fillId="2" borderId="5" xfId="0" applyFont="1" applyFill="1" applyBorder="1" applyAlignment="1">
      <alignment vertical="center" wrapText="1"/>
    </xf>
    <xf numFmtId="0" fontId="4" fillId="2" borderId="6" xfId="0" applyFont="1" applyFill="1" applyBorder="1" applyAlignment="1">
      <alignment horizontal="center" vertical="center"/>
    </xf>
    <xf numFmtId="166" fontId="4" fillId="2" borderId="7" xfId="0" applyNumberFormat="1" applyFont="1" applyFill="1" applyBorder="1" applyAlignment="1">
      <alignment horizontal="center" vertical="center"/>
    </xf>
    <xf numFmtId="9" fontId="4" fillId="2" borderId="7" xfId="1" applyFont="1" applyFill="1" applyBorder="1" applyAlignment="1">
      <alignment horizontal="center" vertical="center"/>
    </xf>
    <xf numFmtId="0" fontId="4" fillId="2" borderId="11" xfId="0" applyFont="1" applyFill="1" applyBorder="1" applyAlignment="1">
      <alignment vertical="center" wrapText="1"/>
    </xf>
    <xf numFmtId="0" fontId="4" fillId="2" borderId="12" xfId="0" applyFont="1" applyFill="1" applyBorder="1" applyAlignment="1">
      <alignment horizontal="center" vertical="center"/>
    </xf>
    <xf numFmtId="0" fontId="3" fillId="2" borderId="11" xfId="0" applyFont="1" applyFill="1" applyBorder="1" applyAlignment="1">
      <alignment vertical="center" wrapText="1"/>
    </xf>
    <xf numFmtId="0" fontId="3" fillId="2" borderId="15" xfId="0" applyFont="1" applyFill="1" applyBorder="1" applyAlignment="1">
      <alignment vertical="center" wrapText="1"/>
    </xf>
    <xf numFmtId="0" fontId="4" fillId="2" borderId="16" xfId="0" applyFont="1" applyFill="1" applyBorder="1" applyAlignment="1">
      <alignment horizontal="center" vertical="center"/>
    </xf>
    <xf numFmtId="166" fontId="4" fillId="2" borderId="17" xfId="0" applyNumberFormat="1" applyFont="1" applyFill="1" applyBorder="1" applyAlignment="1">
      <alignment horizontal="center" vertical="center"/>
    </xf>
    <xf numFmtId="9" fontId="4" fillId="2" borderId="17" xfId="1" applyFont="1" applyFill="1" applyBorder="1" applyAlignment="1">
      <alignment horizontal="center" vertical="center"/>
    </xf>
    <xf numFmtId="164" fontId="3" fillId="2" borderId="25" xfId="0" applyNumberFormat="1" applyFont="1" applyFill="1" applyBorder="1" applyAlignment="1">
      <alignment horizontal="center" vertical="center"/>
    </xf>
    <xf numFmtId="0" fontId="3" fillId="2" borderId="5" xfId="0" applyFont="1" applyFill="1" applyBorder="1" applyAlignment="1">
      <alignment wrapText="1"/>
    </xf>
    <xf numFmtId="0" fontId="4" fillId="2" borderId="7" xfId="0" applyFont="1" applyFill="1" applyBorder="1" applyAlignment="1">
      <alignment horizontal="center"/>
    </xf>
    <xf numFmtId="9" fontId="4" fillId="2" borderId="7" xfId="1" applyFont="1" applyFill="1" applyBorder="1" applyAlignment="1">
      <alignment horizontal="center"/>
    </xf>
    <xf numFmtId="0" fontId="3" fillId="2" borderId="15" xfId="0" applyFont="1" applyFill="1" applyBorder="1" applyAlignment="1">
      <alignment wrapText="1"/>
    </xf>
    <xf numFmtId="0" fontId="4" fillId="2" borderId="17" xfId="0" applyFont="1" applyFill="1" applyBorder="1" applyAlignment="1">
      <alignment horizontal="center"/>
    </xf>
    <xf numFmtId="9" fontId="4" fillId="2" borderId="17" xfId="1" applyFont="1" applyFill="1" applyBorder="1" applyAlignment="1">
      <alignment horizontal="center"/>
    </xf>
    <xf numFmtId="0" fontId="3" fillId="2" borderId="11" xfId="0" applyFont="1" applyFill="1" applyBorder="1" applyAlignment="1">
      <alignment wrapText="1"/>
    </xf>
    <xf numFmtId="9" fontId="4" fillId="2" borderId="0" xfId="1" applyFont="1" applyFill="1" applyBorder="1" applyAlignment="1">
      <alignment horizontal="center"/>
    </xf>
    <xf numFmtId="0" fontId="3" fillId="2" borderId="11" xfId="0" applyFont="1" applyFill="1" applyBorder="1" applyAlignment="1">
      <alignment horizontal="left" wrapText="1"/>
    </xf>
    <xf numFmtId="0" fontId="4" fillId="2" borderId="0" xfId="0" applyFont="1" applyFill="1" applyBorder="1" applyAlignment="1">
      <alignment horizontal="left"/>
    </xf>
    <xf numFmtId="0" fontId="3" fillId="2" borderId="15" xfId="0" applyFont="1" applyFill="1" applyBorder="1" applyAlignment="1">
      <alignment horizontal="left" wrapText="1"/>
    </xf>
    <xf numFmtId="0" fontId="4" fillId="2" borderId="17" xfId="0" applyFont="1" applyFill="1" applyBorder="1" applyAlignment="1">
      <alignment horizontal="left"/>
    </xf>
    <xf numFmtId="0" fontId="3" fillId="2" borderId="0" xfId="0" applyFont="1" applyFill="1" applyBorder="1" applyAlignment="1">
      <alignment horizontal="left" wrapText="1"/>
    </xf>
    <xf numFmtId="0" fontId="4" fillId="0" borderId="0" xfId="0" applyFont="1" applyAlignment="1">
      <alignment wrapText="1"/>
    </xf>
    <xf numFmtId="0" fontId="12" fillId="0" borderId="5" xfId="0" applyFont="1" applyBorder="1" applyAlignment="1">
      <alignment horizontal="justify" vertical="center" wrapText="1"/>
    </xf>
    <xf numFmtId="166" fontId="4" fillId="2" borderId="8" xfId="0" applyNumberFormat="1" applyFont="1" applyFill="1" applyBorder="1" applyAlignment="1">
      <alignment horizontal="center" vertical="center" wrapText="1"/>
    </xf>
    <xf numFmtId="0" fontId="12" fillId="0" borderId="11" xfId="0" applyFont="1" applyBorder="1" applyAlignment="1">
      <alignment horizontal="justify" vertical="center" wrapText="1"/>
    </xf>
    <xf numFmtId="166" fontId="4" fillId="2" borderId="13" xfId="0" applyNumberFormat="1" applyFont="1" applyFill="1" applyBorder="1" applyAlignment="1">
      <alignment horizontal="center" vertical="center" wrapText="1"/>
    </xf>
    <xf numFmtId="0" fontId="8" fillId="0" borderId="11" xfId="0" applyFont="1" applyBorder="1" applyAlignment="1">
      <alignment horizontal="justify" vertical="center" wrapText="1"/>
    </xf>
    <xf numFmtId="0" fontId="4" fillId="0" borderId="11" xfId="0" applyFont="1" applyBorder="1" applyAlignment="1">
      <alignment horizontal="justify" vertical="center" wrapText="1"/>
    </xf>
    <xf numFmtId="0" fontId="4" fillId="0" borderId="11" xfId="0" quotePrefix="1" applyFont="1" applyBorder="1" applyAlignment="1">
      <alignment horizontal="justify" vertical="center" wrapText="1"/>
    </xf>
    <xf numFmtId="166" fontId="4" fillId="2" borderId="18" xfId="0" applyNumberFormat="1" applyFont="1" applyFill="1" applyBorder="1" applyAlignment="1">
      <alignment horizontal="center" vertical="center" wrapText="1"/>
    </xf>
    <xf numFmtId="0" fontId="4" fillId="2" borderId="11" xfId="0" applyFont="1" applyFill="1" applyBorder="1" applyAlignment="1">
      <alignment horizontal="justify" vertical="center" wrapText="1"/>
    </xf>
    <xf numFmtId="0" fontId="4" fillId="2" borderId="11" xfId="0" applyFont="1" applyFill="1" applyBorder="1" applyAlignment="1">
      <alignment horizontal="left" vertical="center" wrapText="1"/>
    </xf>
    <xf numFmtId="0" fontId="8" fillId="0" borderId="11" xfId="0" applyFont="1" applyBorder="1" applyAlignment="1">
      <alignment horizontal="left" vertical="center" wrapText="1"/>
    </xf>
    <xf numFmtId="0" fontId="4" fillId="0" borderId="11" xfId="0" applyFont="1" applyBorder="1" applyAlignment="1">
      <alignment horizontal="left" vertical="center" wrapText="1"/>
    </xf>
    <xf numFmtId="0" fontId="8" fillId="2" borderId="11" xfId="0" applyFont="1" applyFill="1" applyBorder="1" applyAlignment="1">
      <alignment horizontal="left" vertical="center" wrapText="1"/>
    </xf>
    <xf numFmtId="0" fontId="12" fillId="2" borderId="11" xfId="0" applyFont="1" applyFill="1" applyBorder="1" applyAlignment="1">
      <alignment horizontal="justify" vertical="center" wrapText="1"/>
    </xf>
    <xf numFmtId="0" fontId="3" fillId="2" borderId="11" xfId="0" applyFont="1" applyFill="1" applyBorder="1" applyAlignment="1">
      <alignment horizontal="left" vertical="center" wrapText="1"/>
    </xf>
    <xf numFmtId="0" fontId="3" fillId="2" borderId="11" xfId="0" applyFont="1" applyFill="1" applyBorder="1" applyAlignment="1">
      <alignment horizontal="justify" vertical="center" wrapText="1"/>
    </xf>
    <xf numFmtId="0" fontId="4" fillId="2" borderId="11" xfId="0" quotePrefix="1" applyFont="1" applyFill="1" applyBorder="1" applyAlignment="1">
      <alignment horizontal="justify" vertical="center" wrapText="1"/>
    </xf>
    <xf numFmtId="0" fontId="8" fillId="2" borderId="11" xfId="0" applyFont="1" applyFill="1" applyBorder="1" applyAlignment="1">
      <alignment horizontal="justify" vertical="center" wrapText="1"/>
    </xf>
    <xf numFmtId="0" fontId="3" fillId="0" borderId="11" xfId="0" applyFont="1" applyBorder="1" applyAlignment="1">
      <alignment horizontal="justify" vertical="center" wrapText="1"/>
    </xf>
    <xf numFmtId="166" fontId="4" fillId="2" borderId="13" xfId="0" applyNumberFormat="1" applyFont="1" applyFill="1" applyBorder="1" applyAlignment="1">
      <alignment horizontal="center" vertical="center"/>
    </xf>
    <xf numFmtId="0" fontId="1" fillId="0" borderId="11" xfId="0" applyFont="1" applyBorder="1" applyAlignment="1">
      <alignment vertical="center" wrapText="1"/>
    </xf>
    <xf numFmtId="0" fontId="4" fillId="2" borderId="11" xfId="0" applyFont="1" applyFill="1" applyBorder="1" applyAlignment="1">
      <alignment wrapText="1"/>
    </xf>
    <xf numFmtId="166" fontId="4" fillId="2" borderId="13" xfId="0" applyNumberFormat="1" applyFont="1" applyFill="1" applyBorder="1" applyAlignment="1">
      <alignment horizontal="center"/>
    </xf>
    <xf numFmtId="0" fontId="1" fillId="2" borderId="11" xfId="0" applyFont="1" applyFill="1" applyBorder="1" applyAlignment="1">
      <alignment vertical="center" wrapText="1"/>
    </xf>
    <xf numFmtId="0" fontId="12" fillId="0" borderId="15" xfId="0" applyFont="1" applyBorder="1" applyAlignment="1">
      <alignment horizontal="justify" vertical="center" wrapText="1"/>
    </xf>
    <xf numFmtId="0" fontId="3" fillId="0" borderId="0" xfId="0" applyFont="1" applyBorder="1" applyAlignment="1">
      <alignment horizontal="center" vertical="center" wrapText="1"/>
    </xf>
    <xf numFmtId="0" fontId="4" fillId="2" borderId="0" xfId="0" applyFont="1" applyFill="1" applyBorder="1"/>
    <xf numFmtId="0" fontId="4" fillId="0" borderId="0" xfId="0" applyFont="1" applyBorder="1"/>
    <xf numFmtId="166" fontId="4" fillId="2" borderId="23" xfId="0" applyNumberFormat="1" applyFont="1" applyFill="1" applyBorder="1" applyAlignment="1">
      <alignment horizontal="center" vertical="center" wrapText="1"/>
    </xf>
    <xf numFmtId="0" fontId="4" fillId="0" borderId="21" xfId="0" quotePrefix="1" applyFont="1" applyBorder="1" applyAlignment="1">
      <alignment horizontal="justify" vertical="center" wrapText="1"/>
    </xf>
    <xf numFmtId="0" fontId="4" fillId="2" borderId="21" xfId="0" applyFont="1" applyFill="1" applyBorder="1" applyAlignment="1">
      <alignment horizontal="justify" vertical="center" wrapText="1"/>
    </xf>
    <xf numFmtId="2" fontId="4" fillId="2" borderId="12" xfId="0" applyNumberFormat="1" applyFont="1" applyFill="1" applyBorder="1" applyAlignment="1">
      <alignment horizontal="center" vertical="center"/>
    </xf>
    <xf numFmtId="9" fontId="4" fillId="2" borderId="12" xfId="1" applyFont="1" applyFill="1" applyBorder="1" applyAlignment="1">
      <alignment horizontal="center" vertical="center"/>
    </xf>
    <xf numFmtId="166" fontId="4" fillId="2" borderId="12" xfId="0" applyNumberFormat="1" applyFont="1" applyFill="1" applyBorder="1" applyAlignment="1">
      <alignment horizontal="center" vertical="center"/>
    </xf>
    <xf numFmtId="165" fontId="4" fillId="2" borderId="12" xfId="0" applyNumberFormat="1" applyFont="1" applyFill="1" applyBorder="1" applyAlignment="1">
      <alignment horizontal="center" vertical="center"/>
    </xf>
    <xf numFmtId="0" fontId="4" fillId="2" borderId="22" xfId="0" applyFont="1" applyFill="1" applyBorder="1" applyAlignment="1">
      <alignment horizontal="center" vertical="center"/>
    </xf>
    <xf numFmtId="2" fontId="4" fillId="2" borderId="22" xfId="0" applyNumberFormat="1" applyFont="1" applyFill="1" applyBorder="1" applyAlignment="1">
      <alignment horizontal="center" vertical="center"/>
    </xf>
    <xf numFmtId="9" fontId="4" fillId="2" borderId="22" xfId="1" applyFont="1" applyFill="1" applyBorder="1" applyAlignment="1">
      <alignment horizontal="center" vertical="center"/>
    </xf>
    <xf numFmtId="166" fontId="4" fillId="2" borderId="22" xfId="0" applyNumberFormat="1" applyFont="1" applyFill="1" applyBorder="1" applyAlignment="1">
      <alignment horizontal="center" vertical="center"/>
    </xf>
    <xf numFmtId="166" fontId="4" fillId="0" borderId="12" xfId="0" applyNumberFormat="1" applyFont="1" applyBorder="1" applyAlignment="1">
      <alignment horizontal="center" vertical="center"/>
    </xf>
    <xf numFmtId="9" fontId="4" fillId="2" borderId="12" xfId="0" applyNumberFormat="1" applyFont="1" applyFill="1" applyBorder="1" applyAlignment="1">
      <alignment horizontal="center" vertical="center"/>
    </xf>
    <xf numFmtId="0" fontId="4" fillId="2" borderId="12" xfId="0" applyFont="1" applyFill="1" applyBorder="1" applyAlignment="1">
      <alignment horizontal="left" vertical="center"/>
    </xf>
    <xf numFmtId="166" fontId="4" fillId="0" borderId="22" xfId="0" applyNumberFormat="1" applyFont="1" applyBorder="1" applyAlignment="1">
      <alignment horizontal="center" vertical="center"/>
    </xf>
    <xf numFmtId="0" fontId="4" fillId="2" borderId="12" xfId="0" applyFont="1" applyFill="1" applyBorder="1" applyAlignment="1">
      <alignment horizontal="center"/>
    </xf>
    <xf numFmtId="166" fontId="4" fillId="2" borderId="12" xfId="0" applyNumberFormat="1" applyFont="1" applyFill="1" applyBorder="1" applyAlignment="1">
      <alignment horizontal="center"/>
    </xf>
    <xf numFmtId="9" fontId="4" fillId="2" borderId="12" xfId="1" applyFont="1" applyFill="1" applyBorder="1" applyAlignment="1">
      <alignment horizontal="center"/>
    </xf>
    <xf numFmtId="2" fontId="4" fillId="2" borderId="16" xfId="0" applyNumberFormat="1" applyFont="1" applyFill="1" applyBorder="1" applyAlignment="1">
      <alignment horizontal="center" vertical="center"/>
    </xf>
    <xf numFmtId="9" fontId="4" fillId="2" borderId="16" xfId="1" applyFont="1" applyFill="1" applyBorder="1" applyAlignment="1">
      <alignment horizontal="center" vertical="center"/>
    </xf>
    <xf numFmtId="166" fontId="4" fillId="2" borderId="16" xfId="0" applyNumberFormat="1" applyFont="1" applyFill="1" applyBorder="1" applyAlignment="1">
      <alignment horizontal="center" vertical="center"/>
    </xf>
    <xf numFmtId="2" fontId="4" fillId="2" borderId="6" xfId="0" applyNumberFormat="1" applyFont="1" applyFill="1" applyBorder="1" applyAlignment="1">
      <alignment horizontal="center" vertical="center"/>
    </xf>
    <xf numFmtId="166" fontId="4" fillId="0" borderId="6" xfId="0" applyNumberFormat="1" applyFont="1" applyBorder="1" applyAlignment="1">
      <alignment horizontal="center" vertical="center"/>
    </xf>
    <xf numFmtId="165" fontId="4" fillId="2" borderId="22" xfId="0" applyNumberFormat="1" applyFont="1" applyFill="1" applyBorder="1" applyAlignment="1">
      <alignment horizontal="center" vertical="center"/>
    </xf>
    <xf numFmtId="9" fontId="4" fillId="0" borderId="6" xfId="1" applyFont="1" applyBorder="1" applyAlignment="1">
      <alignment horizontal="center" vertical="center"/>
    </xf>
    <xf numFmtId="9" fontId="4" fillId="0" borderId="12" xfId="1" applyFont="1" applyBorder="1" applyAlignment="1">
      <alignment horizontal="center" vertical="center"/>
    </xf>
    <xf numFmtId="0" fontId="4" fillId="0" borderId="12" xfId="0" applyFont="1" applyBorder="1" applyAlignment="1">
      <alignment vertical="center"/>
    </xf>
    <xf numFmtId="0" fontId="4" fillId="0" borderId="12" xfId="0" applyFont="1" applyFill="1" applyBorder="1" applyAlignment="1">
      <alignment horizontal="left" vertical="center"/>
    </xf>
    <xf numFmtId="0" fontId="4" fillId="0" borderId="7" xfId="0" applyFont="1" applyBorder="1" applyAlignment="1">
      <alignment horizontal="justify" vertical="center" wrapText="1"/>
    </xf>
    <xf numFmtId="0" fontId="4" fillId="2" borderId="7" xfId="0" applyFont="1" applyFill="1" applyBorder="1" applyAlignment="1">
      <alignment horizontal="center" vertical="center"/>
    </xf>
    <xf numFmtId="2" fontId="4" fillId="2" borderId="7" xfId="0" applyNumberFormat="1" applyFont="1" applyFill="1" applyBorder="1" applyAlignment="1">
      <alignment horizontal="center" vertical="center"/>
    </xf>
    <xf numFmtId="166" fontId="4" fillId="0" borderId="7" xfId="0" applyNumberFormat="1" applyFont="1" applyBorder="1" applyAlignment="1">
      <alignment horizontal="center" vertical="center"/>
    </xf>
    <xf numFmtId="166" fontId="4" fillId="2" borderId="7" xfId="0" applyNumberFormat="1" applyFont="1" applyFill="1" applyBorder="1" applyAlignment="1">
      <alignment horizontal="center" vertical="center" wrapText="1"/>
    </xf>
    <xf numFmtId="0" fontId="4" fillId="0" borderId="17" xfId="0" applyFont="1" applyBorder="1" applyAlignment="1">
      <alignment horizontal="justify" vertical="center" wrapText="1"/>
    </xf>
    <xf numFmtId="0" fontId="4" fillId="2" borderId="17" xfId="0" applyFont="1" applyFill="1" applyBorder="1" applyAlignment="1">
      <alignment horizontal="center" vertical="center"/>
    </xf>
    <xf numFmtId="2" fontId="4" fillId="2" borderId="17" xfId="0" applyNumberFormat="1" applyFont="1" applyFill="1" applyBorder="1" applyAlignment="1">
      <alignment horizontal="center" vertical="center"/>
    </xf>
    <xf numFmtId="166" fontId="4" fillId="0" borderId="17" xfId="0" applyNumberFormat="1" applyFont="1" applyBorder="1" applyAlignment="1">
      <alignment horizontal="center" vertical="center"/>
    </xf>
    <xf numFmtId="0" fontId="3" fillId="0" borderId="11" xfId="0" applyFont="1" applyBorder="1" applyAlignment="1">
      <alignment vertical="center" wrapText="1"/>
    </xf>
    <xf numFmtId="0" fontId="4" fillId="2" borderId="7" xfId="0" applyFont="1" applyFill="1" applyBorder="1" applyAlignment="1">
      <alignment horizontal="justify" vertical="center" wrapText="1"/>
    </xf>
    <xf numFmtId="0" fontId="4" fillId="2" borderId="17" xfId="0" applyFont="1" applyFill="1" applyBorder="1" applyAlignment="1">
      <alignment horizontal="justify" vertical="center" wrapText="1"/>
    </xf>
    <xf numFmtId="0" fontId="4" fillId="0" borderId="7" xfId="0" quotePrefix="1" applyFont="1" applyBorder="1" applyAlignment="1">
      <alignment horizontal="justify" vertical="center" wrapText="1"/>
    </xf>
    <xf numFmtId="0" fontId="4" fillId="2" borderId="7" xfId="0" applyFont="1" applyFill="1" applyBorder="1" applyAlignment="1">
      <alignment horizontal="left" vertical="center"/>
    </xf>
    <xf numFmtId="0" fontId="4" fillId="0" borderId="17" xfId="0" quotePrefix="1" applyFont="1" applyBorder="1" applyAlignment="1">
      <alignment horizontal="justify" vertical="center" wrapText="1"/>
    </xf>
    <xf numFmtId="0" fontId="4" fillId="2" borderId="17" xfId="0" applyFont="1" applyFill="1" applyBorder="1" applyAlignment="1">
      <alignment horizontal="left" vertical="center"/>
    </xf>
    <xf numFmtId="0" fontId="13" fillId="2" borderId="0" xfId="2" applyFont="1" applyFill="1" applyAlignment="1" applyProtection="1">
      <alignment horizontal="center" vertical="center" wrapText="1"/>
    </xf>
  </cellXfs>
  <cellStyles count="3">
    <cellStyle name="Lien hypertexte" xfId="2" builtinId="8"/>
    <cellStyle name="Normal" xfId="0" builtinId="0"/>
    <cellStyle name="Pourcentage" xfId="1" builtinId="5"/>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329044</xdr:colOff>
      <xdr:row>11</xdr:row>
      <xdr:rowOff>0</xdr:rowOff>
    </xdr:from>
    <xdr:to>
      <xdr:col>2</xdr:col>
      <xdr:colOff>114300</xdr:colOff>
      <xdr:row>16</xdr:row>
      <xdr:rowOff>0</xdr:rowOff>
    </xdr:to>
    <xdr:sp macro="" textlink="">
      <xdr:nvSpPr>
        <xdr:cNvPr id="3" name="Rectangle 2"/>
        <xdr:cNvSpPr/>
      </xdr:nvSpPr>
      <xdr:spPr>
        <a:xfrm>
          <a:off x="329044" y="4610100"/>
          <a:ext cx="9957956" cy="2476500"/>
        </a:xfrm>
        <a:prstGeom prst="rect">
          <a:avLst/>
        </a:prstGeom>
        <a:noFill/>
        <a:ln w="412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solidFill>
              <a:schemeClr val="tx1">
                <a:lumMod val="95000"/>
                <a:lumOff val="5000"/>
              </a:schemeClr>
            </a:solidFill>
          </a:endParaRPr>
        </a:p>
      </xdr:txBody>
    </xdr:sp>
    <xdr:clientData/>
  </xdr:twoCellAnchor>
  <xdr:twoCellAnchor>
    <xdr:from>
      <xdr:col>4</xdr:col>
      <xdr:colOff>1828800</xdr:colOff>
      <xdr:row>11</xdr:row>
      <xdr:rowOff>0</xdr:rowOff>
    </xdr:from>
    <xdr:to>
      <xdr:col>8</xdr:col>
      <xdr:colOff>47625</xdr:colOff>
      <xdr:row>16</xdr:row>
      <xdr:rowOff>0</xdr:rowOff>
    </xdr:to>
    <xdr:sp macro="" textlink="">
      <xdr:nvSpPr>
        <xdr:cNvPr id="4" name="Rectangle 3"/>
        <xdr:cNvSpPr/>
      </xdr:nvSpPr>
      <xdr:spPr>
        <a:xfrm>
          <a:off x="15735300" y="4610100"/>
          <a:ext cx="7934325" cy="2476500"/>
        </a:xfrm>
        <a:prstGeom prst="rect">
          <a:avLst/>
        </a:prstGeom>
        <a:noFill/>
        <a:ln w="412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solidFill>
              <a:schemeClr val="tx1">
                <a:lumMod val="95000"/>
                <a:lumOff val="5000"/>
              </a:schemeClr>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sheetPr codeName="Feuil1">
    <pageSetUpPr fitToPage="1"/>
  </sheetPr>
  <dimension ref="A1:P958"/>
  <sheetViews>
    <sheetView showGridLines="0" tabSelected="1" showWhiteSpace="0" view="pageBreakPreview" zoomScale="25" zoomScaleNormal="40" zoomScaleSheetLayoutView="25" zoomScalePageLayoutView="25" workbookViewId="0">
      <selection activeCell="U26" sqref="U26"/>
    </sheetView>
  </sheetViews>
  <sheetFormatPr baseColWidth="10" defaultRowHeight="31.5" outlineLevelRow="1" outlineLevelCol="1"/>
  <cols>
    <col min="1" max="1" width="5" style="152" customWidth="1"/>
    <col min="2" max="2" width="147.42578125" style="124" customWidth="1"/>
    <col min="3" max="3" width="28.140625" style="90" customWidth="1"/>
    <col min="4" max="4" width="28.140625" style="91" customWidth="1"/>
    <col min="5" max="5" width="28.140625" style="92" hidden="1" customWidth="1" outlineLevel="1"/>
    <col min="6" max="6" width="38.42578125" style="91" customWidth="1" collapsed="1"/>
    <col min="7" max="7" width="28.140625" style="91" customWidth="1"/>
    <col min="8" max="8" width="51.5703125" style="91" customWidth="1"/>
    <col min="9" max="9" width="5" style="1" customWidth="1"/>
    <col min="10" max="16" width="11.42578125" style="96"/>
    <col min="17" max="16384" width="11.42578125" style="95"/>
  </cols>
  <sheetData>
    <row r="1" spans="1:16" s="37" customFormat="1" ht="31.5" customHeight="1" outlineLevel="1">
      <c r="A1" s="10"/>
      <c r="B1" s="34"/>
      <c r="C1" s="12"/>
      <c r="D1" s="35"/>
      <c r="E1" s="36"/>
      <c r="F1" s="35"/>
      <c r="G1" s="35"/>
      <c r="H1" s="35"/>
      <c r="I1" s="8"/>
      <c r="J1" s="38"/>
      <c r="K1" s="38"/>
      <c r="L1" s="38"/>
      <c r="M1" s="38"/>
      <c r="N1" s="38"/>
      <c r="O1" s="38"/>
      <c r="P1" s="38"/>
    </row>
    <row r="2" spans="1:16" s="37" customFormat="1" ht="31.5" customHeight="1" outlineLevel="1">
      <c r="A2" s="10"/>
      <c r="B2" s="34"/>
      <c r="C2" s="12"/>
      <c r="D2" s="35"/>
      <c r="E2" s="36"/>
      <c r="F2" s="35"/>
      <c r="G2" s="35"/>
      <c r="H2" s="35"/>
      <c r="I2" s="8"/>
      <c r="J2" s="38"/>
      <c r="K2" s="38"/>
      <c r="L2" s="38"/>
      <c r="M2" s="38"/>
      <c r="N2" s="38"/>
      <c r="O2" s="38"/>
      <c r="P2" s="38"/>
    </row>
    <row r="3" spans="1:16" s="37" customFormat="1" ht="31.5" customHeight="1" outlineLevel="1">
      <c r="A3" s="80"/>
      <c r="B3" s="34"/>
      <c r="C3" s="12"/>
      <c r="D3" s="35"/>
      <c r="E3" s="36"/>
      <c r="F3" s="35"/>
      <c r="G3" s="35"/>
      <c r="H3" s="35"/>
      <c r="I3" s="8"/>
      <c r="J3" s="38"/>
      <c r="K3" s="38"/>
      <c r="L3" s="38"/>
      <c r="M3" s="38"/>
      <c r="N3" s="38"/>
      <c r="O3" s="38"/>
      <c r="P3" s="38"/>
    </row>
    <row r="4" spans="1:16" s="37" customFormat="1" ht="31.5" customHeight="1" outlineLevel="1">
      <c r="A4" s="80"/>
      <c r="B4" s="34"/>
      <c r="C4" s="12"/>
      <c r="D4" s="35"/>
      <c r="E4" s="36"/>
      <c r="F4" s="35"/>
      <c r="G4" s="35"/>
      <c r="H4" s="35"/>
      <c r="I4" s="8"/>
      <c r="J4" s="38"/>
      <c r="K4" s="38"/>
      <c r="L4" s="38"/>
      <c r="M4" s="38"/>
      <c r="N4" s="38"/>
      <c r="O4" s="38"/>
      <c r="P4" s="38"/>
    </row>
    <row r="5" spans="1:16" s="37" customFormat="1" ht="31.5" customHeight="1" outlineLevel="1">
      <c r="A5" s="80"/>
      <c r="B5" s="34"/>
      <c r="C5" s="12"/>
      <c r="D5" s="35"/>
      <c r="E5" s="36"/>
      <c r="F5" s="35"/>
      <c r="G5" s="35"/>
      <c r="H5" s="35"/>
      <c r="I5" s="8"/>
      <c r="J5" s="38"/>
      <c r="K5" s="38"/>
      <c r="L5" s="38"/>
      <c r="M5" s="38"/>
      <c r="N5" s="38"/>
      <c r="O5" s="38"/>
      <c r="P5" s="38"/>
    </row>
    <row r="6" spans="1:16" s="37" customFormat="1" ht="31.5" customHeight="1" outlineLevel="1">
      <c r="A6" s="80"/>
      <c r="B6" s="34"/>
      <c r="C6" s="12"/>
      <c r="D6" s="35"/>
      <c r="E6" s="36"/>
      <c r="F6" s="35"/>
      <c r="G6" s="35"/>
      <c r="H6" s="35"/>
      <c r="I6" s="8"/>
      <c r="J6" s="38"/>
      <c r="K6" s="38"/>
      <c r="L6" s="38"/>
      <c r="M6" s="38"/>
      <c r="N6" s="38"/>
      <c r="O6" s="38"/>
      <c r="P6" s="38"/>
    </row>
    <row r="7" spans="1:16" s="37" customFormat="1" ht="31.5" customHeight="1" outlineLevel="1">
      <c r="A7" s="80"/>
      <c r="B7" s="34"/>
      <c r="C7" s="12"/>
      <c r="D7" s="5"/>
      <c r="E7" s="36"/>
      <c r="F7" s="35"/>
      <c r="G7" s="35"/>
      <c r="H7" s="35"/>
      <c r="I7" s="8"/>
      <c r="J7" s="38"/>
      <c r="K7" s="38"/>
      <c r="L7" s="38"/>
      <c r="M7" s="38"/>
      <c r="N7" s="38"/>
      <c r="O7" s="38"/>
      <c r="P7" s="38"/>
    </row>
    <row r="8" spans="1:16" s="37" customFormat="1" ht="31.5" customHeight="1" outlineLevel="1">
      <c r="A8" s="80"/>
      <c r="B8" s="34"/>
      <c r="C8" s="12"/>
      <c r="D8" s="35"/>
      <c r="E8" s="36"/>
      <c r="F8" s="35"/>
      <c r="G8" s="35"/>
      <c r="H8" s="35"/>
      <c r="I8" s="8"/>
      <c r="J8" s="38"/>
      <c r="K8" s="38"/>
      <c r="L8" s="38"/>
      <c r="M8" s="38"/>
      <c r="N8" s="38"/>
      <c r="O8" s="38"/>
      <c r="P8" s="38"/>
    </row>
    <row r="9" spans="1:16" s="37" customFormat="1" ht="31.5" customHeight="1" outlineLevel="1">
      <c r="A9" s="80"/>
      <c r="B9" s="34"/>
      <c r="C9" s="12"/>
      <c r="D9" s="35"/>
      <c r="E9" s="36"/>
      <c r="F9" s="35"/>
      <c r="G9" s="35"/>
      <c r="H9" s="35"/>
      <c r="I9" s="8"/>
      <c r="J9" s="38"/>
      <c r="K9" s="38"/>
      <c r="L9" s="38"/>
      <c r="M9" s="38"/>
      <c r="N9" s="38"/>
      <c r="O9" s="38"/>
      <c r="P9" s="38"/>
    </row>
    <row r="10" spans="1:16" s="37" customFormat="1" ht="31.5" customHeight="1" outlineLevel="1">
      <c r="A10" s="80"/>
      <c r="B10" s="34"/>
      <c r="C10" s="12"/>
      <c r="D10" s="35"/>
      <c r="E10" s="36"/>
      <c r="F10" s="35"/>
      <c r="G10" s="35"/>
      <c r="H10" s="35"/>
      <c r="I10" s="8"/>
      <c r="J10" s="38"/>
      <c r="K10" s="38"/>
      <c r="L10" s="38"/>
      <c r="M10" s="38"/>
      <c r="N10" s="38"/>
      <c r="O10" s="38"/>
      <c r="P10" s="38"/>
    </row>
    <row r="11" spans="1:16" s="37" customFormat="1" ht="31.5" customHeight="1" outlineLevel="1">
      <c r="A11" s="80"/>
      <c r="B11" s="34"/>
      <c r="C11" s="12"/>
      <c r="D11" s="35"/>
      <c r="E11" s="36"/>
      <c r="F11" s="35"/>
      <c r="G11" s="35"/>
      <c r="H11" s="35"/>
      <c r="I11" s="8"/>
    </row>
    <row r="12" spans="1:16" s="37" customFormat="1" ht="39" customHeight="1" outlineLevel="1">
      <c r="A12" s="80"/>
      <c r="B12" s="40" t="s">
        <v>120</v>
      </c>
      <c r="E12" s="41"/>
      <c r="F12" s="42" t="s">
        <v>126</v>
      </c>
      <c r="G12" s="43"/>
      <c r="H12" s="43"/>
      <c r="I12" s="8"/>
    </row>
    <row r="13" spans="1:16" s="37" customFormat="1" ht="39" customHeight="1" outlineLevel="1">
      <c r="A13" s="80"/>
      <c r="B13" s="40" t="s">
        <v>128</v>
      </c>
      <c r="E13" s="41"/>
      <c r="F13" s="42" t="s">
        <v>127</v>
      </c>
      <c r="G13" s="43"/>
      <c r="H13" s="43"/>
      <c r="I13" s="8"/>
    </row>
    <row r="14" spans="1:16" s="39" customFormat="1" ht="39" customHeight="1" outlineLevel="1">
      <c r="A14" s="46"/>
      <c r="B14" s="45" t="s">
        <v>89</v>
      </c>
      <c r="E14" s="41"/>
      <c r="F14" s="42" t="s">
        <v>91</v>
      </c>
      <c r="G14" s="43"/>
      <c r="H14" s="43"/>
      <c r="I14" s="47"/>
    </row>
    <row r="15" spans="1:16" s="39" customFormat="1" ht="39" customHeight="1" outlineLevel="1">
      <c r="A15" s="46"/>
      <c r="B15" s="45" t="s">
        <v>90</v>
      </c>
      <c r="D15" s="42"/>
      <c r="E15" s="41"/>
      <c r="F15" s="43"/>
      <c r="G15" s="43"/>
      <c r="H15" s="43"/>
      <c r="I15" s="47"/>
    </row>
    <row r="16" spans="1:16" s="39" customFormat="1" ht="39" customHeight="1" outlineLevel="1">
      <c r="A16" s="46"/>
      <c r="B16" s="45"/>
      <c r="C16" s="48"/>
      <c r="D16" s="49"/>
      <c r="E16" s="41"/>
      <c r="F16" s="43"/>
      <c r="G16" s="43"/>
      <c r="H16" s="43"/>
      <c r="I16" s="47"/>
    </row>
    <row r="17" spans="1:9" s="39" customFormat="1" ht="39" customHeight="1" outlineLevel="1" collapsed="1">
      <c r="A17" s="46"/>
      <c r="B17" s="45"/>
      <c r="C17" s="50"/>
      <c r="D17" s="51"/>
      <c r="E17" s="52"/>
      <c r="F17" s="53"/>
      <c r="G17" s="53"/>
      <c r="H17" s="53"/>
      <c r="I17" s="47"/>
    </row>
    <row r="18" spans="1:9" s="54" customFormat="1" ht="39">
      <c r="A18" s="62"/>
      <c r="B18" s="55"/>
      <c r="C18" s="56"/>
      <c r="D18" s="56"/>
      <c r="E18" s="57"/>
      <c r="F18" s="58"/>
      <c r="G18" s="58"/>
      <c r="H18" s="58"/>
      <c r="I18" s="62"/>
    </row>
    <row r="19" spans="1:9" s="54" customFormat="1" ht="39" outlineLevel="1">
      <c r="A19" s="62"/>
      <c r="B19" s="55" t="s">
        <v>92</v>
      </c>
      <c r="C19" s="56"/>
      <c r="D19" s="56"/>
      <c r="E19" s="57"/>
      <c r="F19" s="58"/>
      <c r="G19" s="58"/>
      <c r="H19" s="60" t="s">
        <v>125</v>
      </c>
      <c r="I19" s="61"/>
    </row>
    <row r="20" spans="1:9" s="54" customFormat="1" ht="39">
      <c r="A20" s="62"/>
      <c r="B20" s="55"/>
      <c r="C20" s="56"/>
      <c r="D20" s="56"/>
      <c r="E20" s="57"/>
      <c r="F20" s="58"/>
      <c r="G20" s="58"/>
      <c r="H20" s="60"/>
      <c r="I20" s="61"/>
    </row>
    <row r="21" spans="1:9" s="54" customFormat="1" ht="39" hidden="1" outlineLevel="1">
      <c r="A21" s="62"/>
      <c r="B21" s="55" t="s">
        <v>73</v>
      </c>
      <c r="C21" s="56"/>
      <c r="D21" s="56"/>
      <c r="E21" s="57"/>
      <c r="F21" s="58"/>
      <c r="G21" s="58"/>
      <c r="H21" s="60" t="s">
        <v>85</v>
      </c>
      <c r="I21" s="61"/>
    </row>
    <row r="22" spans="1:9" s="54" customFormat="1" collapsed="1">
      <c r="A22" s="62"/>
      <c r="B22" s="63"/>
      <c r="C22" s="59"/>
      <c r="D22" s="64"/>
      <c r="E22" s="65"/>
      <c r="F22" s="66"/>
      <c r="G22" s="66"/>
      <c r="H22" s="67"/>
      <c r="I22" s="61"/>
    </row>
    <row r="23" spans="1:9" s="54" customFormat="1">
      <c r="A23" s="62"/>
      <c r="B23" s="63"/>
      <c r="C23" s="59"/>
      <c r="D23" s="64"/>
      <c r="E23" s="65"/>
      <c r="F23" s="66"/>
      <c r="G23" s="66"/>
      <c r="H23" s="67"/>
      <c r="I23" s="61"/>
    </row>
    <row r="24" spans="1:9" s="54" customFormat="1" ht="32.25" thickBot="1">
      <c r="A24" s="62"/>
      <c r="B24" s="63"/>
      <c r="C24" s="59"/>
      <c r="D24" s="64"/>
      <c r="E24" s="65"/>
      <c r="F24" s="66"/>
      <c r="G24" s="66"/>
      <c r="H24" s="67"/>
      <c r="I24" s="61"/>
    </row>
    <row r="25" spans="1:9" s="68" customFormat="1" ht="63.75" thickBot="1">
      <c r="A25" s="150"/>
      <c r="B25" s="69" t="s">
        <v>17</v>
      </c>
      <c r="C25" s="70" t="s">
        <v>18</v>
      </c>
      <c r="D25" s="11" t="s">
        <v>19</v>
      </c>
      <c r="E25" s="71" t="s">
        <v>43</v>
      </c>
      <c r="F25" s="72" t="s">
        <v>124</v>
      </c>
      <c r="G25" s="72" t="s">
        <v>86</v>
      </c>
      <c r="H25" s="73" t="s">
        <v>20</v>
      </c>
      <c r="I25" s="61"/>
    </row>
    <row r="26" spans="1:9" s="39" customFormat="1">
      <c r="A26" s="80"/>
      <c r="B26" s="74"/>
      <c r="C26" s="44"/>
      <c r="D26" s="75"/>
      <c r="E26" s="76"/>
      <c r="F26" s="77"/>
      <c r="G26" s="77"/>
      <c r="H26" s="78"/>
      <c r="I26" s="79"/>
    </row>
    <row r="27" spans="1:9" s="39" customFormat="1" ht="32.25" thickBot="1">
      <c r="A27" s="80"/>
      <c r="B27" s="81"/>
      <c r="C27" s="44"/>
      <c r="D27" s="75"/>
      <c r="E27" s="76"/>
      <c r="F27" s="77"/>
      <c r="G27" s="77"/>
      <c r="H27" s="78"/>
      <c r="I27" s="79"/>
    </row>
    <row r="28" spans="1:9" s="80" customFormat="1">
      <c r="B28" s="125" t="s">
        <v>10</v>
      </c>
      <c r="C28" s="100" t="s">
        <v>77</v>
      </c>
      <c r="D28" s="174">
        <v>1</v>
      </c>
      <c r="E28" s="177">
        <v>1</v>
      </c>
      <c r="F28" s="175" t="e">
        <f>MROUND(#REF!*E28,5)</f>
        <v>#REF!</v>
      </c>
      <c r="G28" s="175" t="e">
        <f>MROUND(#REF!*E28,5)</f>
        <v>#REF!</v>
      </c>
      <c r="H28" s="126" t="e">
        <f>SUM(F28:G28)</f>
        <v>#REF!</v>
      </c>
      <c r="I28" s="79"/>
    </row>
    <row r="29" spans="1:9" s="80" customFormat="1">
      <c r="B29" s="127"/>
      <c r="C29" s="104"/>
      <c r="D29" s="156"/>
      <c r="E29" s="178"/>
      <c r="F29" s="164"/>
      <c r="G29" s="164"/>
      <c r="H29" s="128"/>
      <c r="I29" s="79"/>
    </row>
    <row r="30" spans="1:9" s="80" customFormat="1">
      <c r="B30" s="129" t="s">
        <v>44</v>
      </c>
      <c r="C30" s="104"/>
      <c r="D30" s="156"/>
      <c r="E30" s="178"/>
      <c r="F30" s="164"/>
      <c r="G30" s="164"/>
      <c r="H30" s="128"/>
      <c r="I30" s="79"/>
    </row>
    <row r="31" spans="1:9" s="80" customFormat="1">
      <c r="B31" s="130" t="s">
        <v>107</v>
      </c>
      <c r="C31" s="179"/>
      <c r="D31" s="156"/>
      <c r="E31" s="157"/>
      <c r="F31" s="164"/>
      <c r="G31" s="164"/>
      <c r="H31" s="128"/>
      <c r="I31" s="79"/>
    </row>
    <row r="32" spans="1:9" s="80" customFormat="1">
      <c r="B32" s="130"/>
      <c r="C32" s="179"/>
      <c r="D32" s="156"/>
      <c r="E32" s="157"/>
      <c r="F32" s="164"/>
      <c r="G32" s="164"/>
      <c r="H32" s="128"/>
      <c r="I32" s="79"/>
    </row>
    <row r="33" spans="1:9" s="9" customFormat="1">
      <c r="A33" s="80"/>
      <c r="B33" s="129" t="s">
        <v>34</v>
      </c>
      <c r="C33" s="166"/>
      <c r="D33" s="156"/>
      <c r="E33" s="157"/>
      <c r="F33" s="164"/>
      <c r="G33" s="164"/>
      <c r="H33" s="128"/>
      <c r="I33" s="79"/>
    </row>
    <row r="34" spans="1:9" s="9" customFormat="1">
      <c r="A34" s="80"/>
      <c r="B34" s="130" t="s">
        <v>87</v>
      </c>
      <c r="C34" s="166"/>
      <c r="D34" s="156"/>
      <c r="E34" s="157"/>
      <c r="F34" s="164"/>
      <c r="G34" s="164"/>
      <c r="H34" s="128"/>
      <c r="I34" s="8"/>
    </row>
    <row r="35" spans="1:9" s="9" customFormat="1">
      <c r="A35" s="80"/>
      <c r="B35" s="130"/>
      <c r="C35" s="166"/>
      <c r="D35" s="156"/>
      <c r="E35" s="157"/>
      <c r="F35" s="164"/>
      <c r="G35" s="164"/>
      <c r="H35" s="128"/>
      <c r="I35" s="79"/>
    </row>
    <row r="36" spans="1:9" s="9" customFormat="1">
      <c r="A36" s="80"/>
      <c r="B36" s="129" t="s">
        <v>71</v>
      </c>
      <c r="C36" s="166"/>
      <c r="D36" s="156"/>
      <c r="E36" s="157"/>
      <c r="F36" s="164"/>
      <c r="G36" s="164"/>
      <c r="H36" s="128"/>
      <c r="I36" s="79"/>
    </row>
    <row r="37" spans="1:9" s="9" customFormat="1">
      <c r="A37" s="80"/>
      <c r="B37" s="130" t="s">
        <v>88</v>
      </c>
      <c r="C37" s="166"/>
      <c r="D37" s="156"/>
      <c r="E37" s="157"/>
      <c r="F37" s="164"/>
      <c r="G37" s="164"/>
      <c r="H37" s="128"/>
      <c r="I37" s="79"/>
    </row>
    <row r="38" spans="1:9" s="9" customFormat="1">
      <c r="A38" s="80"/>
      <c r="B38" s="130" t="s">
        <v>45</v>
      </c>
      <c r="C38" s="166"/>
      <c r="D38" s="156"/>
      <c r="E38" s="157"/>
      <c r="F38" s="164"/>
      <c r="G38" s="164"/>
      <c r="H38" s="128"/>
      <c r="I38" s="79"/>
    </row>
    <row r="39" spans="1:9" s="9" customFormat="1">
      <c r="A39" s="80"/>
      <c r="B39" s="131"/>
      <c r="C39" s="166"/>
      <c r="D39" s="156"/>
      <c r="E39" s="157"/>
      <c r="F39" s="164"/>
      <c r="G39" s="164"/>
      <c r="H39" s="128"/>
      <c r="I39" s="79"/>
    </row>
    <row r="40" spans="1:9" s="84" customFormat="1">
      <c r="A40" s="83"/>
      <c r="B40" s="129" t="s">
        <v>93</v>
      </c>
      <c r="C40" s="180"/>
      <c r="D40" s="156"/>
      <c r="E40" s="157"/>
      <c r="F40" s="164"/>
      <c r="G40" s="164"/>
      <c r="H40" s="128"/>
      <c r="I40" s="85"/>
    </row>
    <row r="41" spans="1:9" s="9" customFormat="1">
      <c r="A41" s="80"/>
      <c r="B41" s="130" t="s">
        <v>46</v>
      </c>
      <c r="C41" s="166"/>
      <c r="D41" s="156"/>
      <c r="E41" s="157"/>
      <c r="F41" s="164"/>
      <c r="G41" s="164"/>
      <c r="H41" s="128"/>
      <c r="I41" s="8"/>
    </row>
    <row r="42" spans="1:9" s="9" customFormat="1">
      <c r="A42" s="80"/>
      <c r="B42" s="130" t="s">
        <v>47</v>
      </c>
      <c r="C42" s="166"/>
      <c r="D42" s="156"/>
      <c r="E42" s="157"/>
      <c r="F42" s="164"/>
      <c r="G42" s="164"/>
      <c r="H42" s="128"/>
      <c r="I42" s="79"/>
    </row>
    <row r="43" spans="1:9" s="9" customFormat="1">
      <c r="A43" s="80"/>
      <c r="B43" s="130" t="s">
        <v>48</v>
      </c>
      <c r="C43" s="166"/>
      <c r="D43" s="156"/>
      <c r="E43" s="157"/>
      <c r="F43" s="164"/>
      <c r="G43" s="164"/>
      <c r="H43" s="128"/>
      <c r="I43" s="79"/>
    </row>
    <row r="44" spans="1:9" s="9" customFormat="1">
      <c r="A44" s="80"/>
      <c r="B44" s="130" t="s">
        <v>49</v>
      </c>
      <c r="C44" s="166"/>
      <c r="D44" s="156"/>
      <c r="E44" s="157"/>
      <c r="F44" s="164"/>
      <c r="G44" s="164"/>
      <c r="H44" s="128"/>
      <c r="I44" s="8"/>
    </row>
    <row r="45" spans="1:9" s="9" customFormat="1">
      <c r="A45" s="80"/>
      <c r="B45" s="130" t="s">
        <v>50</v>
      </c>
      <c r="C45" s="166"/>
      <c r="D45" s="156"/>
      <c r="E45" s="157"/>
      <c r="F45" s="164"/>
      <c r="G45" s="164"/>
      <c r="H45" s="128"/>
      <c r="I45" s="8"/>
    </row>
    <row r="46" spans="1:9" s="9" customFormat="1">
      <c r="A46" s="80"/>
      <c r="B46" s="130" t="s">
        <v>51</v>
      </c>
      <c r="C46" s="166"/>
      <c r="D46" s="156"/>
      <c r="E46" s="157"/>
      <c r="F46" s="164"/>
      <c r="G46" s="164"/>
      <c r="H46" s="128"/>
      <c r="I46" s="79"/>
    </row>
    <row r="47" spans="1:9" s="9" customFormat="1">
      <c r="A47" s="80"/>
      <c r="B47" s="130" t="s">
        <v>52</v>
      </c>
      <c r="C47" s="166"/>
      <c r="D47" s="156"/>
      <c r="E47" s="157"/>
      <c r="F47" s="164"/>
      <c r="G47" s="164"/>
      <c r="H47" s="128"/>
      <c r="I47" s="8"/>
    </row>
    <row r="48" spans="1:9" s="9" customFormat="1">
      <c r="A48" s="80"/>
      <c r="B48" s="130" t="s">
        <v>54</v>
      </c>
      <c r="C48" s="166"/>
      <c r="D48" s="156"/>
      <c r="E48" s="157"/>
      <c r="F48" s="164"/>
      <c r="G48" s="164"/>
      <c r="H48" s="128"/>
      <c r="I48" s="79"/>
    </row>
    <row r="49" spans="1:9" s="9" customFormat="1">
      <c r="A49" s="80"/>
      <c r="B49" s="130" t="s">
        <v>67</v>
      </c>
      <c r="C49" s="166"/>
      <c r="D49" s="156"/>
      <c r="E49" s="157"/>
      <c r="F49" s="164"/>
      <c r="G49" s="164"/>
      <c r="H49" s="128"/>
      <c r="I49" s="79"/>
    </row>
    <row r="50" spans="1:9" s="9" customFormat="1">
      <c r="A50" s="80"/>
      <c r="B50" s="130" t="s">
        <v>53</v>
      </c>
      <c r="C50" s="166"/>
      <c r="D50" s="156"/>
      <c r="E50" s="157"/>
      <c r="F50" s="164"/>
      <c r="G50" s="164"/>
      <c r="H50" s="128"/>
      <c r="I50" s="8"/>
    </row>
    <row r="51" spans="1:9" s="9" customFormat="1">
      <c r="A51" s="80"/>
      <c r="B51" s="130" t="s">
        <v>45</v>
      </c>
      <c r="C51" s="166"/>
      <c r="D51" s="156"/>
      <c r="E51" s="157"/>
      <c r="F51" s="164"/>
      <c r="G51" s="164"/>
      <c r="H51" s="128"/>
      <c r="I51" s="8"/>
    </row>
    <row r="52" spans="1:9" s="9" customFormat="1">
      <c r="A52" s="80"/>
      <c r="B52" s="130" t="s">
        <v>59</v>
      </c>
      <c r="C52" s="166"/>
      <c r="D52" s="156"/>
      <c r="E52" s="157"/>
      <c r="F52" s="164"/>
      <c r="G52" s="164"/>
      <c r="H52" s="128"/>
      <c r="I52" s="79"/>
    </row>
    <row r="53" spans="1:9" s="86" customFormat="1">
      <c r="A53" s="80"/>
      <c r="B53" s="154"/>
      <c r="C53" s="160"/>
      <c r="D53" s="176"/>
      <c r="E53" s="162"/>
      <c r="F53" s="167"/>
      <c r="G53" s="167"/>
      <c r="H53" s="153"/>
      <c r="I53" s="8"/>
    </row>
    <row r="54" spans="1:9" s="9" customFormat="1">
      <c r="A54" s="80"/>
      <c r="B54" s="127" t="s">
        <v>11</v>
      </c>
      <c r="C54" s="104"/>
      <c r="D54" s="156"/>
      <c r="E54" s="157">
        <v>1</v>
      </c>
      <c r="F54" s="164"/>
      <c r="G54" s="164"/>
      <c r="H54" s="128"/>
      <c r="I54" s="8"/>
    </row>
    <row r="55" spans="1:9" s="9" customFormat="1">
      <c r="A55" s="80"/>
      <c r="B55" s="127"/>
      <c r="C55" s="104"/>
      <c r="D55" s="156"/>
      <c r="E55" s="157"/>
      <c r="F55" s="164"/>
      <c r="G55" s="164"/>
      <c r="H55" s="128"/>
      <c r="I55" s="8"/>
    </row>
    <row r="56" spans="1:9" s="9" customFormat="1">
      <c r="A56" s="80"/>
      <c r="B56" s="130" t="s">
        <v>108</v>
      </c>
      <c r="C56" s="104" t="s">
        <v>77</v>
      </c>
      <c r="D56" s="156">
        <v>1</v>
      </c>
      <c r="E56" s="165">
        <f>$E$54</f>
        <v>1</v>
      </c>
      <c r="F56" s="164" t="e">
        <f>MROUND(#REF!*E56,5)</f>
        <v>#REF!</v>
      </c>
      <c r="G56" s="164" t="e">
        <f>MROUND(#REF!*E56,5)</f>
        <v>#REF!</v>
      </c>
      <c r="H56" s="128" t="e">
        <f>SUM(F56:G56)</f>
        <v>#REF!</v>
      </c>
      <c r="I56" s="8"/>
    </row>
    <row r="57" spans="1:9" s="9" customFormat="1">
      <c r="A57" s="80"/>
      <c r="B57" s="130"/>
      <c r="C57" s="104"/>
      <c r="D57" s="156"/>
      <c r="E57" s="157"/>
      <c r="F57" s="164"/>
      <c r="G57" s="164"/>
      <c r="H57" s="128"/>
      <c r="I57" s="8"/>
    </row>
    <row r="58" spans="1:9" s="9" customFormat="1">
      <c r="A58" s="80"/>
      <c r="B58" s="130" t="s">
        <v>94</v>
      </c>
      <c r="C58" s="104" t="s">
        <v>77</v>
      </c>
      <c r="D58" s="156">
        <v>1</v>
      </c>
      <c r="E58" s="165">
        <f>$E$54</f>
        <v>1</v>
      </c>
      <c r="F58" s="164" t="e">
        <f>MROUND(#REF!*E58,5)</f>
        <v>#REF!</v>
      </c>
      <c r="G58" s="164" t="e">
        <f>MROUND(#REF!*E58,5)</f>
        <v>#REF!</v>
      </c>
      <c r="H58" s="128" t="e">
        <f>SUM(F58:G58)</f>
        <v>#REF!</v>
      </c>
      <c r="I58" s="8"/>
    </row>
    <row r="59" spans="1:9" s="9" customFormat="1">
      <c r="A59" s="80"/>
      <c r="B59" s="130"/>
      <c r="C59" s="104"/>
      <c r="D59" s="156"/>
      <c r="E59" s="157"/>
      <c r="F59" s="164"/>
      <c r="G59" s="164"/>
      <c r="H59" s="128"/>
      <c r="I59" s="8"/>
    </row>
    <row r="60" spans="1:9" s="9" customFormat="1" ht="63">
      <c r="A60" s="80"/>
      <c r="B60" s="130" t="s">
        <v>109</v>
      </c>
      <c r="C60" s="104" t="s">
        <v>0</v>
      </c>
      <c r="D60" s="156">
        <v>1</v>
      </c>
      <c r="E60" s="165">
        <f>$E$54</f>
        <v>1</v>
      </c>
      <c r="F60" s="164" t="e">
        <f>MROUND(#REF!*E60,5)</f>
        <v>#REF!</v>
      </c>
      <c r="G60" s="164" t="e">
        <f>MROUND(#REF!*E60,5)</f>
        <v>#REF!</v>
      </c>
      <c r="H60" s="128" t="e">
        <f>SUM(F60:G60)</f>
        <v>#REF!</v>
      </c>
      <c r="I60" s="8"/>
    </row>
    <row r="61" spans="1:9" s="9" customFormat="1" ht="31.5" hidden="1" customHeight="1" outlineLevel="1">
      <c r="A61" s="80"/>
      <c r="B61" s="130"/>
      <c r="C61" s="104"/>
      <c r="D61" s="156"/>
      <c r="E61" s="157"/>
      <c r="F61" s="164"/>
      <c r="G61" s="164"/>
      <c r="H61" s="128"/>
      <c r="I61" s="8"/>
    </row>
    <row r="62" spans="1:9" s="9" customFormat="1" ht="31.5" hidden="1" customHeight="1" outlineLevel="1">
      <c r="A62" s="80"/>
      <c r="B62" s="130"/>
      <c r="C62" s="104"/>
      <c r="D62" s="156"/>
      <c r="E62" s="157"/>
      <c r="F62" s="164"/>
      <c r="G62" s="164"/>
      <c r="H62" s="128"/>
      <c r="I62" s="8"/>
    </row>
    <row r="63" spans="1:9" s="9" customFormat="1" ht="31.5" hidden="1" customHeight="1" outlineLevel="1">
      <c r="A63" s="80"/>
      <c r="B63" s="130"/>
      <c r="C63" s="104"/>
      <c r="D63" s="156"/>
      <c r="E63" s="157"/>
      <c r="F63" s="164"/>
      <c r="G63" s="164"/>
      <c r="H63" s="128"/>
      <c r="I63" s="8"/>
    </row>
    <row r="64" spans="1:9" s="9" customFormat="1" ht="31.5" hidden="1" customHeight="1" outlineLevel="1">
      <c r="A64" s="80"/>
      <c r="B64" s="130"/>
      <c r="C64" s="104"/>
      <c r="D64" s="156"/>
      <c r="E64" s="157"/>
      <c r="F64" s="164"/>
      <c r="G64" s="164"/>
      <c r="H64" s="128"/>
      <c r="I64" s="8"/>
    </row>
    <row r="65" spans="1:9" s="9" customFormat="1" ht="31.5" hidden="1" customHeight="1" outlineLevel="1">
      <c r="A65" s="80"/>
      <c r="B65" s="130"/>
      <c r="C65" s="104"/>
      <c r="D65" s="156"/>
      <c r="E65" s="157"/>
      <c r="F65" s="164"/>
      <c r="G65" s="164"/>
      <c r="H65" s="128"/>
      <c r="I65" s="8"/>
    </row>
    <row r="66" spans="1:9" s="9" customFormat="1" ht="31.5" hidden="1" customHeight="1" outlineLevel="1">
      <c r="A66" s="80"/>
      <c r="B66" s="130"/>
      <c r="C66" s="104"/>
      <c r="D66" s="156"/>
      <c r="E66" s="157"/>
      <c r="F66" s="164"/>
      <c r="G66" s="164"/>
      <c r="H66" s="128"/>
      <c r="I66" s="8"/>
    </row>
    <row r="67" spans="1:9" s="9" customFormat="1" ht="31.5" hidden="1" customHeight="1" outlineLevel="1">
      <c r="A67" s="80"/>
      <c r="B67" s="130"/>
      <c r="C67" s="104"/>
      <c r="D67" s="156"/>
      <c r="E67" s="157"/>
      <c r="F67" s="164"/>
      <c r="G67" s="164"/>
      <c r="H67" s="128"/>
      <c r="I67" s="8"/>
    </row>
    <row r="68" spans="1:9" s="9" customFormat="1" ht="31.5" hidden="1" customHeight="1" outlineLevel="1">
      <c r="A68" s="80"/>
      <c r="B68" s="130"/>
      <c r="C68" s="104"/>
      <c r="D68" s="156"/>
      <c r="E68" s="157"/>
      <c r="F68" s="164"/>
      <c r="G68" s="164"/>
      <c r="H68" s="128"/>
      <c r="I68" s="8"/>
    </row>
    <row r="69" spans="1:9" s="9" customFormat="1" ht="31.5" hidden="1" customHeight="1" outlineLevel="1">
      <c r="A69" s="80"/>
      <c r="B69" s="130"/>
      <c r="C69" s="104"/>
      <c r="D69" s="156"/>
      <c r="E69" s="157"/>
      <c r="F69" s="164"/>
      <c r="G69" s="164"/>
      <c r="H69" s="128"/>
      <c r="I69" s="8"/>
    </row>
    <row r="70" spans="1:9" s="9" customFormat="1" ht="31.5" hidden="1" customHeight="1" outlineLevel="1">
      <c r="A70" s="80"/>
      <c r="B70" s="130"/>
      <c r="C70" s="104"/>
      <c r="D70" s="156"/>
      <c r="E70" s="157"/>
      <c r="F70" s="164"/>
      <c r="G70" s="164"/>
      <c r="H70" s="128"/>
      <c r="I70" s="8"/>
    </row>
    <row r="71" spans="1:9" s="9" customFormat="1" ht="31.5" hidden="1" customHeight="1" outlineLevel="1">
      <c r="A71" s="80"/>
      <c r="B71" s="130"/>
      <c r="C71" s="104"/>
      <c r="D71" s="156"/>
      <c r="E71" s="157"/>
      <c r="F71" s="164"/>
      <c r="G71" s="164"/>
      <c r="H71" s="128"/>
      <c r="I71" s="8"/>
    </row>
    <row r="72" spans="1:9" s="9" customFormat="1" ht="31.5" hidden="1" customHeight="1" outlineLevel="1">
      <c r="A72" s="80"/>
      <c r="B72" s="130"/>
      <c r="C72" s="104"/>
      <c r="D72" s="156"/>
      <c r="E72" s="157"/>
      <c r="F72" s="164"/>
      <c r="G72" s="164"/>
      <c r="H72" s="128"/>
      <c r="I72" s="8"/>
    </row>
    <row r="73" spans="1:9" s="9" customFormat="1" ht="31.5" hidden="1" customHeight="1" outlineLevel="1">
      <c r="A73" s="80"/>
      <c r="B73" s="130"/>
      <c r="C73" s="104"/>
      <c r="D73" s="156"/>
      <c r="E73" s="157"/>
      <c r="F73" s="164"/>
      <c r="G73" s="164"/>
      <c r="H73" s="128"/>
      <c r="I73" s="8"/>
    </row>
    <row r="74" spans="1:9" s="9" customFormat="1" ht="31.5" hidden="1" customHeight="1" outlineLevel="1">
      <c r="A74" s="80"/>
      <c r="B74" s="130"/>
      <c r="C74" s="104"/>
      <c r="D74" s="156"/>
      <c r="E74" s="157"/>
      <c r="F74" s="164"/>
      <c r="G74" s="164"/>
      <c r="H74" s="128"/>
      <c r="I74" s="8"/>
    </row>
    <row r="75" spans="1:9" s="9" customFormat="1" ht="31.5" hidden="1" customHeight="1" outlineLevel="1">
      <c r="A75" s="80"/>
      <c r="B75" s="130"/>
      <c r="C75" s="104"/>
      <c r="D75" s="156"/>
      <c r="E75" s="157"/>
      <c r="F75" s="164"/>
      <c r="G75" s="164"/>
      <c r="H75" s="128"/>
      <c r="I75" s="8"/>
    </row>
    <row r="76" spans="1:9" s="9" customFormat="1" ht="31.5" hidden="1" customHeight="1" outlineLevel="1">
      <c r="A76" s="80"/>
      <c r="B76" s="130"/>
      <c r="C76" s="104"/>
      <c r="D76" s="156"/>
      <c r="E76" s="157"/>
      <c r="F76" s="164"/>
      <c r="G76" s="164"/>
      <c r="H76" s="128"/>
      <c r="I76" s="8"/>
    </row>
    <row r="77" spans="1:9" s="9" customFormat="1" ht="31.5" hidden="1" customHeight="1" outlineLevel="1">
      <c r="A77" s="80"/>
      <c r="B77" s="130"/>
      <c r="C77" s="104"/>
      <c r="D77" s="156"/>
      <c r="E77" s="157"/>
      <c r="F77" s="164"/>
      <c r="G77" s="164"/>
      <c r="H77" s="128"/>
      <c r="I77" s="8"/>
    </row>
    <row r="78" spans="1:9" s="9" customFormat="1" ht="31.5" hidden="1" customHeight="1" outlineLevel="1">
      <c r="A78" s="80"/>
      <c r="B78" s="130"/>
      <c r="C78" s="104"/>
      <c r="D78" s="156"/>
      <c r="E78" s="157"/>
      <c r="F78" s="164"/>
      <c r="G78" s="164"/>
      <c r="H78" s="128"/>
      <c r="I78" s="8"/>
    </row>
    <row r="79" spans="1:9" s="9" customFormat="1" collapsed="1">
      <c r="A79" s="80"/>
      <c r="B79" s="130"/>
      <c r="C79" s="104"/>
      <c r="D79" s="156"/>
      <c r="E79" s="157"/>
      <c r="F79" s="164"/>
      <c r="G79" s="164"/>
      <c r="H79" s="128"/>
      <c r="I79" s="8"/>
    </row>
    <row r="80" spans="1:9" s="9" customFormat="1" ht="63.75" thickBot="1">
      <c r="A80" s="80"/>
      <c r="B80" s="130" t="s">
        <v>95</v>
      </c>
      <c r="C80" s="104" t="s">
        <v>0</v>
      </c>
      <c r="D80" s="156">
        <v>1</v>
      </c>
      <c r="E80" s="165">
        <f>$E$54</f>
        <v>1</v>
      </c>
      <c r="F80" s="164" t="e">
        <f>MROUND(#REF!*E80,5)</f>
        <v>#REF!</v>
      </c>
      <c r="G80" s="164" t="e">
        <f>MROUND(#REF!*E80,5)</f>
        <v>#REF!</v>
      </c>
      <c r="H80" s="128" t="e">
        <f>SUM(F80:G80)</f>
        <v>#REF!</v>
      </c>
      <c r="I80" s="8"/>
    </row>
    <row r="81" spans="1:9" s="9" customFormat="1" ht="31.5" hidden="1" customHeight="1" outlineLevel="1">
      <c r="A81" s="80"/>
      <c r="B81" s="130"/>
      <c r="C81" s="104"/>
      <c r="D81" s="156"/>
      <c r="E81" s="157"/>
      <c r="F81" s="164"/>
      <c r="G81" s="164"/>
      <c r="H81" s="128"/>
      <c r="I81" s="8"/>
    </row>
    <row r="82" spans="1:9" s="9" customFormat="1" ht="31.5" hidden="1" customHeight="1" outlineLevel="1">
      <c r="A82" s="80"/>
      <c r="B82" s="130"/>
      <c r="C82" s="104"/>
      <c r="D82" s="156"/>
      <c r="E82" s="157"/>
      <c r="F82" s="164"/>
      <c r="G82" s="164"/>
      <c r="H82" s="128"/>
      <c r="I82" s="8"/>
    </row>
    <row r="83" spans="1:9" s="9" customFormat="1" ht="31.5" hidden="1" customHeight="1" outlineLevel="1">
      <c r="A83" s="80"/>
      <c r="B83" s="130"/>
      <c r="C83" s="104"/>
      <c r="D83" s="156"/>
      <c r="E83" s="157"/>
      <c r="F83" s="164"/>
      <c r="G83" s="164"/>
      <c r="H83" s="128"/>
      <c r="I83" s="8"/>
    </row>
    <row r="84" spans="1:9" s="9" customFormat="1" ht="31.5" hidden="1" customHeight="1" outlineLevel="1">
      <c r="A84" s="80"/>
      <c r="B84" s="130"/>
      <c r="C84" s="104"/>
      <c r="D84" s="156"/>
      <c r="E84" s="157"/>
      <c r="F84" s="164"/>
      <c r="G84" s="164"/>
      <c r="H84" s="128"/>
      <c r="I84" s="8"/>
    </row>
    <row r="85" spans="1:9" s="9" customFormat="1" ht="31.5" hidden="1" customHeight="1" outlineLevel="1">
      <c r="A85" s="80"/>
      <c r="B85" s="130"/>
      <c r="C85" s="104"/>
      <c r="D85" s="156"/>
      <c r="E85" s="157"/>
      <c r="F85" s="164"/>
      <c r="G85" s="164"/>
      <c r="H85" s="128"/>
      <c r="I85" s="8"/>
    </row>
    <row r="86" spans="1:9" s="9" customFormat="1" ht="31.5" hidden="1" customHeight="1" outlineLevel="1">
      <c r="A86" s="80"/>
      <c r="B86" s="130"/>
      <c r="C86" s="104"/>
      <c r="D86" s="156"/>
      <c r="E86" s="157"/>
      <c r="F86" s="164"/>
      <c r="G86" s="164"/>
      <c r="H86" s="128"/>
      <c r="I86" s="8"/>
    </row>
    <row r="87" spans="1:9" s="9" customFormat="1" ht="31.5" hidden="1" customHeight="1" outlineLevel="1">
      <c r="A87" s="80"/>
      <c r="B87" s="130"/>
      <c r="C87" s="104"/>
      <c r="D87" s="156"/>
      <c r="E87" s="157"/>
      <c r="F87" s="164"/>
      <c r="G87" s="164"/>
      <c r="H87" s="128"/>
      <c r="I87" s="8"/>
    </row>
    <row r="88" spans="1:9" s="9" customFormat="1" ht="31.5" hidden="1" customHeight="1" outlineLevel="1">
      <c r="A88" s="80"/>
      <c r="B88" s="130"/>
      <c r="C88" s="104"/>
      <c r="D88" s="156"/>
      <c r="E88" s="157"/>
      <c r="F88" s="164"/>
      <c r="G88" s="164"/>
      <c r="H88" s="128"/>
      <c r="I88" s="8"/>
    </row>
    <row r="89" spans="1:9" s="9" customFormat="1" ht="31.5" hidden="1" customHeight="1" outlineLevel="1">
      <c r="A89" s="80"/>
      <c r="B89" s="130"/>
      <c r="C89" s="104"/>
      <c r="D89" s="156"/>
      <c r="E89" s="157"/>
      <c r="F89" s="164"/>
      <c r="G89" s="164"/>
      <c r="H89" s="128"/>
      <c r="I89" s="8"/>
    </row>
    <row r="90" spans="1:9" s="9" customFormat="1" ht="31.5" hidden="1" customHeight="1" outlineLevel="1">
      <c r="A90" s="80"/>
      <c r="B90" s="130"/>
      <c r="C90" s="104"/>
      <c r="D90" s="156"/>
      <c r="E90" s="157"/>
      <c r="F90" s="164"/>
      <c r="G90" s="164"/>
      <c r="H90" s="128"/>
      <c r="I90" s="8"/>
    </row>
    <row r="91" spans="1:9" s="9" customFormat="1" ht="31.5" hidden="1" customHeight="1" outlineLevel="1">
      <c r="A91" s="80"/>
      <c r="B91" s="130"/>
      <c r="C91" s="104"/>
      <c r="D91" s="156"/>
      <c r="E91" s="157"/>
      <c r="F91" s="164"/>
      <c r="G91" s="164"/>
      <c r="H91" s="128"/>
      <c r="I91" s="8"/>
    </row>
    <row r="92" spans="1:9" s="9" customFormat="1" ht="31.5" hidden="1" customHeight="1" outlineLevel="1">
      <c r="A92" s="80"/>
      <c r="B92" s="130"/>
      <c r="C92" s="104"/>
      <c r="D92" s="156"/>
      <c r="E92" s="157"/>
      <c r="F92" s="164"/>
      <c r="G92" s="164"/>
      <c r="H92" s="128"/>
      <c r="I92" s="8"/>
    </row>
    <row r="93" spans="1:9" s="9" customFormat="1" ht="31.5" hidden="1" customHeight="1" outlineLevel="1">
      <c r="A93" s="80"/>
      <c r="B93" s="130"/>
      <c r="C93" s="104"/>
      <c r="D93" s="156"/>
      <c r="E93" s="157"/>
      <c r="F93" s="164"/>
      <c r="G93" s="164"/>
      <c r="H93" s="128"/>
      <c r="I93" s="8"/>
    </row>
    <row r="94" spans="1:9" s="9" customFormat="1" ht="31.5" hidden="1" customHeight="1" outlineLevel="1">
      <c r="A94" s="80"/>
      <c r="B94" s="130"/>
      <c r="C94" s="104"/>
      <c r="D94" s="156"/>
      <c r="E94" s="157"/>
      <c r="F94" s="164"/>
      <c r="G94" s="164"/>
      <c r="H94" s="128"/>
      <c r="I94" s="8"/>
    </row>
    <row r="95" spans="1:9" s="9" customFormat="1" ht="31.5" hidden="1" customHeight="1" outlineLevel="1">
      <c r="A95" s="80"/>
      <c r="B95" s="130"/>
      <c r="C95" s="104"/>
      <c r="D95" s="156"/>
      <c r="E95" s="157"/>
      <c r="F95" s="164"/>
      <c r="G95" s="164"/>
      <c r="H95" s="128"/>
      <c r="I95" s="8"/>
    </row>
    <row r="96" spans="1:9" s="9" customFormat="1" ht="31.5" hidden="1" customHeight="1" outlineLevel="1">
      <c r="A96" s="80"/>
      <c r="B96" s="130"/>
      <c r="C96" s="104"/>
      <c r="D96" s="156"/>
      <c r="E96" s="157"/>
      <c r="F96" s="164"/>
      <c r="G96" s="164"/>
      <c r="H96" s="128"/>
      <c r="I96" s="8"/>
    </row>
    <row r="97" spans="1:9" s="9" customFormat="1" ht="31.5" hidden="1" customHeight="1" outlineLevel="1">
      <c r="A97" s="80"/>
      <c r="B97" s="130"/>
      <c r="C97" s="104"/>
      <c r="D97" s="156"/>
      <c r="E97" s="157"/>
      <c r="F97" s="164"/>
      <c r="G97" s="164"/>
      <c r="H97" s="128"/>
      <c r="I97" s="8"/>
    </row>
    <row r="98" spans="1:9" s="9" customFormat="1" ht="31.5" hidden="1" customHeight="1" outlineLevel="1">
      <c r="A98" s="80"/>
      <c r="B98" s="130"/>
      <c r="C98" s="104"/>
      <c r="D98" s="156"/>
      <c r="E98" s="157"/>
      <c r="F98" s="164"/>
      <c r="G98" s="164"/>
      <c r="H98" s="128"/>
      <c r="I98" s="8"/>
    </row>
    <row r="99" spans="1:9" s="9" customFormat="1" collapsed="1">
      <c r="A99" s="80"/>
      <c r="B99" s="181"/>
      <c r="C99" s="182"/>
      <c r="D99" s="183"/>
      <c r="E99" s="102"/>
      <c r="F99" s="184"/>
      <c r="G99" s="184"/>
      <c r="H99" s="185"/>
      <c r="I99" s="8"/>
    </row>
    <row r="100" spans="1:9" s="9" customFormat="1" ht="32.25" thickBot="1">
      <c r="A100" s="80"/>
      <c r="B100" s="186"/>
      <c r="C100" s="187"/>
      <c r="D100" s="188"/>
      <c r="E100" s="109"/>
      <c r="F100" s="189"/>
      <c r="G100" s="189"/>
      <c r="H100" s="14"/>
      <c r="I100" s="8"/>
    </row>
    <row r="101" spans="1:9" s="9" customFormat="1" ht="63">
      <c r="A101" s="80"/>
      <c r="B101" s="130" t="s">
        <v>76</v>
      </c>
      <c r="C101" s="104" t="s">
        <v>0</v>
      </c>
      <c r="D101" s="156">
        <v>1</v>
      </c>
      <c r="E101" s="165">
        <f>$E$54</f>
        <v>1</v>
      </c>
      <c r="F101" s="164" t="e">
        <f>MROUND(#REF!*E101,5)</f>
        <v>#REF!</v>
      </c>
      <c r="G101" s="164" t="e">
        <f>MROUND(#REF!*E101,5)</f>
        <v>#REF!</v>
      </c>
      <c r="H101" s="128" t="e">
        <f>SUM(F101:G101)</f>
        <v>#REF!</v>
      </c>
      <c r="I101" s="8"/>
    </row>
    <row r="102" spans="1:9" s="9" customFormat="1">
      <c r="A102" s="80"/>
      <c r="B102" s="130"/>
      <c r="C102" s="104"/>
      <c r="D102" s="156"/>
      <c r="E102" s="157"/>
      <c r="F102" s="164"/>
      <c r="G102" s="164"/>
      <c r="H102" s="128"/>
      <c r="I102" s="8"/>
    </row>
    <row r="103" spans="1:9" s="9" customFormat="1">
      <c r="A103" s="33"/>
      <c r="B103" s="133" t="s">
        <v>62</v>
      </c>
      <c r="C103" s="104" t="s">
        <v>0</v>
      </c>
      <c r="D103" s="156">
        <v>1</v>
      </c>
      <c r="E103" s="165">
        <f>$E$54</f>
        <v>1</v>
      </c>
      <c r="F103" s="164" t="e">
        <f>MROUND(#REF!*E103,5)</f>
        <v>#REF!</v>
      </c>
      <c r="G103" s="164" t="e">
        <f>MROUND(#REF!*E103,5)</f>
        <v>#REF!</v>
      </c>
      <c r="H103" s="128" t="e">
        <f>SUM(F103:G103)</f>
        <v>#REF!</v>
      </c>
      <c r="I103" s="8"/>
    </row>
    <row r="104" spans="1:9" s="9" customFormat="1" ht="31.5" hidden="1" customHeight="1" outlineLevel="1">
      <c r="A104" s="80"/>
      <c r="B104" s="130"/>
      <c r="C104" s="104"/>
      <c r="D104" s="156"/>
      <c r="E104" s="157"/>
      <c r="F104" s="164"/>
      <c r="G104" s="164"/>
      <c r="H104" s="128"/>
      <c r="I104" s="8"/>
    </row>
    <row r="105" spans="1:9" s="9" customFormat="1" ht="31.5" hidden="1" customHeight="1" outlineLevel="1">
      <c r="A105" s="80"/>
      <c r="B105" s="130"/>
      <c r="C105" s="104"/>
      <c r="D105" s="156"/>
      <c r="E105" s="157"/>
      <c r="F105" s="164"/>
      <c r="G105" s="164"/>
      <c r="H105" s="128"/>
      <c r="I105" s="8"/>
    </row>
    <row r="106" spans="1:9" s="9" customFormat="1" ht="31.5" hidden="1" customHeight="1" outlineLevel="1">
      <c r="A106" s="80"/>
      <c r="B106" s="130"/>
      <c r="C106" s="104"/>
      <c r="D106" s="156"/>
      <c r="E106" s="157"/>
      <c r="F106" s="164"/>
      <c r="G106" s="164"/>
      <c r="H106" s="128"/>
      <c r="I106" s="8"/>
    </row>
    <row r="107" spans="1:9" s="9" customFormat="1" ht="31.5" hidden="1" customHeight="1" outlineLevel="1">
      <c r="A107" s="80"/>
      <c r="B107" s="130"/>
      <c r="C107" s="104"/>
      <c r="D107" s="156"/>
      <c r="E107" s="157"/>
      <c r="F107" s="164"/>
      <c r="G107" s="164"/>
      <c r="H107" s="128"/>
      <c r="I107" s="8"/>
    </row>
    <row r="108" spans="1:9" s="9" customFormat="1" ht="31.5" hidden="1" customHeight="1" outlineLevel="1">
      <c r="A108" s="80"/>
      <c r="B108" s="130"/>
      <c r="C108" s="104"/>
      <c r="D108" s="156"/>
      <c r="E108" s="157"/>
      <c r="F108" s="164"/>
      <c r="G108" s="164"/>
      <c r="H108" s="128"/>
      <c r="I108" s="8"/>
    </row>
    <row r="109" spans="1:9" s="9" customFormat="1" ht="31.5" hidden="1" customHeight="1" outlineLevel="1">
      <c r="A109" s="80"/>
      <c r="B109" s="130"/>
      <c r="C109" s="104"/>
      <c r="D109" s="156"/>
      <c r="E109" s="157"/>
      <c r="F109" s="164"/>
      <c r="G109" s="164"/>
      <c r="H109" s="128"/>
      <c r="I109" s="8"/>
    </row>
    <row r="110" spans="1:9" s="9" customFormat="1" ht="31.5" hidden="1" customHeight="1" outlineLevel="1">
      <c r="A110" s="80"/>
      <c r="B110" s="130"/>
      <c r="C110" s="104"/>
      <c r="D110" s="156"/>
      <c r="E110" s="157"/>
      <c r="F110" s="164"/>
      <c r="G110" s="164"/>
      <c r="H110" s="128"/>
      <c r="I110" s="8"/>
    </row>
    <row r="111" spans="1:9" s="9" customFormat="1" ht="31.5" hidden="1" customHeight="1" outlineLevel="1">
      <c r="A111" s="80"/>
      <c r="B111" s="130"/>
      <c r="C111" s="104"/>
      <c r="D111" s="156"/>
      <c r="E111" s="157"/>
      <c r="F111" s="164"/>
      <c r="G111" s="164"/>
      <c r="H111" s="128"/>
      <c r="I111" s="8"/>
    </row>
    <row r="112" spans="1:9" s="9" customFormat="1" ht="31.5" hidden="1" customHeight="1" outlineLevel="1">
      <c r="A112" s="80"/>
      <c r="B112" s="130"/>
      <c r="C112" s="104"/>
      <c r="D112" s="156"/>
      <c r="E112" s="157"/>
      <c r="F112" s="164"/>
      <c r="G112" s="164"/>
      <c r="H112" s="128"/>
      <c r="I112" s="8"/>
    </row>
    <row r="113" spans="1:9" s="9" customFormat="1" ht="31.5" hidden="1" customHeight="1" outlineLevel="1">
      <c r="A113" s="80"/>
      <c r="B113" s="130"/>
      <c r="C113" s="104"/>
      <c r="D113" s="156"/>
      <c r="E113" s="157"/>
      <c r="F113" s="164"/>
      <c r="G113" s="164"/>
      <c r="H113" s="128"/>
      <c r="I113" s="8"/>
    </row>
    <row r="114" spans="1:9" s="9" customFormat="1" ht="31.5" hidden="1" customHeight="1" outlineLevel="1">
      <c r="A114" s="80"/>
      <c r="B114" s="130"/>
      <c r="C114" s="104"/>
      <c r="D114" s="156"/>
      <c r="E114" s="157"/>
      <c r="F114" s="164"/>
      <c r="G114" s="164"/>
      <c r="H114" s="128"/>
      <c r="I114" s="8"/>
    </row>
    <row r="115" spans="1:9" s="9" customFormat="1" ht="31.5" hidden="1" customHeight="1" outlineLevel="1">
      <c r="A115" s="80"/>
      <c r="B115" s="130"/>
      <c r="C115" s="104"/>
      <c r="D115" s="156"/>
      <c r="E115" s="157"/>
      <c r="F115" s="164"/>
      <c r="G115" s="164"/>
      <c r="H115" s="128"/>
      <c r="I115" s="8"/>
    </row>
    <row r="116" spans="1:9" s="9" customFormat="1" ht="31.5" hidden="1" customHeight="1" outlineLevel="1">
      <c r="A116" s="80"/>
      <c r="B116" s="130"/>
      <c r="C116" s="104"/>
      <c r="D116" s="156"/>
      <c r="E116" s="157"/>
      <c r="F116" s="164"/>
      <c r="G116" s="164"/>
      <c r="H116" s="128"/>
      <c r="I116" s="8"/>
    </row>
    <row r="117" spans="1:9" s="9" customFormat="1" ht="31.5" hidden="1" customHeight="1" outlineLevel="1">
      <c r="A117" s="80"/>
      <c r="B117" s="130"/>
      <c r="C117" s="104"/>
      <c r="D117" s="156"/>
      <c r="E117" s="157"/>
      <c r="F117" s="164"/>
      <c r="G117" s="164"/>
      <c r="H117" s="128"/>
      <c r="I117" s="8"/>
    </row>
    <row r="118" spans="1:9" s="9" customFormat="1" ht="31.5" hidden="1" customHeight="1" outlineLevel="1">
      <c r="A118" s="80"/>
      <c r="B118" s="130"/>
      <c r="C118" s="104"/>
      <c r="D118" s="156"/>
      <c r="E118" s="157"/>
      <c r="F118" s="164"/>
      <c r="G118" s="164"/>
      <c r="H118" s="128"/>
      <c r="I118" s="8"/>
    </row>
    <row r="119" spans="1:9" s="9" customFormat="1" ht="31.5" hidden="1" customHeight="1" outlineLevel="1">
      <c r="A119" s="80"/>
      <c r="B119" s="130"/>
      <c r="C119" s="104"/>
      <c r="D119" s="156"/>
      <c r="E119" s="157"/>
      <c r="F119" s="164"/>
      <c r="G119" s="164"/>
      <c r="H119" s="128"/>
      <c r="I119" s="8"/>
    </row>
    <row r="120" spans="1:9" s="9" customFormat="1" ht="31.5" hidden="1" customHeight="1" outlineLevel="1">
      <c r="A120" s="80"/>
      <c r="B120" s="130"/>
      <c r="C120" s="104"/>
      <c r="D120" s="156"/>
      <c r="E120" s="157"/>
      <c r="F120" s="164"/>
      <c r="G120" s="164"/>
      <c r="H120" s="128"/>
      <c r="I120" s="8"/>
    </row>
    <row r="121" spans="1:9" s="9" customFormat="1" ht="31.5" hidden="1" customHeight="1" outlineLevel="1">
      <c r="A121" s="80"/>
      <c r="B121" s="130"/>
      <c r="C121" s="104"/>
      <c r="D121" s="156"/>
      <c r="E121" s="157"/>
      <c r="F121" s="164"/>
      <c r="G121" s="164"/>
      <c r="H121" s="128"/>
      <c r="I121" s="8"/>
    </row>
    <row r="122" spans="1:9" s="9" customFormat="1" collapsed="1">
      <c r="A122" s="33"/>
      <c r="B122" s="133"/>
      <c r="C122" s="104"/>
      <c r="D122" s="156"/>
      <c r="E122" s="157"/>
      <c r="F122" s="158"/>
      <c r="G122" s="158"/>
      <c r="H122" s="128"/>
      <c r="I122" s="8"/>
    </row>
    <row r="123" spans="1:9" s="9" customFormat="1" ht="63">
      <c r="A123" s="80"/>
      <c r="B123" s="130" t="s">
        <v>96</v>
      </c>
      <c r="C123" s="104" t="s">
        <v>0</v>
      </c>
      <c r="D123" s="156">
        <v>1</v>
      </c>
      <c r="E123" s="165">
        <f>$E$54</f>
        <v>1</v>
      </c>
      <c r="F123" s="164" t="e">
        <f>MROUND(#REF!*E123,5)</f>
        <v>#REF!</v>
      </c>
      <c r="G123" s="164" t="e">
        <f>MROUND(#REF!*E123,5)</f>
        <v>#REF!</v>
      </c>
      <c r="H123" s="128" t="e">
        <f>SUM(F123:G123)</f>
        <v>#REF!</v>
      </c>
      <c r="I123" s="8"/>
    </row>
    <row r="124" spans="1:9" s="9" customFormat="1" ht="31.5" hidden="1" customHeight="1" outlineLevel="1">
      <c r="A124" s="80"/>
      <c r="B124" s="130"/>
      <c r="C124" s="104"/>
      <c r="D124" s="156"/>
      <c r="E124" s="157"/>
      <c r="F124" s="164"/>
      <c r="G124" s="164"/>
      <c r="H124" s="128"/>
      <c r="I124" s="8"/>
    </row>
    <row r="125" spans="1:9" s="9" customFormat="1" ht="31.5" hidden="1" customHeight="1" outlineLevel="1">
      <c r="A125" s="80"/>
      <c r="B125" s="130"/>
      <c r="C125" s="104"/>
      <c r="D125" s="156"/>
      <c r="E125" s="157"/>
      <c r="F125" s="164"/>
      <c r="G125" s="164"/>
      <c r="H125" s="128"/>
      <c r="I125" s="8"/>
    </row>
    <row r="126" spans="1:9" s="9" customFormat="1" ht="31.5" hidden="1" customHeight="1" outlineLevel="1">
      <c r="A126" s="80"/>
      <c r="B126" s="130"/>
      <c r="C126" s="104"/>
      <c r="D126" s="156"/>
      <c r="E126" s="157"/>
      <c r="F126" s="164"/>
      <c r="G126" s="164"/>
      <c r="H126" s="128"/>
      <c r="I126" s="8"/>
    </row>
    <row r="127" spans="1:9" s="9" customFormat="1" ht="31.5" hidden="1" customHeight="1" outlineLevel="1">
      <c r="A127" s="80"/>
      <c r="B127" s="130"/>
      <c r="C127" s="104"/>
      <c r="D127" s="156"/>
      <c r="E127" s="157"/>
      <c r="F127" s="164"/>
      <c r="G127" s="164"/>
      <c r="H127" s="128"/>
      <c r="I127" s="8"/>
    </row>
    <row r="128" spans="1:9" s="9" customFormat="1" ht="31.5" hidden="1" customHeight="1" outlineLevel="1">
      <c r="A128" s="80"/>
      <c r="B128" s="130"/>
      <c r="C128" s="104"/>
      <c r="D128" s="156"/>
      <c r="E128" s="157"/>
      <c r="F128" s="164"/>
      <c r="G128" s="164"/>
      <c r="H128" s="128"/>
      <c r="I128" s="8"/>
    </row>
    <row r="129" spans="1:9" s="9" customFormat="1" ht="31.5" hidden="1" customHeight="1" outlineLevel="1">
      <c r="A129" s="80"/>
      <c r="B129" s="130"/>
      <c r="C129" s="104"/>
      <c r="D129" s="156"/>
      <c r="E129" s="157"/>
      <c r="F129" s="164"/>
      <c r="G129" s="164"/>
      <c r="H129" s="128"/>
      <c r="I129" s="8"/>
    </row>
    <row r="130" spans="1:9" s="9" customFormat="1" ht="31.5" hidden="1" customHeight="1" outlineLevel="1">
      <c r="A130" s="80"/>
      <c r="B130" s="130"/>
      <c r="C130" s="104"/>
      <c r="D130" s="156"/>
      <c r="E130" s="157"/>
      <c r="F130" s="164"/>
      <c r="G130" s="164"/>
      <c r="H130" s="128"/>
      <c r="I130" s="8"/>
    </row>
    <row r="131" spans="1:9" s="9" customFormat="1" ht="31.5" hidden="1" customHeight="1" outlineLevel="1">
      <c r="A131" s="80"/>
      <c r="B131" s="130"/>
      <c r="C131" s="104"/>
      <c r="D131" s="156"/>
      <c r="E131" s="157"/>
      <c r="F131" s="164"/>
      <c r="G131" s="164"/>
      <c r="H131" s="128"/>
      <c r="I131" s="8"/>
    </row>
    <row r="132" spans="1:9" s="9" customFormat="1" ht="31.5" hidden="1" customHeight="1" outlineLevel="1">
      <c r="A132" s="80"/>
      <c r="B132" s="130"/>
      <c r="C132" s="104"/>
      <c r="D132" s="156"/>
      <c r="E132" s="157"/>
      <c r="F132" s="164"/>
      <c r="G132" s="164"/>
      <c r="H132" s="128"/>
      <c r="I132" s="8"/>
    </row>
    <row r="133" spans="1:9" s="9" customFormat="1" ht="31.5" hidden="1" customHeight="1" outlineLevel="1">
      <c r="A133" s="80"/>
      <c r="B133" s="130"/>
      <c r="C133" s="104"/>
      <c r="D133" s="156"/>
      <c r="E133" s="157"/>
      <c r="F133" s="164"/>
      <c r="G133" s="164"/>
      <c r="H133" s="128"/>
      <c r="I133" s="8"/>
    </row>
    <row r="134" spans="1:9" s="9" customFormat="1" ht="31.5" hidden="1" customHeight="1" outlineLevel="1">
      <c r="A134" s="80"/>
      <c r="B134" s="130"/>
      <c r="C134" s="104"/>
      <c r="D134" s="156"/>
      <c r="E134" s="157"/>
      <c r="F134" s="164"/>
      <c r="G134" s="164"/>
      <c r="H134" s="128"/>
      <c r="I134" s="8"/>
    </row>
    <row r="135" spans="1:9" s="9" customFormat="1" ht="31.5" hidden="1" customHeight="1" outlineLevel="1">
      <c r="A135" s="80"/>
      <c r="B135" s="130"/>
      <c r="C135" s="104"/>
      <c r="D135" s="156"/>
      <c r="E135" s="157"/>
      <c r="F135" s="164"/>
      <c r="G135" s="164"/>
      <c r="H135" s="128"/>
      <c r="I135" s="8"/>
    </row>
    <row r="136" spans="1:9" s="9" customFormat="1" ht="31.5" hidden="1" customHeight="1" outlineLevel="1">
      <c r="A136" s="80"/>
      <c r="B136" s="130"/>
      <c r="C136" s="104"/>
      <c r="D136" s="156"/>
      <c r="E136" s="157"/>
      <c r="F136" s="164"/>
      <c r="G136" s="164"/>
      <c r="H136" s="128"/>
      <c r="I136" s="8"/>
    </row>
    <row r="137" spans="1:9" s="9" customFormat="1" ht="31.5" hidden="1" customHeight="1" outlineLevel="1">
      <c r="A137" s="80"/>
      <c r="B137" s="130"/>
      <c r="C137" s="104"/>
      <c r="D137" s="156"/>
      <c r="E137" s="157"/>
      <c r="F137" s="164"/>
      <c r="G137" s="164"/>
      <c r="H137" s="128"/>
      <c r="I137" s="8"/>
    </row>
    <row r="138" spans="1:9" s="9" customFormat="1" ht="31.5" hidden="1" customHeight="1" outlineLevel="1">
      <c r="A138" s="80"/>
      <c r="B138" s="130"/>
      <c r="C138" s="104"/>
      <c r="D138" s="156"/>
      <c r="E138" s="157"/>
      <c r="F138" s="164"/>
      <c r="G138" s="164"/>
      <c r="H138" s="128"/>
      <c r="I138" s="8"/>
    </row>
    <row r="139" spans="1:9" s="9" customFormat="1" ht="31.5" hidden="1" customHeight="1" outlineLevel="1">
      <c r="A139" s="80"/>
      <c r="B139" s="130"/>
      <c r="C139" s="104"/>
      <c r="D139" s="156"/>
      <c r="E139" s="157"/>
      <c r="F139" s="164"/>
      <c r="G139" s="164"/>
      <c r="H139" s="128"/>
      <c r="I139" s="8"/>
    </row>
    <row r="140" spans="1:9" s="9" customFormat="1" ht="31.5" hidden="1" customHeight="1" outlineLevel="1">
      <c r="A140" s="80"/>
      <c r="B140" s="130"/>
      <c r="C140" s="104"/>
      <c r="D140" s="156"/>
      <c r="E140" s="157"/>
      <c r="F140" s="164"/>
      <c r="G140" s="164"/>
      <c r="H140" s="128"/>
      <c r="I140" s="8"/>
    </row>
    <row r="141" spans="1:9" s="9" customFormat="1" ht="31.5" hidden="1" customHeight="1" outlineLevel="1">
      <c r="A141" s="80"/>
      <c r="B141" s="130"/>
      <c r="C141" s="104"/>
      <c r="D141" s="156"/>
      <c r="E141" s="157"/>
      <c r="F141" s="164"/>
      <c r="G141" s="164"/>
      <c r="H141" s="128"/>
      <c r="I141" s="8"/>
    </row>
    <row r="142" spans="1:9" s="9" customFormat="1" collapsed="1">
      <c r="A142" s="80"/>
      <c r="B142" s="130"/>
      <c r="C142" s="104"/>
      <c r="D142" s="156"/>
      <c r="E142" s="157"/>
      <c r="F142" s="164"/>
      <c r="G142" s="164"/>
      <c r="H142" s="128"/>
      <c r="I142" s="8"/>
    </row>
    <row r="143" spans="1:9" s="9" customFormat="1" ht="94.5">
      <c r="A143" s="80"/>
      <c r="B143" s="130" t="s">
        <v>121</v>
      </c>
      <c r="C143" s="104" t="s">
        <v>0</v>
      </c>
      <c r="D143" s="156">
        <v>1</v>
      </c>
      <c r="E143" s="165">
        <f>$E$54</f>
        <v>1</v>
      </c>
      <c r="F143" s="164" t="e">
        <f>MROUND(#REF!*E143,5)</f>
        <v>#REF!</v>
      </c>
      <c r="G143" s="164" t="e">
        <f>MROUND(#REF!*E143,5)</f>
        <v>#REF!</v>
      </c>
      <c r="H143" s="128" t="e">
        <f>SUM(F143:G143)</f>
        <v>#REF!</v>
      </c>
      <c r="I143" s="8"/>
    </row>
    <row r="144" spans="1:9" s="9" customFormat="1" ht="31.5" hidden="1" customHeight="1" outlineLevel="1">
      <c r="A144" s="80"/>
      <c r="B144" s="130"/>
      <c r="C144" s="104"/>
      <c r="D144" s="156"/>
      <c r="E144" s="157"/>
      <c r="F144" s="164"/>
      <c r="G144" s="164"/>
      <c r="H144" s="128"/>
      <c r="I144" s="8"/>
    </row>
    <row r="145" spans="1:9" s="9" customFormat="1" ht="31.5" hidden="1" customHeight="1" outlineLevel="1">
      <c r="A145" s="80"/>
      <c r="B145" s="130"/>
      <c r="C145" s="104"/>
      <c r="D145" s="156"/>
      <c r="E145" s="157"/>
      <c r="F145" s="164"/>
      <c r="G145" s="164"/>
      <c r="H145" s="128"/>
      <c r="I145" s="8"/>
    </row>
    <row r="146" spans="1:9" s="9" customFormat="1" ht="31.5" hidden="1" customHeight="1" outlineLevel="1">
      <c r="A146" s="80"/>
      <c r="B146" s="130"/>
      <c r="C146" s="104"/>
      <c r="D146" s="156"/>
      <c r="E146" s="157"/>
      <c r="F146" s="164"/>
      <c r="G146" s="164"/>
      <c r="H146" s="128"/>
      <c r="I146" s="8"/>
    </row>
    <row r="147" spans="1:9" s="9" customFormat="1" ht="31.5" hidden="1" customHeight="1" outlineLevel="1">
      <c r="A147" s="80"/>
      <c r="B147" s="130"/>
      <c r="C147" s="104"/>
      <c r="D147" s="156"/>
      <c r="E147" s="157"/>
      <c r="F147" s="164"/>
      <c r="G147" s="164"/>
      <c r="H147" s="128"/>
      <c r="I147" s="8"/>
    </row>
    <row r="148" spans="1:9" s="9" customFormat="1" ht="31.5" hidden="1" customHeight="1" outlineLevel="1">
      <c r="A148" s="80"/>
      <c r="B148" s="130"/>
      <c r="C148" s="104"/>
      <c r="D148" s="156"/>
      <c r="E148" s="157"/>
      <c r="F148" s="164"/>
      <c r="G148" s="164"/>
      <c r="H148" s="128"/>
      <c r="I148" s="8"/>
    </row>
    <row r="149" spans="1:9" s="9" customFormat="1" ht="31.5" hidden="1" customHeight="1" outlineLevel="1">
      <c r="A149" s="80"/>
      <c r="B149" s="130"/>
      <c r="C149" s="104"/>
      <c r="D149" s="156"/>
      <c r="E149" s="157"/>
      <c r="F149" s="164"/>
      <c r="G149" s="164"/>
      <c r="H149" s="128"/>
      <c r="I149" s="8"/>
    </row>
    <row r="150" spans="1:9" s="9" customFormat="1" ht="31.5" hidden="1" customHeight="1" outlineLevel="1">
      <c r="A150" s="80"/>
      <c r="B150" s="130"/>
      <c r="C150" s="104"/>
      <c r="D150" s="156"/>
      <c r="E150" s="157"/>
      <c r="F150" s="164"/>
      <c r="G150" s="164"/>
      <c r="H150" s="128"/>
      <c r="I150" s="8"/>
    </row>
    <row r="151" spans="1:9" s="9" customFormat="1" ht="31.5" hidden="1" customHeight="1" outlineLevel="1">
      <c r="A151" s="80"/>
      <c r="B151" s="130"/>
      <c r="C151" s="104"/>
      <c r="D151" s="156"/>
      <c r="E151" s="157"/>
      <c r="F151" s="164"/>
      <c r="G151" s="164"/>
      <c r="H151" s="128"/>
      <c r="I151" s="8"/>
    </row>
    <row r="152" spans="1:9" s="9" customFormat="1" ht="31.5" hidden="1" customHeight="1" outlineLevel="1">
      <c r="A152" s="80"/>
      <c r="B152" s="130"/>
      <c r="C152" s="104"/>
      <c r="D152" s="156"/>
      <c r="E152" s="157"/>
      <c r="F152" s="164"/>
      <c r="G152" s="164"/>
      <c r="H152" s="128"/>
      <c r="I152" s="8"/>
    </row>
    <row r="153" spans="1:9" s="9" customFormat="1" ht="31.5" hidden="1" customHeight="1" outlineLevel="1">
      <c r="A153" s="80"/>
      <c r="B153" s="130"/>
      <c r="C153" s="104"/>
      <c r="D153" s="156"/>
      <c r="E153" s="157"/>
      <c r="F153" s="164"/>
      <c r="G153" s="164"/>
      <c r="H153" s="128"/>
      <c r="I153" s="8"/>
    </row>
    <row r="154" spans="1:9" s="9" customFormat="1" ht="31.5" hidden="1" customHeight="1" outlineLevel="1">
      <c r="A154" s="80"/>
      <c r="B154" s="130"/>
      <c r="C154" s="104"/>
      <c r="D154" s="156"/>
      <c r="E154" s="157"/>
      <c r="F154" s="164"/>
      <c r="G154" s="164"/>
      <c r="H154" s="128"/>
      <c r="I154" s="8"/>
    </row>
    <row r="155" spans="1:9" s="9" customFormat="1" ht="31.5" hidden="1" customHeight="1" outlineLevel="1">
      <c r="A155" s="80"/>
      <c r="B155" s="130"/>
      <c r="C155" s="104"/>
      <c r="D155" s="156"/>
      <c r="E155" s="157"/>
      <c r="F155" s="164"/>
      <c r="G155" s="164"/>
      <c r="H155" s="128"/>
      <c r="I155" s="8"/>
    </row>
    <row r="156" spans="1:9" s="9" customFormat="1" ht="31.5" hidden="1" customHeight="1" outlineLevel="1">
      <c r="A156" s="80"/>
      <c r="B156" s="130"/>
      <c r="C156" s="104"/>
      <c r="D156" s="156"/>
      <c r="E156" s="157"/>
      <c r="F156" s="164"/>
      <c r="G156" s="164"/>
      <c r="H156" s="128"/>
      <c r="I156" s="8"/>
    </row>
    <row r="157" spans="1:9" s="9" customFormat="1" ht="31.5" hidden="1" customHeight="1" outlineLevel="1">
      <c r="A157" s="80"/>
      <c r="B157" s="130"/>
      <c r="C157" s="104"/>
      <c r="D157" s="156"/>
      <c r="E157" s="157"/>
      <c r="F157" s="164"/>
      <c r="G157" s="164"/>
      <c r="H157" s="128"/>
      <c r="I157" s="8"/>
    </row>
    <row r="158" spans="1:9" s="9" customFormat="1" ht="31.5" hidden="1" customHeight="1" outlineLevel="1">
      <c r="A158" s="80"/>
      <c r="B158" s="130"/>
      <c r="C158" s="104"/>
      <c r="D158" s="156"/>
      <c r="E158" s="157"/>
      <c r="F158" s="164"/>
      <c r="G158" s="164"/>
      <c r="H158" s="128"/>
      <c r="I158" s="8"/>
    </row>
    <row r="159" spans="1:9" s="9" customFormat="1" ht="31.5" hidden="1" customHeight="1" outlineLevel="1">
      <c r="A159" s="80"/>
      <c r="B159" s="130"/>
      <c r="C159" s="104"/>
      <c r="D159" s="156"/>
      <c r="E159" s="157"/>
      <c r="F159" s="164"/>
      <c r="G159" s="164"/>
      <c r="H159" s="128"/>
      <c r="I159" s="8"/>
    </row>
    <row r="160" spans="1:9" s="9" customFormat="1" ht="31.5" hidden="1" customHeight="1" outlineLevel="1">
      <c r="A160" s="80"/>
      <c r="B160" s="130"/>
      <c r="C160" s="104"/>
      <c r="D160" s="156"/>
      <c r="E160" s="157"/>
      <c r="F160" s="164"/>
      <c r="G160" s="164"/>
      <c r="H160" s="128"/>
      <c r="I160" s="8"/>
    </row>
    <row r="161" spans="1:9" s="9" customFormat="1" ht="31.5" hidden="1" customHeight="1" outlineLevel="1">
      <c r="A161" s="80"/>
      <c r="B161" s="130"/>
      <c r="C161" s="104"/>
      <c r="D161" s="156"/>
      <c r="E161" s="157"/>
      <c r="F161" s="164"/>
      <c r="G161" s="164"/>
      <c r="H161" s="128"/>
      <c r="I161" s="8"/>
    </row>
    <row r="162" spans="1:9" s="9" customFormat="1" ht="31.5" hidden="1" customHeight="1" outlineLevel="1">
      <c r="A162" s="80"/>
      <c r="B162" s="130"/>
      <c r="C162" s="104"/>
      <c r="D162" s="156"/>
      <c r="E162" s="157"/>
      <c r="F162" s="164"/>
      <c r="G162" s="164"/>
      <c r="H162" s="128"/>
      <c r="I162" s="8"/>
    </row>
    <row r="163" spans="1:9" s="9" customFormat="1" ht="31.5" hidden="1" customHeight="1" outlineLevel="1">
      <c r="A163" s="80"/>
      <c r="B163" s="130"/>
      <c r="C163" s="104"/>
      <c r="D163" s="156"/>
      <c r="E163" s="157"/>
      <c r="F163" s="164"/>
      <c r="G163" s="164"/>
      <c r="H163" s="128"/>
      <c r="I163" s="8"/>
    </row>
    <row r="164" spans="1:9" s="9" customFormat="1" ht="31.5" hidden="1" customHeight="1" outlineLevel="1">
      <c r="A164" s="80"/>
      <c r="B164" s="130"/>
      <c r="C164" s="104"/>
      <c r="D164" s="156"/>
      <c r="E164" s="157"/>
      <c r="F164" s="164"/>
      <c r="G164" s="164"/>
      <c r="H164" s="128"/>
      <c r="I164" s="8"/>
    </row>
    <row r="165" spans="1:9" s="9" customFormat="1" ht="31.5" hidden="1" customHeight="1" outlineLevel="1">
      <c r="A165" s="80"/>
      <c r="B165" s="130"/>
      <c r="C165" s="104"/>
      <c r="D165" s="156"/>
      <c r="E165" s="157"/>
      <c r="F165" s="164"/>
      <c r="G165" s="164"/>
      <c r="H165" s="128"/>
      <c r="I165" s="8"/>
    </row>
    <row r="166" spans="1:9" s="9" customFormat="1" ht="31.5" hidden="1" customHeight="1" outlineLevel="1">
      <c r="A166" s="80"/>
      <c r="B166" s="130"/>
      <c r="C166" s="104"/>
      <c r="D166" s="156"/>
      <c r="E166" s="157"/>
      <c r="F166" s="164"/>
      <c r="G166" s="164"/>
      <c r="H166" s="128"/>
      <c r="I166" s="8"/>
    </row>
    <row r="167" spans="1:9" s="9" customFormat="1" ht="63" hidden="1" customHeight="1" outlineLevel="1">
      <c r="A167" s="80"/>
      <c r="B167" s="130"/>
      <c r="C167" s="104"/>
      <c r="D167" s="156"/>
      <c r="E167" s="157"/>
      <c r="F167" s="164"/>
      <c r="G167" s="164"/>
      <c r="H167" s="128"/>
      <c r="I167" s="8"/>
    </row>
    <row r="168" spans="1:9" s="9" customFormat="1" ht="63" hidden="1" customHeight="1" outlineLevel="1">
      <c r="A168" s="80"/>
      <c r="B168" s="130"/>
      <c r="C168" s="104"/>
      <c r="D168" s="156"/>
      <c r="E168" s="157"/>
      <c r="F168" s="164"/>
      <c r="G168" s="164"/>
      <c r="H168" s="128"/>
      <c r="I168" s="8"/>
    </row>
    <row r="169" spans="1:9" s="9" customFormat="1" ht="63" hidden="1" customHeight="1" outlineLevel="1">
      <c r="A169" s="80"/>
      <c r="B169" s="130"/>
      <c r="C169" s="104"/>
      <c r="D169" s="156"/>
      <c r="E169" s="157"/>
      <c r="F169" s="164"/>
      <c r="G169" s="164"/>
      <c r="H169" s="128"/>
      <c r="I169" s="8"/>
    </row>
    <row r="170" spans="1:9" s="9" customFormat="1" ht="63" hidden="1" customHeight="1" outlineLevel="1">
      <c r="A170" s="80"/>
      <c r="B170" s="130"/>
      <c r="C170" s="104"/>
      <c r="D170" s="156"/>
      <c r="E170" s="157"/>
      <c r="F170" s="164"/>
      <c r="G170" s="164"/>
      <c r="H170" s="128"/>
      <c r="I170" s="8"/>
    </row>
    <row r="171" spans="1:9" s="9" customFormat="1" ht="31.5" hidden="1" customHeight="1" outlineLevel="1">
      <c r="A171" s="80"/>
      <c r="B171" s="130"/>
      <c r="C171" s="104"/>
      <c r="D171" s="156"/>
      <c r="E171" s="157"/>
      <c r="F171" s="164"/>
      <c r="G171" s="164"/>
      <c r="H171" s="128"/>
      <c r="I171" s="8"/>
    </row>
    <row r="172" spans="1:9" s="9" customFormat="1" ht="31.5" hidden="1" customHeight="1" outlineLevel="1">
      <c r="A172" s="80"/>
      <c r="B172" s="130"/>
      <c r="C172" s="104"/>
      <c r="D172" s="156"/>
      <c r="E172" s="157"/>
      <c r="F172" s="164"/>
      <c r="G172" s="164"/>
      <c r="H172" s="128"/>
      <c r="I172" s="8"/>
    </row>
    <row r="173" spans="1:9" s="9" customFormat="1" ht="31.5" hidden="1" customHeight="1" outlineLevel="1">
      <c r="A173" s="80"/>
      <c r="B173" s="130"/>
      <c r="C173" s="104"/>
      <c r="D173" s="156"/>
      <c r="E173" s="157"/>
      <c r="F173" s="164"/>
      <c r="G173" s="164"/>
      <c r="H173" s="128"/>
      <c r="I173" s="8"/>
    </row>
    <row r="174" spans="1:9" s="9" customFormat="1" ht="31.5" hidden="1" customHeight="1" outlineLevel="1">
      <c r="A174" s="80"/>
      <c r="B174" s="130"/>
      <c r="C174" s="104"/>
      <c r="D174" s="156"/>
      <c r="E174" s="157"/>
      <c r="F174" s="164"/>
      <c r="G174" s="164"/>
      <c r="H174" s="128"/>
      <c r="I174" s="8"/>
    </row>
    <row r="175" spans="1:9" s="9" customFormat="1" ht="31.5" hidden="1" customHeight="1" outlineLevel="1">
      <c r="A175" s="80"/>
      <c r="B175" s="130"/>
      <c r="C175" s="104"/>
      <c r="D175" s="156"/>
      <c r="E175" s="157"/>
      <c r="F175" s="164"/>
      <c r="G175" s="164"/>
      <c r="H175" s="128"/>
      <c r="I175" s="8"/>
    </row>
    <row r="176" spans="1:9" s="9" customFormat="1" ht="31.5" hidden="1" customHeight="1" outlineLevel="1">
      <c r="A176" s="80"/>
      <c r="B176" s="130"/>
      <c r="C176" s="104"/>
      <c r="D176" s="156"/>
      <c r="E176" s="157"/>
      <c r="F176" s="164"/>
      <c r="G176" s="164"/>
      <c r="H176" s="128"/>
      <c r="I176" s="8"/>
    </row>
    <row r="177" spans="1:9" s="9" customFormat="1" ht="31.5" hidden="1" customHeight="1" outlineLevel="1">
      <c r="A177" s="80"/>
      <c r="B177" s="130"/>
      <c r="C177" s="104"/>
      <c r="D177" s="156"/>
      <c r="E177" s="157"/>
      <c r="F177" s="164"/>
      <c r="G177" s="164"/>
      <c r="H177" s="128"/>
      <c r="I177" s="8"/>
    </row>
    <row r="178" spans="1:9" s="9" customFormat="1" ht="31.5" hidden="1" customHeight="1" outlineLevel="1">
      <c r="A178" s="80"/>
      <c r="B178" s="130"/>
      <c r="C178" s="104"/>
      <c r="D178" s="156"/>
      <c r="E178" s="157"/>
      <c r="F178" s="164"/>
      <c r="G178" s="164"/>
      <c r="H178" s="128"/>
      <c r="I178" s="8"/>
    </row>
    <row r="179" spans="1:9" s="9" customFormat="1" ht="31.5" hidden="1" customHeight="1" outlineLevel="1">
      <c r="A179" s="80"/>
      <c r="B179" s="130"/>
      <c r="C179" s="104"/>
      <c r="D179" s="156"/>
      <c r="E179" s="157"/>
      <c r="F179" s="164"/>
      <c r="G179" s="164"/>
      <c r="H179" s="128"/>
      <c r="I179" s="8"/>
    </row>
    <row r="180" spans="1:9" s="9" customFormat="1" collapsed="1">
      <c r="A180" s="80"/>
      <c r="B180" s="130"/>
      <c r="C180" s="104"/>
      <c r="D180" s="156"/>
      <c r="E180" s="157"/>
      <c r="F180" s="164"/>
      <c r="G180" s="164"/>
      <c r="H180" s="128"/>
      <c r="I180" s="8"/>
    </row>
    <row r="181" spans="1:9" s="9" customFormat="1" ht="63">
      <c r="A181" s="80"/>
      <c r="B181" s="130" t="s">
        <v>110</v>
      </c>
      <c r="C181" s="104" t="s">
        <v>77</v>
      </c>
      <c r="D181" s="156">
        <v>1</v>
      </c>
      <c r="E181" s="165">
        <f>$E$54</f>
        <v>1</v>
      </c>
      <c r="F181" s="164" t="e">
        <f>MROUND(#REF!*E181,5)</f>
        <v>#REF!</v>
      </c>
      <c r="G181" s="164" t="e">
        <f>MROUND(#REF!*E181,5)</f>
        <v>#REF!</v>
      </c>
      <c r="H181" s="128" t="e">
        <f>SUM(F181:G181)</f>
        <v>#REF!</v>
      </c>
      <c r="I181" s="8"/>
    </row>
    <row r="182" spans="1:9" s="9" customFormat="1" ht="31.5" hidden="1" customHeight="1" outlineLevel="1">
      <c r="A182" s="80"/>
      <c r="B182" s="130"/>
      <c r="C182" s="104"/>
      <c r="D182" s="156"/>
      <c r="E182" s="157"/>
      <c r="F182" s="164"/>
      <c r="G182" s="164"/>
      <c r="H182" s="128"/>
      <c r="I182" s="8"/>
    </row>
    <row r="183" spans="1:9" s="9" customFormat="1" ht="31.5" hidden="1" customHeight="1" outlineLevel="1">
      <c r="A183" s="80"/>
      <c r="B183" s="130"/>
      <c r="C183" s="104"/>
      <c r="D183" s="156"/>
      <c r="E183" s="157"/>
      <c r="F183" s="164"/>
      <c r="G183" s="164"/>
      <c r="H183" s="128"/>
      <c r="I183" s="8"/>
    </row>
    <row r="184" spans="1:9" s="9" customFormat="1" ht="31.5" hidden="1" customHeight="1" outlineLevel="1">
      <c r="A184" s="80"/>
      <c r="B184" s="130"/>
      <c r="C184" s="104"/>
      <c r="D184" s="156"/>
      <c r="E184" s="157"/>
      <c r="F184" s="164"/>
      <c r="G184" s="164"/>
      <c r="H184" s="128"/>
      <c r="I184" s="8"/>
    </row>
    <row r="185" spans="1:9" s="9" customFormat="1" ht="31.5" hidden="1" customHeight="1" outlineLevel="1">
      <c r="A185" s="80"/>
      <c r="B185" s="130"/>
      <c r="C185" s="104"/>
      <c r="D185" s="156"/>
      <c r="E185" s="157"/>
      <c r="F185" s="164"/>
      <c r="G185" s="164"/>
      <c r="H185" s="128"/>
      <c r="I185" s="8"/>
    </row>
    <row r="186" spans="1:9" s="9" customFormat="1" ht="31.5" hidden="1" customHeight="1" outlineLevel="1">
      <c r="A186" s="80"/>
      <c r="B186" s="130"/>
      <c r="C186" s="104"/>
      <c r="D186" s="156"/>
      <c r="E186" s="157"/>
      <c r="F186" s="164"/>
      <c r="G186" s="164"/>
      <c r="H186" s="128"/>
      <c r="I186" s="8"/>
    </row>
    <row r="187" spans="1:9" s="9" customFormat="1" ht="31.5" hidden="1" customHeight="1" outlineLevel="1">
      <c r="A187" s="80"/>
      <c r="B187" s="130"/>
      <c r="C187" s="104"/>
      <c r="D187" s="156"/>
      <c r="E187" s="157"/>
      <c r="F187" s="164"/>
      <c r="G187" s="164"/>
      <c r="H187" s="128"/>
      <c r="I187" s="8"/>
    </row>
    <row r="188" spans="1:9" s="9" customFormat="1" ht="31.5" hidden="1" customHeight="1" outlineLevel="1">
      <c r="A188" s="80"/>
      <c r="B188" s="130"/>
      <c r="C188" s="104"/>
      <c r="D188" s="156"/>
      <c r="E188" s="157"/>
      <c r="F188" s="164"/>
      <c r="G188" s="164"/>
      <c r="H188" s="128"/>
      <c r="I188" s="8"/>
    </row>
    <row r="189" spans="1:9" s="9" customFormat="1" collapsed="1">
      <c r="A189" s="80"/>
      <c r="B189" s="130"/>
      <c r="C189" s="104"/>
      <c r="D189" s="156"/>
      <c r="E189" s="157"/>
      <c r="F189" s="164"/>
      <c r="G189" s="164"/>
      <c r="H189" s="128"/>
      <c r="I189" s="8"/>
    </row>
    <row r="190" spans="1:9" s="9" customFormat="1">
      <c r="A190" s="80"/>
      <c r="B190" s="129" t="s">
        <v>111</v>
      </c>
      <c r="C190" s="104"/>
      <c r="D190" s="156"/>
      <c r="E190" s="157"/>
      <c r="F190" s="164"/>
      <c r="G190" s="164"/>
      <c r="H190" s="128"/>
      <c r="I190" s="8"/>
    </row>
    <row r="191" spans="1:9" s="9" customFormat="1" ht="94.5">
      <c r="A191" s="80"/>
      <c r="B191" s="130" t="s">
        <v>112</v>
      </c>
      <c r="C191" s="104"/>
      <c r="D191" s="156"/>
      <c r="E191" s="157"/>
      <c r="F191" s="164"/>
      <c r="G191" s="164"/>
      <c r="H191" s="128"/>
      <c r="I191" s="8"/>
    </row>
    <row r="192" spans="1:9" s="9" customFormat="1">
      <c r="A192" s="80"/>
      <c r="B192" s="129" t="s">
        <v>122</v>
      </c>
      <c r="C192" s="104"/>
      <c r="D192" s="156"/>
      <c r="E192" s="157"/>
      <c r="F192" s="164"/>
      <c r="G192" s="164"/>
      <c r="H192" s="128"/>
      <c r="I192" s="8"/>
    </row>
    <row r="193" spans="1:9" s="86" customFormat="1">
      <c r="A193" s="80"/>
      <c r="B193" s="154"/>
      <c r="C193" s="160"/>
      <c r="D193" s="176"/>
      <c r="E193" s="162"/>
      <c r="F193" s="167"/>
      <c r="G193" s="167"/>
      <c r="H193" s="153"/>
      <c r="I193" s="8"/>
    </row>
    <row r="194" spans="1:9" s="9" customFormat="1">
      <c r="A194" s="80"/>
      <c r="B194" s="127" t="s">
        <v>12</v>
      </c>
      <c r="C194" s="104"/>
      <c r="D194" s="156"/>
      <c r="E194" s="157">
        <v>1</v>
      </c>
      <c r="F194" s="164"/>
      <c r="G194" s="164"/>
      <c r="H194" s="128"/>
    </row>
    <row r="195" spans="1:9" s="9" customFormat="1" ht="94.5">
      <c r="A195" s="80"/>
      <c r="B195" s="130" t="s">
        <v>123</v>
      </c>
      <c r="C195" s="104"/>
      <c r="D195" s="156"/>
      <c r="E195" s="157"/>
      <c r="F195" s="164"/>
      <c r="G195" s="164"/>
      <c r="H195" s="128"/>
    </row>
    <row r="196" spans="1:9" s="9" customFormat="1">
      <c r="A196" s="80"/>
      <c r="B196" s="134"/>
      <c r="C196" s="104"/>
      <c r="D196" s="156"/>
      <c r="E196" s="157"/>
      <c r="F196" s="164"/>
      <c r="G196" s="164"/>
      <c r="H196" s="128"/>
    </row>
    <row r="197" spans="1:9" s="9" customFormat="1">
      <c r="A197" s="80"/>
      <c r="B197" s="135" t="s">
        <v>8</v>
      </c>
      <c r="C197" s="104" t="s">
        <v>77</v>
      </c>
      <c r="D197" s="156">
        <v>1</v>
      </c>
      <c r="E197" s="157">
        <f>$E$194</f>
        <v>1</v>
      </c>
      <c r="F197" s="164" t="e">
        <f>MROUND(#REF!*E197,5)</f>
        <v>#REF!</v>
      </c>
      <c r="G197" s="164" t="e">
        <f>MROUND(#REF!*E197,5)</f>
        <v>#REF!</v>
      </c>
      <c r="H197" s="128" t="e">
        <f>SUM(F197:G197)</f>
        <v>#REF!</v>
      </c>
    </row>
    <row r="198" spans="1:9" s="9" customFormat="1">
      <c r="A198" s="80"/>
      <c r="B198" s="134" t="s">
        <v>5</v>
      </c>
      <c r="C198" s="104" t="s">
        <v>0</v>
      </c>
      <c r="D198" s="156">
        <v>2</v>
      </c>
      <c r="E198" s="157"/>
      <c r="F198" s="164"/>
      <c r="G198" s="164"/>
      <c r="H198" s="128"/>
    </row>
    <row r="199" spans="1:9" s="9" customFormat="1">
      <c r="A199" s="80"/>
      <c r="B199" s="134" t="s">
        <v>3</v>
      </c>
      <c r="C199" s="104" t="s">
        <v>0</v>
      </c>
      <c r="D199" s="156">
        <v>1</v>
      </c>
      <c r="E199" s="157"/>
      <c r="F199" s="164"/>
      <c r="G199" s="164"/>
      <c r="H199" s="128"/>
    </row>
    <row r="200" spans="1:9" s="9" customFormat="1">
      <c r="A200" s="80"/>
      <c r="B200" s="136" t="s">
        <v>1</v>
      </c>
      <c r="C200" s="104" t="s">
        <v>0</v>
      </c>
      <c r="D200" s="156">
        <v>1</v>
      </c>
      <c r="E200" s="157"/>
      <c r="F200" s="164"/>
      <c r="G200" s="164"/>
      <c r="H200" s="128"/>
    </row>
    <row r="201" spans="1:9" s="9" customFormat="1">
      <c r="A201" s="80"/>
      <c r="B201" s="136" t="s">
        <v>2</v>
      </c>
      <c r="C201" s="104" t="s">
        <v>0</v>
      </c>
      <c r="D201" s="156">
        <v>1</v>
      </c>
      <c r="E201" s="157"/>
      <c r="F201" s="164"/>
      <c r="G201" s="164"/>
      <c r="H201" s="128"/>
    </row>
    <row r="202" spans="1:9" s="9" customFormat="1">
      <c r="A202" s="80"/>
      <c r="B202" s="134" t="s">
        <v>4</v>
      </c>
      <c r="C202" s="104" t="s">
        <v>0</v>
      </c>
      <c r="D202" s="156">
        <v>1</v>
      </c>
      <c r="E202" s="157"/>
      <c r="F202" s="164"/>
      <c r="G202" s="164"/>
      <c r="H202" s="128"/>
    </row>
    <row r="203" spans="1:9" s="9" customFormat="1">
      <c r="A203" s="80"/>
      <c r="B203" s="134" t="s">
        <v>9</v>
      </c>
      <c r="C203" s="104" t="s">
        <v>0</v>
      </c>
      <c r="D203" s="156">
        <v>1</v>
      </c>
      <c r="E203" s="157"/>
      <c r="F203" s="164"/>
      <c r="G203" s="164"/>
      <c r="H203" s="128"/>
    </row>
    <row r="204" spans="1:9" s="9" customFormat="1">
      <c r="A204" s="80"/>
      <c r="B204" s="134" t="s">
        <v>7</v>
      </c>
      <c r="C204" s="104" t="s">
        <v>0</v>
      </c>
      <c r="D204" s="156">
        <v>1</v>
      </c>
      <c r="E204" s="157"/>
      <c r="F204" s="164"/>
      <c r="G204" s="164"/>
      <c r="H204" s="128"/>
    </row>
    <row r="205" spans="1:9" s="9" customFormat="1">
      <c r="A205" s="80"/>
      <c r="B205" s="134" t="s">
        <v>6</v>
      </c>
      <c r="C205" s="104" t="s">
        <v>0</v>
      </c>
      <c r="D205" s="156">
        <v>1</v>
      </c>
      <c r="E205" s="157"/>
      <c r="F205" s="164"/>
      <c r="G205" s="164"/>
      <c r="H205" s="128"/>
    </row>
    <row r="206" spans="1:9" s="9" customFormat="1">
      <c r="A206" s="80"/>
      <c r="B206" s="134"/>
      <c r="C206" s="104"/>
      <c r="D206" s="156"/>
      <c r="E206" s="157"/>
      <c r="F206" s="164"/>
      <c r="G206" s="164"/>
      <c r="H206" s="128"/>
    </row>
    <row r="207" spans="1:9" s="9" customFormat="1">
      <c r="A207" s="80"/>
      <c r="B207" s="190" t="s">
        <v>41</v>
      </c>
      <c r="C207" s="104"/>
      <c r="D207" s="156"/>
      <c r="E207" s="157"/>
      <c r="F207" s="164"/>
      <c r="G207" s="164"/>
      <c r="H207" s="128"/>
    </row>
    <row r="208" spans="1:9" s="9" customFormat="1">
      <c r="A208" s="80"/>
      <c r="B208" s="137"/>
      <c r="C208" s="104"/>
      <c r="D208" s="156"/>
      <c r="E208" s="157"/>
      <c r="F208" s="164"/>
      <c r="G208" s="164"/>
      <c r="H208" s="128"/>
    </row>
    <row r="209" spans="1:16" s="9" customFormat="1">
      <c r="A209" s="80"/>
      <c r="B209" s="137" t="s">
        <v>13</v>
      </c>
      <c r="C209" s="104"/>
      <c r="D209" s="156"/>
      <c r="E209" s="157"/>
      <c r="F209" s="164"/>
      <c r="G209" s="164"/>
      <c r="H209" s="128"/>
    </row>
    <row r="210" spans="1:16" s="9" customFormat="1" ht="63">
      <c r="A210" s="80"/>
      <c r="B210" s="134" t="s">
        <v>42</v>
      </c>
      <c r="C210" s="104" t="s">
        <v>0</v>
      </c>
      <c r="D210" s="156">
        <v>1</v>
      </c>
      <c r="E210" s="157">
        <f>$E$194</f>
        <v>1</v>
      </c>
      <c r="F210" s="164" t="e">
        <f>MROUND(#REF!*E210,5)</f>
        <v>#REF!</v>
      </c>
      <c r="G210" s="164" t="e">
        <f>MROUND(#REF!*E210,5)</f>
        <v>#REF!</v>
      </c>
      <c r="H210" s="128" t="e">
        <f t="shared" ref="H210" si="0">SUM(F210:G210)</f>
        <v>#REF!</v>
      </c>
    </row>
    <row r="211" spans="1:16" s="86" customFormat="1">
      <c r="A211" s="80"/>
      <c r="B211" s="154"/>
      <c r="C211" s="160"/>
      <c r="D211" s="176"/>
      <c r="E211" s="162"/>
      <c r="F211" s="167"/>
      <c r="G211" s="167"/>
      <c r="H211" s="153"/>
      <c r="I211" s="8"/>
    </row>
    <row r="212" spans="1:16" s="9" customFormat="1">
      <c r="A212" s="33"/>
      <c r="B212" s="138" t="s">
        <v>14</v>
      </c>
      <c r="C212" s="104"/>
      <c r="D212" s="156"/>
      <c r="E212" s="157">
        <v>1</v>
      </c>
      <c r="F212" s="158"/>
      <c r="G212" s="158"/>
      <c r="H212" s="128"/>
      <c r="I212" s="8"/>
    </row>
    <row r="213" spans="1:16" s="9" customFormat="1">
      <c r="A213" s="33"/>
      <c r="B213" s="134"/>
      <c r="C213" s="104"/>
      <c r="D213" s="156"/>
      <c r="E213" s="157"/>
      <c r="F213" s="158"/>
      <c r="G213" s="158"/>
      <c r="H213" s="128"/>
      <c r="I213" s="8"/>
    </row>
    <row r="214" spans="1:16" s="9" customFormat="1">
      <c r="A214" s="33"/>
      <c r="B214" s="137" t="s">
        <v>15</v>
      </c>
      <c r="C214" s="104"/>
      <c r="D214" s="156"/>
      <c r="E214" s="157"/>
      <c r="F214" s="158"/>
      <c r="G214" s="158"/>
      <c r="H214" s="128"/>
      <c r="I214" s="8"/>
    </row>
    <row r="215" spans="1:16" s="9" customFormat="1" ht="126">
      <c r="A215" s="33"/>
      <c r="B215" s="134" t="s">
        <v>97</v>
      </c>
      <c r="C215" s="104" t="s">
        <v>77</v>
      </c>
      <c r="D215" s="156">
        <v>1</v>
      </c>
      <c r="E215" s="165">
        <f>$E$212</f>
        <v>1</v>
      </c>
      <c r="F215" s="158" t="e">
        <f>MROUND(#REF!*E215,5)</f>
        <v>#REF!</v>
      </c>
      <c r="G215" s="158" t="e">
        <f>MROUND(#REF!*E215,5)</f>
        <v>#REF!</v>
      </c>
      <c r="H215" s="128" t="e">
        <f t="shared" ref="H215" si="1">SUM(F215:G215)</f>
        <v>#REF!</v>
      </c>
      <c r="I215" s="8"/>
    </row>
    <row r="216" spans="1:16" s="9" customFormat="1">
      <c r="A216" s="33"/>
      <c r="B216" s="134"/>
      <c r="C216" s="104"/>
      <c r="D216" s="156"/>
      <c r="E216" s="157"/>
      <c r="F216" s="158"/>
      <c r="G216" s="158"/>
      <c r="H216" s="128"/>
      <c r="I216" s="8"/>
    </row>
    <row r="217" spans="1:16" s="9" customFormat="1" ht="94.5">
      <c r="A217" s="33"/>
      <c r="B217" s="134" t="s">
        <v>113</v>
      </c>
      <c r="C217" s="104" t="s">
        <v>77</v>
      </c>
      <c r="D217" s="156">
        <v>1</v>
      </c>
      <c r="E217" s="157">
        <f>$E$212</f>
        <v>1</v>
      </c>
      <c r="F217" s="158" t="e">
        <f>MROUND(#REF!*E217,5)</f>
        <v>#REF!</v>
      </c>
      <c r="G217" s="158" t="e">
        <f>MROUND(#REF!*E217,5)</f>
        <v>#REF!</v>
      </c>
      <c r="H217" s="128" t="e">
        <f t="shared" ref="H217" si="2">SUM(F217:G217)</f>
        <v>#REF!</v>
      </c>
      <c r="I217" s="8"/>
    </row>
    <row r="218" spans="1:16" s="9" customFormat="1">
      <c r="A218" s="33"/>
      <c r="B218" s="134"/>
      <c r="C218" s="104"/>
      <c r="D218" s="156"/>
      <c r="E218" s="157"/>
      <c r="F218" s="158"/>
      <c r="G218" s="158"/>
      <c r="H218" s="128"/>
      <c r="I218" s="8"/>
    </row>
    <row r="219" spans="1:16" s="9" customFormat="1">
      <c r="A219" s="33"/>
      <c r="B219" s="137" t="s">
        <v>93</v>
      </c>
      <c r="C219" s="104"/>
      <c r="D219" s="156"/>
      <c r="E219" s="157"/>
      <c r="F219" s="158"/>
      <c r="G219" s="158"/>
      <c r="H219" s="128"/>
      <c r="I219" s="8"/>
    </row>
    <row r="220" spans="1:16" s="9" customFormat="1">
      <c r="A220" s="33"/>
      <c r="B220" s="137"/>
      <c r="C220" s="104"/>
      <c r="D220" s="156"/>
      <c r="E220" s="157"/>
      <c r="F220" s="158"/>
      <c r="G220" s="158"/>
      <c r="H220" s="128"/>
      <c r="I220" s="8"/>
    </row>
    <row r="221" spans="1:16" s="9" customFormat="1">
      <c r="A221" s="33"/>
      <c r="B221" s="139" t="s">
        <v>39</v>
      </c>
      <c r="C221" s="104"/>
      <c r="D221" s="156"/>
      <c r="E221" s="157"/>
      <c r="F221" s="158"/>
      <c r="G221" s="158"/>
      <c r="H221" s="128"/>
      <c r="I221" s="8"/>
    </row>
    <row r="222" spans="1:16" s="9" customFormat="1" ht="63">
      <c r="A222" s="33"/>
      <c r="B222" s="134" t="s">
        <v>16</v>
      </c>
      <c r="C222" s="104" t="s">
        <v>0</v>
      </c>
      <c r="D222" s="156">
        <v>1</v>
      </c>
      <c r="E222" s="157">
        <f t="shared" ref="E222" si="3">$E$212</f>
        <v>1</v>
      </c>
      <c r="F222" s="158" t="e">
        <f>MROUND(#REF!*E222,5)</f>
        <v>#REF!</v>
      </c>
      <c r="G222" s="158" t="e">
        <f>MROUND(#REF!*E222,5)</f>
        <v>#REF!</v>
      </c>
      <c r="H222" s="128" t="e">
        <f t="shared" ref="H222" si="4">SUM(F222:G222)</f>
        <v>#REF!</v>
      </c>
      <c r="I222" s="8"/>
    </row>
    <row r="223" spans="1:16" s="9" customFormat="1">
      <c r="A223" s="33"/>
      <c r="B223" s="134"/>
      <c r="C223" s="104"/>
      <c r="D223" s="156"/>
      <c r="E223" s="157"/>
      <c r="F223" s="158"/>
      <c r="G223" s="158"/>
      <c r="H223" s="128"/>
      <c r="I223" s="8"/>
    </row>
    <row r="224" spans="1:16" s="37" customFormat="1">
      <c r="A224" s="33"/>
      <c r="B224" s="105" t="s">
        <v>40</v>
      </c>
      <c r="C224" s="104"/>
      <c r="D224" s="158"/>
      <c r="E224" s="157"/>
      <c r="F224" s="158"/>
      <c r="G224" s="158"/>
      <c r="H224" s="128"/>
      <c r="I224" s="8"/>
      <c r="J224" s="38"/>
      <c r="K224" s="38"/>
      <c r="L224" s="38"/>
      <c r="M224" s="38"/>
      <c r="N224" s="38"/>
      <c r="O224" s="38"/>
      <c r="P224" s="38"/>
    </row>
    <row r="225" spans="1:9" s="9" customFormat="1" ht="126.75" thickBot="1">
      <c r="A225" s="33"/>
      <c r="B225" s="133" t="s">
        <v>23</v>
      </c>
      <c r="C225" s="104" t="s">
        <v>0</v>
      </c>
      <c r="D225" s="156">
        <v>1</v>
      </c>
      <c r="E225" s="157">
        <f>$E$212</f>
        <v>1</v>
      </c>
      <c r="F225" s="158" t="e">
        <f>MROUND(#REF!*E225,5)</f>
        <v>#REF!</v>
      </c>
      <c r="G225" s="158" t="e">
        <f>MROUND(#REF!*E225,5)</f>
        <v>#REF!</v>
      </c>
      <c r="H225" s="128" t="e">
        <f t="shared" ref="H225" si="5">SUM(F225:G225)</f>
        <v>#REF!</v>
      </c>
      <c r="I225" s="8"/>
    </row>
    <row r="226" spans="1:9" s="9" customFormat="1">
      <c r="A226" s="33"/>
      <c r="B226" s="191"/>
      <c r="C226" s="182"/>
      <c r="D226" s="183"/>
      <c r="E226" s="102"/>
      <c r="F226" s="101"/>
      <c r="G226" s="101"/>
      <c r="H226" s="185"/>
      <c r="I226" s="8"/>
    </row>
    <row r="227" spans="1:9" s="9" customFormat="1" ht="32.25" thickBot="1">
      <c r="A227" s="33"/>
      <c r="B227" s="192"/>
      <c r="C227" s="187"/>
      <c r="D227" s="188"/>
      <c r="E227" s="109"/>
      <c r="F227" s="108"/>
      <c r="G227" s="108"/>
      <c r="H227" s="14"/>
      <c r="I227" s="8"/>
    </row>
    <row r="228" spans="1:9" s="9" customFormat="1">
      <c r="A228" s="33"/>
      <c r="B228" s="140" t="s">
        <v>55</v>
      </c>
      <c r="C228" s="104"/>
      <c r="D228" s="159"/>
      <c r="E228" s="157"/>
      <c r="F228" s="158"/>
      <c r="G228" s="158"/>
      <c r="H228" s="128"/>
      <c r="I228" s="8"/>
    </row>
    <row r="229" spans="1:9" s="9" customFormat="1" ht="63">
      <c r="A229" s="33"/>
      <c r="B229" s="133" t="s">
        <v>25</v>
      </c>
      <c r="C229" s="104" t="s">
        <v>0</v>
      </c>
      <c r="D229" s="156">
        <v>1</v>
      </c>
      <c r="E229" s="157">
        <f>$E$212</f>
        <v>1</v>
      </c>
      <c r="F229" s="158" t="e">
        <f>MROUND(#REF!*E229,5)</f>
        <v>#REF!</v>
      </c>
      <c r="G229" s="158" t="e">
        <f>MROUND(#REF!*E229,5)</f>
        <v>#REF!</v>
      </c>
      <c r="H229" s="128" t="e">
        <f t="shared" ref="H229" si="6">SUM(F229:G229)</f>
        <v>#REF!</v>
      </c>
      <c r="I229" s="8"/>
    </row>
    <row r="230" spans="1:9" s="9" customFormat="1">
      <c r="A230" s="33"/>
      <c r="B230" s="141"/>
      <c r="C230" s="104"/>
      <c r="D230" s="156"/>
      <c r="E230" s="157"/>
      <c r="F230" s="158"/>
      <c r="G230" s="158"/>
      <c r="H230" s="128"/>
      <c r="I230" s="8"/>
    </row>
    <row r="231" spans="1:9" s="9" customFormat="1" ht="94.5">
      <c r="A231" s="33"/>
      <c r="B231" s="133" t="s">
        <v>24</v>
      </c>
      <c r="C231" s="104" t="s">
        <v>0</v>
      </c>
      <c r="D231" s="156">
        <v>1</v>
      </c>
      <c r="E231" s="157">
        <f>$E$212</f>
        <v>1</v>
      </c>
      <c r="F231" s="158" t="e">
        <f>MROUND(#REF!*E231,5)</f>
        <v>#REF!</v>
      </c>
      <c r="G231" s="158" t="e">
        <f>MROUND(#REF!*E231,5)</f>
        <v>#REF!</v>
      </c>
      <c r="H231" s="128" t="e">
        <f t="shared" ref="H231" si="7">SUM(F231:G231)</f>
        <v>#REF!</v>
      </c>
      <c r="I231" s="8"/>
    </row>
    <row r="232" spans="1:9" s="9" customFormat="1">
      <c r="A232" s="33"/>
      <c r="B232" s="141"/>
      <c r="C232" s="104"/>
      <c r="D232" s="156"/>
      <c r="E232" s="157"/>
      <c r="F232" s="158"/>
      <c r="G232" s="158"/>
      <c r="H232" s="128"/>
      <c r="I232" s="8"/>
    </row>
    <row r="233" spans="1:9" s="9" customFormat="1">
      <c r="A233" s="33"/>
      <c r="B233" s="142" t="s">
        <v>60</v>
      </c>
      <c r="C233" s="104"/>
      <c r="D233" s="156"/>
      <c r="E233" s="157"/>
      <c r="F233" s="158"/>
      <c r="G233" s="158"/>
      <c r="H233" s="128"/>
      <c r="I233" s="8"/>
    </row>
    <row r="234" spans="1:9" s="9" customFormat="1" ht="189">
      <c r="A234" s="33"/>
      <c r="B234" s="133" t="s">
        <v>61</v>
      </c>
      <c r="C234" s="104"/>
      <c r="D234" s="156"/>
      <c r="E234" s="157"/>
      <c r="F234" s="158"/>
      <c r="G234" s="158"/>
      <c r="H234" s="128"/>
      <c r="I234" s="8"/>
    </row>
    <row r="235" spans="1:9" s="9" customFormat="1">
      <c r="A235" s="33"/>
      <c r="B235" s="142" t="s">
        <v>66</v>
      </c>
      <c r="C235" s="104"/>
      <c r="D235" s="156"/>
      <c r="E235" s="157"/>
      <c r="F235" s="158"/>
      <c r="G235" s="158"/>
      <c r="H235" s="128"/>
      <c r="I235" s="8"/>
    </row>
    <row r="236" spans="1:9" s="9" customFormat="1">
      <c r="A236" s="33"/>
      <c r="B236" s="133"/>
      <c r="C236" s="104"/>
      <c r="D236" s="156"/>
      <c r="E236" s="157"/>
      <c r="F236" s="158"/>
      <c r="G236" s="158"/>
      <c r="H236" s="128"/>
      <c r="I236" s="8"/>
    </row>
    <row r="237" spans="1:9" s="9" customFormat="1">
      <c r="A237" s="33"/>
      <c r="B237" s="139" t="s">
        <v>56</v>
      </c>
      <c r="C237" s="104"/>
      <c r="D237" s="159"/>
      <c r="E237" s="157"/>
      <c r="F237" s="158"/>
      <c r="G237" s="158"/>
      <c r="H237" s="128"/>
      <c r="I237" s="8"/>
    </row>
    <row r="238" spans="1:9" s="9" customFormat="1" ht="94.5">
      <c r="A238" s="33"/>
      <c r="B238" s="133" t="s">
        <v>78</v>
      </c>
      <c r="C238" s="104" t="s">
        <v>0</v>
      </c>
      <c r="D238" s="156">
        <v>1</v>
      </c>
      <c r="E238" s="157">
        <f>$E$212</f>
        <v>1</v>
      </c>
      <c r="F238" s="158" t="e">
        <f>MROUND(#REF!*E238,5)</f>
        <v>#REF!</v>
      </c>
      <c r="G238" s="158" t="e">
        <f>MROUND(#REF!*E238,5)</f>
        <v>#REF!</v>
      </c>
      <c r="H238" s="128" t="e">
        <f t="shared" ref="H238" si="8">SUM(F238:G238)</f>
        <v>#REF!</v>
      </c>
      <c r="I238" s="8"/>
    </row>
    <row r="239" spans="1:9" s="9" customFormat="1">
      <c r="A239" s="33"/>
      <c r="B239" s="141"/>
      <c r="C239" s="104"/>
      <c r="D239" s="159"/>
      <c r="E239" s="157"/>
      <c r="F239" s="158"/>
      <c r="G239" s="158"/>
      <c r="H239" s="128"/>
      <c r="I239" s="8"/>
    </row>
    <row r="240" spans="1:9" s="9" customFormat="1">
      <c r="A240" s="33"/>
      <c r="B240" s="140" t="s">
        <v>57</v>
      </c>
      <c r="C240" s="104"/>
      <c r="D240" s="156"/>
      <c r="E240" s="157"/>
      <c r="F240" s="158"/>
      <c r="G240" s="158"/>
      <c r="H240" s="128"/>
      <c r="I240" s="8"/>
    </row>
    <row r="241" spans="1:9" s="9" customFormat="1" ht="63">
      <c r="A241" s="33"/>
      <c r="B241" s="133" t="s">
        <v>26</v>
      </c>
      <c r="C241" s="104" t="s">
        <v>0</v>
      </c>
      <c r="D241" s="156">
        <v>1</v>
      </c>
      <c r="E241" s="157">
        <f>$E$212</f>
        <v>1</v>
      </c>
      <c r="F241" s="158" t="e">
        <f>MROUND(#REF!*E241,5)</f>
        <v>#REF!</v>
      </c>
      <c r="G241" s="158" t="e">
        <f>MROUND(#REF!*E241,5)</f>
        <v>#REF!</v>
      </c>
      <c r="H241" s="128" t="e">
        <f t="shared" ref="H241" si="9">SUM(F241:G241)</f>
        <v>#REF!</v>
      </c>
      <c r="I241" s="8"/>
    </row>
    <row r="242" spans="1:9" s="9" customFormat="1">
      <c r="A242" s="33"/>
      <c r="B242" s="141"/>
      <c r="C242" s="104"/>
      <c r="D242" s="156"/>
      <c r="E242" s="157"/>
      <c r="F242" s="158"/>
      <c r="G242" s="158"/>
      <c r="H242" s="128"/>
      <c r="I242" s="8"/>
    </row>
    <row r="243" spans="1:9" s="9" customFormat="1" ht="94.5">
      <c r="A243" s="33"/>
      <c r="B243" s="133" t="s">
        <v>24</v>
      </c>
      <c r="C243" s="104" t="s">
        <v>0</v>
      </c>
      <c r="D243" s="156">
        <v>1</v>
      </c>
      <c r="E243" s="157">
        <f>$E$212</f>
        <v>1</v>
      </c>
      <c r="F243" s="158" t="e">
        <f>MROUND(#REF!*E243,5)</f>
        <v>#REF!</v>
      </c>
      <c r="G243" s="158" t="e">
        <f>MROUND(#REF!*E243,5)</f>
        <v>#REF!</v>
      </c>
      <c r="H243" s="128" t="e">
        <f t="shared" ref="H243" si="10">SUM(F243:G243)</f>
        <v>#REF!</v>
      </c>
      <c r="I243" s="8"/>
    </row>
    <row r="244" spans="1:9" s="9" customFormat="1">
      <c r="A244" s="33"/>
      <c r="B244" s="133"/>
      <c r="C244" s="104"/>
      <c r="D244" s="156"/>
      <c r="E244" s="157"/>
      <c r="F244" s="158"/>
      <c r="G244" s="158"/>
      <c r="H244" s="128"/>
      <c r="I244" s="8"/>
    </row>
    <row r="245" spans="1:9" s="9" customFormat="1">
      <c r="A245" s="33"/>
      <c r="B245" s="140" t="s">
        <v>28</v>
      </c>
      <c r="C245" s="104"/>
      <c r="D245" s="159"/>
      <c r="E245" s="157"/>
      <c r="F245" s="158"/>
      <c r="G245" s="158"/>
      <c r="H245" s="128"/>
      <c r="I245" s="8"/>
    </row>
    <row r="246" spans="1:9" s="9" customFormat="1" ht="220.5">
      <c r="A246" s="33"/>
      <c r="B246" s="133" t="s">
        <v>68</v>
      </c>
      <c r="C246" s="104" t="s">
        <v>77</v>
      </c>
      <c r="D246" s="156">
        <v>1</v>
      </c>
      <c r="E246" s="157">
        <f>$E$212</f>
        <v>1</v>
      </c>
      <c r="F246" s="158" t="e">
        <f>MROUND(#REF!*E246,5)</f>
        <v>#REF!</v>
      </c>
      <c r="G246" s="158" t="e">
        <f>MROUND(#REF!*E246,5)</f>
        <v>#REF!</v>
      </c>
      <c r="H246" s="128" t="e">
        <f t="shared" ref="H246" si="11">SUM(F246:G246)</f>
        <v>#REF!</v>
      </c>
      <c r="I246" s="8"/>
    </row>
    <row r="247" spans="1:9" s="9" customFormat="1">
      <c r="A247" s="33"/>
      <c r="B247" s="133"/>
      <c r="C247" s="104"/>
      <c r="D247" s="156"/>
      <c r="E247" s="157"/>
      <c r="F247" s="158"/>
      <c r="G247" s="158"/>
      <c r="H247" s="128"/>
      <c r="I247" s="8"/>
    </row>
    <row r="248" spans="1:9" s="9" customFormat="1">
      <c r="A248" s="33"/>
      <c r="B248" s="140" t="s">
        <v>98</v>
      </c>
      <c r="C248" s="104"/>
      <c r="D248" s="156"/>
      <c r="E248" s="157"/>
      <c r="F248" s="158"/>
      <c r="G248" s="158"/>
      <c r="H248" s="128"/>
      <c r="I248" s="8"/>
    </row>
    <row r="249" spans="1:9" s="9" customFormat="1" ht="63">
      <c r="A249" s="33"/>
      <c r="B249" s="133" t="s">
        <v>27</v>
      </c>
      <c r="C249" s="104" t="s">
        <v>0</v>
      </c>
      <c r="D249" s="156">
        <v>2</v>
      </c>
      <c r="E249" s="157">
        <f>$E$212</f>
        <v>1</v>
      </c>
      <c r="F249" s="158" t="e">
        <f>MROUND(#REF!*E249,5)</f>
        <v>#REF!</v>
      </c>
      <c r="G249" s="158" t="e">
        <f>MROUND(#REF!*E249,5)</f>
        <v>#REF!</v>
      </c>
      <c r="H249" s="128" t="e">
        <f t="shared" ref="H249" si="12">SUM(F249:G249)</f>
        <v>#REF!</v>
      </c>
      <c r="I249" s="8"/>
    </row>
    <row r="250" spans="1:9" s="9" customFormat="1">
      <c r="A250" s="33"/>
      <c r="B250" s="133"/>
      <c r="C250" s="104"/>
      <c r="D250" s="156"/>
      <c r="E250" s="157"/>
      <c r="F250" s="158"/>
      <c r="G250" s="158"/>
      <c r="H250" s="128"/>
      <c r="I250" s="8"/>
    </row>
    <row r="251" spans="1:9" s="9" customFormat="1">
      <c r="A251" s="33"/>
      <c r="B251" s="140" t="s">
        <v>58</v>
      </c>
      <c r="C251" s="104"/>
      <c r="D251" s="159"/>
      <c r="E251" s="157"/>
      <c r="F251" s="158"/>
      <c r="G251" s="158"/>
      <c r="H251" s="128"/>
      <c r="I251" s="8"/>
    </row>
    <row r="252" spans="1:9" s="9" customFormat="1" ht="63">
      <c r="A252" s="33"/>
      <c r="B252" s="133" t="s">
        <v>99</v>
      </c>
      <c r="C252" s="104" t="s">
        <v>77</v>
      </c>
      <c r="D252" s="156">
        <v>1</v>
      </c>
      <c r="E252" s="157">
        <f>$E$212</f>
        <v>1</v>
      </c>
      <c r="F252" s="158" t="e">
        <f>MROUND(#REF!*E252,5)</f>
        <v>#REF!</v>
      </c>
      <c r="G252" s="158" t="e">
        <f>MROUND(#REF!*E252,5)</f>
        <v>#REF!</v>
      </c>
      <c r="H252" s="128" t="e">
        <f t="shared" ref="H252" si="13">SUM(F252:G252)</f>
        <v>#REF!</v>
      </c>
      <c r="I252" s="8"/>
    </row>
    <row r="253" spans="1:9" s="86" customFormat="1">
      <c r="A253" s="33"/>
      <c r="B253" s="155"/>
      <c r="C253" s="160"/>
      <c r="D253" s="161"/>
      <c r="E253" s="162"/>
      <c r="F253" s="163"/>
      <c r="G253" s="163"/>
      <c r="H253" s="153"/>
      <c r="I253" s="8"/>
    </row>
    <row r="254" spans="1:9" s="9" customFormat="1">
      <c r="A254" s="80"/>
      <c r="B254" s="127" t="s">
        <v>29</v>
      </c>
      <c r="C254" s="104"/>
      <c r="D254" s="159"/>
      <c r="E254" s="157">
        <v>1</v>
      </c>
      <c r="F254" s="164"/>
      <c r="G254" s="164"/>
      <c r="H254" s="128"/>
      <c r="I254" s="8"/>
    </row>
    <row r="255" spans="1:9" s="9" customFormat="1">
      <c r="A255" s="80"/>
      <c r="B255" s="131"/>
      <c r="C255" s="104"/>
      <c r="D255" s="159"/>
      <c r="E255" s="157"/>
      <c r="F255" s="164"/>
      <c r="G255" s="164"/>
      <c r="H255" s="128"/>
      <c r="I255" s="8"/>
    </row>
    <row r="256" spans="1:9" s="9" customFormat="1">
      <c r="A256" s="80"/>
      <c r="B256" s="129" t="s">
        <v>30</v>
      </c>
      <c r="C256" s="104"/>
      <c r="D256" s="159"/>
      <c r="E256" s="157"/>
      <c r="F256" s="164"/>
      <c r="G256" s="164"/>
      <c r="H256" s="128"/>
      <c r="I256" s="8"/>
    </row>
    <row r="257" spans="1:9" s="9" customFormat="1" ht="63">
      <c r="A257" s="33"/>
      <c r="B257" s="133" t="s">
        <v>114</v>
      </c>
      <c r="C257" s="104" t="s">
        <v>77</v>
      </c>
      <c r="D257" s="156">
        <v>1</v>
      </c>
      <c r="E257" s="165">
        <f>$E$254</f>
        <v>1</v>
      </c>
      <c r="F257" s="158" t="e">
        <f>MROUND(#REF!*E257,5)</f>
        <v>#REF!</v>
      </c>
      <c r="G257" s="158" t="e">
        <f>MROUND(#REF!*E257,5)</f>
        <v>#REF!</v>
      </c>
      <c r="H257" s="128" t="e">
        <f t="shared" ref="H257" si="14">SUM(F257:G257)</f>
        <v>#REF!</v>
      </c>
      <c r="I257" s="8"/>
    </row>
    <row r="258" spans="1:9" s="9" customFormat="1" hidden="1" outlineLevel="1">
      <c r="A258" s="33"/>
      <c r="B258" s="141" t="s">
        <v>69</v>
      </c>
      <c r="C258" s="104"/>
      <c r="D258" s="166"/>
      <c r="E258" s="157"/>
      <c r="F258" s="158"/>
      <c r="G258" s="158"/>
      <c r="H258" s="128"/>
      <c r="I258" s="8"/>
    </row>
    <row r="259" spans="1:9" s="9" customFormat="1" hidden="1" outlineLevel="1">
      <c r="A259" s="33"/>
      <c r="B259" s="141"/>
      <c r="C259" s="104"/>
      <c r="D259" s="159"/>
      <c r="E259" s="157"/>
      <c r="F259" s="158"/>
      <c r="G259" s="158"/>
      <c r="H259" s="128"/>
      <c r="I259" s="8"/>
    </row>
    <row r="260" spans="1:9" s="9" customFormat="1" collapsed="1">
      <c r="A260" s="33"/>
      <c r="B260" s="141"/>
      <c r="C260" s="104"/>
      <c r="D260" s="159"/>
      <c r="E260" s="157"/>
      <c r="F260" s="158"/>
      <c r="G260" s="158"/>
      <c r="H260" s="128"/>
      <c r="I260" s="8"/>
    </row>
    <row r="261" spans="1:9" s="9" customFormat="1" ht="63">
      <c r="A261" s="33"/>
      <c r="B261" s="133" t="s">
        <v>31</v>
      </c>
      <c r="C261" s="104" t="s">
        <v>77</v>
      </c>
      <c r="D261" s="156">
        <v>1</v>
      </c>
      <c r="E261" s="157">
        <f>$E$254</f>
        <v>1</v>
      </c>
      <c r="F261" s="158" t="e">
        <f>MROUND(#REF!*E261,5)</f>
        <v>#REF!</v>
      </c>
      <c r="G261" s="158" t="e">
        <f>MROUND(#REF!*E261,5)</f>
        <v>#REF!</v>
      </c>
      <c r="H261" s="128" t="e">
        <f t="shared" ref="H261" si="15">SUM(F261:G261)</f>
        <v>#REF!</v>
      </c>
      <c r="I261" s="8"/>
    </row>
    <row r="262" spans="1:9" s="9" customFormat="1" hidden="1" outlineLevel="1">
      <c r="A262" s="33"/>
      <c r="B262" s="133"/>
      <c r="C262" s="104"/>
      <c r="D262" s="156"/>
      <c r="E262" s="157"/>
      <c r="F262" s="158"/>
      <c r="G262" s="158"/>
      <c r="H262" s="128"/>
      <c r="I262" s="8"/>
    </row>
    <row r="263" spans="1:9" s="9" customFormat="1" hidden="1" outlineLevel="1">
      <c r="A263" s="33"/>
      <c r="B263" s="133"/>
      <c r="C263" s="104"/>
      <c r="D263" s="156"/>
      <c r="E263" s="157"/>
      <c r="F263" s="158"/>
      <c r="G263" s="158"/>
      <c r="H263" s="128"/>
      <c r="I263" s="8"/>
    </row>
    <row r="264" spans="1:9" s="9" customFormat="1" collapsed="1">
      <c r="A264" s="80"/>
      <c r="B264" s="131"/>
      <c r="C264" s="104"/>
      <c r="D264" s="159"/>
      <c r="E264" s="157"/>
      <c r="F264" s="164"/>
      <c r="G264" s="164"/>
      <c r="H264" s="128"/>
      <c r="I264" s="8"/>
    </row>
    <row r="265" spans="1:9" s="9" customFormat="1">
      <c r="A265" s="80"/>
      <c r="B265" s="129" t="s">
        <v>32</v>
      </c>
      <c r="C265" s="104"/>
      <c r="D265" s="159"/>
      <c r="E265" s="157"/>
      <c r="F265" s="164"/>
      <c r="G265" s="164"/>
      <c r="H265" s="128"/>
      <c r="I265" s="8"/>
    </row>
    <row r="266" spans="1:9" s="9" customFormat="1" ht="63">
      <c r="A266" s="33"/>
      <c r="B266" s="133" t="s">
        <v>115</v>
      </c>
      <c r="C266" s="104" t="s">
        <v>77</v>
      </c>
      <c r="D266" s="156">
        <v>1</v>
      </c>
      <c r="E266" s="157">
        <f>$E$254</f>
        <v>1</v>
      </c>
      <c r="F266" s="158" t="e">
        <f>MROUND(#REF!*E266,5)</f>
        <v>#REF!</v>
      </c>
      <c r="G266" s="158" t="e">
        <f>MROUND(#REF!*E266,5)</f>
        <v>#REF!</v>
      </c>
      <c r="H266" s="128" t="e">
        <f t="shared" ref="H266" si="16">SUM(F266:G266)</f>
        <v>#REF!</v>
      </c>
      <c r="I266" s="8"/>
    </row>
    <row r="267" spans="1:9" s="9" customFormat="1" ht="63">
      <c r="A267" s="80"/>
      <c r="B267" s="131" t="s">
        <v>100</v>
      </c>
      <c r="C267" s="104"/>
      <c r="D267" s="166"/>
      <c r="E267" s="157"/>
      <c r="F267" s="164"/>
      <c r="G267" s="164"/>
      <c r="H267" s="128"/>
      <c r="I267" s="8"/>
    </row>
    <row r="268" spans="1:9" s="9" customFormat="1">
      <c r="A268" s="80"/>
      <c r="B268" s="131" t="s">
        <v>116</v>
      </c>
      <c r="C268" s="104"/>
      <c r="D268" s="166"/>
      <c r="E268" s="157"/>
      <c r="F268" s="164"/>
      <c r="G268" s="164"/>
      <c r="H268" s="128"/>
      <c r="I268" s="8"/>
    </row>
    <row r="269" spans="1:9" s="9" customFormat="1" ht="32.25" thickBot="1">
      <c r="A269" s="80"/>
      <c r="B269" s="131" t="s">
        <v>117</v>
      </c>
      <c r="C269" s="104"/>
      <c r="D269" s="166"/>
      <c r="E269" s="157"/>
      <c r="F269" s="164"/>
      <c r="G269" s="164"/>
      <c r="H269" s="128"/>
      <c r="I269" s="8"/>
    </row>
    <row r="270" spans="1:9" s="9" customFormat="1">
      <c r="A270" s="80"/>
      <c r="B270" s="193"/>
      <c r="C270" s="182"/>
      <c r="D270" s="194"/>
      <c r="E270" s="102"/>
      <c r="F270" s="184"/>
      <c r="G270" s="184"/>
      <c r="H270" s="185"/>
      <c r="I270" s="8"/>
    </row>
    <row r="271" spans="1:9" s="9" customFormat="1" ht="32.25" thickBot="1">
      <c r="A271" s="80"/>
      <c r="B271" s="195"/>
      <c r="C271" s="187"/>
      <c r="D271" s="196"/>
      <c r="E271" s="109"/>
      <c r="F271" s="189"/>
      <c r="G271" s="189"/>
      <c r="H271" s="14"/>
      <c r="I271" s="8"/>
    </row>
    <row r="272" spans="1:9" s="9" customFormat="1">
      <c r="A272" s="80"/>
      <c r="B272" s="127" t="s">
        <v>33</v>
      </c>
      <c r="C272" s="104"/>
      <c r="D272" s="159"/>
      <c r="E272" s="157">
        <v>1</v>
      </c>
      <c r="F272" s="164"/>
      <c r="G272" s="164"/>
      <c r="H272" s="128"/>
      <c r="I272" s="8"/>
    </row>
    <row r="273" spans="1:9" s="9" customFormat="1">
      <c r="A273" s="80"/>
      <c r="B273" s="134"/>
      <c r="C273" s="104"/>
      <c r="D273" s="159"/>
      <c r="E273" s="157"/>
      <c r="F273" s="164"/>
      <c r="G273" s="164"/>
      <c r="H273" s="128"/>
      <c r="I273" s="8"/>
    </row>
    <row r="274" spans="1:9" s="9" customFormat="1">
      <c r="A274" s="80"/>
      <c r="B274" s="137" t="s">
        <v>15</v>
      </c>
      <c r="C274" s="104"/>
      <c r="D274" s="159"/>
      <c r="E274" s="157"/>
      <c r="F274" s="164"/>
      <c r="G274" s="164"/>
      <c r="H274" s="128"/>
      <c r="I274" s="8"/>
    </row>
    <row r="275" spans="1:9" s="9" customFormat="1">
      <c r="A275" s="80"/>
      <c r="B275" s="134" t="s">
        <v>101</v>
      </c>
      <c r="C275" s="104" t="s">
        <v>0</v>
      </c>
      <c r="D275" s="156">
        <v>1</v>
      </c>
      <c r="E275" s="157">
        <f>$E$272</f>
        <v>1</v>
      </c>
      <c r="F275" s="158" t="e">
        <f>MROUND(#REF!*E275,5)</f>
        <v>#REF!</v>
      </c>
      <c r="G275" s="158" t="e">
        <f>MROUND(#REF!*E275,5)</f>
        <v>#REF!</v>
      </c>
      <c r="H275" s="128" t="e">
        <f t="shared" ref="H275" si="17">SUM(F275:G275)</f>
        <v>#REF!</v>
      </c>
      <c r="I275" s="8"/>
    </row>
    <row r="276" spans="1:9" s="9" customFormat="1">
      <c r="A276" s="80"/>
      <c r="B276" s="134"/>
      <c r="C276" s="104"/>
      <c r="D276" s="156"/>
      <c r="E276" s="157"/>
      <c r="F276" s="158"/>
      <c r="G276" s="158"/>
      <c r="H276" s="128"/>
      <c r="I276" s="8"/>
    </row>
    <row r="277" spans="1:9" s="9" customFormat="1">
      <c r="A277" s="80"/>
      <c r="B277" s="137" t="s">
        <v>70</v>
      </c>
      <c r="C277" s="104"/>
      <c r="D277" s="156"/>
      <c r="E277" s="157"/>
      <c r="F277" s="164"/>
      <c r="G277" s="164"/>
      <c r="H277" s="128"/>
      <c r="I277" s="8"/>
    </row>
    <row r="278" spans="1:9" s="9" customFormat="1">
      <c r="A278" s="80"/>
      <c r="B278" s="134"/>
      <c r="C278" s="104"/>
      <c r="D278" s="156"/>
      <c r="E278" s="157"/>
      <c r="F278" s="164"/>
      <c r="G278" s="164"/>
      <c r="H278" s="128"/>
      <c r="I278" s="8"/>
    </row>
    <row r="279" spans="1:9" s="9" customFormat="1">
      <c r="A279" s="80"/>
      <c r="B279" s="143" t="s">
        <v>102</v>
      </c>
      <c r="C279" s="104"/>
      <c r="D279" s="159"/>
      <c r="E279" s="157"/>
      <c r="F279" s="164"/>
      <c r="G279" s="164"/>
      <c r="H279" s="128"/>
      <c r="I279" s="8"/>
    </row>
    <row r="280" spans="1:9" s="9" customFormat="1" ht="94.5">
      <c r="A280" s="80"/>
      <c r="B280" s="130" t="s">
        <v>72</v>
      </c>
      <c r="C280" s="104" t="s">
        <v>0</v>
      </c>
      <c r="D280" s="156">
        <v>1</v>
      </c>
      <c r="E280" s="157">
        <f>$E$272</f>
        <v>1</v>
      </c>
      <c r="F280" s="158" t="e">
        <f>MROUND(#REF!*E280,5)</f>
        <v>#REF!</v>
      </c>
      <c r="G280" s="158" t="e">
        <f>MROUND(#REF!*E280,5)</f>
        <v>#REF!</v>
      </c>
      <c r="H280" s="128" t="e">
        <f t="shared" ref="H280" si="18">SUM(F280:G280)</f>
        <v>#REF!</v>
      </c>
      <c r="I280" s="8"/>
    </row>
    <row r="281" spans="1:9" s="9" customFormat="1">
      <c r="A281" s="80"/>
      <c r="B281" s="134"/>
      <c r="C281" s="104"/>
      <c r="D281" s="156"/>
      <c r="E281" s="157"/>
      <c r="F281" s="164"/>
      <c r="G281" s="164"/>
      <c r="H281" s="128"/>
      <c r="I281" s="8"/>
    </row>
    <row r="282" spans="1:9" s="9" customFormat="1">
      <c r="A282" s="80"/>
      <c r="B282" s="127" t="s">
        <v>35</v>
      </c>
      <c r="C282" s="104"/>
      <c r="D282" s="159"/>
      <c r="E282" s="157">
        <v>1</v>
      </c>
      <c r="F282" s="158"/>
      <c r="G282" s="158"/>
      <c r="H282" s="144"/>
      <c r="I282" s="8"/>
    </row>
    <row r="283" spans="1:9" s="9" customFormat="1">
      <c r="A283" s="80"/>
      <c r="B283" s="145"/>
      <c r="C283" s="104"/>
      <c r="D283" s="159"/>
      <c r="E283" s="157"/>
      <c r="F283" s="158"/>
      <c r="G283" s="158"/>
      <c r="H283" s="144"/>
      <c r="I283" s="8"/>
    </row>
    <row r="284" spans="1:9" s="9" customFormat="1">
      <c r="A284" s="80"/>
      <c r="B284" s="137" t="s">
        <v>103</v>
      </c>
      <c r="C284" s="104"/>
      <c r="D284" s="159"/>
      <c r="E284" s="157"/>
      <c r="F284" s="158"/>
      <c r="G284" s="158"/>
      <c r="H284" s="144"/>
      <c r="I284" s="8"/>
    </row>
    <row r="285" spans="1:9" s="9" customFormat="1" ht="63">
      <c r="A285" s="33"/>
      <c r="B285" s="133" t="s">
        <v>104</v>
      </c>
      <c r="C285" s="104" t="s">
        <v>77</v>
      </c>
      <c r="D285" s="156">
        <v>1</v>
      </c>
      <c r="E285" s="157">
        <f>$E$282</f>
        <v>1</v>
      </c>
      <c r="F285" s="158" t="e">
        <f>MROUND(#REF!*E285,5)</f>
        <v>#REF!</v>
      </c>
      <c r="G285" s="158" t="e">
        <f>MROUND(#REF!*E285,5)</f>
        <v>#REF!</v>
      </c>
      <c r="H285" s="128" t="e">
        <f t="shared" ref="H285" si="19">SUM(F285:G285)</f>
        <v>#REF!</v>
      </c>
      <c r="I285" s="8"/>
    </row>
    <row r="286" spans="1:9" s="9" customFormat="1" hidden="1" outlineLevel="1">
      <c r="A286" s="33"/>
      <c r="B286" s="133"/>
      <c r="C286" s="104"/>
      <c r="D286" s="156"/>
      <c r="E286" s="165"/>
      <c r="F286" s="158"/>
      <c r="G286" s="158"/>
      <c r="H286" s="128"/>
      <c r="I286" s="8"/>
    </row>
    <row r="287" spans="1:9" s="9" customFormat="1" hidden="1" outlineLevel="1">
      <c r="A287" s="33"/>
      <c r="B287" s="133"/>
      <c r="C287" s="104"/>
      <c r="D287" s="156"/>
      <c r="E287" s="165"/>
      <c r="F287" s="158"/>
      <c r="G287" s="158"/>
      <c r="H287" s="128"/>
      <c r="I287" s="8"/>
    </row>
    <row r="288" spans="1:9" s="9" customFormat="1" hidden="1" outlineLevel="1">
      <c r="A288" s="33"/>
      <c r="B288" s="133"/>
      <c r="C288" s="104"/>
      <c r="D288" s="156"/>
      <c r="E288" s="165"/>
      <c r="F288" s="158"/>
      <c r="G288" s="158"/>
      <c r="H288" s="128"/>
      <c r="I288" s="8"/>
    </row>
    <row r="289" spans="1:9" s="9" customFormat="1" hidden="1" outlineLevel="1">
      <c r="A289" s="33"/>
      <c r="B289" s="133"/>
      <c r="C289" s="104"/>
      <c r="D289" s="156"/>
      <c r="E289" s="165"/>
      <c r="F289" s="158"/>
      <c r="G289" s="158"/>
      <c r="H289" s="128"/>
      <c r="I289" s="8"/>
    </row>
    <row r="290" spans="1:9" s="9" customFormat="1" hidden="1" outlineLevel="1">
      <c r="A290" s="33"/>
      <c r="B290" s="133"/>
      <c r="C290" s="104"/>
      <c r="D290" s="156"/>
      <c r="E290" s="165"/>
      <c r="F290" s="158"/>
      <c r="G290" s="158"/>
      <c r="H290" s="128"/>
      <c r="I290" s="8"/>
    </row>
    <row r="291" spans="1:9" s="9" customFormat="1" hidden="1" outlineLevel="1">
      <c r="A291" s="33"/>
      <c r="B291" s="133"/>
      <c r="C291" s="104"/>
      <c r="D291" s="156"/>
      <c r="E291" s="165"/>
      <c r="F291" s="158"/>
      <c r="G291" s="158"/>
      <c r="H291" s="128"/>
      <c r="I291" s="8"/>
    </row>
    <row r="292" spans="1:9" s="9" customFormat="1" hidden="1" outlineLevel="1">
      <c r="A292" s="33"/>
      <c r="B292" s="133"/>
      <c r="C292" s="104"/>
      <c r="D292" s="156"/>
      <c r="E292" s="165"/>
      <c r="F292" s="158"/>
      <c r="G292" s="158"/>
      <c r="H292" s="128"/>
      <c r="I292" s="8"/>
    </row>
    <row r="293" spans="1:9" s="9" customFormat="1" hidden="1" outlineLevel="1">
      <c r="A293" s="33"/>
      <c r="B293" s="133"/>
      <c r="C293" s="104"/>
      <c r="D293" s="156"/>
      <c r="E293" s="165"/>
      <c r="F293" s="158"/>
      <c r="G293" s="158"/>
      <c r="H293" s="128"/>
      <c r="I293" s="8"/>
    </row>
    <row r="294" spans="1:9" s="9" customFormat="1" hidden="1" outlineLevel="1">
      <c r="A294" s="33"/>
      <c r="B294" s="133"/>
      <c r="C294" s="104"/>
      <c r="D294" s="156"/>
      <c r="E294" s="165"/>
      <c r="F294" s="158"/>
      <c r="G294" s="158"/>
      <c r="H294" s="128"/>
      <c r="I294" s="8"/>
    </row>
    <row r="295" spans="1:9" s="9" customFormat="1" hidden="1" outlineLevel="1">
      <c r="A295" s="33"/>
      <c r="B295" s="133"/>
      <c r="C295" s="104"/>
      <c r="D295" s="156"/>
      <c r="E295" s="165"/>
      <c r="F295" s="158"/>
      <c r="G295" s="158"/>
      <c r="H295" s="128"/>
      <c r="I295" s="8"/>
    </row>
    <row r="296" spans="1:9" s="9" customFormat="1" hidden="1" outlineLevel="1">
      <c r="A296" s="33"/>
      <c r="B296" s="133"/>
      <c r="C296" s="104"/>
      <c r="D296" s="156"/>
      <c r="E296" s="157"/>
      <c r="F296" s="158"/>
      <c r="G296" s="158"/>
      <c r="H296" s="128"/>
      <c r="I296" s="8"/>
    </row>
    <row r="297" spans="1:9" s="9" customFormat="1" hidden="1" outlineLevel="1">
      <c r="A297" s="33"/>
      <c r="B297" s="133"/>
      <c r="C297" s="104"/>
      <c r="D297" s="156"/>
      <c r="E297" s="157"/>
      <c r="F297" s="158"/>
      <c r="G297" s="158"/>
      <c r="H297" s="128"/>
      <c r="I297" s="8"/>
    </row>
    <row r="298" spans="1:9" s="9" customFormat="1" hidden="1" outlineLevel="1">
      <c r="A298" s="33"/>
      <c r="B298" s="133"/>
      <c r="C298" s="104"/>
      <c r="D298" s="156"/>
      <c r="E298" s="165"/>
      <c r="F298" s="158"/>
      <c r="G298" s="158"/>
      <c r="H298" s="128"/>
      <c r="I298" s="8"/>
    </row>
    <row r="299" spans="1:9" s="9" customFormat="1" hidden="1" outlineLevel="1">
      <c r="A299" s="33"/>
      <c r="B299" s="133"/>
      <c r="C299" s="104"/>
      <c r="D299" s="156"/>
      <c r="E299" s="165"/>
      <c r="F299" s="158"/>
      <c r="G299" s="158"/>
      <c r="H299" s="128"/>
      <c r="I299" s="8"/>
    </row>
    <row r="300" spans="1:9" s="9" customFormat="1" hidden="1" outlineLevel="1">
      <c r="A300" s="33"/>
      <c r="B300" s="133"/>
      <c r="C300" s="104"/>
      <c r="D300" s="156"/>
      <c r="E300" s="165"/>
      <c r="F300" s="158"/>
      <c r="G300" s="158"/>
      <c r="H300" s="128"/>
      <c r="I300" s="8"/>
    </row>
    <row r="301" spans="1:9" s="9" customFormat="1" hidden="1" outlineLevel="1">
      <c r="A301" s="33"/>
      <c r="B301" s="133"/>
      <c r="C301" s="104"/>
      <c r="D301" s="156"/>
      <c r="E301" s="165"/>
      <c r="F301" s="158"/>
      <c r="G301" s="158"/>
      <c r="H301" s="128"/>
      <c r="I301" s="8"/>
    </row>
    <row r="302" spans="1:9" s="9" customFormat="1" hidden="1" outlineLevel="1">
      <c r="A302" s="33"/>
      <c r="B302" s="133"/>
      <c r="C302" s="104"/>
      <c r="D302" s="156"/>
      <c r="E302" s="165"/>
      <c r="F302" s="158"/>
      <c r="G302" s="158"/>
      <c r="H302" s="128"/>
      <c r="I302" s="8"/>
    </row>
    <row r="303" spans="1:9" s="9" customFormat="1" hidden="1" outlineLevel="1">
      <c r="A303" s="33"/>
      <c r="B303" s="133"/>
      <c r="C303" s="104"/>
      <c r="D303" s="156"/>
      <c r="E303" s="165"/>
      <c r="F303" s="158"/>
      <c r="G303" s="158"/>
      <c r="H303" s="128"/>
      <c r="I303" s="8"/>
    </row>
    <row r="304" spans="1:9" s="9" customFormat="1" hidden="1" outlineLevel="1">
      <c r="A304" s="33"/>
      <c r="B304" s="133"/>
      <c r="C304" s="104"/>
      <c r="D304" s="156"/>
      <c r="E304" s="165"/>
      <c r="F304" s="158"/>
      <c r="G304" s="158"/>
      <c r="H304" s="128"/>
      <c r="I304" s="8"/>
    </row>
    <row r="305" spans="1:16" s="9" customFormat="1" hidden="1" outlineLevel="1">
      <c r="A305" s="33"/>
      <c r="B305" s="133"/>
      <c r="C305" s="104"/>
      <c r="D305" s="156"/>
      <c r="E305" s="165"/>
      <c r="F305" s="158"/>
      <c r="G305" s="158"/>
      <c r="H305" s="128"/>
      <c r="I305" s="8"/>
    </row>
    <row r="306" spans="1:16" s="9" customFormat="1" hidden="1" outlineLevel="1">
      <c r="A306" s="33"/>
      <c r="B306" s="133"/>
      <c r="C306" s="104"/>
      <c r="D306" s="156"/>
      <c r="E306" s="165"/>
      <c r="F306" s="158"/>
      <c r="G306" s="158"/>
      <c r="H306" s="128"/>
      <c r="I306" s="8"/>
    </row>
    <row r="307" spans="1:16" s="9" customFormat="1" hidden="1" outlineLevel="1">
      <c r="A307" s="33"/>
      <c r="B307" s="133"/>
      <c r="C307" s="104"/>
      <c r="D307" s="156"/>
      <c r="E307" s="165"/>
      <c r="F307" s="158"/>
      <c r="G307" s="158"/>
      <c r="H307" s="128"/>
      <c r="I307" s="8"/>
    </row>
    <row r="308" spans="1:16" s="9" customFormat="1" hidden="1" outlineLevel="1">
      <c r="A308" s="33"/>
      <c r="B308" s="133"/>
      <c r="C308" s="104"/>
      <c r="D308" s="156"/>
      <c r="E308" s="165"/>
      <c r="F308" s="158"/>
      <c r="G308" s="158"/>
      <c r="H308" s="128"/>
      <c r="I308" s="8"/>
    </row>
    <row r="309" spans="1:16" s="9" customFormat="1" hidden="1" outlineLevel="1">
      <c r="A309" s="33"/>
      <c r="B309" s="133"/>
      <c r="C309" s="104"/>
      <c r="D309" s="156"/>
      <c r="E309" s="157"/>
      <c r="F309" s="158"/>
      <c r="G309" s="158"/>
      <c r="H309" s="128"/>
      <c r="I309" s="8"/>
    </row>
    <row r="310" spans="1:16" s="9" customFormat="1" hidden="1" outlineLevel="1">
      <c r="A310" s="33"/>
      <c r="B310" s="133"/>
      <c r="C310" s="104"/>
      <c r="D310" s="156"/>
      <c r="E310" s="157"/>
      <c r="F310" s="158"/>
      <c r="G310" s="158"/>
      <c r="H310" s="128"/>
      <c r="I310" s="8"/>
    </row>
    <row r="311" spans="1:16" s="9" customFormat="1" hidden="1" outlineLevel="1">
      <c r="A311" s="33"/>
      <c r="B311" s="133"/>
      <c r="C311" s="104"/>
      <c r="D311" s="156"/>
      <c r="E311" s="157"/>
      <c r="F311" s="158"/>
      <c r="G311" s="158"/>
      <c r="H311" s="128"/>
      <c r="I311" s="8"/>
    </row>
    <row r="312" spans="1:16" hidden="1" outlineLevel="1">
      <c r="A312" s="151"/>
      <c r="B312" s="146"/>
      <c r="C312" s="168"/>
      <c r="D312" s="169"/>
      <c r="E312" s="170"/>
      <c r="F312" s="169"/>
      <c r="G312" s="169"/>
      <c r="H312" s="147"/>
    </row>
    <row r="313" spans="1:16" hidden="1" outlineLevel="1">
      <c r="A313" s="151"/>
      <c r="B313" s="146"/>
      <c r="C313" s="168"/>
      <c r="D313" s="169"/>
      <c r="E313" s="170"/>
      <c r="F313" s="169"/>
      <c r="G313" s="169"/>
      <c r="H313" s="147"/>
    </row>
    <row r="314" spans="1:16" hidden="1" outlineLevel="1">
      <c r="A314" s="151"/>
      <c r="B314" s="146"/>
      <c r="C314" s="168"/>
      <c r="D314" s="169"/>
      <c r="E314" s="170"/>
      <c r="F314" s="169"/>
      <c r="G314" s="169"/>
      <c r="H314" s="147"/>
    </row>
    <row r="315" spans="1:16" hidden="1" outlineLevel="1">
      <c r="A315" s="151"/>
      <c r="B315" s="146"/>
      <c r="C315" s="168"/>
      <c r="D315" s="169"/>
      <c r="E315" s="170"/>
      <c r="F315" s="169"/>
      <c r="G315" s="169"/>
      <c r="H315" s="147"/>
    </row>
    <row r="316" spans="1:16" s="9" customFormat="1" hidden="1" outlineLevel="1">
      <c r="A316" s="33"/>
      <c r="B316" s="133"/>
      <c r="C316" s="104"/>
      <c r="D316" s="156"/>
      <c r="E316" s="157"/>
      <c r="F316" s="158"/>
      <c r="G316" s="158"/>
      <c r="H316" s="128"/>
      <c r="I316" s="8"/>
    </row>
    <row r="317" spans="1:16" s="9" customFormat="1" hidden="1" outlineLevel="1">
      <c r="A317" s="33"/>
      <c r="B317" s="133"/>
      <c r="C317" s="104"/>
      <c r="D317" s="156"/>
      <c r="E317" s="157"/>
      <c r="F317" s="158"/>
      <c r="G317" s="158"/>
      <c r="H317" s="128"/>
      <c r="I317" s="8"/>
    </row>
    <row r="318" spans="1:16" s="37" customFormat="1" hidden="1" outlineLevel="1">
      <c r="A318" s="33"/>
      <c r="B318" s="103"/>
      <c r="C318" s="104"/>
      <c r="D318" s="158"/>
      <c r="E318" s="157"/>
      <c r="F318" s="158"/>
      <c r="G318" s="158"/>
      <c r="H318" s="144"/>
      <c r="I318" s="8"/>
      <c r="J318" s="38"/>
      <c r="K318" s="38"/>
      <c r="L318" s="38"/>
      <c r="M318" s="38"/>
      <c r="N318" s="38"/>
      <c r="O318" s="38"/>
      <c r="P318" s="38"/>
    </row>
    <row r="319" spans="1:16" s="9" customFormat="1" hidden="1" outlineLevel="1">
      <c r="A319" s="33"/>
      <c r="B319" s="133"/>
      <c r="C319" s="104"/>
      <c r="D319" s="156"/>
      <c r="E319" s="157"/>
      <c r="F319" s="158"/>
      <c r="G319" s="158"/>
      <c r="H319" s="128"/>
      <c r="I319" s="8"/>
    </row>
    <row r="320" spans="1:16" s="9" customFormat="1" hidden="1" outlineLevel="1">
      <c r="A320" s="33"/>
      <c r="B320" s="133"/>
      <c r="C320" s="104"/>
      <c r="D320" s="156"/>
      <c r="E320" s="157"/>
      <c r="F320" s="158"/>
      <c r="G320" s="158"/>
      <c r="H320" s="128"/>
      <c r="I320" s="8"/>
    </row>
    <row r="321" spans="1:9" s="9" customFormat="1" hidden="1" outlineLevel="1">
      <c r="A321" s="33"/>
      <c r="B321" s="133"/>
      <c r="C321" s="104"/>
      <c r="D321" s="156"/>
      <c r="E321" s="157"/>
      <c r="F321" s="158"/>
      <c r="G321" s="158"/>
      <c r="H321" s="128"/>
      <c r="I321" s="8"/>
    </row>
    <row r="322" spans="1:9" s="9" customFormat="1" hidden="1" outlineLevel="1">
      <c r="A322" s="33"/>
      <c r="B322" s="133"/>
      <c r="C322" s="104"/>
      <c r="D322" s="156"/>
      <c r="E322" s="157"/>
      <c r="F322" s="158"/>
      <c r="G322" s="158"/>
      <c r="H322" s="128"/>
      <c r="I322" s="8"/>
    </row>
    <row r="323" spans="1:9" s="9" customFormat="1" collapsed="1">
      <c r="A323" s="33"/>
      <c r="B323" s="148"/>
      <c r="C323" s="104"/>
      <c r="D323" s="159"/>
      <c r="E323" s="157"/>
      <c r="F323" s="158"/>
      <c r="G323" s="158"/>
      <c r="H323" s="144"/>
      <c r="I323" s="8"/>
    </row>
    <row r="324" spans="1:9" s="9" customFormat="1">
      <c r="A324" s="33"/>
      <c r="B324" s="137" t="s">
        <v>36</v>
      </c>
      <c r="C324" s="104"/>
      <c r="D324" s="159"/>
      <c r="E324" s="157"/>
      <c r="F324" s="158"/>
      <c r="G324" s="158"/>
      <c r="H324" s="144"/>
      <c r="I324" s="8"/>
    </row>
    <row r="325" spans="1:9" s="9" customFormat="1" ht="63">
      <c r="A325" s="33"/>
      <c r="B325" s="133" t="s">
        <v>104</v>
      </c>
      <c r="C325" s="104" t="s">
        <v>77</v>
      </c>
      <c r="D325" s="156">
        <v>1</v>
      </c>
      <c r="E325" s="157">
        <f>$E$282</f>
        <v>1</v>
      </c>
      <c r="F325" s="158" t="e">
        <f>MROUND(#REF!*E325,5)</f>
        <v>#REF!</v>
      </c>
      <c r="G325" s="158" t="e">
        <f>MROUND(#REF!*E325,5)</f>
        <v>#REF!</v>
      </c>
      <c r="H325" s="128" t="e">
        <f t="shared" ref="H325" si="20">SUM(F325:G325)</f>
        <v>#REF!</v>
      </c>
      <c r="I325" s="8"/>
    </row>
    <row r="326" spans="1:9" s="9" customFormat="1" hidden="1" outlineLevel="1">
      <c r="A326" s="33"/>
      <c r="B326" s="133"/>
      <c r="C326" s="104"/>
      <c r="D326" s="156"/>
      <c r="E326" s="165"/>
      <c r="F326" s="158"/>
      <c r="G326" s="158"/>
      <c r="H326" s="128"/>
      <c r="I326" s="8"/>
    </row>
    <row r="327" spans="1:9" s="9" customFormat="1" hidden="1" outlineLevel="1">
      <c r="A327" s="33"/>
      <c r="B327" s="133"/>
      <c r="C327" s="104"/>
      <c r="D327" s="156"/>
      <c r="E327" s="165"/>
      <c r="F327" s="158"/>
      <c r="G327" s="158"/>
      <c r="H327" s="128"/>
      <c r="I327" s="8"/>
    </row>
    <row r="328" spans="1:9" s="9" customFormat="1" hidden="1" outlineLevel="1">
      <c r="A328" s="33"/>
      <c r="B328" s="133"/>
      <c r="C328" s="104"/>
      <c r="D328" s="156"/>
      <c r="E328" s="165"/>
      <c r="F328" s="158"/>
      <c r="G328" s="158"/>
      <c r="H328" s="128"/>
      <c r="I328" s="8"/>
    </row>
    <row r="329" spans="1:9" s="9" customFormat="1" hidden="1" outlineLevel="1">
      <c r="A329" s="33"/>
      <c r="B329" s="133"/>
      <c r="C329" s="104"/>
      <c r="D329" s="156"/>
      <c r="E329" s="165"/>
      <c r="F329" s="158"/>
      <c r="G329" s="158"/>
      <c r="H329" s="128"/>
      <c r="I329" s="8"/>
    </row>
    <row r="330" spans="1:9" s="9" customFormat="1" hidden="1" outlineLevel="1">
      <c r="A330" s="33"/>
      <c r="B330" s="133"/>
      <c r="C330" s="104"/>
      <c r="D330" s="156"/>
      <c r="E330" s="165"/>
      <c r="F330" s="158"/>
      <c r="G330" s="158"/>
      <c r="H330" s="128"/>
      <c r="I330" s="8"/>
    </row>
    <row r="331" spans="1:9" s="9" customFormat="1" hidden="1" outlineLevel="1">
      <c r="A331" s="33"/>
      <c r="B331" s="133"/>
      <c r="C331" s="104"/>
      <c r="D331" s="156"/>
      <c r="E331" s="165"/>
      <c r="F331" s="158"/>
      <c r="G331" s="158"/>
      <c r="H331" s="128"/>
      <c r="I331" s="8"/>
    </row>
    <row r="332" spans="1:9" s="9" customFormat="1" hidden="1" outlineLevel="1">
      <c r="A332" s="33"/>
      <c r="B332" s="133"/>
      <c r="C332" s="104"/>
      <c r="D332" s="156"/>
      <c r="E332" s="165"/>
      <c r="F332" s="158"/>
      <c r="G332" s="158"/>
      <c r="H332" s="128"/>
      <c r="I332" s="8"/>
    </row>
    <row r="333" spans="1:9" s="9" customFormat="1" hidden="1" outlineLevel="1">
      <c r="A333" s="33"/>
      <c r="B333" s="133"/>
      <c r="C333" s="104"/>
      <c r="D333" s="156"/>
      <c r="E333" s="165"/>
      <c r="F333" s="158"/>
      <c r="G333" s="158"/>
      <c r="H333" s="128"/>
      <c r="I333" s="8"/>
    </row>
    <row r="334" spans="1:9" s="9" customFormat="1" hidden="1" outlineLevel="1">
      <c r="A334" s="33"/>
      <c r="B334" s="133"/>
      <c r="C334" s="104"/>
      <c r="D334" s="156"/>
      <c r="E334" s="165"/>
      <c r="F334" s="158"/>
      <c r="G334" s="158"/>
      <c r="H334" s="128"/>
      <c r="I334" s="8"/>
    </row>
    <row r="335" spans="1:9" s="9" customFormat="1" hidden="1" outlineLevel="1">
      <c r="A335" s="33"/>
      <c r="B335" s="133"/>
      <c r="C335" s="104"/>
      <c r="D335" s="156"/>
      <c r="E335" s="165"/>
      <c r="F335" s="158"/>
      <c r="G335" s="158"/>
      <c r="H335" s="128"/>
      <c r="I335" s="8"/>
    </row>
    <row r="336" spans="1:9" s="9" customFormat="1" hidden="1" outlineLevel="1">
      <c r="A336" s="33"/>
      <c r="B336" s="133"/>
      <c r="C336" s="104"/>
      <c r="D336" s="156"/>
      <c r="E336" s="157"/>
      <c r="F336" s="158"/>
      <c r="G336" s="158"/>
      <c r="H336" s="128"/>
      <c r="I336" s="8"/>
    </row>
    <row r="337" spans="1:9" s="9" customFormat="1" hidden="1" outlineLevel="1">
      <c r="A337" s="33"/>
      <c r="B337" s="133"/>
      <c r="C337" s="104"/>
      <c r="D337" s="156"/>
      <c r="E337" s="157"/>
      <c r="F337" s="158"/>
      <c r="G337" s="158"/>
      <c r="H337" s="128"/>
      <c r="I337" s="8"/>
    </row>
    <row r="338" spans="1:9" s="9" customFormat="1" hidden="1" outlineLevel="1">
      <c r="A338" s="33"/>
      <c r="B338" s="133"/>
      <c r="C338" s="104"/>
      <c r="D338" s="156"/>
      <c r="E338" s="165"/>
      <c r="F338" s="158"/>
      <c r="G338" s="158"/>
      <c r="H338" s="128"/>
      <c r="I338" s="8"/>
    </row>
    <row r="339" spans="1:9" s="9" customFormat="1" hidden="1" outlineLevel="1">
      <c r="A339" s="33"/>
      <c r="B339" s="133"/>
      <c r="C339" s="104"/>
      <c r="D339" s="156"/>
      <c r="E339" s="165"/>
      <c r="F339" s="158"/>
      <c r="G339" s="158"/>
      <c r="H339" s="128"/>
      <c r="I339" s="8"/>
    </row>
    <row r="340" spans="1:9" s="9" customFormat="1" hidden="1" outlineLevel="1">
      <c r="A340" s="33"/>
      <c r="B340" s="133"/>
      <c r="C340" s="104"/>
      <c r="D340" s="156"/>
      <c r="E340" s="165"/>
      <c r="F340" s="158"/>
      <c r="G340" s="158"/>
      <c r="H340" s="128"/>
      <c r="I340" s="8"/>
    </row>
    <row r="341" spans="1:9" s="9" customFormat="1" hidden="1" outlineLevel="1">
      <c r="A341" s="33"/>
      <c r="B341" s="133"/>
      <c r="C341" s="104"/>
      <c r="D341" s="156"/>
      <c r="E341" s="165"/>
      <c r="F341" s="158"/>
      <c r="G341" s="158"/>
      <c r="H341" s="128"/>
      <c r="I341" s="8"/>
    </row>
    <row r="342" spans="1:9" s="9" customFormat="1" hidden="1" outlineLevel="1">
      <c r="A342" s="33"/>
      <c r="B342" s="133"/>
      <c r="C342" s="104"/>
      <c r="D342" s="156"/>
      <c r="E342" s="165"/>
      <c r="F342" s="158"/>
      <c r="G342" s="158"/>
      <c r="H342" s="128"/>
      <c r="I342" s="8"/>
    </row>
    <row r="343" spans="1:9" s="9" customFormat="1" hidden="1" outlineLevel="1">
      <c r="A343" s="33"/>
      <c r="B343" s="133"/>
      <c r="C343" s="104"/>
      <c r="D343" s="156"/>
      <c r="E343" s="165"/>
      <c r="F343" s="158"/>
      <c r="G343" s="158"/>
      <c r="H343" s="128"/>
      <c r="I343" s="8"/>
    </row>
    <row r="344" spans="1:9" s="9" customFormat="1" hidden="1" outlineLevel="1">
      <c r="A344" s="33"/>
      <c r="B344" s="133"/>
      <c r="C344" s="104"/>
      <c r="D344" s="156"/>
      <c r="E344" s="165"/>
      <c r="F344" s="158"/>
      <c r="G344" s="158"/>
      <c r="H344" s="128"/>
      <c r="I344" s="8"/>
    </row>
    <row r="345" spans="1:9" s="9" customFormat="1" hidden="1" outlineLevel="1">
      <c r="A345" s="33"/>
      <c r="B345" s="133"/>
      <c r="C345" s="104"/>
      <c r="D345" s="156"/>
      <c r="E345" s="165"/>
      <c r="F345" s="158"/>
      <c r="G345" s="158"/>
      <c r="H345" s="128"/>
      <c r="I345" s="8"/>
    </row>
    <row r="346" spans="1:9" s="9" customFormat="1" hidden="1" outlineLevel="1">
      <c r="A346" s="33"/>
      <c r="B346" s="133"/>
      <c r="C346" s="104"/>
      <c r="D346" s="156"/>
      <c r="E346" s="165"/>
      <c r="F346" s="158"/>
      <c r="G346" s="158"/>
      <c r="H346" s="128"/>
      <c r="I346" s="8"/>
    </row>
    <row r="347" spans="1:9" s="9" customFormat="1" hidden="1" outlineLevel="1">
      <c r="A347" s="33"/>
      <c r="B347" s="133"/>
      <c r="C347" s="104"/>
      <c r="D347" s="156"/>
      <c r="E347" s="165"/>
      <c r="F347" s="158"/>
      <c r="G347" s="158"/>
      <c r="H347" s="128"/>
      <c r="I347" s="8"/>
    </row>
    <row r="348" spans="1:9" s="9" customFormat="1" hidden="1" outlineLevel="1">
      <c r="A348" s="33"/>
      <c r="B348" s="133"/>
      <c r="C348" s="104"/>
      <c r="D348" s="156"/>
      <c r="E348" s="165"/>
      <c r="F348" s="158"/>
      <c r="G348" s="158"/>
      <c r="H348" s="128"/>
      <c r="I348" s="8"/>
    </row>
    <row r="349" spans="1:9" s="9" customFormat="1" hidden="1" outlineLevel="1">
      <c r="A349" s="33"/>
      <c r="B349" s="133"/>
      <c r="C349" s="104"/>
      <c r="D349" s="156"/>
      <c r="E349" s="157"/>
      <c r="F349" s="158"/>
      <c r="G349" s="158"/>
      <c r="H349" s="128"/>
      <c r="I349" s="8"/>
    </row>
    <row r="350" spans="1:9" s="9" customFormat="1" hidden="1" outlineLevel="1">
      <c r="A350" s="33"/>
      <c r="B350" s="133"/>
      <c r="C350" s="104"/>
      <c r="D350" s="156"/>
      <c r="E350" s="157"/>
      <c r="F350" s="158"/>
      <c r="G350" s="158"/>
      <c r="H350" s="128"/>
      <c r="I350" s="8"/>
    </row>
    <row r="351" spans="1:9" s="9" customFormat="1" hidden="1" outlineLevel="1">
      <c r="A351" s="33"/>
      <c r="B351" s="133"/>
      <c r="C351" s="104"/>
      <c r="D351" s="156"/>
      <c r="E351" s="157"/>
      <c r="F351" s="158"/>
      <c r="G351" s="158"/>
      <c r="H351" s="128"/>
      <c r="I351" s="8"/>
    </row>
    <row r="352" spans="1:9" hidden="1" outlineLevel="1">
      <c r="A352" s="151"/>
      <c r="B352" s="146"/>
      <c r="C352" s="168"/>
      <c r="D352" s="169"/>
      <c r="E352" s="170"/>
      <c r="F352" s="169"/>
      <c r="G352" s="169"/>
      <c r="H352" s="147"/>
    </row>
    <row r="353" spans="1:16" hidden="1" outlineLevel="1">
      <c r="A353" s="151"/>
      <c r="B353" s="146"/>
      <c r="C353" s="168"/>
      <c r="D353" s="169"/>
      <c r="E353" s="170"/>
      <c r="F353" s="169"/>
      <c r="G353" s="169"/>
      <c r="H353" s="147"/>
    </row>
    <row r="354" spans="1:16" hidden="1" outlineLevel="1">
      <c r="A354" s="151"/>
      <c r="B354" s="146"/>
      <c r="C354" s="168"/>
      <c r="D354" s="169"/>
      <c r="E354" s="170"/>
      <c r="F354" s="169"/>
      <c r="G354" s="169"/>
      <c r="H354" s="147"/>
    </row>
    <row r="355" spans="1:16" hidden="1" outlineLevel="1">
      <c r="A355" s="151"/>
      <c r="B355" s="146"/>
      <c r="C355" s="168"/>
      <c r="D355" s="169"/>
      <c r="E355" s="170"/>
      <c r="F355" s="169"/>
      <c r="G355" s="169"/>
      <c r="H355" s="147"/>
    </row>
    <row r="356" spans="1:16" s="9" customFormat="1" hidden="1" outlineLevel="1">
      <c r="A356" s="33"/>
      <c r="B356" s="133"/>
      <c r="C356" s="104"/>
      <c r="D356" s="156"/>
      <c r="E356" s="157"/>
      <c r="F356" s="158"/>
      <c r="G356" s="158"/>
      <c r="H356" s="128"/>
      <c r="I356" s="8"/>
    </row>
    <row r="357" spans="1:16" s="9" customFormat="1" hidden="1" outlineLevel="1">
      <c r="A357" s="33"/>
      <c r="B357" s="133"/>
      <c r="C357" s="104"/>
      <c r="D357" s="156"/>
      <c r="E357" s="157"/>
      <c r="F357" s="158"/>
      <c r="G357" s="158"/>
      <c r="H357" s="128"/>
      <c r="I357" s="8"/>
    </row>
    <row r="358" spans="1:16" s="37" customFormat="1" hidden="1" outlineLevel="1">
      <c r="A358" s="33"/>
      <c r="B358" s="103"/>
      <c r="C358" s="104"/>
      <c r="D358" s="158"/>
      <c r="E358" s="157"/>
      <c r="F358" s="158"/>
      <c r="G358" s="158"/>
      <c r="H358" s="144"/>
      <c r="I358" s="8"/>
      <c r="J358" s="38"/>
      <c r="K358" s="38"/>
      <c r="L358" s="38"/>
      <c r="M358" s="38"/>
      <c r="N358" s="38"/>
      <c r="O358" s="38"/>
      <c r="P358" s="38"/>
    </row>
    <row r="359" spans="1:16" s="9" customFormat="1" hidden="1" outlineLevel="1">
      <c r="A359" s="33"/>
      <c r="B359" s="133"/>
      <c r="C359" s="104"/>
      <c r="D359" s="156"/>
      <c r="E359" s="157"/>
      <c r="F359" s="158"/>
      <c r="G359" s="158"/>
      <c r="H359" s="128"/>
      <c r="I359" s="8"/>
    </row>
    <row r="360" spans="1:16" s="9" customFormat="1" hidden="1" outlineLevel="1">
      <c r="A360" s="33"/>
      <c r="B360" s="133"/>
      <c r="C360" s="104"/>
      <c r="D360" s="156"/>
      <c r="E360" s="157"/>
      <c r="F360" s="158"/>
      <c r="G360" s="158"/>
      <c r="H360" s="128"/>
      <c r="I360" s="8"/>
    </row>
    <row r="361" spans="1:16" s="9" customFormat="1" hidden="1" outlineLevel="1">
      <c r="A361" s="33"/>
      <c r="B361" s="133"/>
      <c r="C361" s="104"/>
      <c r="D361" s="156"/>
      <c r="E361" s="157"/>
      <c r="F361" s="158"/>
      <c r="G361" s="158"/>
      <c r="H361" s="128"/>
      <c r="I361" s="8"/>
    </row>
    <row r="362" spans="1:16" s="9" customFormat="1" hidden="1" outlineLevel="1">
      <c r="A362" s="33"/>
      <c r="B362" s="133"/>
      <c r="C362" s="104"/>
      <c r="D362" s="156"/>
      <c r="E362" s="157"/>
      <c r="F362" s="158"/>
      <c r="G362" s="158"/>
      <c r="H362" s="128"/>
      <c r="I362" s="8"/>
    </row>
    <row r="363" spans="1:16" s="9" customFormat="1" collapsed="1">
      <c r="A363" s="33"/>
      <c r="B363" s="133"/>
      <c r="C363" s="104"/>
      <c r="D363" s="156"/>
      <c r="E363" s="157"/>
      <c r="F363" s="158"/>
      <c r="G363" s="158"/>
      <c r="H363" s="128"/>
      <c r="I363" s="8"/>
    </row>
    <row r="364" spans="1:16" s="9" customFormat="1">
      <c r="A364" s="33"/>
      <c r="B364" s="137" t="s">
        <v>118</v>
      </c>
      <c r="C364" s="104"/>
      <c r="D364" s="159"/>
      <c r="E364" s="157"/>
      <c r="F364" s="158"/>
      <c r="G364" s="158"/>
      <c r="H364" s="144"/>
      <c r="I364" s="8"/>
    </row>
    <row r="365" spans="1:16" s="9" customFormat="1">
      <c r="A365" s="33"/>
      <c r="B365" s="133" t="s">
        <v>37</v>
      </c>
      <c r="C365" s="104" t="s">
        <v>77</v>
      </c>
      <c r="D365" s="156">
        <v>1</v>
      </c>
      <c r="E365" s="157">
        <f>$E$282</f>
        <v>1</v>
      </c>
      <c r="F365" s="158" t="e">
        <f>MROUND(#REF!*E365,5)</f>
        <v>#REF!</v>
      </c>
      <c r="G365" s="158" t="e">
        <f>MROUND(#REF!*E365,5)</f>
        <v>#REF!</v>
      </c>
      <c r="H365" s="128" t="e">
        <f t="shared" ref="H365" si="21">SUM(F365:G365)</f>
        <v>#REF!</v>
      </c>
      <c r="I365" s="8"/>
    </row>
    <row r="366" spans="1:16" s="9" customFormat="1" hidden="1" outlineLevel="1">
      <c r="A366" s="33"/>
      <c r="B366" s="133"/>
      <c r="C366" s="104"/>
      <c r="D366" s="156"/>
      <c r="E366" s="165"/>
      <c r="F366" s="158"/>
      <c r="G366" s="158"/>
      <c r="H366" s="128"/>
      <c r="I366" s="8"/>
    </row>
    <row r="367" spans="1:16" s="9" customFormat="1" hidden="1" outlineLevel="1">
      <c r="A367" s="33"/>
      <c r="B367" s="133"/>
      <c r="C367" s="104"/>
      <c r="D367" s="156"/>
      <c r="E367" s="165"/>
      <c r="F367" s="158"/>
      <c r="G367" s="158"/>
      <c r="H367" s="128"/>
      <c r="I367" s="8"/>
    </row>
    <row r="368" spans="1:16" s="9" customFormat="1" hidden="1" outlineLevel="1">
      <c r="A368" s="33"/>
      <c r="B368" s="133"/>
      <c r="C368" s="104"/>
      <c r="D368" s="156"/>
      <c r="E368" s="165"/>
      <c r="F368" s="158"/>
      <c r="G368" s="158"/>
      <c r="H368" s="128"/>
      <c r="I368" s="8"/>
    </row>
    <row r="369" spans="1:9" s="9" customFormat="1" hidden="1" outlineLevel="1">
      <c r="A369" s="33"/>
      <c r="B369" s="133"/>
      <c r="C369" s="104"/>
      <c r="D369" s="156"/>
      <c r="E369" s="165"/>
      <c r="F369" s="158"/>
      <c r="G369" s="158"/>
      <c r="H369" s="128"/>
      <c r="I369" s="8"/>
    </row>
    <row r="370" spans="1:9" s="9" customFormat="1" hidden="1" outlineLevel="1">
      <c r="A370" s="33"/>
      <c r="B370" s="133"/>
      <c r="C370" s="104"/>
      <c r="D370" s="156"/>
      <c r="E370" s="165"/>
      <c r="F370" s="158"/>
      <c r="G370" s="158"/>
      <c r="H370" s="128"/>
      <c r="I370" s="8"/>
    </row>
    <row r="371" spans="1:9" s="9" customFormat="1" hidden="1" outlineLevel="1">
      <c r="A371" s="33"/>
      <c r="B371" s="133"/>
      <c r="C371" s="104"/>
      <c r="D371" s="156"/>
      <c r="E371" s="165"/>
      <c r="F371" s="158"/>
      <c r="G371" s="158"/>
      <c r="H371" s="128"/>
      <c r="I371" s="8"/>
    </row>
    <row r="372" spans="1:9" s="9" customFormat="1" hidden="1" outlineLevel="1">
      <c r="A372" s="33"/>
      <c r="B372" s="133"/>
      <c r="C372" s="104"/>
      <c r="D372" s="156"/>
      <c r="E372" s="165"/>
      <c r="F372" s="158"/>
      <c r="G372" s="158"/>
      <c r="H372" s="128"/>
      <c r="I372" s="8"/>
    </row>
    <row r="373" spans="1:9" s="9" customFormat="1" hidden="1" outlineLevel="1">
      <c r="A373" s="33"/>
      <c r="B373" s="133"/>
      <c r="C373" s="104"/>
      <c r="D373" s="156"/>
      <c r="E373" s="165"/>
      <c r="F373" s="158"/>
      <c r="G373" s="158"/>
      <c r="H373" s="128"/>
      <c r="I373" s="8"/>
    </row>
    <row r="374" spans="1:9" s="9" customFormat="1" hidden="1" outlineLevel="1">
      <c r="A374" s="33"/>
      <c r="B374" s="133"/>
      <c r="C374" s="104"/>
      <c r="D374" s="156"/>
      <c r="E374" s="165"/>
      <c r="F374" s="158"/>
      <c r="G374" s="158"/>
      <c r="H374" s="128"/>
      <c r="I374" s="8"/>
    </row>
    <row r="375" spans="1:9" s="9" customFormat="1" hidden="1" outlineLevel="1">
      <c r="A375" s="33"/>
      <c r="B375" s="133"/>
      <c r="C375" s="104"/>
      <c r="D375" s="156"/>
      <c r="E375" s="165"/>
      <c r="F375" s="158"/>
      <c r="G375" s="158"/>
      <c r="H375" s="128"/>
      <c r="I375" s="8"/>
    </row>
    <row r="376" spans="1:9" s="9" customFormat="1" hidden="1" outlineLevel="1">
      <c r="A376" s="33"/>
      <c r="B376" s="133"/>
      <c r="C376" s="104"/>
      <c r="D376" s="156"/>
      <c r="E376" s="157"/>
      <c r="F376" s="158"/>
      <c r="G376" s="158"/>
      <c r="H376" s="128"/>
      <c r="I376" s="8"/>
    </row>
    <row r="377" spans="1:9" s="9" customFormat="1" hidden="1" outlineLevel="1">
      <c r="A377" s="33"/>
      <c r="B377" s="133"/>
      <c r="C377" s="104"/>
      <c r="D377" s="156"/>
      <c r="E377" s="157"/>
      <c r="F377" s="158"/>
      <c r="G377" s="158"/>
      <c r="H377" s="128"/>
      <c r="I377" s="8"/>
    </row>
    <row r="378" spans="1:9" s="9" customFormat="1" hidden="1" outlineLevel="1">
      <c r="A378" s="33"/>
      <c r="B378" s="133"/>
      <c r="C378" s="104"/>
      <c r="D378" s="156"/>
      <c r="E378" s="165"/>
      <c r="F378" s="158"/>
      <c r="G378" s="158"/>
      <c r="H378" s="128"/>
      <c r="I378" s="8"/>
    </row>
    <row r="379" spans="1:9" s="9" customFormat="1" hidden="1" outlineLevel="1">
      <c r="A379" s="33"/>
      <c r="B379" s="133"/>
      <c r="C379" s="104"/>
      <c r="D379" s="156"/>
      <c r="E379" s="165"/>
      <c r="F379" s="158"/>
      <c r="G379" s="158"/>
      <c r="H379" s="128"/>
      <c r="I379" s="8"/>
    </row>
    <row r="380" spans="1:9" s="9" customFormat="1" hidden="1" outlineLevel="1">
      <c r="A380" s="33"/>
      <c r="B380" s="133"/>
      <c r="C380" s="104"/>
      <c r="D380" s="156"/>
      <c r="E380" s="165"/>
      <c r="F380" s="158"/>
      <c r="G380" s="158"/>
      <c r="H380" s="128"/>
      <c r="I380" s="8"/>
    </row>
    <row r="381" spans="1:9" s="9" customFormat="1" hidden="1" outlineLevel="1">
      <c r="A381" s="33"/>
      <c r="B381" s="133"/>
      <c r="C381" s="104"/>
      <c r="D381" s="156"/>
      <c r="E381" s="165"/>
      <c r="F381" s="158"/>
      <c r="G381" s="158"/>
      <c r="H381" s="128"/>
      <c r="I381" s="8"/>
    </row>
    <row r="382" spans="1:9" s="9" customFormat="1" hidden="1" outlineLevel="1">
      <c r="A382" s="33"/>
      <c r="B382" s="133"/>
      <c r="C382" s="104"/>
      <c r="D382" s="156"/>
      <c r="E382" s="165"/>
      <c r="F382" s="158"/>
      <c r="G382" s="158"/>
      <c r="H382" s="128"/>
      <c r="I382" s="8"/>
    </row>
    <row r="383" spans="1:9" s="9" customFormat="1" hidden="1" outlineLevel="1">
      <c r="A383" s="33"/>
      <c r="B383" s="133"/>
      <c r="C383" s="104"/>
      <c r="D383" s="156"/>
      <c r="E383" s="165"/>
      <c r="F383" s="158"/>
      <c r="G383" s="158"/>
      <c r="H383" s="128"/>
      <c r="I383" s="8"/>
    </row>
    <row r="384" spans="1:9" s="9" customFormat="1" hidden="1" outlineLevel="1">
      <c r="A384" s="33"/>
      <c r="B384" s="133"/>
      <c r="C384" s="104"/>
      <c r="D384" s="156"/>
      <c r="E384" s="165"/>
      <c r="F384" s="158"/>
      <c r="G384" s="158"/>
      <c r="H384" s="128"/>
      <c r="I384" s="8"/>
    </row>
    <row r="385" spans="1:16" s="9" customFormat="1" hidden="1" outlineLevel="1">
      <c r="A385" s="33"/>
      <c r="B385" s="133"/>
      <c r="C385" s="104"/>
      <c r="D385" s="156"/>
      <c r="E385" s="165"/>
      <c r="F385" s="158"/>
      <c r="G385" s="158"/>
      <c r="H385" s="128"/>
      <c r="I385" s="8"/>
    </row>
    <row r="386" spans="1:16" s="9" customFormat="1" hidden="1" outlineLevel="1">
      <c r="A386" s="33"/>
      <c r="B386" s="133"/>
      <c r="C386" s="104"/>
      <c r="D386" s="156"/>
      <c r="E386" s="165"/>
      <c r="F386" s="158"/>
      <c r="G386" s="158"/>
      <c r="H386" s="128"/>
      <c r="I386" s="8"/>
    </row>
    <row r="387" spans="1:16" s="9" customFormat="1" hidden="1" outlineLevel="1">
      <c r="A387" s="33"/>
      <c r="B387" s="133"/>
      <c r="C387" s="104"/>
      <c r="D387" s="156"/>
      <c r="E387" s="165"/>
      <c r="F387" s="158"/>
      <c r="G387" s="158"/>
      <c r="H387" s="128"/>
      <c r="I387" s="8"/>
    </row>
    <row r="388" spans="1:16" s="9" customFormat="1" hidden="1" outlineLevel="1">
      <c r="A388" s="33"/>
      <c r="B388" s="133"/>
      <c r="C388" s="104"/>
      <c r="D388" s="156"/>
      <c r="E388" s="165"/>
      <c r="F388" s="158"/>
      <c r="G388" s="158"/>
      <c r="H388" s="128"/>
      <c r="I388" s="8"/>
    </row>
    <row r="389" spans="1:16" s="9" customFormat="1" hidden="1" outlineLevel="1">
      <c r="A389" s="33"/>
      <c r="B389" s="133"/>
      <c r="C389" s="104"/>
      <c r="D389" s="156"/>
      <c r="E389" s="157"/>
      <c r="F389" s="158"/>
      <c r="G389" s="158"/>
      <c r="H389" s="128"/>
      <c r="I389" s="8"/>
    </row>
    <row r="390" spans="1:16" s="9" customFormat="1" hidden="1" outlineLevel="1">
      <c r="A390" s="33"/>
      <c r="B390" s="133"/>
      <c r="C390" s="104"/>
      <c r="D390" s="156"/>
      <c r="E390" s="157"/>
      <c r="F390" s="158"/>
      <c r="G390" s="158"/>
      <c r="H390" s="128"/>
      <c r="I390" s="8"/>
    </row>
    <row r="391" spans="1:16" s="9" customFormat="1" hidden="1" outlineLevel="1">
      <c r="A391" s="33"/>
      <c r="B391" s="133"/>
      <c r="C391" s="104"/>
      <c r="D391" s="156"/>
      <c r="E391" s="157"/>
      <c r="F391" s="158"/>
      <c r="G391" s="158"/>
      <c r="H391" s="128"/>
      <c r="I391" s="8"/>
    </row>
    <row r="392" spans="1:16" hidden="1" outlineLevel="1">
      <c r="A392" s="151"/>
      <c r="B392" s="146"/>
      <c r="C392" s="168"/>
      <c r="D392" s="169"/>
      <c r="E392" s="170"/>
      <c r="F392" s="169"/>
      <c r="G392" s="169"/>
      <c r="H392" s="147"/>
    </row>
    <row r="393" spans="1:16" hidden="1" outlineLevel="1">
      <c r="A393" s="151"/>
      <c r="B393" s="146"/>
      <c r="C393" s="168"/>
      <c r="D393" s="169"/>
      <c r="E393" s="170"/>
      <c r="F393" s="169"/>
      <c r="G393" s="169"/>
      <c r="H393" s="147"/>
    </row>
    <row r="394" spans="1:16" hidden="1" outlineLevel="1">
      <c r="A394" s="151"/>
      <c r="B394" s="146"/>
      <c r="C394" s="168"/>
      <c r="D394" s="169"/>
      <c r="E394" s="170"/>
      <c r="F394" s="169"/>
      <c r="G394" s="169"/>
      <c r="H394" s="147"/>
    </row>
    <row r="395" spans="1:16" hidden="1" outlineLevel="1">
      <c r="A395" s="151"/>
      <c r="B395" s="146"/>
      <c r="C395" s="168"/>
      <c r="D395" s="169"/>
      <c r="E395" s="170"/>
      <c r="F395" s="169"/>
      <c r="G395" s="169"/>
      <c r="H395" s="147"/>
    </row>
    <row r="396" spans="1:16" s="9" customFormat="1" hidden="1" outlineLevel="1">
      <c r="A396" s="33"/>
      <c r="B396" s="133"/>
      <c r="C396" s="104"/>
      <c r="D396" s="156"/>
      <c r="E396" s="157"/>
      <c r="F396" s="158"/>
      <c r="G396" s="158"/>
      <c r="H396" s="128"/>
      <c r="I396" s="8"/>
    </row>
    <row r="397" spans="1:16" s="9" customFormat="1" hidden="1" outlineLevel="1">
      <c r="A397" s="33"/>
      <c r="B397" s="133"/>
      <c r="C397" s="104"/>
      <c r="D397" s="156"/>
      <c r="E397" s="157"/>
      <c r="F397" s="158"/>
      <c r="G397" s="158"/>
      <c r="H397" s="128"/>
      <c r="I397" s="8"/>
    </row>
    <row r="398" spans="1:16" s="37" customFormat="1" hidden="1" outlineLevel="1">
      <c r="A398" s="33"/>
      <c r="B398" s="103"/>
      <c r="C398" s="104"/>
      <c r="D398" s="158"/>
      <c r="E398" s="157"/>
      <c r="F398" s="158"/>
      <c r="G398" s="158"/>
      <c r="H398" s="144"/>
      <c r="I398" s="8"/>
      <c r="J398" s="38"/>
      <c r="K398" s="38"/>
      <c r="L398" s="38"/>
      <c r="M398" s="38"/>
      <c r="N398" s="38"/>
      <c r="O398" s="38"/>
      <c r="P398" s="38"/>
    </row>
    <row r="399" spans="1:16" s="9" customFormat="1" hidden="1" outlineLevel="1">
      <c r="A399" s="33"/>
      <c r="B399" s="133"/>
      <c r="C399" s="104"/>
      <c r="D399" s="156"/>
      <c r="E399" s="157"/>
      <c r="F399" s="158"/>
      <c r="G399" s="158"/>
      <c r="H399" s="128"/>
      <c r="I399" s="8"/>
    </row>
    <row r="400" spans="1:16" s="9" customFormat="1" hidden="1" outlineLevel="1">
      <c r="A400" s="33"/>
      <c r="B400" s="133"/>
      <c r="C400" s="104"/>
      <c r="D400" s="156"/>
      <c r="E400" s="157"/>
      <c r="F400" s="158"/>
      <c r="G400" s="158"/>
      <c r="H400" s="128"/>
      <c r="I400" s="8"/>
    </row>
    <row r="401" spans="1:9" s="9" customFormat="1" hidden="1" outlineLevel="1">
      <c r="A401" s="33"/>
      <c r="B401" s="133"/>
      <c r="C401" s="104"/>
      <c r="D401" s="156"/>
      <c r="E401" s="157"/>
      <c r="F401" s="158"/>
      <c r="G401" s="158"/>
      <c r="H401" s="128"/>
      <c r="I401" s="8"/>
    </row>
    <row r="402" spans="1:9" s="9" customFormat="1" hidden="1" outlineLevel="1">
      <c r="A402" s="33"/>
      <c r="B402" s="133"/>
      <c r="C402" s="104"/>
      <c r="D402" s="156"/>
      <c r="E402" s="157"/>
      <c r="F402" s="158"/>
      <c r="G402" s="158"/>
      <c r="H402" s="128"/>
      <c r="I402" s="8"/>
    </row>
    <row r="403" spans="1:9" s="9" customFormat="1" collapsed="1">
      <c r="A403" s="33"/>
      <c r="B403" s="133"/>
      <c r="C403" s="104"/>
      <c r="D403" s="156"/>
      <c r="E403" s="157"/>
      <c r="F403" s="158"/>
      <c r="G403" s="158"/>
      <c r="H403" s="128"/>
      <c r="I403" s="8"/>
    </row>
    <row r="404" spans="1:9" s="9" customFormat="1">
      <c r="A404" s="33"/>
      <c r="B404" s="142" t="s">
        <v>119</v>
      </c>
      <c r="C404" s="104"/>
      <c r="D404" s="159"/>
      <c r="E404" s="157"/>
      <c r="F404" s="158"/>
      <c r="G404" s="158"/>
      <c r="H404" s="144"/>
      <c r="I404" s="8"/>
    </row>
    <row r="405" spans="1:9" s="9" customFormat="1" ht="32.25" customHeight="1">
      <c r="A405" s="33"/>
      <c r="B405" s="133" t="s">
        <v>105</v>
      </c>
      <c r="C405" s="104" t="s">
        <v>77</v>
      </c>
      <c r="D405" s="156">
        <v>1</v>
      </c>
      <c r="E405" s="157">
        <f>$E$282</f>
        <v>1</v>
      </c>
      <c r="F405" s="158" t="e">
        <f>MROUND(#REF!*E405,5)</f>
        <v>#REF!</v>
      </c>
      <c r="G405" s="158" t="e">
        <f>MROUND(#REF!*E405,5)</f>
        <v>#REF!</v>
      </c>
      <c r="H405" s="128" t="e">
        <f t="shared" ref="H405" si="22">SUM(F405:G405)</f>
        <v>#REF!</v>
      </c>
      <c r="I405" s="8"/>
    </row>
    <row r="406" spans="1:9" s="9" customFormat="1" hidden="1" outlineLevel="1">
      <c r="A406" s="33"/>
      <c r="B406" s="133"/>
      <c r="C406" s="104"/>
      <c r="D406" s="156"/>
      <c r="E406" s="165"/>
      <c r="F406" s="158"/>
      <c r="G406" s="158"/>
      <c r="H406" s="128"/>
      <c r="I406" s="8"/>
    </row>
    <row r="407" spans="1:9" s="9" customFormat="1" hidden="1" outlineLevel="1">
      <c r="A407" s="33"/>
      <c r="B407" s="133"/>
      <c r="C407" s="104"/>
      <c r="D407" s="156"/>
      <c r="E407" s="165"/>
      <c r="F407" s="158"/>
      <c r="G407" s="158"/>
      <c r="H407" s="128"/>
      <c r="I407" s="8"/>
    </row>
    <row r="408" spans="1:9" s="9" customFormat="1" hidden="1" outlineLevel="1">
      <c r="A408" s="33"/>
      <c r="B408" s="133"/>
      <c r="C408" s="104"/>
      <c r="D408" s="156"/>
      <c r="E408" s="165"/>
      <c r="F408" s="158"/>
      <c r="G408" s="158"/>
      <c r="H408" s="128"/>
      <c r="I408" s="8"/>
    </row>
    <row r="409" spans="1:9" s="9" customFormat="1" hidden="1" outlineLevel="1">
      <c r="A409" s="33"/>
      <c r="B409" s="133"/>
      <c r="C409" s="104"/>
      <c r="D409" s="156"/>
      <c r="E409" s="165"/>
      <c r="F409" s="158"/>
      <c r="G409" s="158"/>
      <c r="H409" s="128"/>
      <c r="I409" s="8"/>
    </row>
    <row r="410" spans="1:9" s="9" customFormat="1" hidden="1" outlineLevel="1">
      <c r="A410" s="33"/>
      <c r="B410" s="133"/>
      <c r="C410" s="104"/>
      <c r="D410" s="156"/>
      <c r="E410" s="165"/>
      <c r="F410" s="158"/>
      <c r="G410" s="158"/>
      <c r="H410" s="128"/>
      <c r="I410" s="8"/>
    </row>
    <row r="411" spans="1:9" s="9" customFormat="1" hidden="1" outlineLevel="1">
      <c r="A411" s="33"/>
      <c r="B411" s="133"/>
      <c r="C411" s="104"/>
      <c r="D411" s="156"/>
      <c r="E411" s="165"/>
      <c r="F411" s="158"/>
      <c r="G411" s="158"/>
      <c r="H411" s="128"/>
      <c r="I411" s="8"/>
    </row>
    <row r="412" spans="1:9" s="9" customFormat="1" hidden="1" outlineLevel="1">
      <c r="A412" s="33"/>
      <c r="B412" s="133"/>
      <c r="C412" s="104"/>
      <c r="D412" s="156"/>
      <c r="E412" s="165"/>
      <c r="F412" s="158"/>
      <c r="G412" s="158"/>
      <c r="H412" s="128"/>
      <c r="I412" s="8"/>
    </row>
    <row r="413" spans="1:9" s="9" customFormat="1" hidden="1" outlineLevel="1">
      <c r="A413" s="33"/>
      <c r="B413" s="133"/>
      <c r="C413" s="104"/>
      <c r="D413" s="156"/>
      <c r="E413" s="165"/>
      <c r="F413" s="158"/>
      <c r="G413" s="158"/>
      <c r="H413" s="128"/>
      <c r="I413" s="8"/>
    </row>
    <row r="414" spans="1:9" s="9" customFormat="1" hidden="1" outlineLevel="1">
      <c r="A414" s="33"/>
      <c r="B414" s="133"/>
      <c r="C414" s="104"/>
      <c r="D414" s="156"/>
      <c r="E414" s="165"/>
      <c r="F414" s="158"/>
      <c r="G414" s="158"/>
      <c r="H414" s="128"/>
      <c r="I414" s="8"/>
    </row>
    <row r="415" spans="1:9" s="9" customFormat="1" hidden="1" outlineLevel="1">
      <c r="A415" s="33"/>
      <c r="B415" s="133"/>
      <c r="C415" s="104"/>
      <c r="D415" s="156"/>
      <c r="E415" s="165"/>
      <c r="F415" s="158"/>
      <c r="G415" s="158"/>
      <c r="H415" s="128"/>
      <c r="I415" s="8"/>
    </row>
    <row r="416" spans="1:9" s="9" customFormat="1" hidden="1" outlineLevel="1">
      <c r="A416" s="33"/>
      <c r="B416" s="133"/>
      <c r="C416" s="104"/>
      <c r="D416" s="156"/>
      <c r="E416" s="157"/>
      <c r="F416" s="158"/>
      <c r="G416" s="158"/>
      <c r="H416" s="128"/>
      <c r="I416" s="8"/>
    </row>
    <row r="417" spans="1:9" s="9" customFormat="1" hidden="1" outlineLevel="1">
      <c r="A417" s="33"/>
      <c r="B417" s="133"/>
      <c r="C417" s="104"/>
      <c r="D417" s="156"/>
      <c r="E417" s="157"/>
      <c r="F417" s="158"/>
      <c r="G417" s="158"/>
      <c r="H417" s="128"/>
      <c r="I417" s="8"/>
    </row>
    <row r="418" spans="1:9" s="9" customFormat="1" hidden="1" outlineLevel="1">
      <c r="A418" s="33"/>
      <c r="B418" s="133"/>
      <c r="C418" s="104"/>
      <c r="D418" s="156"/>
      <c r="E418" s="165"/>
      <c r="F418" s="158"/>
      <c r="G418" s="158"/>
      <c r="H418" s="128"/>
      <c r="I418" s="8"/>
    </row>
    <row r="419" spans="1:9" s="9" customFormat="1" hidden="1" outlineLevel="1">
      <c r="A419" s="33"/>
      <c r="B419" s="133"/>
      <c r="C419" s="104"/>
      <c r="D419" s="156"/>
      <c r="E419" s="165"/>
      <c r="F419" s="158"/>
      <c r="G419" s="158"/>
      <c r="H419" s="128"/>
      <c r="I419" s="8"/>
    </row>
    <row r="420" spans="1:9" s="9" customFormat="1" hidden="1" outlineLevel="1">
      <c r="A420" s="33"/>
      <c r="B420" s="133"/>
      <c r="C420" s="104"/>
      <c r="D420" s="156"/>
      <c r="E420" s="165"/>
      <c r="F420" s="158"/>
      <c r="G420" s="158"/>
      <c r="H420" s="128"/>
      <c r="I420" s="8"/>
    </row>
    <row r="421" spans="1:9" s="9" customFormat="1" hidden="1" outlineLevel="1">
      <c r="A421" s="33"/>
      <c r="B421" s="133"/>
      <c r="C421" s="104"/>
      <c r="D421" s="156"/>
      <c r="E421" s="165"/>
      <c r="F421" s="158"/>
      <c r="G421" s="158"/>
      <c r="H421" s="128"/>
      <c r="I421" s="8"/>
    </row>
    <row r="422" spans="1:9" s="9" customFormat="1" hidden="1" outlineLevel="1">
      <c r="A422" s="33"/>
      <c r="B422" s="133"/>
      <c r="C422" s="104"/>
      <c r="D422" s="156"/>
      <c r="E422" s="165"/>
      <c r="F422" s="158"/>
      <c r="G422" s="158"/>
      <c r="H422" s="128"/>
      <c r="I422" s="8"/>
    </row>
    <row r="423" spans="1:9" s="9" customFormat="1" hidden="1" outlineLevel="1">
      <c r="A423" s="33"/>
      <c r="B423" s="133"/>
      <c r="C423" s="104"/>
      <c r="D423" s="156"/>
      <c r="E423" s="165"/>
      <c r="F423" s="158"/>
      <c r="G423" s="158"/>
      <c r="H423" s="128"/>
      <c r="I423" s="8"/>
    </row>
    <row r="424" spans="1:9" s="9" customFormat="1" hidden="1" outlineLevel="1">
      <c r="A424" s="33"/>
      <c r="B424" s="133"/>
      <c r="C424" s="104"/>
      <c r="D424" s="156"/>
      <c r="E424" s="165"/>
      <c r="F424" s="158"/>
      <c r="G424" s="158"/>
      <c r="H424" s="128"/>
      <c r="I424" s="8"/>
    </row>
    <row r="425" spans="1:9" s="9" customFormat="1" hidden="1" outlineLevel="1">
      <c r="A425" s="33"/>
      <c r="B425" s="133"/>
      <c r="C425" s="104"/>
      <c r="D425" s="156"/>
      <c r="E425" s="165"/>
      <c r="F425" s="158"/>
      <c r="G425" s="158"/>
      <c r="H425" s="128"/>
      <c r="I425" s="8"/>
    </row>
    <row r="426" spans="1:9" s="9" customFormat="1" hidden="1" outlineLevel="1">
      <c r="A426" s="33"/>
      <c r="B426" s="133"/>
      <c r="C426" s="104"/>
      <c r="D426" s="156"/>
      <c r="E426" s="165"/>
      <c r="F426" s="158"/>
      <c r="G426" s="158"/>
      <c r="H426" s="128"/>
      <c r="I426" s="8"/>
    </row>
    <row r="427" spans="1:9" s="9" customFormat="1" hidden="1" outlineLevel="1">
      <c r="A427" s="33"/>
      <c r="B427" s="133"/>
      <c r="C427" s="104"/>
      <c r="D427" s="156"/>
      <c r="E427" s="165"/>
      <c r="F427" s="158"/>
      <c r="G427" s="158"/>
      <c r="H427" s="128"/>
      <c r="I427" s="8"/>
    </row>
    <row r="428" spans="1:9" s="9" customFormat="1" hidden="1" outlineLevel="1">
      <c r="A428" s="33"/>
      <c r="B428" s="133"/>
      <c r="C428" s="104"/>
      <c r="D428" s="156"/>
      <c r="E428" s="165"/>
      <c r="F428" s="158"/>
      <c r="G428" s="158"/>
      <c r="H428" s="128"/>
      <c r="I428" s="8"/>
    </row>
    <row r="429" spans="1:9" s="9" customFormat="1" hidden="1" outlineLevel="1">
      <c r="A429" s="33"/>
      <c r="B429" s="133"/>
      <c r="C429" s="104"/>
      <c r="D429" s="156"/>
      <c r="E429" s="157"/>
      <c r="F429" s="158"/>
      <c r="G429" s="158"/>
      <c r="H429" s="128"/>
      <c r="I429" s="8"/>
    </row>
    <row r="430" spans="1:9" s="9" customFormat="1" hidden="1" outlineLevel="1">
      <c r="A430" s="33"/>
      <c r="B430" s="133"/>
      <c r="C430" s="104"/>
      <c r="D430" s="156"/>
      <c r="E430" s="157"/>
      <c r="F430" s="158"/>
      <c r="G430" s="158"/>
      <c r="H430" s="128"/>
      <c r="I430" s="8"/>
    </row>
    <row r="431" spans="1:9" s="9" customFormat="1" hidden="1" outlineLevel="1">
      <c r="A431" s="33"/>
      <c r="B431" s="133"/>
      <c r="C431" s="104"/>
      <c r="D431" s="156"/>
      <c r="E431" s="157"/>
      <c r="F431" s="158"/>
      <c r="G431" s="158"/>
      <c r="H431" s="128"/>
      <c r="I431" s="8"/>
    </row>
    <row r="432" spans="1:9" hidden="1" outlineLevel="1">
      <c r="A432" s="151"/>
      <c r="B432" s="146"/>
      <c r="C432" s="168"/>
      <c r="D432" s="169"/>
      <c r="E432" s="170"/>
      <c r="F432" s="169"/>
      <c r="G432" s="169"/>
      <c r="H432" s="147"/>
    </row>
    <row r="433" spans="1:16" hidden="1" outlineLevel="1">
      <c r="A433" s="151"/>
      <c r="B433" s="146"/>
      <c r="C433" s="168"/>
      <c r="D433" s="169"/>
      <c r="E433" s="170"/>
      <c r="F433" s="169"/>
      <c r="G433" s="169"/>
      <c r="H433" s="147"/>
    </row>
    <row r="434" spans="1:16" hidden="1" outlineLevel="1">
      <c r="A434" s="151"/>
      <c r="B434" s="146"/>
      <c r="C434" s="168"/>
      <c r="D434" s="169"/>
      <c r="E434" s="170"/>
      <c r="F434" s="169"/>
      <c r="G434" s="169"/>
      <c r="H434" s="147"/>
    </row>
    <row r="435" spans="1:16" hidden="1" outlineLevel="1">
      <c r="A435" s="151"/>
      <c r="B435" s="146"/>
      <c r="C435" s="168"/>
      <c r="D435" s="169"/>
      <c r="E435" s="170"/>
      <c r="F435" s="169"/>
      <c r="G435" s="169"/>
      <c r="H435" s="147"/>
    </row>
    <row r="436" spans="1:16" s="9" customFormat="1" hidden="1" outlineLevel="1">
      <c r="A436" s="33"/>
      <c r="B436" s="133"/>
      <c r="C436" s="104"/>
      <c r="D436" s="156"/>
      <c r="E436" s="157"/>
      <c r="F436" s="158"/>
      <c r="G436" s="158"/>
      <c r="H436" s="128"/>
      <c r="I436" s="8"/>
    </row>
    <row r="437" spans="1:16" s="9" customFormat="1" hidden="1" outlineLevel="1">
      <c r="A437" s="33"/>
      <c r="B437" s="133"/>
      <c r="C437" s="104"/>
      <c r="D437" s="156"/>
      <c r="E437" s="157"/>
      <c r="F437" s="158"/>
      <c r="G437" s="158"/>
      <c r="H437" s="128"/>
      <c r="I437" s="8"/>
    </row>
    <row r="438" spans="1:16" s="37" customFormat="1" hidden="1" outlineLevel="1">
      <c r="A438" s="33"/>
      <c r="B438" s="103"/>
      <c r="C438" s="104"/>
      <c r="D438" s="158"/>
      <c r="E438" s="157"/>
      <c r="F438" s="158"/>
      <c r="G438" s="158"/>
      <c r="H438" s="144"/>
      <c r="I438" s="8"/>
      <c r="J438" s="38"/>
      <c r="K438" s="38"/>
      <c r="L438" s="38"/>
      <c r="M438" s="38"/>
      <c r="N438" s="38"/>
      <c r="O438" s="38"/>
      <c r="P438" s="38"/>
    </row>
    <row r="439" spans="1:16" s="9" customFormat="1" hidden="1" outlineLevel="1">
      <c r="A439" s="33"/>
      <c r="B439" s="133"/>
      <c r="C439" s="104"/>
      <c r="D439" s="156"/>
      <c r="E439" s="157"/>
      <c r="F439" s="158"/>
      <c r="G439" s="158"/>
      <c r="H439" s="128"/>
      <c r="I439" s="8"/>
    </row>
    <row r="440" spans="1:16" s="9" customFormat="1" hidden="1" outlineLevel="1">
      <c r="A440" s="33"/>
      <c r="B440" s="133"/>
      <c r="C440" s="104"/>
      <c r="D440" s="156"/>
      <c r="E440" s="157"/>
      <c r="F440" s="158"/>
      <c r="G440" s="158"/>
      <c r="H440" s="128"/>
      <c r="I440" s="8"/>
    </row>
    <row r="441" spans="1:16" s="9" customFormat="1" hidden="1" outlineLevel="1">
      <c r="A441" s="33"/>
      <c r="B441" s="133"/>
      <c r="C441" s="104"/>
      <c r="D441" s="156"/>
      <c r="E441" s="157"/>
      <c r="F441" s="158"/>
      <c r="G441" s="158"/>
      <c r="H441" s="128"/>
      <c r="I441" s="8"/>
    </row>
    <row r="442" spans="1:16" s="9" customFormat="1" hidden="1" outlineLevel="1">
      <c r="A442" s="33"/>
      <c r="B442" s="133"/>
      <c r="C442" s="104"/>
      <c r="D442" s="156"/>
      <c r="E442" s="157"/>
      <c r="F442" s="158"/>
      <c r="G442" s="158"/>
      <c r="H442" s="128"/>
      <c r="I442" s="8"/>
    </row>
    <row r="443" spans="1:16" s="86" customFormat="1" ht="32.25" customHeight="1" collapsed="1">
      <c r="A443" s="33"/>
      <c r="B443" s="155"/>
      <c r="C443" s="160"/>
      <c r="D443" s="161"/>
      <c r="E443" s="162"/>
      <c r="F443" s="163"/>
      <c r="G443" s="163"/>
      <c r="H443" s="153"/>
      <c r="I443" s="8"/>
    </row>
    <row r="444" spans="1:16" s="9" customFormat="1" ht="32.25" thickBot="1">
      <c r="A444" s="80"/>
      <c r="B444" s="149" t="s">
        <v>38</v>
      </c>
      <c r="C444" s="107" t="s">
        <v>77</v>
      </c>
      <c r="D444" s="171">
        <v>1</v>
      </c>
      <c r="E444" s="172">
        <v>1</v>
      </c>
      <c r="F444" s="173" t="e">
        <f>MROUND(#REF!*E444,5)</f>
        <v>#REF!</v>
      </c>
      <c r="G444" s="173" t="e">
        <f>MROUND(#REF!*E444,5)</f>
        <v>#REF!</v>
      </c>
      <c r="H444" s="132" t="e">
        <f t="shared" ref="H444" si="23">SUM(F444:G444)</f>
        <v>#REF!</v>
      </c>
      <c r="I444" s="8"/>
    </row>
    <row r="445" spans="1:16" s="9" customFormat="1" hidden="1" outlineLevel="1">
      <c r="A445" s="33"/>
      <c r="B445" s="87"/>
      <c r="C445" s="12"/>
      <c r="D445" s="13"/>
      <c r="E445" s="25"/>
      <c r="F445" s="5"/>
      <c r="G445" s="5"/>
      <c r="H445" s="78"/>
      <c r="I445" s="8"/>
    </row>
    <row r="446" spans="1:16" s="9" customFormat="1" hidden="1" outlineLevel="1">
      <c r="A446" s="33"/>
      <c r="B446" s="87"/>
      <c r="C446" s="12"/>
      <c r="D446" s="13"/>
      <c r="E446" s="25"/>
      <c r="F446" s="5"/>
      <c r="G446" s="5"/>
      <c r="H446" s="78"/>
      <c r="I446" s="8"/>
    </row>
    <row r="447" spans="1:16" s="9" customFormat="1" hidden="1" outlineLevel="1">
      <c r="A447" s="33"/>
      <c r="B447" s="87"/>
      <c r="C447" s="12"/>
      <c r="D447" s="13"/>
      <c r="E447" s="25"/>
      <c r="F447" s="5"/>
      <c r="G447" s="5"/>
      <c r="H447" s="78"/>
      <c r="I447" s="8"/>
    </row>
    <row r="448" spans="1:16" s="9" customFormat="1" hidden="1" outlineLevel="1">
      <c r="A448" s="33"/>
      <c r="B448" s="87"/>
      <c r="C448" s="12"/>
      <c r="D448" s="13"/>
      <c r="E448" s="25"/>
      <c r="F448" s="5"/>
      <c r="G448" s="5"/>
      <c r="H448" s="78"/>
      <c r="I448" s="8"/>
    </row>
    <row r="449" spans="1:9" s="9" customFormat="1" hidden="1" outlineLevel="1">
      <c r="A449" s="33"/>
      <c r="B449" s="87"/>
      <c r="C449" s="12"/>
      <c r="D449" s="13"/>
      <c r="E449" s="25"/>
      <c r="F449" s="5"/>
      <c r="G449" s="5"/>
      <c r="H449" s="78"/>
      <c r="I449" s="8"/>
    </row>
    <row r="450" spans="1:9" s="9" customFormat="1" hidden="1" outlineLevel="1">
      <c r="A450" s="33"/>
      <c r="B450" s="87"/>
      <c r="C450" s="12"/>
      <c r="D450" s="13"/>
      <c r="E450" s="25"/>
      <c r="F450" s="5"/>
      <c r="G450" s="5"/>
      <c r="H450" s="78"/>
      <c r="I450" s="8"/>
    </row>
    <row r="451" spans="1:9" s="9" customFormat="1" hidden="1" outlineLevel="1">
      <c r="A451" s="33"/>
      <c r="B451" s="87"/>
      <c r="C451" s="12"/>
      <c r="D451" s="13"/>
      <c r="E451" s="25"/>
      <c r="F451" s="5"/>
      <c r="G451" s="5"/>
      <c r="H451" s="78"/>
      <c r="I451" s="8"/>
    </row>
    <row r="452" spans="1:9" s="9" customFormat="1" hidden="1" outlineLevel="1">
      <c r="A452" s="33"/>
      <c r="B452" s="87"/>
      <c r="C452" s="12"/>
      <c r="D452" s="13"/>
      <c r="E452" s="25"/>
      <c r="F452" s="5"/>
      <c r="G452" s="5"/>
      <c r="H452" s="78"/>
      <c r="I452" s="8"/>
    </row>
    <row r="453" spans="1:9" s="9" customFormat="1" hidden="1" outlineLevel="1">
      <c r="A453" s="33"/>
      <c r="B453" s="87"/>
      <c r="C453" s="12"/>
      <c r="D453" s="13"/>
      <c r="E453" s="25"/>
      <c r="F453" s="5"/>
      <c r="G453" s="5"/>
      <c r="H453" s="78"/>
      <c r="I453" s="8"/>
    </row>
    <row r="454" spans="1:9" s="9" customFormat="1" hidden="1" outlineLevel="1">
      <c r="A454" s="33"/>
      <c r="B454" s="87"/>
      <c r="C454" s="12"/>
      <c r="D454" s="13"/>
      <c r="E454" s="25"/>
      <c r="F454" s="5"/>
      <c r="G454" s="5"/>
      <c r="H454" s="78"/>
      <c r="I454" s="8"/>
    </row>
    <row r="455" spans="1:9" s="9" customFormat="1" hidden="1" outlineLevel="1">
      <c r="A455" s="33"/>
      <c r="B455" s="87"/>
      <c r="C455" s="12"/>
      <c r="D455" s="13"/>
      <c r="E455" s="7"/>
      <c r="F455" s="5"/>
      <c r="G455" s="5"/>
      <c r="H455" s="78"/>
      <c r="I455" s="8"/>
    </row>
    <row r="456" spans="1:9" s="9" customFormat="1" hidden="1" outlineLevel="1">
      <c r="A456" s="33"/>
      <c r="B456" s="87"/>
      <c r="C456" s="12"/>
      <c r="D456" s="13"/>
      <c r="E456" s="7"/>
      <c r="F456" s="5"/>
      <c r="G456" s="5"/>
      <c r="H456" s="78"/>
      <c r="I456" s="8"/>
    </row>
    <row r="457" spans="1:9" s="9" customFormat="1" hidden="1" outlineLevel="1">
      <c r="A457" s="33"/>
      <c r="B457" s="87"/>
      <c r="C457" s="12"/>
      <c r="D457" s="13"/>
      <c r="E457" s="25"/>
      <c r="F457" s="5"/>
      <c r="G457" s="5"/>
      <c r="H457" s="78"/>
      <c r="I457" s="8"/>
    </row>
    <row r="458" spans="1:9" s="9" customFormat="1" hidden="1" outlineLevel="1">
      <c r="A458" s="33"/>
      <c r="B458" s="87"/>
      <c r="C458" s="12"/>
      <c r="D458" s="13"/>
      <c r="E458" s="25"/>
      <c r="F458" s="5"/>
      <c r="G458" s="5"/>
      <c r="H458" s="78"/>
      <c r="I458" s="8"/>
    </row>
    <row r="459" spans="1:9" s="9" customFormat="1" hidden="1" outlineLevel="1">
      <c r="A459" s="33"/>
      <c r="B459" s="87"/>
      <c r="C459" s="12"/>
      <c r="D459" s="13"/>
      <c r="E459" s="25"/>
      <c r="F459" s="5"/>
      <c r="G459" s="5"/>
      <c r="H459" s="78"/>
      <c r="I459" s="8"/>
    </row>
    <row r="460" spans="1:9" s="9" customFormat="1" hidden="1" outlineLevel="1">
      <c r="A460" s="33"/>
      <c r="B460" s="87"/>
      <c r="C460" s="12"/>
      <c r="D460" s="13"/>
      <c r="E460" s="25"/>
      <c r="F460" s="5"/>
      <c r="G460" s="5"/>
      <c r="H460" s="78"/>
      <c r="I460" s="8"/>
    </row>
    <row r="461" spans="1:9" s="9" customFormat="1" hidden="1" outlineLevel="1">
      <c r="A461" s="33"/>
      <c r="B461" s="87"/>
      <c r="C461" s="12"/>
      <c r="D461" s="13"/>
      <c r="E461" s="25"/>
      <c r="F461" s="5"/>
      <c r="G461" s="5"/>
      <c r="H461" s="78"/>
      <c r="I461" s="8"/>
    </row>
    <row r="462" spans="1:9" s="9" customFormat="1" hidden="1" outlineLevel="1">
      <c r="A462" s="33"/>
      <c r="B462" s="87"/>
      <c r="C462" s="12"/>
      <c r="D462" s="13"/>
      <c r="E462" s="25"/>
      <c r="F462" s="5"/>
      <c r="G462" s="5"/>
      <c r="H462" s="78"/>
      <c r="I462" s="8"/>
    </row>
    <row r="463" spans="1:9" s="9" customFormat="1" hidden="1" outlineLevel="1">
      <c r="A463" s="33"/>
      <c r="B463" s="87"/>
      <c r="C463" s="12"/>
      <c r="D463" s="13"/>
      <c r="E463" s="25"/>
      <c r="F463" s="5"/>
      <c r="G463" s="5"/>
      <c r="H463" s="78"/>
      <c r="I463" s="8"/>
    </row>
    <row r="464" spans="1:9" s="9" customFormat="1" hidden="1" outlineLevel="1">
      <c r="A464" s="33"/>
      <c r="B464" s="87"/>
      <c r="C464" s="12"/>
      <c r="D464" s="13"/>
      <c r="E464" s="25"/>
      <c r="F464" s="5"/>
      <c r="G464" s="5"/>
      <c r="H464" s="78"/>
      <c r="I464" s="8"/>
    </row>
    <row r="465" spans="1:16" s="9" customFormat="1" hidden="1" outlineLevel="1">
      <c r="A465" s="33"/>
      <c r="B465" s="87"/>
      <c r="C465" s="12"/>
      <c r="D465" s="13"/>
      <c r="E465" s="25"/>
      <c r="F465" s="5"/>
      <c r="G465" s="5"/>
      <c r="H465" s="78"/>
      <c r="I465" s="8"/>
    </row>
    <row r="466" spans="1:16" s="9" customFormat="1" hidden="1" outlineLevel="1">
      <c r="A466" s="33"/>
      <c r="B466" s="87"/>
      <c r="C466" s="12"/>
      <c r="D466" s="13"/>
      <c r="E466" s="25"/>
      <c r="F466" s="5"/>
      <c r="G466" s="5"/>
      <c r="H466" s="78"/>
      <c r="I466" s="8"/>
    </row>
    <row r="467" spans="1:16" s="9" customFormat="1" hidden="1" outlineLevel="1">
      <c r="A467" s="33"/>
      <c r="B467" s="87"/>
      <c r="C467" s="12"/>
      <c r="D467" s="13"/>
      <c r="E467" s="25"/>
      <c r="F467" s="5"/>
      <c r="G467" s="5"/>
      <c r="H467" s="78"/>
      <c r="I467" s="8"/>
    </row>
    <row r="468" spans="1:16" s="9" customFormat="1" hidden="1" outlineLevel="1">
      <c r="A468" s="33"/>
      <c r="B468" s="87"/>
      <c r="C468" s="12"/>
      <c r="D468" s="13"/>
      <c r="E468" s="7"/>
      <c r="F468" s="5"/>
      <c r="G468" s="5"/>
      <c r="H468" s="78"/>
      <c r="I468" s="8"/>
    </row>
    <row r="469" spans="1:16" s="9" customFormat="1" hidden="1" outlineLevel="1">
      <c r="A469" s="33"/>
      <c r="B469" s="87"/>
      <c r="C469" s="12"/>
      <c r="D469" s="13"/>
      <c r="E469" s="7"/>
      <c r="F469" s="5"/>
      <c r="G469" s="5"/>
      <c r="H469" s="78"/>
      <c r="I469" s="8"/>
    </row>
    <row r="470" spans="1:16" s="9" customFormat="1" hidden="1" outlineLevel="1">
      <c r="A470" s="33"/>
      <c r="B470" s="87"/>
      <c r="C470" s="12"/>
      <c r="D470" s="13"/>
      <c r="E470" s="7"/>
      <c r="F470" s="5"/>
      <c r="G470" s="5"/>
      <c r="H470" s="78"/>
      <c r="I470" s="8"/>
    </row>
    <row r="471" spans="1:16" hidden="1" outlineLevel="1">
      <c r="A471" s="151"/>
      <c r="B471" s="89"/>
    </row>
    <row r="472" spans="1:16" hidden="1" outlineLevel="1">
      <c r="A472" s="151"/>
      <c r="B472" s="89"/>
    </row>
    <row r="473" spans="1:16" hidden="1" outlineLevel="1">
      <c r="A473" s="151"/>
      <c r="B473" s="89"/>
    </row>
    <row r="474" spans="1:16" hidden="1" outlineLevel="1">
      <c r="A474" s="151"/>
      <c r="B474" s="89"/>
    </row>
    <row r="475" spans="1:16" s="9" customFormat="1" hidden="1" outlineLevel="1">
      <c r="A475" s="33"/>
      <c r="B475" s="87"/>
      <c r="C475" s="12"/>
      <c r="D475" s="13"/>
      <c r="E475" s="7"/>
      <c r="F475" s="5"/>
      <c r="G475" s="5"/>
      <c r="H475" s="78"/>
      <c r="I475" s="8"/>
    </row>
    <row r="476" spans="1:16" s="9" customFormat="1" hidden="1" outlineLevel="1">
      <c r="A476" s="33"/>
      <c r="B476" s="87"/>
      <c r="C476" s="12"/>
      <c r="D476" s="13"/>
      <c r="E476" s="7"/>
      <c r="F476" s="5"/>
      <c r="G476" s="5"/>
      <c r="H476" s="78"/>
      <c r="I476" s="8"/>
    </row>
    <row r="477" spans="1:16" s="37" customFormat="1" hidden="1" outlineLevel="1">
      <c r="A477" s="33"/>
      <c r="B477" s="97"/>
      <c r="C477" s="12"/>
      <c r="D477" s="35"/>
      <c r="E477" s="36"/>
      <c r="F477" s="35"/>
      <c r="G477" s="35"/>
      <c r="H477" s="35"/>
      <c r="I477" s="8"/>
      <c r="J477" s="38"/>
      <c r="K477" s="38"/>
      <c r="L477" s="38"/>
      <c r="M477" s="38"/>
      <c r="N477" s="38"/>
      <c r="O477" s="38"/>
      <c r="P477" s="38"/>
    </row>
    <row r="478" spans="1:16" s="9" customFormat="1" hidden="1" outlineLevel="1">
      <c r="A478" s="33"/>
      <c r="B478" s="87"/>
      <c r="C478" s="12"/>
      <c r="D478" s="13"/>
      <c r="E478" s="7"/>
      <c r="F478" s="5"/>
      <c r="G478" s="5"/>
      <c r="H478" s="78"/>
      <c r="I478" s="8"/>
    </row>
    <row r="479" spans="1:16" s="9" customFormat="1" hidden="1" outlineLevel="1">
      <c r="A479" s="33"/>
      <c r="B479" s="87"/>
      <c r="C479" s="12"/>
      <c r="D479" s="13"/>
      <c r="E479" s="7"/>
      <c r="F479" s="5"/>
      <c r="G479" s="5"/>
      <c r="H479" s="78"/>
      <c r="I479" s="8"/>
    </row>
    <row r="480" spans="1:16" s="9" customFormat="1" hidden="1" outlineLevel="1">
      <c r="A480" s="33"/>
      <c r="B480" s="87"/>
      <c r="C480" s="12"/>
      <c r="D480" s="13"/>
      <c r="E480" s="7"/>
      <c r="F480" s="5"/>
      <c r="G480" s="5"/>
      <c r="H480" s="78"/>
      <c r="I480" s="8"/>
    </row>
    <row r="481" spans="1:16" s="9" customFormat="1" hidden="1" outlineLevel="1">
      <c r="A481" s="33"/>
      <c r="B481" s="87"/>
      <c r="C481" s="12"/>
      <c r="D481" s="13"/>
      <c r="E481" s="7"/>
      <c r="F481" s="5"/>
      <c r="G481" s="5"/>
      <c r="H481" s="78"/>
      <c r="I481" s="8"/>
    </row>
    <row r="482" spans="1:16" s="9" customFormat="1" collapsed="1">
      <c r="A482" s="80"/>
      <c r="B482" s="82"/>
      <c r="C482" s="12"/>
      <c r="D482" s="13"/>
      <c r="E482" s="36"/>
      <c r="F482" s="5"/>
      <c r="G482" s="5"/>
      <c r="H482" s="78"/>
      <c r="I482" s="8"/>
    </row>
    <row r="483" spans="1:16" s="37" customFormat="1" ht="32.25" thickBot="1">
      <c r="A483" s="80"/>
      <c r="B483" s="98"/>
      <c r="C483" s="12"/>
      <c r="D483" s="35"/>
      <c r="E483" s="36"/>
      <c r="F483" s="35"/>
      <c r="G483" s="35"/>
      <c r="H483" s="35"/>
      <c r="I483" s="6"/>
    </row>
    <row r="484" spans="1:16" s="37" customFormat="1">
      <c r="A484" s="80"/>
      <c r="B484" s="99" t="s">
        <v>21</v>
      </c>
      <c r="C484" s="100"/>
      <c r="D484" s="101"/>
      <c r="E484" s="102"/>
      <c r="F484" s="15"/>
      <c r="G484" s="15"/>
      <c r="H484" s="27" t="e">
        <f>SUM(H28:H482)</f>
        <v>#REF!</v>
      </c>
      <c r="I484" s="7"/>
    </row>
    <row r="485" spans="1:16" s="37" customFormat="1">
      <c r="A485" s="80"/>
      <c r="B485" s="103"/>
      <c r="C485" s="104"/>
      <c r="D485" s="5"/>
      <c r="E485" s="7"/>
      <c r="F485" s="16"/>
      <c r="G485" s="16"/>
      <c r="H485" s="28"/>
      <c r="I485" s="6"/>
    </row>
    <row r="486" spans="1:16" s="37" customFormat="1">
      <c r="A486" s="80"/>
      <c r="B486" s="105" t="s">
        <v>106</v>
      </c>
      <c r="C486" s="104"/>
      <c r="D486" s="5"/>
      <c r="E486" s="7"/>
      <c r="F486" s="16"/>
      <c r="G486" s="16"/>
      <c r="H486" s="29" t="e">
        <f>H484*0.1</f>
        <v>#REF!</v>
      </c>
      <c r="I486" s="8"/>
    </row>
    <row r="487" spans="1:16" s="37" customFormat="1">
      <c r="A487" s="80"/>
      <c r="B487" s="103"/>
      <c r="C487" s="104"/>
      <c r="D487" s="5"/>
      <c r="E487" s="7"/>
      <c r="F487" s="16"/>
      <c r="G487" s="16"/>
      <c r="H487" s="30"/>
      <c r="I487" s="6"/>
    </row>
    <row r="488" spans="1:16" s="37" customFormat="1" ht="32.25" thickBot="1">
      <c r="A488" s="80"/>
      <c r="B488" s="106" t="s">
        <v>22</v>
      </c>
      <c r="C488" s="107"/>
      <c r="D488" s="108"/>
      <c r="E488" s="109"/>
      <c r="F488" s="17"/>
      <c r="G488" s="17"/>
      <c r="H488" s="110" t="e">
        <f>SUM(H484:H486)</f>
        <v>#REF!</v>
      </c>
      <c r="I488" s="8"/>
    </row>
    <row r="489" spans="1:16" s="37" customFormat="1" ht="32.25" thickBot="1">
      <c r="A489" s="80"/>
      <c r="B489" s="97"/>
      <c r="C489" s="12"/>
      <c r="D489" s="35"/>
      <c r="E489" s="7"/>
      <c r="F489" s="5"/>
      <c r="G489" s="5"/>
      <c r="H489" s="5"/>
      <c r="I489" s="8"/>
    </row>
    <row r="490" spans="1:16" s="37" customFormat="1">
      <c r="A490" s="80"/>
      <c r="B490" s="111" t="s">
        <v>63</v>
      </c>
      <c r="C490" s="112"/>
      <c r="D490" s="18"/>
      <c r="E490" s="113"/>
      <c r="F490" s="18"/>
      <c r="G490" s="18"/>
      <c r="H490" s="19">
        <v>43010</v>
      </c>
      <c r="I490" s="8"/>
    </row>
    <row r="491" spans="1:16" s="37" customFormat="1" ht="32.25" thickBot="1">
      <c r="A491" s="80"/>
      <c r="B491" s="114" t="s">
        <v>64</v>
      </c>
      <c r="C491" s="115"/>
      <c r="D491" s="22"/>
      <c r="E491" s="116"/>
      <c r="F491" s="22"/>
      <c r="G491" s="22"/>
      <c r="H491" s="21">
        <v>43035</v>
      </c>
      <c r="I491" s="8"/>
    </row>
    <row r="492" spans="1:16" s="37" customFormat="1">
      <c r="A492" s="80"/>
      <c r="B492" s="97"/>
      <c r="C492" s="12"/>
      <c r="D492" s="35"/>
      <c r="E492" s="7"/>
      <c r="F492" s="5"/>
      <c r="G492" s="5"/>
      <c r="H492" s="5"/>
      <c r="I492" s="8"/>
    </row>
    <row r="493" spans="1:16" s="37" customFormat="1">
      <c r="A493" s="80"/>
      <c r="B493" s="88" t="s">
        <v>79</v>
      </c>
      <c r="C493" s="12"/>
      <c r="D493" s="35"/>
      <c r="E493" s="7"/>
      <c r="F493" s="5"/>
      <c r="G493" s="5"/>
      <c r="H493" s="5"/>
      <c r="I493" s="8"/>
    </row>
    <row r="494" spans="1:16" s="37" customFormat="1" ht="32.25" thickBot="1">
      <c r="A494" s="80"/>
      <c r="B494" s="97"/>
      <c r="C494" s="12"/>
      <c r="D494" s="35"/>
      <c r="E494" s="7"/>
      <c r="F494" s="5"/>
      <c r="G494" s="5"/>
      <c r="H494" s="5"/>
      <c r="I494" s="8"/>
    </row>
    <row r="495" spans="1:16">
      <c r="B495" s="111" t="s">
        <v>63</v>
      </c>
      <c r="C495" s="112"/>
      <c r="D495" s="18"/>
      <c r="E495" s="113"/>
      <c r="F495" s="18"/>
      <c r="G495" s="18"/>
      <c r="H495" s="19">
        <f>H490</f>
        <v>43010</v>
      </c>
      <c r="J495" s="95"/>
      <c r="K495" s="95"/>
      <c r="L495" s="95"/>
      <c r="M495" s="95"/>
      <c r="N495" s="95"/>
      <c r="O495" s="95"/>
      <c r="P495" s="95"/>
    </row>
    <row r="496" spans="1:16">
      <c r="B496" s="117" t="s">
        <v>64</v>
      </c>
      <c r="C496" s="94"/>
      <c r="D496" s="2"/>
      <c r="E496" s="118"/>
      <c r="F496" s="2"/>
      <c r="G496" s="2"/>
      <c r="H496" s="20">
        <f>H491</f>
        <v>43035</v>
      </c>
      <c r="J496" s="95"/>
      <c r="K496" s="95"/>
      <c r="L496" s="95"/>
      <c r="M496" s="95"/>
      <c r="N496" s="95"/>
      <c r="O496" s="95"/>
      <c r="P496" s="95"/>
    </row>
    <row r="497" spans="1:16">
      <c r="B497" s="117" t="s">
        <v>84</v>
      </c>
      <c r="C497" s="94"/>
      <c r="D497" s="2"/>
      <c r="E497" s="118"/>
      <c r="F497" s="2"/>
      <c r="G497" s="2"/>
      <c r="H497" s="31">
        <v>0</v>
      </c>
      <c r="J497" s="95"/>
      <c r="K497" s="95"/>
      <c r="L497" s="95"/>
      <c r="M497" s="95"/>
      <c r="N497" s="95"/>
      <c r="O497" s="95"/>
      <c r="P497" s="95"/>
    </row>
    <row r="498" spans="1:16">
      <c r="B498" s="117" t="s">
        <v>65</v>
      </c>
      <c r="C498" s="94"/>
      <c r="D498" s="2"/>
      <c r="E498" s="118"/>
      <c r="F498" s="2"/>
      <c r="G498" s="2"/>
      <c r="H498" s="31" t="e">
        <f>H488-H497</f>
        <v>#REF!</v>
      </c>
      <c r="J498" s="95"/>
      <c r="K498" s="95"/>
      <c r="L498" s="95"/>
      <c r="M498" s="95"/>
      <c r="N498" s="95"/>
      <c r="O498" s="95"/>
      <c r="P498" s="95"/>
    </row>
    <row r="499" spans="1:16">
      <c r="B499" s="119" t="s">
        <v>74</v>
      </c>
      <c r="C499" s="120"/>
      <c r="D499" s="120"/>
      <c r="E499" s="120"/>
      <c r="F499" s="120"/>
      <c r="G499" s="120"/>
      <c r="H499" s="20">
        <f>H496+30</f>
        <v>43065</v>
      </c>
      <c r="J499" s="95"/>
      <c r="K499" s="95"/>
      <c r="L499" s="95"/>
      <c r="M499" s="95"/>
      <c r="N499" s="95"/>
      <c r="O499" s="95"/>
      <c r="P499" s="95"/>
    </row>
    <row r="500" spans="1:16">
      <c r="B500" s="119" t="s">
        <v>75</v>
      </c>
      <c r="C500" s="120"/>
      <c r="D500" s="120"/>
      <c r="E500" s="120"/>
      <c r="F500" s="120"/>
      <c r="G500" s="120"/>
      <c r="H500" s="26" t="s">
        <v>80</v>
      </c>
      <c r="J500" s="95"/>
      <c r="K500" s="95"/>
      <c r="L500" s="95"/>
      <c r="M500" s="95"/>
      <c r="N500" s="95"/>
      <c r="O500" s="95"/>
      <c r="P500" s="95"/>
    </row>
    <row r="501" spans="1:16" ht="96" customHeight="1">
      <c r="B501" s="119" t="s">
        <v>81</v>
      </c>
      <c r="C501" s="120"/>
      <c r="D501" s="120"/>
      <c r="E501" s="120"/>
      <c r="F501" s="120"/>
      <c r="G501" s="120"/>
      <c r="H501" s="24">
        <v>40</v>
      </c>
      <c r="J501" s="95"/>
      <c r="K501" s="95"/>
      <c r="L501" s="95"/>
      <c r="M501" s="95"/>
      <c r="N501" s="95"/>
      <c r="O501" s="95"/>
      <c r="P501" s="95"/>
    </row>
    <row r="502" spans="1:16" ht="32.25" thickBot="1">
      <c r="B502" s="121" t="s">
        <v>82</v>
      </c>
      <c r="C502" s="122"/>
      <c r="D502" s="122"/>
      <c r="E502" s="122"/>
      <c r="F502" s="122"/>
      <c r="G502" s="122"/>
      <c r="H502" s="21" t="s">
        <v>83</v>
      </c>
      <c r="J502" s="95"/>
      <c r="K502" s="95"/>
      <c r="L502" s="95"/>
      <c r="M502" s="95"/>
      <c r="N502" s="95"/>
      <c r="O502" s="95"/>
      <c r="P502" s="95"/>
    </row>
    <row r="503" spans="1:16">
      <c r="B503" s="123"/>
      <c r="C503" s="120"/>
      <c r="D503" s="120"/>
      <c r="E503" s="120"/>
      <c r="F503" s="120"/>
      <c r="G503" s="120"/>
      <c r="H503" s="23"/>
      <c r="J503" s="95"/>
      <c r="K503" s="95"/>
      <c r="L503" s="95"/>
      <c r="M503" s="95"/>
      <c r="N503" s="95"/>
      <c r="O503" s="95"/>
      <c r="P503" s="95"/>
    </row>
    <row r="504" spans="1:16">
      <c r="B504" s="88" t="s">
        <v>79</v>
      </c>
      <c r="C504" s="120"/>
      <c r="D504" s="120"/>
      <c r="E504" s="120"/>
      <c r="F504" s="120"/>
      <c r="G504" s="120"/>
      <c r="H504" s="23"/>
      <c r="J504" s="95"/>
      <c r="K504" s="95"/>
      <c r="L504" s="95"/>
      <c r="M504" s="95"/>
      <c r="N504" s="95"/>
      <c r="O504" s="95"/>
      <c r="P504" s="95"/>
    </row>
    <row r="505" spans="1:16">
      <c r="B505" s="89"/>
      <c r="E505" s="118"/>
      <c r="F505" s="2"/>
      <c r="G505" s="2"/>
      <c r="H505" s="2"/>
      <c r="J505" s="95"/>
      <c r="K505" s="95"/>
      <c r="L505" s="95"/>
      <c r="M505" s="95"/>
      <c r="N505" s="95"/>
      <c r="O505" s="95"/>
      <c r="P505" s="95"/>
    </row>
    <row r="506" spans="1:16">
      <c r="B506" s="197"/>
      <c r="C506" s="197"/>
      <c r="D506" s="197"/>
      <c r="E506" s="197"/>
      <c r="F506" s="197"/>
      <c r="G506" s="197"/>
      <c r="H506" s="197"/>
      <c r="J506" s="95"/>
      <c r="K506" s="95"/>
      <c r="L506" s="95"/>
      <c r="M506" s="95"/>
      <c r="N506" s="95"/>
      <c r="O506" s="95"/>
      <c r="P506" s="95"/>
    </row>
    <row r="507" spans="1:16">
      <c r="B507" s="89"/>
      <c r="E507" s="118"/>
      <c r="F507" s="2"/>
      <c r="G507" s="2"/>
      <c r="H507" s="2"/>
      <c r="J507" s="95"/>
      <c r="K507" s="95"/>
      <c r="L507" s="95"/>
      <c r="M507" s="95"/>
      <c r="N507" s="95"/>
      <c r="O507" s="95"/>
      <c r="P507" s="95"/>
    </row>
    <row r="508" spans="1:16">
      <c r="B508" s="89"/>
      <c r="E508" s="118"/>
      <c r="F508" s="2"/>
      <c r="G508" s="2"/>
      <c r="H508" s="2"/>
      <c r="J508" s="95"/>
      <c r="K508" s="95"/>
      <c r="L508" s="95"/>
      <c r="M508" s="95"/>
      <c r="N508" s="95"/>
      <c r="O508" s="95"/>
      <c r="P508" s="95"/>
    </row>
    <row r="509" spans="1:16">
      <c r="B509" s="89"/>
      <c r="E509" s="118"/>
      <c r="F509" s="2"/>
      <c r="G509" s="2"/>
      <c r="H509" s="2"/>
      <c r="J509" s="95"/>
      <c r="K509" s="95"/>
      <c r="L509" s="95"/>
      <c r="M509" s="95"/>
      <c r="N509" s="95"/>
      <c r="O509" s="95"/>
      <c r="P509" s="95"/>
    </row>
    <row r="510" spans="1:16">
      <c r="A510" s="151"/>
      <c r="B510" s="89"/>
      <c r="E510" s="118"/>
      <c r="F510" s="2"/>
      <c r="G510" s="2"/>
      <c r="H510" s="2"/>
      <c r="J510" s="95"/>
      <c r="K510" s="95"/>
      <c r="L510" s="95"/>
      <c r="M510" s="95"/>
      <c r="N510" s="95"/>
      <c r="O510" s="95"/>
      <c r="P510" s="95"/>
    </row>
    <row r="511" spans="1:16">
      <c r="A511" s="151"/>
      <c r="B511" s="89"/>
      <c r="E511" s="118"/>
      <c r="F511" s="2"/>
      <c r="G511" s="2"/>
      <c r="H511" s="2"/>
      <c r="J511" s="95"/>
      <c r="K511" s="95"/>
      <c r="L511" s="95"/>
      <c r="M511" s="95"/>
      <c r="N511" s="95"/>
      <c r="O511" s="95"/>
      <c r="P511" s="95"/>
    </row>
    <row r="512" spans="1:16">
      <c r="A512" s="151"/>
      <c r="B512" s="89"/>
      <c r="E512" s="118"/>
      <c r="F512" s="2"/>
      <c r="G512" s="2"/>
      <c r="H512" s="2"/>
      <c r="J512" s="95"/>
      <c r="K512" s="95"/>
      <c r="L512" s="95"/>
      <c r="M512" s="95"/>
      <c r="N512" s="95"/>
      <c r="O512" s="95"/>
      <c r="P512" s="95"/>
    </row>
    <row r="513" spans="1:16">
      <c r="A513" s="151"/>
      <c r="B513" s="89"/>
      <c r="E513" s="118"/>
      <c r="F513" s="2"/>
      <c r="G513" s="2"/>
      <c r="H513" s="2"/>
      <c r="J513" s="95"/>
      <c r="K513" s="95"/>
      <c r="L513" s="95"/>
      <c r="M513" s="95"/>
      <c r="N513" s="95"/>
      <c r="O513" s="95"/>
      <c r="P513" s="95"/>
    </row>
    <row r="514" spans="1:16">
      <c r="A514" s="151"/>
      <c r="B514" s="89"/>
      <c r="E514" s="118"/>
      <c r="F514" s="2"/>
      <c r="G514" s="2"/>
      <c r="H514" s="2"/>
      <c r="J514" s="95"/>
      <c r="K514" s="95"/>
      <c r="L514" s="95"/>
      <c r="M514" s="95"/>
      <c r="N514" s="95"/>
      <c r="O514" s="95"/>
      <c r="P514" s="95"/>
    </row>
    <row r="515" spans="1:16">
      <c r="B515" s="89"/>
      <c r="E515" s="118"/>
      <c r="F515" s="2"/>
      <c r="G515" s="2"/>
      <c r="H515" s="2"/>
      <c r="J515" s="95"/>
      <c r="K515" s="95"/>
      <c r="L515" s="95"/>
      <c r="M515" s="95"/>
      <c r="N515" s="95"/>
      <c r="O515" s="95"/>
      <c r="P515" s="95"/>
    </row>
    <row r="516" spans="1:16">
      <c r="B516" s="89"/>
      <c r="E516" s="118"/>
      <c r="F516" s="2"/>
      <c r="G516" s="2"/>
      <c r="H516" s="2"/>
      <c r="J516" s="95"/>
      <c r="K516" s="95"/>
      <c r="L516" s="95"/>
      <c r="M516" s="95"/>
      <c r="N516" s="95"/>
      <c r="O516" s="95"/>
      <c r="P516" s="95"/>
    </row>
    <row r="517" spans="1:16">
      <c r="B517" s="89"/>
      <c r="E517" s="118"/>
      <c r="F517" s="2"/>
      <c r="G517" s="2"/>
      <c r="H517" s="2"/>
      <c r="J517" s="95"/>
      <c r="K517" s="95"/>
      <c r="L517" s="95"/>
      <c r="M517" s="95"/>
      <c r="N517" s="95"/>
      <c r="O517" s="95"/>
      <c r="P517" s="95"/>
    </row>
    <row r="518" spans="1:16">
      <c r="B518" s="89"/>
      <c r="E518" s="118"/>
      <c r="F518" s="2"/>
      <c r="G518" s="2"/>
      <c r="H518" s="2"/>
      <c r="J518" s="95"/>
      <c r="K518" s="95"/>
      <c r="L518" s="95"/>
      <c r="M518" s="95"/>
      <c r="N518" s="95"/>
      <c r="O518" s="95"/>
      <c r="P518" s="95"/>
    </row>
    <row r="519" spans="1:16">
      <c r="B519" s="89"/>
      <c r="E519" s="118"/>
      <c r="F519" s="2"/>
      <c r="G519" s="2"/>
      <c r="H519" s="2"/>
      <c r="J519" s="95"/>
      <c r="K519" s="95"/>
      <c r="L519" s="95"/>
      <c r="M519" s="95"/>
      <c r="N519" s="95"/>
      <c r="O519" s="95"/>
      <c r="P519" s="95"/>
    </row>
    <row r="520" spans="1:16">
      <c r="B520" s="89"/>
      <c r="E520" s="118"/>
      <c r="F520" s="2"/>
      <c r="G520" s="2"/>
      <c r="H520" s="2"/>
      <c r="J520" s="95"/>
      <c r="K520" s="95"/>
      <c r="L520" s="95"/>
      <c r="M520" s="95"/>
      <c r="N520" s="95"/>
      <c r="O520" s="95"/>
      <c r="P520" s="95"/>
    </row>
    <row r="521" spans="1:16">
      <c r="B521" s="89"/>
      <c r="E521" s="118"/>
      <c r="F521" s="2"/>
      <c r="G521" s="2"/>
      <c r="H521" s="2"/>
      <c r="J521" s="95"/>
      <c r="K521" s="95"/>
      <c r="L521" s="95"/>
      <c r="M521" s="95"/>
      <c r="N521" s="95"/>
      <c r="O521" s="95"/>
      <c r="P521" s="95"/>
    </row>
    <row r="522" spans="1:16">
      <c r="B522" s="89"/>
      <c r="E522" s="118"/>
      <c r="F522" s="2"/>
      <c r="G522" s="2"/>
      <c r="H522" s="2"/>
      <c r="J522" s="95"/>
      <c r="K522" s="95"/>
      <c r="L522" s="95"/>
      <c r="M522" s="95"/>
      <c r="N522" s="95"/>
      <c r="O522" s="95"/>
      <c r="P522" s="95"/>
    </row>
    <row r="523" spans="1:16">
      <c r="B523" s="89"/>
      <c r="E523" s="118"/>
      <c r="F523" s="2"/>
      <c r="G523" s="2"/>
      <c r="H523" s="2"/>
      <c r="J523" s="95"/>
      <c r="K523" s="95"/>
      <c r="L523" s="95"/>
      <c r="M523" s="95"/>
      <c r="N523" s="95"/>
      <c r="O523" s="95"/>
      <c r="P523" s="95"/>
    </row>
    <row r="524" spans="1:16">
      <c r="B524" s="89"/>
      <c r="E524" s="118"/>
      <c r="F524" s="2"/>
      <c r="G524" s="2"/>
      <c r="H524" s="2"/>
      <c r="J524" s="95"/>
      <c r="K524" s="95"/>
      <c r="L524" s="95"/>
      <c r="M524" s="95"/>
      <c r="N524" s="95"/>
      <c r="O524" s="95"/>
      <c r="P524" s="95"/>
    </row>
    <row r="525" spans="1:16">
      <c r="B525" s="89"/>
      <c r="E525" s="118"/>
      <c r="F525" s="2"/>
      <c r="G525" s="2"/>
      <c r="H525" s="2"/>
      <c r="J525" s="95"/>
      <c r="K525" s="95"/>
      <c r="L525" s="95"/>
      <c r="M525" s="95"/>
      <c r="N525" s="95"/>
      <c r="O525" s="95"/>
      <c r="P525" s="95"/>
    </row>
    <row r="526" spans="1:16">
      <c r="B526" s="89"/>
      <c r="E526" s="118"/>
      <c r="F526" s="2"/>
      <c r="G526" s="2"/>
      <c r="H526" s="2"/>
      <c r="J526" s="95"/>
      <c r="K526" s="95"/>
      <c r="L526" s="95"/>
      <c r="M526" s="95"/>
      <c r="N526" s="95"/>
      <c r="O526" s="95"/>
      <c r="P526" s="95"/>
    </row>
    <row r="527" spans="1:16">
      <c r="B527" s="89"/>
      <c r="E527" s="118"/>
      <c r="F527" s="2"/>
      <c r="G527" s="2"/>
      <c r="H527" s="2"/>
      <c r="J527" s="95"/>
      <c r="K527" s="95"/>
      <c r="L527" s="95"/>
      <c r="M527" s="95"/>
      <c r="N527" s="95"/>
      <c r="O527" s="95"/>
      <c r="P527" s="95"/>
    </row>
    <row r="528" spans="1:16">
      <c r="B528" s="89"/>
      <c r="E528" s="118"/>
      <c r="F528" s="2"/>
      <c r="G528" s="2"/>
      <c r="H528" s="2"/>
      <c r="J528" s="95"/>
      <c r="K528" s="95"/>
      <c r="L528" s="95"/>
      <c r="M528" s="95"/>
      <c r="N528" s="95"/>
      <c r="O528" s="95"/>
      <c r="P528" s="95"/>
    </row>
    <row r="529" spans="2:16">
      <c r="B529" s="89"/>
      <c r="E529" s="118"/>
      <c r="F529" s="2"/>
      <c r="G529" s="2"/>
      <c r="H529" s="2"/>
      <c r="J529" s="95"/>
      <c r="K529" s="95"/>
      <c r="L529" s="95"/>
      <c r="M529" s="95"/>
      <c r="N529" s="95"/>
      <c r="O529" s="95"/>
      <c r="P529" s="95"/>
    </row>
    <row r="530" spans="2:16">
      <c r="B530" s="89"/>
      <c r="E530" s="118"/>
      <c r="F530" s="2"/>
      <c r="G530" s="2"/>
      <c r="H530" s="2"/>
      <c r="J530" s="95"/>
      <c r="K530" s="95"/>
      <c r="L530" s="95"/>
      <c r="M530" s="95"/>
      <c r="N530" s="95"/>
      <c r="O530" s="95"/>
      <c r="P530" s="95"/>
    </row>
    <row r="531" spans="2:16">
      <c r="B531" s="89"/>
      <c r="E531" s="118"/>
      <c r="F531" s="2"/>
      <c r="G531" s="2"/>
      <c r="H531" s="2"/>
      <c r="J531" s="95"/>
      <c r="K531" s="95"/>
      <c r="L531" s="95"/>
      <c r="M531" s="95"/>
      <c r="N531" s="95"/>
      <c r="O531" s="95"/>
      <c r="P531" s="95"/>
    </row>
    <row r="532" spans="2:16">
      <c r="B532" s="89"/>
      <c r="E532" s="118"/>
      <c r="F532" s="2"/>
      <c r="G532" s="2"/>
      <c r="H532" s="2"/>
      <c r="J532" s="95"/>
      <c r="K532" s="95"/>
      <c r="L532" s="95"/>
      <c r="M532" s="95"/>
      <c r="N532" s="95"/>
      <c r="O532" s="95"/>
      <c r="P532" s="95"/>
    </row>
    <row r="533" spans="2:16">
      <c r="B533" s="89"/>
      <c r="E533" s="118"/>
      <c r="F533" s="2"/>
      <c r="G533" s="2"/>
      <c r="H533" s="2"/>
      <c r="J533" s="95"/>
      <c r="K533" s="95"/>
      <c r="L533" s="95"/>
      <c r="M533" s="95"/>
      <c r="N533" s="95"/>
      <c r="O533" s="95"/>
      <c r="P533" s="95"/>
    </row>
    <row r="534" spans="2:16">
      <c r="B534" s="89"/>
      <c r="E534" s="118"/>
      <c r="F534" s="2"/>
      <c r="G534" s="2"/>
      <c r="J534" s="95"/>
      <c r="K534" s="95"/>
      <c r="L534" s="95"/>
      <c r="M534" s="95"/>
      <c r="N534" s="95"/>
      <c r="O534" s="95"/>
      <c r="P534" s="95"/>
    </row>
    <row r="535" spans="2:16">
      <c r="B535" s="89"/>
      <c r="H535" s="2"/>
      <c r="J535" s="95"/>
      <c r="K535" s="95"/>
      <c r="L535" s="95"/>
      <c r="M535" s="95"/>
      <c r="N535" s="95"/>
      <c r="O535" s="95"/>
      <c r="P535" s="95"/>
    </row>
    <row r="536" spans="2:16">
      <c r="B536" s="89"/>
      <c r="H536" s="2"/>
      <c r="J536" s="95"/>
      <c r="K536" s="95"/>
      <c r="L536" s="95"/>
      <c r="M536" s="95"/>
      <c r="N536" s="95"/>
      <c r="O536" s="95"/>
      <c r="P536" s="95"/>
    </row>
    <row r="537" spans="2:16">
      <c r="B537" s="89"/>
      <c r="H537" s="2"/>
      <c r="J537" s="95"/>
      <c r="K537" s="95"/>
      <c r="L537" s="95"/>
      <c r="M537" s="95"/>
      <c r="N537" s="95"/>
      <c r="O537" s="95"/>
      <c r="P537" s="95"/>
    </row>
    <row r="538" spans="2:16">
      <c r="B538" s="89"/>
      <c r="H538" s="2"/>
      <c r="J538" s="95"/>
      <c r="K538" s="95"/>
      <c r="L538" s="95"/>
      <c r="M538" s="95"/>
      <c r="N538" s="95"/>
      <c r="O538" s="95"/>
      <c r="P538" s="95"/>
    </row>
    <row r="539" spans="2:16">
      <c r="B539" s="89"/>
      <c r="H539" s="2"/>
      <c r="J539" s="95"/>
      <c r="K539" s="95"/>
      <c r="L539" s="95"/>
      <c r="M539" s="95"/>
      <c r="N539" s="95"/>
      <c r="O539" s="95"/>
      <c r="P539" s="95"/>
    </row>
    <row r="540" spans="2:16">
      <c r="B540" s="89"/>
      <c r="H540" s="2"/>
      <c r="J540" s="95"/>
      <c r="K540" s="95"/>
      <c r="L540" s="95"/>
      <c r="M540" s="95"/>
      <c r="N540" s="95"/>
      <c r="O540" s="95"/>
      <c r="P540" s="95"/>
    </row>
    <row r="541" spans="2:16">
      <c r="B541" s="89"/>
      <c r="D541" s="93"/>
      <c r="H541" s="2"/>
      <c r="J541" s="95"/>
      <c r="K541" s="95"/>
      <c r="L541" s="95"/>
      <c r="M541" s="95"/>
      <c r="N541" s="95"/>
      <c r="O541" s="95"/>
      <c r="P541" s="95"/>
    </row>
    <row r="542" spans="2:16">
      <c r="B542" s="89"/>
      <c r="D542" s="93"/>
      <c r="H542" s="2"/>
      <c r="J542" s="95"/>
      <c r="K542" s="95"/>
      <c r="L542" s="95"/>
      <c r="M542" s="95"/>
      <c r="N542" s="95"/>
      <c r="O542" s="95"/>
      <c r="P542" s="95"/>
    </row>
    <row r="543" spans="2:16">
      <c r="B543" s="89"/>
      <c r="D543" s="93"/>
      <c r="H543" s="2"/>
      <c r="J543" s="95"/>
      <c r="K543" s="95"/>
      <c r="L543" s="95"/>
      <c r="M543" s="95"/>
      <c r="N543" s="95"/>
      <c r="O543" s="95"/>
      <c r="P543" s="95"/>
    </row>
    <row r="544" spans="2:16">
      <c r="B544" s="89"/>
      <c r="D544" s="93"/>
      <c r="H544" s="2"/>
      <c r="J544" s="95"/>
      <c r="K544" s="95"/>
      <c r="L544" s="95"/>
      <c r="M544" s="95"/>
      <c r="N544" s="95"/>
      <c r="O544" s="95"/>
      <c r="P544" s="95"/>
    </row>
    <row r="545" spans="1:16">
      <c r="B545" s="89"/>
      <c r="D545" s="93"/>
      <c r="H545" s="2"/>
      <c r="J545" s="95"/>
      <c r="K545" s="95"/>
      <c r="L545" s="95"/>
      <c r="M545" s="95"/>
      <c r="N545" s="95"/>
      <c r="O545" s="95"/>
      <c r="P545" s="95"/>
    </row>
    <row r="546" spans="1:16">
      <c r="B546" s="89"/>
      <c r="D546" s="93"/>
      <c r="J546" s="95"/>
      <c r="K546" s="95"/>
      <c r="L546" s="95"/>
      <c r="M546" s="95"/>
      <c r="N546" s="95"/>
      <c r="O546" s="95"/>
      <c r="P546" s="95"/>
    </row>
    <row r="547" spans="1:16">
      <c r="B547" s="89"/>
      <c r="D547" s="93"/>
      <c r="J547" s="95"/>
      <c r="K547" s="95"/>
      <c r="L547" s="95"/>
      <c r="M547" s="95"/>
      <c r="N547" s="95"/>
      <c r="O547" s="95"/>
      <c r="P547" s="95"/>
    </row>
    <row r="548" spans="1:16">
      <c r="B548" s="89"/>
      <c r="D548" s="32"/>
      <c r="J548" s="95"/>
      <c r="K548" s="95"/>
      <c r="L548" s="95"/>
      <c r="M548" s="95"/>
      <c r="N548" s="95"/>
      <c r="O548" s="95"/>
      <c r="P548" s="95"/>
    </row>
    <row r="549" spans="1:16">
      <c r="B549" s="89"/>
      <c r="D549" s="32"/>
      <c r="H549" s="2"/>
      <c r="J549" s="95"/>
      <c r="K549" s="95"/>
      <c r="L549" s="95"/>
      <c r="M549" s="95"/>
      <c r="N549" s="95"/>
      <c r="O549" s="95"/>
      <c r="P549" s="95"/>
    </row>
    <row r="550" spans="1:16">
      <c r="B550" s="89"/>
      <c r="D550" s="93"/>
      <c r="J550" s="95"/>
      <c r="K550" s="95"/>
      <c r="L550" s="95"/>
      <c r="M550" s="95"/>
      <c r="N550" s="95"/>
      <c r="O550" s="95"/>
      <c r="P550" s="95"/>
    </row>
    <row r="551" spans="1:16">
      <c r="B551" s="89"/>
      <c r="D551" s="93"/>
      <c r="H551" s="2"/>
      <c r="J551" s="95"/>
      <c r="K551" s="95"/>
      <c r="L551" s="95"/>
      <c r="M551" s="95"/>
      <c r="N551" s="95"/>
      <c r="O551" s="95"/>
      <c r="P551" s="95"/>
    </row>
    <row r="552" spans="1:16">
      <c r="B552" s="89"/>
      <c r="D552" s="93"/>
      <c r="J552" s="95"/>
      <c r="K552" s="95"/>
      <c r="L552" s="95"/>
      <c r="M552" s="95"/>
      <c r="N552" s="95"/>
      <c r="O552" s="95"/>
      <c r="P552" s="95"/>
    </row>
    <row r="553" spans="1:16">
      <c r="A553" s="151"/>
      <c r="B553" s="89"/>
      <c r="D553" s="93"/>
      <c r="H553" s="2"/>
      <c r="J553" s="95"/>
      <c r="K553" s="95"/>
      <c r="L553" s="95"/>
      <c r="M553" s="95"/>
      <c r="N553" s="95"/>
      <c r="O553" s="95"/>
      <c r="P553" s="95"/>
    </row>
    <row r="554" spans="1:16">
      <c r="B554" s="89"/>
      <c r="D554" s="32"/>
      <c r="J554" s="95"/>
      <c r="K554" s="95"/>
      <c r="L554" s="95"/>
      <c r="M554" s="95"/>
      <c r="N554" s="95"/>
      <c r="O554" s="95"/>
      <c r="P554" s="95"/>
    </row>
    <row r="555" spans="1:16">
      <c r="B555" s="89"/>
      <c r="D555" s="93"/>
      <c r="H555" s="2"/>
      <c r="J555" s="95"/>
      <c r="K555" s="95"/>
      <c r="L555" s="95"/>
      <c r="M555" s="95"/>
      <c r="N555" s="95"/>
      <c r="O555" s="95"/>
      <c r="P555" s="95"/>
    </row>
    <row r="556" spans="1:16">
      <c r="B556" s="89"/>
      <c r="D556" s="93"/>
      <c r="J556" s="95"/>
      <c r="K556" s="95"/>
      <c r="L556" s="95"/>
      <c r="M556" s="95"/>
      <c r="N556" s="95"/>
      <c r="O556" s="95"/>
      <c r="P556" s="95"/>
    </row>
    <row r="557" spans="1:16">
      <c r="B557" s="89"/>
      <c r="D557" s="93"/>
      <c r="H557" s="2"/>
      <c r="J557" s="95"/>
      <c r="K557" s="95"/>
      <c r="L557" s="95"/>
      <c r="M557" s="95"/>
      <c r="N557" s="95"/>
      <c r="O557" s="95"/>
      <c r="P557" s="95"/>
    </row>
    <row r="558" spans="1:16">
      <c r="B558" s="89"/>
      <c r="H558" s="2"/>
      <c r="J558" s="95"/>
      <c r="K558" s="95"/>
      <c r="L558" s="95"/>
      <c r="M558" s="95"/>
      <c r="N558" s="95"/>
      <c r="O558" s="95"/>
      <c r="P558" s="95"/>
    </row>
    <row r="559" spans="1:16">
      <c r="B559" s="89"/>
      <c r="H559" s="2"/>
      <c r="J559" s="95"/>
      <c r="K559" s="95"/>
      <c r="L559" s="95"/>
      <c r="M559" s="95"/>
      <c r="N559" s="95"/>
      <c r="O559" s="95"/>
      <c r="P559" s="95"/>
    </row>
    <row r="560" spans="1:16">
      <c r="B560" s="89"/>
      <c r="H560" s="2"/>
      <c r="J560" s="95"/>
      <c r="K560" s="95"/>
      <c r="L560" s="95"/>
      <c r="M560" s="95"/>
      <c r="N560" s="95"/>
      <c r="O560" s="95"/>
      <c r="P560" s="95"/>
    </row>
    <row r="561" spans="1:16">
      <c r="B561" s="89"/>
      <c r="H561" s="2"/>
      <c r="J561" s="95"/>
      <c r="K561" s="95"/>
      <c r="L561" s="95"/>
      <c r="M561" s="95"/>
      <c r="N561" s="95"/>
      <c r="O561" s="95"/>
      <c r="P561" s="95"/>
    </row>
    <row r="562" spans="1:16">
      <c r="B562" s="89"/>
      <c r="H562" s="2"/>
      <c r="J562" s="95"/>
      <c r="K562" s="95"/>
      <c r="L562" s="95"/>
      <c r="M562" s="95"/>
      <c r="N562" s="95"/>
      <c r="O562" s="95"/>
      <c r="P562" s="95"/>
    </row>
    <row r="563" spans="1:16">
      <c r="B563" s="89"/>
      <c r="H563" s="2"/>
      <c r="J563" s="95"/>
      <c r="K563" s="95"/>
      <c r="L563" s="95"/>
      <c r="M563" s="95"/>
      <c r="N563" s="95"/>
      <c r="O563" s="95"/>
      <c r="P563" s="95"/>
    </row>
    <row r="564" spans="1:16">
      <c r="B564" s="89"/>
      <c r="H564" s="2"/>
      <c r="J564" s="95"/>
      <c r="K564" s="95"/>
      <c r="L564" s="95"/>
      <c r="M564" s="95"/>
      <c r="N564" s="95"/>
      <c r="O564" s="95"/>
      <c r="P564" s="95"/>
    </row>
    <row r="565" spans="1:16">
      <c r="B565" s="89"/>
      <c r="H565" s="2"/>
      <c r="J565" s="95"/>
      <c r="K565" s="95"/>
      <c r="L565" s="95"/>
      <c r="M565" s="95"/>
      <c r="N565" s="95"/>
      <c r="O565" s="95"/>
      <c r="P565" s="95"/>
    </row>
    <row r="566" spans="1:16">
      <c r="B566" s="89"/>
      <c r="H566" s="2"/>
      <c r="J566" s="95"/>
      <c r="K566" s="95"/>
      <c r="L566" s="95"/>
      <c r="M566" s="95"/>
      <c r="N566" s="95"/>
      <c r="O566" s="95"/>
      <c r="P566" s="95"/>
    </row>
    <row r="567" spans="1:16">
      <c r="B567" s="89"/>
      <c r="H567" s="2"/>
      <c r="J567" s="95"/>
      <c r="K567" s="95"/>
      <c r="L567" s="95"/>
      <c r="M567" s="95"/>
      <c r="N567" s="95"/>
      <c r="O567" s="95"/>
      <c r="P567" s="95"/>
    </row>
    <row r="568" spans="1:16">
      <c r="B568" s="89"/>
      <c r="H568" s="2"/>
      <c r="J568" s="95"/>
      <c r="K568" s="95"/>
      <c r="L568" s="95"/>
      <c r="M568" s="95"/>
      <c r="N568" s="95"/>
      <c r="O568" s="95"/>
      <c r="P568" s="95"/>
    </row>
    <row r="569" spans="1:16">
      <c r="B569" s="89"/>
      <c r="H569" s="2"/>
      <c r="J569" s="95"/>
      <c r="K569" s="95"/>
      <c r="L569" s="95"/>
      <c r="M569" s="95"/>
      <c r="N569" s="95"/>
      <c r="O569" s="95"/>
      <c r="P569" s="95"/>
    </row>
    <row r="570" spans="1:16">
      <c r="B570" s="89"/>
      <c r="E570" s="118"/>
      <c r="F570" s="2"/>
      <c r="G570" s="2"/>
      <c r="H570" s="2"/>
      <c r="J570" s="95"/>
      <c r="K570" s="95"/>
      <c r="L570" s="95"/>
      <c r="M570" s="95"/>
      <c r="N570" s="95"/>
      <c r="O570" s="95"/>
      <c r="P570" s="95"/>
    </row>
    <row r="571" spans="1:16">
      <c r="B571" s="89"/>
      <c r="E571" s="118"/>
      <c r="F571" s="2"/>
      <c r="G571" s="2"/>
      <c r="H571" s="2"/>
      <c r="J571" s="95"/>
      <c r="K571" s="95"/>
      <c r="L571" s="95"/>
      <c r="M571" s="95"/>
      <c r="N571" s="95"/>
      <c r="O571" s="95"/>
      <c r="P571" s="95"/>
    </row>
    <row r="572" spans="1:16">
      <c r="B572" s="89"/>
      <c r="E572" s="118"/>
      <c r="F572" s="2"/>
      <c r="G572" s="2"/>
      <c r="H572" s="2"/>
      <c r="J572" s="95"/>
      <c r="K572" s="95"/>
      <c r="L572" s="95"/>
      <c r="M572" s="95"/>
      <c r="N572" s="95"/>
      <c r="O572" s="95"/>
      <c r="P572" s="95"/>
    </row>
    <row r="573" spans="1:16">
      <c r="B573" s="89"/>
      <c r="H573" s="2"/>
      <c r="J573" s="95"/>
      <c r="K573" s="95"/>
      <c r="L573" s="95"/>
      <c r="M573" s="95"/>
      <c r="N573" s="95"/>
      <c r="O573" s="95"/>
      <c r="P573" s="95"/>
    </row>
    <row r="574" spans="1:16">
      <c r="A574" s="151"/>
      <c r="B574" s="89"/>
      <c r="E574" s="118"/>
      <c r="F574" s="2"/>
      <c r="G574" s="2"/>
      <c r="H574" s="2"/>
      <c r="J574" s="95"/>
      <c r="K574" s="95"/>
      <c r="L574" s="95"/>
      <c r="M574" s="95"/>
      <c r="N574" s="95"/>
      <c r="O574" s="95"/>
      <c r="P574" s="95"/>
    </row>
    <row r="575" spans="1:16">
      <c r="A575" s="151"/>
      <c r="B575" s="89"/>
      <c r="E575" s="118"/>
      <c r="F575" s="2"/>
      <c r="G575" s="2"/>
      <c r="H575" s="2"/>
      <c r="J575" s="95"/>
      <c r="K575" s="95"/>
      <c r="L575" s="95"/>
      <c r="M575" s="95"/>
      <c r="N575" s="95"/>
      <c r="O575" s="95"/>
      <c r="P575" s="95"/>
    </row>
    <row r="576" spans="1:16">
      <c r="B576" s="89"/>
      <c r="H576" s="2"/>
      <c r="J576" s="95"/>
      <c r="K576" s="95"/>
      <c r="L576" s="95"/>
      <c r="M576" s="95"/>
      <c r="N576" s="95"/>
      <c r="O576" s="95"/>
      <c r="P576" s="95"/>
    </row>
    <row r="577" spans="1:16">
      <c r="B577" s="89"/>
      <c r="J577" s="95"/>
      <c r="K577" s="95"/>
      <c r="L577" s="95"/>
      <c r="M577" s="95"/>
      <c r="N577" s="95"/>
      <c r="O577" s="95"/>
      <c r="P577" s="95"/>
    </row>
    <row r="578" spans="1:16">
      <c r="B578" s="89"/>
      <c r="E578" s="118"/>
      <c r="F578" s="2"/>
      <c r="G578" s="2"/>
      <c r="H578" s="2"/>
      <c r="J578" s="95"/>
      <c r="K578" s="95"/>
      <c r="L578" s="95"/>
      <c r="M578" s="95"/>
      <c r="N578" s="95"/>
      <c r="O578" s="95"/>
      <c r="P578" s="95"/>
    </row>
    <row r="579" spans="1:16">
      <c r="B579" s="89"/>
      <c r="E579" s="118"/>
      <c r="F579" s="2"/>
      <c r="G579" s="2"/>
      <c r="H579" s="2"/>
      <c r="J579" s="95"/>
      <c r="K579" s="95"/>
      <c r="L579" s="95"/>
      <c r="M579" s="95"/>
      <c r="N579" s="95"/>
      <c r="O579" s="95"/>
      <c r="P579" s="95"/>
    </row>
    <row r="580" spans="1:16">
      <c r="A580" s="151"/>
      <c r="B580" s="89"/>
      <c r="E580" s="118"/>
      <c r="F580" s="2"/>
      <c r="G580" s="2"/>
      <c r="H580" s="2"/>
      <c r="J580" s="95"/>
      <c r="K580" s="95"/>
      <c r="L580" s="95"/>
      <c r="M580" s="95"/>
      <c r="N580" s="95"/>
      <c r="O580" s="95"/>
      <c r="P580" s="95"/>
    </row>
    <row r="581" spans="1:16">
      <c r="A581" s="151"/>
      <c r="B581" s="89"/>
      <c r="E581" s="118"/>
      <c r="F581" s="2"/>
      <c r="G581" s="2"/>
      <c r="H581" s="2"/>
      <c r="J581" s="95"/>
      <c r="K581" s="95"/>
      <c r="L581" s="95"/>
      <c r="M581" s="95"/>
      <c r="N581" s="95"/>
      <c r="O581" s="95"/>
      <c r="P581" s="95"/>
    </row>
    <row r="582" spans="1:16">
      <c r="A582" s="151"/>
      <c r="B582" s="89"/>
      <c r="E582" s="118"/>
      <c r="F582" s="2"/>
      <c r="G582" s="2"/>
      <c r="H582" s="2"/>
      <c r="J582" s="95"/>
      <c r="K582" s="95"/>
      <c r="L582" s="95"/>
      <c r="M582" s="95"/>
      <c r="N582" s="95"/>
      <c r="O582" s="95"/>
      <c r="P582" s="95"/>
    </row>
    <row r="583" spans="1:16">
      <c r="A583" s="151"/>
      <c r="B583" s="89"/>
      <c r="E583" s="118"/>
      <c r="F583" s="2"/>
      <c r="G583" s="2"/>
      <c r="H583" s="2"/>
      <c r="J583" s="95"/>
      <c r="K583" s="95"/>
      <c r="L583" s="95"/>
      <c r="M583" s="95"/>
      <c r="N583" s="95"/>
      <c r="O583" s="95"/>
      <c r="P583" s="95"/>
    </row>
    <row r="584" spans="1:16">
      <c r="B584" s="89"/>
      <c r="E584" s="118"/>
      <c r="F584" s="2"/>
      <c r="G584" s="2"/>
      <c r="H584" s="2"/>
      <c r="J584" s="95"/>
      <c r="K584" s="95"/>
      <c r="L584" s="95"/>
      <c r="M584" s="95"/>
      <c r="N584" s="95"/>
      <c r="O584" s="95"/>
      <c r="P584" s="95"/>
    </row>
    <row r="585" spans="1:16">
      <c r="B585" s="89"/>
      <c r="E585" s="118"/>
      <c r="F585" s="2"/>
      <c r="G585" s="2"/>
      <c r="H585" s="2"/>
      <c r="J585" s="95"/>
      <c r="K585" s="95"/>
      <c r="L585" s="95"/>
      <c r="M585" s="95"/>
      <c r="N585" s="95"/>
      <c r="O585" s="95"/>
      <c r="P585" s="95"/>
    </row>
    <row r="586" spans="1:16">
      <c r="B586" s="89"/>
      <c r="E586" s="118"/>
      <c r="F586" s="2"/>
      <c r="G586" s="2"/>
      <c r="H586" s="2"/>
      <c r="J586" s="95"/>
      <c r="K586" s="95"/>
      <c r="L586" s="95"/>
      <c r="M586" s="95"/>
      <c r="N586" s="95"/>
      <c r="O586" s="95"/>
      <c r="P586" s="95"/>
    </row>
    <row r="587" spans="1:16">
      <c r="B587" s="89"/>
      <c r="H587" s="2"/>
      <c r="J587" s="95"/>
      <c r="K587" s="95"/>
      <c r="L587" s="95"/>
      <c r="M587" s="95"/>
      <c r="N587" s="95"/>
      <c r="O587" s="95"/>
      <c r="P587" s="95"/>
    </row>
    <row r="588" spans="1:16">
      <c r="B588" s="89"/>
      <c r="H588" s="2"/>
      <c r="J588" s="95"/>
      <c r="K588" s="95"/>
      <c r="L588" s="95"/>
      <c r="M588" s="95"/>
      <c r="N588" s="95"/>
      <c r="O588" s="95"/>
      <c r="P588" s="95"/>
    </row>
    <row r="589" spans="1:16">
      <c r="B589" s="89"/>
      <c r="H589" s="2"/>
      <c r="J589" s="95"/>
      <c r="K589" s="95"/>
      <c r="L589" s="95"/>
      <c r="M589" s="95"/>
      <c r="N589" s="95"/>
      <c r="O589" s="95"/>
      <c r="P589" s="95"/>
    </row>
    <row r="590" spans="1:16">
      <c r="B590" s="89"/>
      <c r="H590" s="2"/>
      <c r="J590" s="95"/>
      <c r="K590" s="95"/>
      <c r="L590" s="95"/>
      <c r="M590" s="95"/>
      <c r="N590" s="95"/>
      <c r="O590" s="95"/>
      <c r="P590" s="95"/>
    </row>
    <row r="591" spans="1:16">
      <c r="B591" s="89"/>
      <c r="H591" s="2"/>
      <c r="J591" s="95"/>
      <c r="K591" s="95"/>
      <c r="L591" s="95"/>
      <c r="M591" s="95"/>
      <c r="N591" s="95"/>
      <c r="O591" s="95"/>
      <c r="P591" s="95"/>
    </row>
    <row r="592" spans="1:16">
      <c r="B592" s="89"/>
      <c r="H592" s="2"/>
      <c r="J592" s="95"/>
      <c r="K592" s="95"/>
      <c r="L592" s="95"/>
      <c r="M592" s="95"/>
      <c r="N592" s="95"/>
      <c r="O592" s="95"/>
      <c r="P592" s="95"/>
    </row>
    <row r="593" spans="2:16">
      <c r="B593" s="89"/>
      <c r="H593" s="2"/>
      <c r="J593" s="95"/>
      <c r="K593" s="95"/>
      <c r="L593" s="95"/>
      <c r="M593" s="95"/>
      <c r="N593" s="95"/>
      <c r="O593" s="95"/>
      <c r="P593" s="95"/>
    </row>
    <row r="594" spans="2:16">
      <c r="B594" s="89"/>
      <c r="H594" s="2"/>
      <c r="J594" s="95"/>
      <c r="K594" s="95"/>
      <c r="L594" s="95"/>
      <c r="M594" s="95"/>
      <c r="N594" s="95"/>
      <c r="O594" s="95"/>
      <c r="P594" s="95"/>
    </row>
    <row r="595" spans="2:16">
      <c r="B595" s="89"/>
      <c r="H595" s="2"/>
      <c r="J595" s="95"/>
      <c r="K595" s="95"/>
      <c r="L595" s="95"/>
      <c r="M595" s="95"/>
      <c r="N595" s="95"/>
      <c r="O595" s="95"/>
      <c r="P595" s="95"/>
    </row>
    <row r="596" spans="2:16">
      <c r="B596" s="89"/>
      <c r="H596" s="2"/>
      <c r="J596" s="95"/>
      <c r="K596" s="95"/>
      <c r="L596" s="95"/>
      <c r="M596" s="95"/>
      <c r="N596" s="95"/>
      <c r="O596" s="95"/>
      <c r="P596" s="95"/>
    </row>
    <row r="597" spans="2:16">
      <c r="B597" s="89"/>
      <c r="H597" s="2"/>
      <c r="J597" s="95"/>
      <c r="K597" s="95"/>
      <c r="L597" s="95"/>
      <c r="M597" s="95"/>
      <c r="N597" s="95"/>
      <c r="O597" s="95"/>
      <c r="P597" s="95"/>
    </row>
    <row r="598" spans="2:16">
      <c r="B598" s="89"/>
      <c r="H598" s="2"/>
      <c r="J598" s="95"/>
      <c r="K598" s="95"/>
      <c r="L598" s="95"/>
      <c r="M598" s="95"/>
      <c r="N598" s="95"/>
      <c r="O598" s="95"/>
      <c r="P598" s="95"/>
    </row>
    <row r="599" spans="2:16">
      <c r="B599" s="89"/>
      <c r="H599" s="2"/>
      <c r="J599" s="95"/>
      <c r="K599" s="95"/>
      <c r="L599" s="95"/>
      <c r="M599" s="95"/>
      <c r="N599" s="95"/>
      <c r="O599" s="95"/>
      <c r="P599" s="95"/>
    </row>
    <row r="600" spans="2:16">
      <c r="B600" s="89"/>
      <c r="H600" s="2"/>
      <c r="J600" s="95"/>
      <c r="K600" s="95"/>
      <c r="L600" s="95"/>
      <c r="M600" s="95"/>
      <c r="N600" s="95"/>
      <c r="O600" s="95"/>
      <c r="P600" s="95"/>
    </row>
    <row r="601" spans="2:16">
      <c r="B601" s="89"/>
      <c r="H601" s="2"/>
      <c r="J601" s="95"/>
      <c r="K601" s="95"/>
      <c r="L601" s="95"/>
      <c r="M601" s="95"/>
      <c r="N601" s="95"/>
      <c r="O601" s="95"/>
      <c r="P601" s="95"/>
    </row>
    <row r="602" spans="2:16" ht="49.5" customHeight="1">
      <c r="B602" s="3"/>
      <c r="H602" s="2"/>
      <c r="J602" s="95"/>
      <c r="K602" s="95"/>
      <c r="L602" s="95"/>
      <c r="M602" s="95"/>
      <c r="N602" s="95"/>
      <c r="O602" s="95"/>
      <c r="P602" s="95"/>
    </row>
    <row r="603" spans="2:16">
      <c r="B603" s="3"/>
      <c r="H603" s="2"/>
      <c r="J603" s="95"/>
      <c r="K603" s="95"/>
      <c r="L603" s="95"/>
      <c r="M603" s="95"/>
      <c r="N603" s="95"/>
      <c r="O603" s="95"/>
      <c r="P603" s="95"/>
    </row>
    <row r="604" spans="2:16">
      <c r="B604" s="3"/>
      <c r="H604" s="2"/>
      <c r="J604" s="95"/>
      <c r="K604" s="95"/>
      <c r="L604" s="95"/>
      <c r="M604" s="95"/>
      <c r="N604" s="95"/>
      <c r="O604" s="95"/>
      <c r="P604" s="95"/>
    </row>
    <row r="605" spans="2:16">
      <c r="B605" s="3"/>
      <c r="J605" s="95"/>
      <c r="K605" s="95"/>
      <c r="L605" s="95"/>
      <c r="M605" s="95"/>
      <c r="N605" s="95"/>
      <c r="O605" s="95"/>
      <c r="P605" s="95"/>
    </row>
    <row r="606" spans="2:16">
      <c r="B606" s="3"/>
      <c r="H606" s="2"/>
      <c r="J606" s="95"/>
      <c r="K606" s="95"/>
      <c r="L606" s="95"/>
      <c r="M606" s="95"/>
      <c r="N606" s="95"/>
      <c r="O606" s="95"/>
      <c r="P606" s="95"/>
    </row>
    <row r="607" spans="2:16">
      <c r="B607" s="4"/>
      <c r="J607" s="95"/>
      <c r="K607" s="95"/>
      <c r="L607" s="95"/>
      <c r="M607" s="95"/>
      <c r="N607" s="95"/>
      <c r="O607" s="95"/>
      <c r="P607" s="95"/>
    </row>
    <row r="608" spans="2:16">
      <c r="B608" s="4"/>
      <c r="E608" s="118"/>
      <c r="F608" s="2"/>
      <c r="G608" s="2"/>
      <c r="J608" s="95"/>
      <c r="K608" s="95"/>
      <c r="L608" s="95"/>
      <c r="M608" s="95"/>
      <c r="N608" s="95"/>
      <c r="O608" s="95"/>
      <c r="P608" s="95"/>
    </row>
    <row r="609" spans="1:16">
      <c r="B609" s="4"/>
      <c r="E609" s="118"/>
      <c r="F609" s="2"/>
      <c r="G609" s="2"/>
      <c r="J609" s="95"/>
      <c r="K609" s="95"/>
      <c r="L609" s="95"/>
      <c r="M609" s="95"/>
      <c r="N609" s="95"/>
      <c r="O609" s="95"/>
      <c r="P609" s="95"/>
    </row>
    <row r="610" spans="1:16">
      <c r="B610" s="3"/>
      <c r="J610" s="95"/>
      <c r="K610" s="95"/>
      <c r="L610" s="95"/>
      <c r="M610" s="95"/>
      <c r="N610" s="95"/>
      <c r="O610" s="95"/>
      <c r="P610" s="95"/>
    </row>
    <row r="611" spans="1:16">
      <c r="B611" s="89"/>
      <c r="E611" s="118"/>
      <c r="F611" s="2"/>
      <c r="G611" s="2"/>
      <c r="J611" s="95"/>
      <c r="K611" s="95"/>
      <c r="L611" s="95"/>
      <c r="M611" s="95"/>
      <c r="N611" s="95"/>
      <c r="O611" s="95"/>
      <c r="P611" s="95"/>
    </row>
    <row r="612" spans="1:16">
      <c r="E612" s="118"/>
      <c r="F612" s="2"/>
      <c r="G612" s="2"/>
      <c r="J612" s="95"/>
      <c r="K612" s="95"/>
      <c r="L612" s="95"/>
      <c r="M612" s="95"/>
      <c r="N612" s="95"/>
      <c r="O612" s="95"/>
      <c r="P612" s="95"/>
    </row>
    <row r="613" spans="1:16">
      <c r="A613" s="151"/>
      <c r="B613" s="89"/>
      <c r="E613" s="118"/>
      <c r="F613" s="2"/>
      <c r="G613" s="2"/>
      <c r="H613" s="2"/>
      <c r="J613" s="95"/>
      <c r="K613" s="95"/>
      <c r="L613" s="95"/>
      <c r="M613" s="95"/>
      <c r="N613" s="95"/>
      <c r="O613" s="95"/>
      <c r="P613" s="95"/>
    </row>
    <row r="614" spans="1:16" ht="30" customHeight="1">
      <c r="A614" s="151"/>
      <c r="B614" s="89"/>
      <c r="E614" s="118"/>
      <c r="F614" s="2"/>
      <c r="G614" s="2"/>
      <c r="H614" s="2"/>
      <c r="J614" s="95"/>
      <c r="K614" s="95"/>
      <c r="L614" s="95"/>
      <c r="M614" s="95"/>
      <c r="N614" s="95"/>
      <c r="O614" s="95"/>
      <c r="P614" s="95"/>
    </row>
    <row r="615" spans="1:16">
      <c r="A615" s="151"/>
      <c r="B615" s="89"/>
      <c r="E615" s="118"/>
      <c r="F615" s="2"/>
      <c r="G615" s="2"/>
      <c r="H615" s="2"/>
      <c r="J615" s="95"/>
      <c r="K615" s="95"/>
      <c r="L615" s="95"/>
      <c r="M615" s="95"/>
      <c r="N615" s="95"/>
      <c r="O615" s="95"/>
      <c r="P615" s="95"/>
    </row>
    <row r="616" spans="1:16">
      <c r="A616" s="151"/>
      <c r="B616" s="89"/>
      <c r="E616" s="118"/>
      <c r="F616" s="2"/>
      <c r="G616" s="2"/>
      <c r="J616" s="95"/>
      <c r="K616" s="95"/>
      <c r="L616" s="95"/>
      <c r="M616" s="95"/>
      <c r="N616" s="95"/>
      <c r="O616" s="95"/>
      <c r="P616" s="95"/>
    </row>
    <row r="617" spans="1:16">
      <c r="A617" s="151"/>
      <c r="B617" s="89"/>
      <c r="E617" s="118"/>
      <c r="F617" s="2"/>
      <c r="G617" s="2"/>
      <c r="J617" s="95"/>
      <c r="K617" s="95"/>
      <c r="L617" s="95"/>
      <c r="M617" s="95"/>
      <c r="N617" s="95"/>
      <c r="O617" s="95"/>
      <c r="P617" s="95"/>
    </row>
    <row r="618" spans="1:16">
      <c r="H618" s="2"/>
      <c r="J618" s="95"/>
      <c r="K618" s="95"/>
      <c r="L618" s="95"/>
      <c r="M618" s="95"/>
      <c r="N618" s="95"/>
      <c r="O618" s="95"/>
      <c r="P618" s="95"/>
    </row>
    <row r="619" spans="1:16">
      <c r="H619" s="2"/>
      <c r="J619" s="95"/>
      <c r="K619" s="95"/>
      <c r="L619" s="95"/>
      <c r="M619" s="95"/>
      <c r="N619" s="95"/>
      <c r="O619" s="95"/>
      <c r="P619" s="95"/>
    </row>
    <row r="620" spans="1:16">
      <c r="H620" s="2"/>
      <c r="J620" s="95"/>
      <c r="K620" s="95"/>
      <c r="L620" s="95"/>
      <c r="M620" s="95"/>
      <c r="N620" s="95"/>
      <c r="O620" s="95"/>
      <c r="P620" s="95"/>
    </row>
    <row r="621" spans="1:16">
      <c r="H621" s="2"/>
      <c r="J621" s="95"/>
      <c r="K621" s="95"/>
      <c r="L621" s="95"/>
      <c r="M621" s="95"/>
      <c r="N621" s="95"/>
      <c r="O621" s="95"/>
      <c r="P621" s="95"/>
    </row>
    <row r="622" spans="1:16">
      <c r="H622" s="2"/>
      <c r="J622" s="95"/>
      <c r="K622" s="95"/>
      <c r="L622" s="95"/>
      <c r="M622" s="95"/>
      <c r="N622" s="95"/>
      <c r="O622" s="95"/>
      <c r="P622" s="95"/>
    </row>
    <row r="623" spans="1:16">
      <c r="H623" s="2"/>
      <c r="J623" s="95"/>
      <c r="K623" s="95"/>
      <c r="L623" s="95"/>
      <c r="M623" s="95"/>
      <c r="N623" s="95"/>
      <c r="O623" s="95"/>
      <c r="P623" s="95"/>
    </row>
    <row r="624" spans="1:16">
      <c r="H624" s="2"/>
      <c r="J624" s="95"/>
      <c r="K624" s="95"/>
      <c r="L624" s="95"/>
      <c r="M624" s="95"/>
      <c r="N624" s="95"/>
      <c r="O624" s="95"/>
      <c r="P624" s="95"/>
    </row>
    <row r="625" spans="5:16">
      <c r="H625" s="2"/>
      <c r="J625" s="95"/>
      <c r="K625" s="95"/>
      <c r="L625" s="95"/>
      <c r="M625" s="95"/>
      <c r="N625" s="95"/>
      <c r="O625" s="95"/>
      <c r="P625" s="95"/>
    </row>
    <row r="626" spans="5:16">
      <c r="E626" s="118"/>
      <c r="F626" s="2"/>
      <c r="G626" s="2"/>
      <c r="H626" s="2"/>
      <c r="J626" s="95"/>
      <c r="K626" s="95"/>
      <c r="L626" s="95"/>
      <c r="M626" s="95"/>
      <c r="N626" s="95"/>
      <c r="O626" s="95"/>
      <c r="P626" s="95"/>
    </row>
    <row r="627" spans="5:16">
      <c r="H627" s="2"/>
      <c r="J627" s="95"/>
      <c r="K627" s="95"/>
      <c r="L627" s="95"/>
      <c r="M627" s="95"/>
      <c r="N627" s="95"/>
      <c r="O627" s="95"/>
      <c r="P627" s="95"/>
    </row>
    <row r="628" spans="5:16">
      <c r="H628" s="2"/>
      <c r="J628" s="95"/>
      <c r="K628" s="95"/>
      <c r="L628" s="95"/>
      <c r="M628" s="95"/>
      <c r="N628" s="95"/>
      <c r="O628" s="95"/>
      <c r="P628" s="95"/>
    </row>
    <row r="629" spans="5:16">
      <c r="H629" s="2"/>
      <c r="J629" s="95"/>
      <c r="K629" s="95"/>
      <c r="L629" s="95"/>
      <c r="M629" s="95"/>
      <c r="N629" s="95"/>
      <c r="O629" s="95"/>
      <c r="P629" s="95"/>
    </row>
    <row r="630" spans="5:16">
      <c r="H630" s="2"/>
      <c r="J630" s="95"/>
      <c r="K630" s="95"/>
      <c r="L630" s="95"/>
      <c r="M630" s="95"/>
      <c r="N630" s="95"/>
      <c r="O630" s="95"/>
      <c r="P630" s="95"/>
    </row>
    <row r="631" spans="5:16">
      <c r="E631" s="118"/>
      <c r="F631" s="2"/>
      <c r="G631" s="2"/>
      <c r="H631" s="2"/>
      <c r="J631" s="95"/>
      <c r="K631" s="95"/>
      <c r="L631" s="95"/>
      <c r="M631" s="95"/>
      <c r="N631" s="95"/>
      <c r="O631" s="95"/>
      <c r="P631" s="95"/>
    </row>
    <row r="632" spans="5:16">
      <c r="E632" s="118"/>
      <c r="F632" s="2"/>
      <c r="G632" s="2"/>
      <c r="H632" s="2"/>
      <c r="J632" s="95"/>
      <c r="K632" s="95"/>
      <c r="L632" s="95"/>
      <c r="M632" s="95"/>
      <c r="N632" s="95"/>
      <c r="O632" s="95"/>
      <c r="P632" s="95"/>
    </row>
    <row r="633" spans="5:16">
      <c r="E633" s="118"/>
      <c r="F633" s="2"/>
      <c r="G633" s="2"/>
      <c r="H633" s="2"/>
      <c r="J633" s="95"/>
      <c r="K633" s="95"/>
      <c r="L633" s="95"/>
      <c r="M633" s="95"/>
      <c r="N633" s="95"/>
      <c r="O633" s="95"/>
      <c r="P633" s="95"/>
    </row>
    <row r="634" spans="5:16">
      <c r="E634" s="118"/>
      <c r="F634" s="2"/>
      <c r="G634" s="2"/>
      <c r="H634" s="2"/>
      <c r="J634" s="95"/>
      <c r="K634" s="95"/>
      <c r="L634" s="95"/>
      <c r="M634" s="95"/>
      <c r="N634" s="95"/>
      <c r="O634" s="95"/>
      <c r="P634" s="95"/>
    </row>
    <row r="635" spans="5:16">
      <c r="E635" s="118"/>
      <c r="F635" s="2"/>
      <c r="G635" s="2"/>
      <c r="H635" s="2"/>
      <c r="J635" s="95"/>
      <c r="K635" s="95"/>
      <c r="L635" s="95"/>
      <c r="M635" s="95"/>
      <c r="N635" s="95"/>
      <c r="O635" s="95"/>
      <c r="P635" s="95"/>
    </row>
    <row r="636" spans="5:16">
      <c r="E636" s="118"/>
      <c r="F636" s="2"/>
      <c r="G636" s="2"/>
      <c r="H636" s="2"/>
      <c r="J636" s="95"/>
      <c r="K636" s="95"/>
      <c r="L636" s="95"/>
      <c r="M636" s="95"/>
      <c r="N636" s="95"/>
      <c r="O636" s="95"/>
      <c r="P636" s="95"/>
    </row>
    <row r="637" spans="5:16">
      <c r="E637" s="118"/>
      <c r="F637" s="2"/>
      <c r="G637" s="2"/>
      <c r="H637" s="2"/>
      <c r="J637" s="95"/>
      <c r="K637" s="95"/>
      <c r="L637" s="95"/>
      <c r="M637" s="95"/>
      <c r="N637" s="95"/>
      <c r="O637" s="95"/>
      <c r="P637" s="95"/>
    </row>
    <row r="638" spans="5:16">
      <c r="E638" s="118"/>
      <c r="F638" s="2"/>
      <c r="G638" s="2"/>
      <c r="H638" s="2"/>
      <c r="J638" s="95"/>
      <c r="K638" s="95"/>
      <c r="L638" s="95"/>
      <c r="M638" s="95"/>
      <c r="N638" s="95"/>
      <c r="O638" s="95"/>
      <c r="P638" s="95"/>
    </row>
    <row r="639" spans="5:16">
      <c r="E639" s="118"/>
      <c r="F639" s="2"/>
      <c r="G639" s="2"/>
      <c r="H639" s="2"/>
      <c r="J639" s="95"/>
      <c r="K639" s="95"/>
      <c r="L639" s="95"/>
      <c r="M639" s="95"/>
      <c r="N639" s="95"/>
      <c r="O639" s="95"/>
      <c r="P639" s="95"/>
    </row>
    <row r="640" spans="5:16">
      <c r="E640" s="118"/>
      <c r="F640" s="2"/>
      <c r="G640" s="2"/>
      <c r="H640" s="2"/>
      <c r="J640" s="95"/>
      <c r="K640" s="95"/>
      <c r="L640" s="95"/>
      <c r="M640" s="95"/>
      <c r="N640" s="95"/>
      <c r="O640" s="95"/>
      <c r="P640" s="95"/>
    </row>
    <row r="641" spans="5:16">
      <c r="E641" s="118"/>
      <c r="F641" s="2"/>
      <c r="G641" s="2"/>
      <c r="J641" s="95"/>
      <c r="K641" s="95"/>
      <c r="L641" s="95"/>
      <c r="M641" s="95"/>
      <c r="N641" s="95"/>
      <c r="O641" s="95"/>
      <c r="P641" s="95"/>
    </row>
    <row r="642" spans="5:16">
      <c r="E642" s="118"/>
      <c r="F642" s="2"/>
      <c r="G642" s="2"/>
      <c r="J642" s="95"/>
      <c r="K642" s="95"/>
      <c r="L642" s="95"/>
      <c r="M642" s="95"/>
      <c r="N642" s="95"/>
      <c r="O642" s="95"/>
      <c r="P642" s="95"/>
    </row>
    <row r="643" spans="5:16">
      <c r="E643" s="118"/>
      <c r="F643" s="2"/>
      <c r="G643" s="2"/>
      <c r="J643" s="95"/>
      <c r="K643" s="95"/>
      <c r="L643" s="95"/>
      <c r="M643" s="95"/>
      <c r="N643" s="95"/>
      <c r="O643" s="95"/>
      <c r="P643" s="95"/>
    </row>
    <row r="644" spans="5:16">
      <c r="E644" s="118"/>
      <c r="F644" s="2"/>
      <c r="G644" s="2"/>
      <c r="J644" s="95"/>
      <c r="K644" s="95"/>
      <c r="L644" s="95"/>
      <c r="M644" s="95"/>
      <c r="N644" s="95"/>
      <c r="O644" s="95"/>
      <c r="P644" s="95"/>
    </row>
    <row r="645" spans="5:16">
      <c r="E645" s="118"/>
      <c r="F645" s="2"/>
      <c r="G645" s="2"/>
      <c r="J645" s="95"/>
      <c r="K645" s="95"/>
      <c r="L645" s="95"/>
      <c r="M645" s="95"/>
      <c r="N645" s="95"/>
      <c r="O645" s="95"/>
      <c r="P645" s="95"/>
    </row>
    <row r="646" spans="5:16">
      <c r="E646" s="118"/>
      <c r="F646" s="2"/>
      <c r="G646" s="2"/>
      <c r="H646" s="2"/>
      <c r="J646" s="95"/>
      <c r="K646" s="95"/>
      <c r="L646" s="95"/>
      <c r="M646" s="95"/>
      <c r="N646" s="95"/>
      <c r="O646" s="95"/>
      <c r="P646" s="95"/>
    </row>
    <row r="647" spans="5:16">
      <c r="E647" s="118"/>
      <c r="F647" s="2"/>
      <c r="G647" s="2"/>
      <c r="H647" s="2"/>
      <c r="J647" s="95"/>
      <c r="K647" s="95"/>
      <c r="L647" s="95"/>
      <c r="M647" s="95"/>
      <c r="N647" s="95"/>
      <c r="O647" s="95"/>
      <c r="P647" s="95"/>
    </row>
    <row r="648" spans="5:16">
      <c r="J648" s="95"/>
      <c r="K648" s="95"/>
      <c r="L648" s="95"/>
      <c r="M648" s="95"/>
      <c r="N648" s="95"/>
      <c r="O648" s="95"/>
      <c r="P648" s="95"/>
    </row>
    <row r="649" spans="5:16">
      <c r="H649" s="2"/>
      <c r="J649" s="95"/>
      <c r="K649" s="95"/>
      <c r="L649" s="95"/>
      <c r="M649" s="95"/>
      <c r="N649" s="95"/>
      <c r="O649" s="95"/>
      <c r="P649" s="95"/>
    </row>
    <row r="650" spans="5:16">
      <c r="H650" s="2"/>
      <c r="J650" s="95"/>
      <c r="K650" s="95"/>
      <c r="L650" s="95"/>
      <c r="M650" s="95"/>
      <c r="N650" s="95"/>
      <c r="O650" s="95"/>
      <c r="P650" s="95"/>
    </row>
    <row r="651" spans="5:16">
      <c r="H651" s="2"/>
      <c r="J651" s="95"/>
      <c r="K651" s="95"/>
      <c r="L651" s="95"/>
      <c r="M651" s="95"/>
      <c r="N651" s="95"/>
      <c r="O651" s="95"/>
      <c r="P651" s="95"/>
    </row>
    <row r="652" spans="5:16">
      <c r="H652" s="2"/>
      <c r="J652" s="95"/>
      <c r="K652" s="95"/>
      <c r="L652" s="95"/>
      <c r="M652" s="95"/>
      <c r="N652" s="95"/>
      <c r="O652" s="95"/>
      <c r="P652" s="95"/>
    </row>
    <row r="653" spans="5:16">
      <c r="H653" s="2"/>
      <c r="J653" s="95"/>
      <c r="K653" s="95"/>
      <c r="L653" s="95"/>
      <c r="M653" s="95"/>
      <c r="N653" s="95"/>
      <c r="O653" s="95"/>
      <c r="P653" s="95"/>
    </row>
    <row r="654" spans="5:16">
      <c r="H654" s="2"/>
      <c r="J654" s="95"/>
      <c r="K654" s="95"/>
      <c r="L654" s="95"/>
      <c r="M654" s="95"/>
      <c r="N654" s="95"/>
      <c r="O654" s="95"/>
      <c r="P654" s="95"/>
    </row>
    <row r="655" spans="5:16">
      <c r="H655" s="2"/>
      <c r="J655" s="95"/>
      <c r="K655" s="95"/>
      <c r="L655" s="95"/>
      <c r="M655" s="95"/>
      <c r="N655" s="95"/>
      <c r="O655" s="95"/>
      <c r="P655" s="95"/>
    </row>
    <row r="656" spans="5:16">
      <c r="H656" s="2"/>
      <c r="J656" s="95"/>
      <c r="K656" s="95"/>
      <c r="L656" s="95"/>
      <c r="M656" s="95"/>
      <c r="N656" s="95"/>
      <c r="O656" s="95"/>
      <c r="P656" s="95"/>
    </row>
    <row r="657" spans="4:16">
      <c r="H657" s="2"/>
      <c r="J657" s="95"/>
      <c r="K657" s="95"/>
      <c r="L657" s="95"/>
      <c r="M657" s="95"/>
      <c r="N657" s="95"/>
      <c r="O657" s="95"/>
      <c r="P657" s="95"/>
    </row>
    <row r="658" spans="4:16">
      <c r="D658" s="93"/>
      <c r="H658" s="2"/>
      <c r="J658" s="95"/>
      <c r="K658" s="95"/>
      <c r="L658" s="95"/>
      <c r="M658" s="95"/>
      <c r="N658" s="95"/>
      <c r="O658" s="95"/>
      <c r="P658" s="95"/>
    </row>
    <row r="659" spans="4:16">
      <c r="E659" s="118"/>
      <c r="F659" s="2"/>
      <c r="G659" s="2"/>
      <c r="H659" s="2"/>
      <c r="J659" s="95"/>
      <c r="K659" s="95"/>
      <c r="L659" s="95"/>
      <c r="M659" s="95"/>
      <c r="N659" s="95"/>
      <c r="O659" s="95"/>
      <c r="P659" s="95"/>
    </row>
    <row r="660" spans="4:16">
      <c r="E660" s="118"/>
      <c r="F660" s="2"/>
      <c r="G660" s="2"/>
      <c r="H660" s="2"/>
      <c r="J660" s="95"/>
      <c r="K660" s="95"/>
      <c r="L660" s="95"/>
      <c r="M660" s="95"/>
      <c r="N660" s="95"/>
      <c r="O660" s="95"/>
      <c r="P660" s="95"/>
    </row>
    <row r="661" spans="4:16">
      <c r="H661" s="2"/>
      <c r="J661" s="95"/>
      <c r="K661" s="95"/>
      <c r="L661" s="95"/>
      <c r="M661" s="95"/>
      <c r="N661" s="95"/>
      <c r="O661" s="95"/>
      <c r="P661" s="95"/>
    </row>
    <row r="662" spans="4:16">
      <c r="H662" s="2"/>
      <c r="J662" s="95"/>
      <c r="K662" s="95"/>
      <c r="L662" s="95"/>
      <c r="M662" s="95"/>
      <c r="N662" s="95"/>
      <c r="O662" s="95"/>
      <c r="P662" s="95"/>
    </row>
    <row r="663" spans="4:16">
      <c r="H663" s="2"/>
      <c r="J663" s="95"/>
      <c r="K663" s="95"/>
      <c r="L663" s="95"/>
      <c r="M663" s="95"/>
      <c r="N663" s="95"/>
      <c r="O663" s="95"/>
      <c r="P663" s="95"/>
    </row>
    <row r="664" spans="4:16">
      <c r="H664" s="2"/>
      <c r="J664" s="95"/>
      <c r="K664" s="95"/>
      <c r="L664" s="95"/>
      <c r="M664" s="95"/>
      <c r="N664" s="95"/>
      <c r="O664" s="95"/>
      <c r="P664" s="95"/>
    </row>
    <row r="665" spans="4:16">
      <c r="H665" s="2"/>
      <c r="J665" s="95"/>
      <c r="K665" s="95"/>
      <c r="L665" s="95"/>
      <c r="M665" s="95"/>
      <c r="N665" s="95"/>
      <c r="O665" s="95"/>
      <c r="P665" s="95"/>
    </row>
    <row r="666" spans="4:16">
      <c r="H666" s="2"/>
      <c r="J666" s="95"/>
      <c r="K666" s="95"/>
      <c r="L666" s="95"/>
      <c r="M666" s="95"/>
      <c r="N666" s="95"/>
      <c r="O666" s="95"/>
      <c r="P666" s="95"/>
    </row>
    <row r="667" spans="4:16">
      <c r="H667" s="2"/>
      <c r="J667" s="95"/>
      <c r="K667" s="95"/>
      <c r="L667" s="95"/>
      <c r="M667" s="95"/>
      <c r="N667" s="95"/>
      <c r="O667" s="95"/>
      <c r="P667" s="95"/>
    </row>
    <row r="668" spans="4:16">
      <c r="H668" s="2"/>
      <c r="J668" s="95"/>
      <c r="K668" s="95"/>
      <c r="L668" s="95"/>
      <c r="M668" s="95"/>
      <c r="N668" s="95"/>
      <c r="O668" s="95"/>
      <c r="P668" s="95"/>
    </row>
    <row r="669" spans="4:16">
      <c r="H669" s="2"/>
      <c r="J669" s="95"/>
      <c r="K669" s="95"/>
      <c r="L669" s="95"/>
      <c r="M669" s="95"/>
      <c r="N669" s="95"/>
      <c r="O669" s="95"/>
      <c r="P669" s="95"/>
    </row>
    <row r="670" spans="4:16">
      <c r="H670" s="2"/>
      <c r="J670" s="95"/>
      <c r="K670" s="95"/>
      <c r="L670" s="95"/>
      <c r="M670" s="95"/>
      <c r="N670" s="95"/>
      <c r="O670" s="95"/>
      <c r="P670" s="95"/>
    </row>
    <row r="671" spans="4:16">
      <c r="H671" s="2"/>
      <c r="J671" s="95"/>
      <c r="K671" s="95"/>
      <c r="L671" s="95"/>
      <c r="M671" s="95"/>
      <c r="N671" s="95"/>
      <c r="O671" s="95"/>
      <c r="P671" s="95"/>
    </row>
    <row r="672" spans="4:16">
      <c r="H672" s="2"/>
      <c r="J672" s="95"/>
      <c r="K672" s="95"/>
      <c r="L672" s="95"/>
      <c r="M672" s="95"/>
      <c r="N672" s="95"/>
      <c r="O672" s="95"/>
      <c r="P672" s="95"/>
    </row>
    <row r="673" spans="8:16">
      <c r="H673" s="2"/>
      <c r="J673" s="95"/>
      <c r="K673" s="95"/>
      <c r="L673" s="95"/>
      <c r="M673" s="95"/>
      <c r="N673" s="95"/>
      <c r="O673" s="95"/>
      <c r="P673" s="95"/>
    </row>
    <row r="674" spans="8:16">
      <c r="H674" s="2"/>
      <c r="J674" s="95"/>
      <c r="K674" s="95"/>
      <c r="L674" s="95"/>
      <c r="M674" s="95"/>
      <c r="N674" s="95"/>
      <c r="O674" s="95"/>
      <c r="P674" s="95"/>
    </row>
    <row r="675" spans="8:16">
      <c r="H675" s="2"/>
      <c r="J675" s="95"/>
      <c r="K675" s="95"/>
      <c r="L675" s="95"/>
      <c r="M675" s="95"/>
      <c r="N675" s="95"/>
      <c r="O675" s="95"/>
      <c r="P675" s="95"/>
    </row>
    <row r="676" spans="8:16">
      <c r="H676" s="2"/>
      <c r="J676" s="95"/>
      <c r="K676" s="95"/>
      <c r="L676" s="95"/>
      <c r="M676" s="95"/>
      <c r="N676" s="95"/>
      <c r="O676" s="95"/>
      <c r="P676" s="95"/>
    </row>
    <row r="677" spans="8:16">
      <c r="H677" s="2"/>
      <c r="J677" s="95"/>
      <c r="K677" s="95"/>
      <c r="L677" s="95"/>
      <c r="M677" s="95"/>
      <c r="N677" s="95"/>
      <c r="O677" s="95"/>
      <c r="P677" s="95"/>
    </row>
    <row r="678" spans="8:16">
      <c r="H678" s="2"/>
      <c r="J678" s="95"/>
      <c r="K678" s="95"/>
      <c r="L678" s="95"/>
      <c r="M678" s="95"/>
      <c r="N678" s="95"/>
      <c r="O678" s="95"/>
      <c r="P678" s="95"/>
    </row>
    <row r="679" spans="8:16">
      <c r="H679" s="2"/>
      <c r="J679" s="95"/>
      <c r="K679" s="95"/>
      <c r="L679" s="95"/>
      <c r="M679" s="95"/>
      <c r="N679" s="95"/>
      <c r="O679" s="95"/>
      <c r="P679" s="95"/>
    </row>
    <row r="680" spans="8:16">
      <c r="H680" s="2"/>
      <c r="J680" s="95"/>
      <c r="K680" s="95"/>
      <c r="L680" s="95"/>
      <c r="M680" s="95"/>
      <c r="N680" s="95"/>
      <c r="O680" s="95"/>
      <c r="P680" s="95"/>
    </row>
    <row r="681" spans="8:16">
      <c r="H681" s="2"/>
      <c r="J681" s="95"/>
      <c r="K681" s="95"/>
      <c r="L681" s="95"/>
      <c r="M681" s="95"/>
      <c r="N681" s="95"/>
      <c r="O681" s="95"/>
      <c r="P681" s="95"/>
    </row>
    <row r="682" spans="8:16">
      <c r="H682" s="2"/>
      <c r="J682" s="95"/>
      <c r="K682" s="95"/>
      <c r="L682" s="95"/>
      <c r="M682" s="95"/>
      <c r="N682" s="95"/>
      <c r="O682" s="95"/>
      <c r="P682" s="95"/>
    </row>
    <row r="683" spans="8:16">
      <c r="H683" s="2"/>
      <c r="J683" s="95"/>
      <c r="K683" s="95"/>
      <c r="L683" s="95"/>
      <c r="M683" s="95"/>
      <c r="N683" s="95"/>
      <c r="O683" s="95"/>
      <c r="P683" s="95"/>
    </row>
    <row r="684" spans="8:16">
      <c r="H684" s="2"/>
      <c r="J684" s="95"/>
      <c r="K684" s="95"/>
      <c r="L684" s="95"/>
      <c r="M684" s="95"/>
      <c r="N684" s="95"/>
      <c r="O684" s="95"/>
      <c r="P684" s="95"/>
    </row>
    <row r="685" spans="8:16">
      <c r="H685" s="2"/>
      <c r="J685" s="95"/>
      <c r="K685" s="95"/>
      <c r="L685" s="95"/>
      <c r="M685" s="95"/>
      <c r="N685" s="95"/>
      <c r="O685" s="95"/>
      <c r="P685" s="95"/>
    </row>
    <row r="686" spans="8:16">
      <c r="H686" s="2"/>
      <c r="J686" s="95"/>
      <c r="K686" s="95"/>
      <c r="L686" s="95"/>
      <c r="M686" s="95"/>
      <c r="N686" s="95"/>
      <c r="O686" s="95"/>
      <c r="P686" s="95"/>
    </row>
    <row r="687" spans="8:16">
      <c r="H687" s="2"/>
      <c r="J687" s="95"/>
      <c r="K687" s="95"/>
      <c r="L687" s="95"/>
      <c r="M687" s="95"/>
      <c r="N687" s="95"/>
      <c r="O687" s="95"/>
      <c r="P687" s="95"/>
    </row>
    <row r="688" spans="8:16">
      <c r="H688" s="2"/>
      <c r="J688" s="95"/>
      <c r="K688" s="95"/>
      <c r="L688" s="95"/>
      <c r="M688" s="95"/>
      <c r="N688" s="95"/>
      <c r="O688" s="95"/>
      <c r="P688" s="95"/>
    </row>
    <row r="689" spans="1:16">
      <c r="H689" s="2"/>
      <c r="J689" s="95"/>
      <c r="K689" s="95"/>
      <c r="L689" s="95"/>
      <c r="M689" s="95"/>
      <c r="N689" s="95"/>
      <c r="O689" s="95"/>
      <c r="P689" s="95"/>
    </row>
    <row r="690" spans="1:16">
      <c r="H690" s="2"/>
      <c r="J690" s="95"/>
      <c r="K690" s="95"/>
      <c r="L690" s="95"/>
      <c r="M690" s="95"/>
      <c r="N690" s="95"/>
      <c r="O690" s="95"/>
      <c r="P690" s="95"/>
    </row>
    <row r="691" spans="1:16">
      <c r="H691" s="2"/>
      <c r="J691" s="95"/>
      <c r="K691" s="95"/>
      <c r="L691" s="95"/>
      <c r="M691" s="95"/>
      <c r="N691" s="95"/>
      <c r="O691" s="95"/>
      <c r="P691" s="95"/>
    </row>
    <row r="692" spans="1:16">
      <c r="A692" s="151"/>
      <c r="B692" s="89"/>
      <c r="E692" s="118"/>
      <c r="F692" s="2"/>
      <c r="G692" s="2"/>
      <c r="H692" s="2"/>
      <c r="J692" s="95"/>
      <c r="K692" s="95"/>
      <c r="L692" s="95"/>
      <c r="M692" s="95"/>
      <c r="N692" s="95"/>
      <c r="O692" s="95"/>
      <c r="P692" s="95"/>
    </row>
    <row r="693" spans="1:16">
      <c r="A693" s="151"/>
      <c r="B693" s="89"/>
      <c r="E693" s="118"/>
      <c r="F693" s="2"/>
      <c r="G693" s="2"/>
      <c r="H693" s="2"/>
      <c r="J693" s="95"/>
      <c r="K693" s="95"/>
      <c r="L693" s="95"/>
      <c r="M693" s="95"/>
      <c r="N693" s="95"/>
      <c r="O693" s="95"/>
      <c r="P693" s="95"/>
    </row>
    <row r="694" spans="1:16">
      <c r="A694" s="151"/>
      <c r="B694" s="89"/>
      <c r="E694" s="118"/>
      <c r="F694" s="2"/>
      <c r="G694" s="2"/>
      <c r="H694" s="2"/>
      <c r="J694" s="95"/>
      <c r="K694" s="95"/>
      <c r="L694" s="95"/>
      <c r="M694" s="95"/>
      <c r="N694" s="95"/>
      <c r="O694" s="95"/>
      <c r="P694" s="95"/>
    </row>
    <row r="695" spans="1:16">
      <c r="E695" s="118"/>
      <c r="F695" s="2"/>
      <c r="G695" s="2"/>
      <c r="H695" s="2"/>
      <c r="J695" s="95"/>
      <c r="K695" s="95"/>
      <c r="L695" s="95"/>
      <c r="M695" s="95"/>
      <c r="N695" s="95"/>
      <c r="O695" s="95"/>
      <c r="P695" s="95"/>
    </row>
    <row r="696" spans="1:16">
      <c r="E696" s="118"/>
      <c r="F696" s="2"/>
      <c r="G696" s="2"/>
      <c r="H696" s="2"/>
      <c r="J696" s="95"/>
      <c r="K696" s="95"/>
      <c r="L696" s="95"/>
      <c r="M696" s="95"/>
      <c r="N696" s="95"/>
      <c r="O696" s="95"/>
      <c r="P696" s="95"/>
    </row>
    <row r="697" spans="1:16">
      <c r="E697" s="118"/>
      <c r="F697" s="2"/>
      <c r="G697" s="2"/>
      <c r="H697" s="2"/>
      <c r="J697" s="95"/>
      <c r="K697" s="95"/>
      <c r="L697" s="95"/>
      <c r="M697" s="95"/>
      <c r="N697" s="95"/>
      <c r="O697" s="95"/>
      <c r="P697" s="95"/>
    </row>
    <row r="698" spans="1:16">
      <c r="E698" s="118"/>
      <c r="F698" s="2"/>
      <c r="G698" s="2"/>
      <c r="H698" s="2"/>
      <c r="J698" s="95"/>
      <c r="K698" s="95"/>
      <c r="L698" s="95"/>
      <c r="M698" s="95"/>
      <c r="N698" s="95"/>
      <c r="O698" s="95"/>
      <c r="P698" s="95"/>
    </row>
    <row r="699" spans="1:16">
      <c r="E699" s="118"/>
      <c r="F699" s="2"/>
      <c r="G699" s="2"/>
      <c r="H699" s="2"/>
      <c r="J699" s="95"/>
      <c r="K699" s="95"/>
      <c r="L699" s="95"/>
      <c r="M699" s="95"/>
      <c r="N699" s="95"/>
      <c r="O699" s="95"/>
      <c r="P699" s="95"/>
    </row>
    <row r="700" spans="1:16">
      <c r="E700" s="118"/>
      <c r="F700" s="2"/>
      <c r="G700" s="2"/>
      <c r="H700" s="2"/>
      <c r="J700" s="95"/>
      <c r="K700" s="95"/>
      <c r="L700" s="95"/>
      <c r="M700" s="95"/>
      <c r="N700" s="95"/>
      <c r="O700" s="95"/>
      <c r="P700" s="95"/>
    </row>
    <row r="701" spans="1:16">
      <c r="E701" s="118"/>
      <c r="F701" s="2"/>
      <c r="G701" s="2"/>
      <c r="H701" s="2"/>
      <c r="J701" s="95"/>
      <c r="K701" s="95"/>
      <c r="L701" s="95"/>
      <c r="M701" s="95"/>
      <c r="N701" s="95"/>
      <c r="O701" s="95"/>
      <c r="P701" s="95"/>
    </row>
    <row r="702" spans="1:16">
      <c r="E702" s="118"/>
      <c r="F702" s="2"/>
      <c r="G702" s="2"/>
      <c r="H702" s="2"/>
      <c r="J702" s="95"/>
      <c r="K702" s="95"/>
      <c r="L702" s="95"/>
      <c r="M702" s="95"/>
      <c r="N702" s="95"/>
      <c r="O702" s="95"/>
      <c r="P702" s="95"/>
    </row>
    <row r="703" spans="1:16">
      <c r="E703" s="118"/>
      <c r="F703" s="2"/>
      <c r="G703" s="2"/>
      <c r="H703" s="2"/>
      <c r="J703" s="95"/>
      <c r="K703" s="95"/>
      <c r="L703" s="95"/>
      <c r="M703" s="95"/>
      <c r="N703" s="95"/>
      <c r="O703" s="95"/>
      <c r="P703" s="95"/>
    </row>
    <row r="704" spans="1:16">
      <c r="E704" s="118"/>
      <c r="F704" s="2"/>
      <c r="G704" s="2"/>
      <c r="H704" s="2"/>
      <c r="J704" s="95"/>
      <c r="K704" s="95"/>
      <c r="L704" s="95"/>
      <c r="M704" s="95"/>
      <c r="N704" s="95"/>
      <c r="O704" s="95"/>
      <c r="P704" s="95"/>
    </row>
    <row r="705" spans="1:16">
      <c r="E705" s="118"/>
      <c r="F705" s="2"/>
      <c r="G705" s="2"/>
      <c r="H705" s="2"/>
      <c r="J705" s="95"/>
      <c r="K705" s="95"/>
      <c r="L705" s="95"/>
      <c r="M705" s="95"/>
      <c r="N705" s="95"/>
      <c r="O705" s="95"/>
      <c r="P705" s="95"/>
    </row>
    <row r="706" spans="1:16">
      <c r="E706" s="118"/>
      <c r="F706" s="2"/>
      <c r="G706" s="2"/>
      <c r="H706" s="2"/>
      <c r="J706" s="95"/>
      <c r="K706" s="95"/>
      <c r="L706" s="95"/>
      <c r="M706" s="95"/>
      <c r="N706" s="95"/>
      <c r="O706" s="95"/>
      <c r="P706" s="95"/>
    </row>
    <row r="707" spans="1:16">
      <c r="E707" s="118"/>
      <c r="F707" s="2"/>
      <c r="G707" s="2"/>
      <c r="H707" s="2"/>
      <c r="J707" s="95"/>
      <c r="K707" s="95"/>
      <c r="L707" s="95"/>
      <c r="M707" s="95"/>
      <c r="N707" s="95"/>
      <c r="O707" s="95"/>
      <c r="P707" s="95"/>
    </row>
    <row r="708" spans="1:16">
      <c r="E708" s="118"/>
      <c r="F708" s="2"/>
      <c r="G708" s="2"/>
      <c r="H708" s="2"/>
      <c r="J708" s="95"/>
      <c r="K708" s="95"/>
      <c r="L708" s="95"/>
      <c r="M708" s="95"/>
      <c r="N708" s="95"/>
      <c r="O708" s="95"/>
      <c r="P708" s="95"/>
    </row>
    <row r="709" spans="1:16">
      <c r="E709" s="118"/>
      <c r="F709" s="2"/>
      <c r="G709" s="2"/>
      <c r="H709" s="2"/>
      <c r="J709" s="95"/>
      <c r="K709" s="95"/>
      <c r="L709" s="95"/>
      <c r="M709" s="95"/>
      <c r="N709" s="95"/>
      <c r="O709" s="95"/>
      <c r="P709" s="95"/>
    </row>
    <row r="710" spans="1:16">
      <c r="E710" s="118"/>
      <c r="F710" s="2"/>
      <c r="G710" s="2"/>
      <c r="H710" s="2"/>
      <c r="J710" s="95"/>
      <c r="K710" s="95"/>
      <c r="L710" s="95"/>
      <c r="M710" s="95"/>
      <c r="N710" s="95"/>
      <c r="O710" s="95"/>
      <c r="P710" s="95"/>
    </row>
    <row r="711" spans="1:16">
      <c r="E711" s="118"/>
      <c r="F711" s="2"/>
      <c r="G711" s="2"/>
      <c r="H711" s="2"/>
      <c r="J711" s="95"/>
      <c r="K711" s="95"/>
      <c r="L711" s="95"/>
      <c r="M711" s="95"/>
      <c r="N711" s="95"/>
      <c r="O711" s="95"/>
      <c r="P711" s="95"/>
    </row>
    <row r="712" spans="1:16">
      <c r="E712" s="118"/>
      <c r="F712" s="2"/>
      <c r="G712" s="2"/>
      <c r="H712" s="2"/>
      <c r="J712" s="95"/>
      <c r="K712" s="95"/>
      <c r="L712" s="95"/>
      <c r="M712" s="95"/>
      <c r="N712" s="95"/>
      <c r="O712" s="95"/>
      <c r="P712" s="95"/>
    </row>
    <row r="713" spans="1:16">
      <c r="E713" s="118"/>
      <c r="F713" s="2"/>
      <c r="G713" s="2"/>
      <c r="H713" s="2"/>
      <c r="J713" s="95"/>
      <c r="K713" s="95"/>
      <c r="L713" s="95"/>
      <c r="M713" s="95"/>
      <c r="N713" s="95"/>
      <c r="O713" s="95"/>
      <c r="P713" s="95"/>
    </row>
    <row r="714" spans="1:16">
      <c r="E714" s="118"/>
      <c r="F714" s="2"/>
      <c r="G714" s="2"/>
      <c r="H714" s="2"/>
      <c r="J714" s="95"/>
      <c r="K714" s="95"/>
      <c r="L714" s="95"/>
      <c r="M714" s="95"/>
      <c r="N714" s="95"/>
      <c r="O714" s="95"/>
      <c r="P714" s="95"/>
    </row>
    <row r="715" spans="1:16">
      <c r="E715" s="118"/>
      <c r="F715" s="2"/>
      <c r="G715" s="2"/>
      <c r="H715" s="2"/>
      <c r="J715" s="95"/>
      <c r="K715" s="95"/>
      <c r="L715" s="95"/>
      <c r="M715" s="95"/>
      <c r="N715" s="95"/>
      <c r="O715" s="95"/>
      <c r="P715" s="95"/>
    </row>
    <row r="716" spans="1:16">
      <c r="E716" s="118"/>
      <c r="F716" s="2"/>
      <c r="G716" s="2"/>
      <c r="H716" s="2"/>
      <c r="J716" s="95"/>
      <c r="K716" s="95"/>
      <c r="L716" s="95"/>
      <c r="M716" s="95"/>
      <c r="N716" s="95"/>
      <c r="O716" s="95"/>
      <c r="P716" s="95"/>
    </row>
    <row r="717" spans="1:16">
      <c r="E717" s="118"/>
      <c r="F717" s="2"/>
      <c r="G717" s="2"/>
      <c r="H717" s="2"/>
      <c r="J717" s="95"/>
      <c r="K717" s="95"/>
      <c r="L717" s="95"/>
      <c r="M717" s="95"/>
      <c r="N717" s="95"/>
      <c r="O717" s="95"/>
      <c r="P717" s="95"/>
    </row>
    <row r="718" spans="1:16">
      <c r="E718" s="118"/>
      <c r="F718" s="2"/>
      <c r="G718" s="2"/>
      <c r="H718" s="2"/>
      <c r="J718" s="95"/>
      <c r="K718" s="95"/>
      <c r="L718" s="95"/>
      <c r="M718" s="95"/>
      <c r="N718" s="95"/>
      <c r="O718" s="95"/>
      <c r="P718" s="95"/>
    </row>
    <row r="719" spans="1:16">
      <c r="E719" s="118"/>
      <c r="F719" s="2"/>
      <c r="G719" s="2"/>
      <c r="H719" s="2"/>
      <c r="J719" s="95"/>
      <c r="K719" s="95"/>
      <c r="L719" s="95"/>
      <c r="M719" s="95"/>
      <c r="N719" s="95"/>
      <c r="O719" s="95"/>
      <c r="P719" s="95"/>
    </row>
    <row r="720" spans="1:16">
      <c r="A720" s="151"/>
      <c r="B720" s="89"/>
      <c r="E720" s="118"/>
      <c r="F720" s="2"/>
      <c r="G720" s="2"/>
      <c r="H720" s="2"/>
      <c r="J720" s="95"/>
      <c r="K720" s="95"/>
      <c r="L720" s="95"/>
      <c r="M720" s="95"/>
      <c r="N720" s="95"/>
      <c r="O720" s="95"/>
      <c r="P720" s="95"/>
    </row>
    <row r="721" spans="1:16">
      <c r="A721" s="151"/>
      <c r="B721" s="89"/>
      <c r="E721" s="118"/>
      <c r="F721" s="2"/>
      <c r="G721" s="2"/>
      <c r="H721" s="2"/>
      <c r="J721" s="95"/>
      <c r="K721" s="95"/>
      <c r="L721" s="95"/>
      <c r="M721" s="95"/>
      <c r="N721" s="95"/>
      <c r="O721" s="95"/>
      <c r="P721" s="95"/>
    </row>
    <row r="722" spans="1:16">
      <c r="A722" s="151"/>
      <c r="B722" s="89"/>
      <c r="E722" s="118"/>
      <c r="F722" s="2"/>
      <c r="G722" s="2"/>
      <c r="H722" s="2"/>
      <c r="J722" s="95"/>
      <c r="K722" s="95"/>
      <c r="L722" s="95"/>
      <c r="M722" s="95"/>
      <c r="N722" s="95"/>
      <c r="O722" s="95"/>
      <c r="P722" s="95"/>
    </row>
    <row r="723" spans="1:16">
      <c r="E723" s="118"/>
      <c r="F723" s="2"/>
      <c r="G723" s="2"/>
      <c r="H723" s="2"/>
      <c r="J723" s="95"/>
      <c r="K723" s="95"/>
      <c r="L723" s="95"/>
      <c r="M723" s="95"/>
      <c r="N723" s="95"/>
      <c r="O723" s="95"/>
      <c r="P723" s="95"/>
    </row>
    <row r="724" spans="1:16">
      <c r="E724" s="118"/>
      <c r="F724" s="2"/>
      <c r="G724" s="2"/>
      <c r="H724" s="2"/>
      <c r="J724" s="95"/>
      <c r="K724" s="95"/>
      <c r="L724" s="95"/>
      <c r="M724" s="95"/>
      <c r="N724" s="95"/>
      <c r="O724" s="95"/>
      <c r="P724" s="95"/>
    </row>
    <row r="725" spans="1:16">
      <c r="E725" s="118"/>
      <c r="F725" s="2"/>
      <c r="G725" s="2"/>
      <c r="H725" s="2"/>
      <c r="J725" s="95"/>
      <c r="K725" s="95"/>
      <c r="L725" s="95"/>
      <c r="M725" s="95"/>
      <c r="N725" s="95"/>
      <c r="O725" s="95"/>
      <c r="P725" s="95"/>
    </row>
    <row r="726" spans="1:16">
      <c r="E726" s="118"/>
      <c r="F726" s="2"/>
      <c r="G726" s="2"/>
      <c r="H726" s="2"/>
      <c r="J726" s="95"/>
      <c r="K726" s="95"/>
      <c r="L726" s="95"/>
      <c r="M726" s="95"/>
      <c r="N726" s="95"/>
      <c r="O726" s="95"/>
      <c r="P726" s="95"/>
    </row>
    <row r="727" spans="1:16">
      <c r="A727" s="151"/>
      <c r="B727" s="89"/>
      <c r="E727" s="118"/>
      <c r="F727" s="2"/>
      <c r="G727" s="2"/>
      <c r="H727" s="2"/>
      <c r="J727" s="95"/>
      <c r="K727" s="95"/>
      <c r="L727" s="95"/>
      <c r="M727" s="95"/>
      <c r="N727" s="95"/>
      <c r="O727" s="95"/>
      <c r="P727" s="95"/>
    </row>
    <row r="728" spans="1:16">
      <c r="A728" s="151"/>
      <c r="B728" s="89"/>
      <c r="E728" s="118"/>
      <c r="F728" s="2"/>
      <c r="G728" s="2"/>
      <c r="H728" s="2"/>
      <c r="J728" s="95"/>
      <c r="K728" s="95"/>
      <c r="L728" s="95"/>
      <c r="M728" s="95"/>
      <c r="N728" s="95"/>
      <c r="O728" s="95"/>
      <c r="P728" s="95"/>
    </row>
    <row r="729" spans="1:16">
      <c r="A729" s="151"/>
      <c r="B729" s="89"/>
      <c r="E729" s="118"/>
      <c r="F729" s="2"/>
      <c r="G729" s="2"/>
      <c r="H729" s="2"/>
      <c r="J729" s="95"/>
      <c r="K729" s="95"/>
      <c r="L729" s="95"/>
      <c r="M729" s="95"/>
      <c r="N729" s="95"/>
      <c r="O729" s="95"/>
      <c r="P729" s="95"/>
    </row>
    <row r="730" spans="1:16">
      <c r="E730" s="118"/>
      <c r="F730" s="2"/>
      <c r="G730" s="2"/>
      <c r="H730" s="2"/>
      <c r="J730" s="95"/>
      <c r="K730" s="95"/>
      <c r="L730" s="95"/>
      <c r="M730" s="95"/>
      <c r="N730" s="95"/>
      <c r="O730" s="95"/>
      <c r="P730" s="95"/>
    </row>
    <row r="731" spans="1:16">
      <c r="E731" s="118"/>
      <c r="F731" s="2"/>
      <c r="G731" s="2"/>
      <c r="H731" s="2"/>
      <c r="J731" s="95"/>
      <c r="K731" s="95"/>
      <c r="L731" s="95"/>
      <c r="M731" s="95"/>
      <c r="N731" s="95"/>
      <c r="O731" s="95"/>
      <c r="P731" s="95"/>
    </row>
    <row r="732" spans="1:16">
      <c r="E732" s="118"/>
      <c r="F732" s="2"/>
      <c r="G732" s="2"/>
      <c r="H732" s="2"/>
      <c r="J732" s="95"/>
      <c r="K732" s="95"/>
      <c r="L732" s="95"/>
      <c r="M732" s="95"/>
      <c r="N732" s="95"/>
      <c r="O732" s="95"/>
      <c r="P732" s="95"/>
    </row>
    <row r="733" spans="1:16">
      <c r="E733" s="118"/>
      <c r="F733" s="2"/>
      <c r="G733" s="2"/>
      <c r="H733" s="2"/>
      <c r="J733" s="95"/>
      <c r="K733" s="95"/>
      <c r="L733" s="95"/>
      <c r="M733" s="95"/>
      <c r="N733" s="95"/>
      <c r="O733" s="95"/>
      <c r="P733" s="95"/>
    </row>
    <row r="734" spans="1:16">
      <c r="E734" s="118"/>
      <c r="F734" s="2"/>
      <c r="G734" s="2"/>
      <c r="H734" s="2"/>
      <c r="J734" s="95"/>
      <c r="K734" s="95"/>
      <c r="L734" s="95"/>
      <c r="M734" s="95"/>
      <c r="N734" s="95"/>
      <c r="O734" s="95"/>
      <c r="P734" s="95"/>
    </row>
    <row r="735" spans="1:16">
      <c r="E735" s="118"/>
      <c r="F735" s="2"/>
      <c r="G735" s="2"/>
      <c r="H735" s="2"/>
      <c r="J735" s="95"/>
      <c r="K735" s="95"/>
      <c r="L735" s="95"/>
      <c r="M735" s="95"/>
      <c r="N735" s="95"/>
      <c r="O735" s="95"/>
      <c r="P735" s="95"/>
    </row>
    <row r="736" spans="1:16">
      <c r="E736" s="118"/>
      <c r="F736" s="2"/>
      <c r="G736" s="2"/>
      <c r="H736" s="2"/>
      <c r="J736" s="95"/>
      <c r="K736" s="95"/>
      <c r="L736" s="95"/>
      <c r="M736" s="95"/>
      <c r="N736" s="95"/>
      <c r="O736" s="95"/>
      <c r="P736" s="95"/>
    </row>
    <row r="737" spans="1:16">
      <c r="E737" s="118"/>
      <c r="F737" s="2"/>
      <c r="G737" s="2"/>
      <c r="H737" s="2"/>
      <c r="J737" s="95"/>
      <c r="K737" s="95"/>
      <c r="L737" s="95"/>
      <c r="M737" s="95"/>
      <c r="N737" s="95"/>
      <c r="O737" s="95"/>
      <c r="P737" s="95"/>
    </row>
    <row r="738" spans="1:16">
      <c r="E738" s="118"/>
      <c r="F738" s="2"/>
      <c r="G738" s="2"/>
      <c r="H738" s="2"/>
      <c r="J738" s="95"/>
      <c r="K738" s="95"/>
      <c r="L738" s="95"/>
      <c r="M738" s="95"/>
      <c r="N738" s="95"/>
      <c r="O738" s="95"/>
      <c r="P738" s="95"/>
    </row>
    <row r="739" spans="1:16">
      <c r="E739" s="118"/>
      <c r="F739" s="2"/>
      <c r="G739" s="2"/>
      <c r="H739" s="2"/>
      <c r="J739" s="95"/>
      <c r="K739" s="95"/>
      <c r="L739" s="95"/>
      <c r="M739" s="95"/>
      <c r="N739" s="95"/>
      <c r="O739" s="95"/>
      <c r="P739" s="95"/>
    </row>
    <row r="740" spans="1:16">
      <c r="E740" s="118"/>
      <c r="F740" s="2"/>
      <c r="G740" s="2"/>
      <c r="H740" s="2"/>
      <c r="J740" s="95"/>
      <c r="K740" s="95"/>
      <c r="L740" s="95"/>
      <c r="M740" s="95"/>
      <c r="N740" s="95"/>
      <c r="O740" s="95"/>
      <c r="P740" s="95"/>
    </row>
    <row r="741" spans="1:16">
      <c r="E741" s="118"/>
      <c r="F741" s="2"/>
      <c r="G741" s="2"/>
      <c r="H741" s="2"/>
      <c r="J741" s="95"/>
      <c r="K741" s="95"/>
      <c r="L741" s="95"/>
      <c r="M741" s="95"/>
      <c r="N741" s="95"/>
      <c r="O741" s="95"/>
      <c r="P741" s="95"/>
    </row>
    <row r="742" spans="1:16">
      <c r="E742" s="118"/>
      <c r="F742" s="2"/>
      <c r="G742" s="2"/>
      <c r="H742" s="2"/>
      <c r="J742" s="95"/>
      <c r="K742" s="95"/>
      <c r="L742" s="95"/>
      <c r="M742" s="95"/>
      <c r="N742" s="95"/>
      <c r="O742" s="95"/>
      <c r="P742" s="95"/>
    </row>
    <row r="743" spans="1:16">
      <c r="E743" s="118"/>
      <c r="F743" s="2"/>
      <c r="G743" s="2"/>
      <c r="H743" s="2"/>
      <c r="J743" s="95"/>
      <c r="K743" s="95"/>
      <c r="L743" s="95"/>
      <c r="M743" s="95"/>
      <c r="N743" s="95"/>
      <c r="O743" s="95"/>
      <c r="P743" s="95"/>
    </row>
    <row r="744" spans="1:16">
      <c r="E744" s="118"/>
      <c r="F744" s="2"/>
      <c r="G744" s="2"/>
      <c r="H744" s="2"/>
      <c r="J744" s="95"/>
      <c r="K744" s="95"/>
      <c r="L744" s="95"/>
      <c r="M744" s="95"/>
      <c r="N744" s="95"/>
      <c r="O744" s="95"/>
      <c r="P744" s="95"/>
    </row>
    <row r="745" spans="1:16">
      <c r="E745" s="118"/>
      <c r="F745" s="2"/>
      <c r="G745" s="2"/>
      <c r="H745" s="2"/>
      <c r="J745" s="95"/>
      <c r="K745" s="95"/>
      <c r="L745" s="95"/>
      <c r="M745" s="95"/>
      <c r="N745" s="95"/>
      <c r="O745" s="95"/>
      <c r="P745" s="95"/>
    </row>
    <row r="746" spans="1:16">
      <c r="E746" s="118"/>
      <c r="F746" s="2"/>
      <c r="G746" s="2"/>
      <c r="H746" s="2"/>
      <c r="J746" s="95"/>
      <c r="K746" s="95"/>
      <c r="L746" s="95"/>
      <c r="M746" s="95"/>
      <c r="N746" s="95"/>
      <c r="O746" s="95"/>
      <c r="P746" s="95"/>
    </row>
    <row r="747" spans="1:16">
      <c r="A747" s="151"/>
      <c r="B747" s="89"/>
      <c r="E747" s="118"/>
      <c r="F747" s="2"/>
      <c r="G747" s="2"/>
      <c r="H747" s="2"/>
      <c r="J747" s="95"/>
      <c r="K747" s="95"/>
      <c r="L747" s="95"/>
      <c r="M747" s="95"/>
      <c r="N747" s="95"/>
      <c r="O747" s="95"/>
      <c r="P747" s="95"/>
    </row>
    <row r="748" spans="1:16" ht="29.25" customHeight="1">
      <c r="A748" s="151"/>
      <c r="B748" s="89"/>
      <c r="E748" s="118"/>
      <c r="F748" s="2"/>
      <c r="G748" s="2"/>
      <c r="H748" s="2"/>
      <c r="J748" s="95"/>
      <c r="K748" s="95"/>
      <c r="L748" s="95"/>
      <c r="M748" s="95"/>
      <c r="N748" s="95"/>
      <c r="O748" s="95"/>
      <c r="P748" s="95"/>
    </row>
    <row r="749" spans="1:16">
      <c r="A749" s="151"/>
      <c r="B749" s="89"/>
      <c r="E749" s="118"/>
      <c r="F749" s="2"/>
      <c r="G749" s="2"/>
      <c r="H749" s="2"/>
      <c r="J749" s="95"/>
      <c r="K749" s="95"/>
      <c r="L749" s="95"/>
      <c r="M749" s="95"/>
      <c r="N749" s="95"/>
      <c r="O749" s="95"/>
      <c r="P749" s="95"/>
    </row>
    <row r="750" spans="1:16">
      <c r="A750" s="151"/>
      <c r="B750" s="89"/>
      <c r="E750" s="118"/>
      <c r="F750" s="2"/>
      <c r="G750" s="2"/>
      <c r="J750" s="95"/>
      <c r="K750" s="95"/>
      <c r="L750" s="95"/>
      <c r="M750" s="95"/>
      <c r="N750" s="95"/>
      <c r="O750" s="95"/>
      <c r="P750" s="95"/>
    </row>
    <row r="751" spans="1:16">
      <c r="A751" s="151"/>
      <c r="B751" s="89"/>
      <c r="E751" s="118"/>
      <c r="F751" s="2"/>
      <c r="G751" s="2"/>
      <c r="J751" s="95"/>
      <c r="K751" s="95"/>
      <c r="L751" s="95"/>
      <c r="M751" s="95"/>
      <c r="N751" s="95"/>
      <c r="O751" s="95"/>
      <c r="P751" s="95"/>
    </row>
    <row r="752" spans="1:16">
      <c r="E752" s="118"/>
      <c r="F752" s="2"/>
      <c r="G752" s="2"/>
      <c r="H752" s="2"/>
      <c r="J752" s="95"/>
      <c r="K752" s="95"/>
      <c r="L752" s="95"/>
      <c r="M752" s="95"/>
      <c r="N752" s="95"/>
      <c r="O752" s="95"/>
      <c r="P752" s="95"/>
    </row>
    <row r="753" spans="5:16">
      <c r="E753" s="118"/>
      <c r="F753" s="2"/>
      <c r="G753" s="2"/>
      <c r="H753" s="2"/>
      <c r="J753" s="95"/>
      <c r="K753" s="95"/>
      <c r="L753" s="95"/>
      <c r="M753" s="95"/>
      <c r="N753" s="95"/>
      <c r="O753" s="95"/>
      <c r="P753" s="95"/>
    </row>
    <row r="754" spans="5:16">
      <c r="E754" s="118"/>
      <c r="F754" s="2"/>
      <c r="G754" s="2"/>
      <c r="H754" s="2"/>
      <c r="J754" s="95"/>
      <c r="K754" s="95"/>
      <c r="L754" s="95"/>
      <c r="M754" s="95"/>
      <c r="N754" s="95"/>
      <c r="O754" s="95"/>
      <c r="P754" s="95"/>
    </row>
    <row r="755" spans="5:16">
      <c r="E755" s="118"/>
      <c r="F755" s="2"/>
      <c r="G755" s="2"/>
      <c r="H755" s="2"/>
      <c r="J755" s="95"/>
      <c r="K755" s="95"/>
      <c r="L755" s="95"/>
      <c r="M755" s="95"/>
      <c r="N755" s="95"/>
      <c r="O755" s="95"/>
      <c r="P755" s="95"/>
    </row>
    <row r="756" spans="5:16">
      <c r="E756" s="118"/>
      <c r="F756" s="2"/>
      <c r="G756" s="2"/>
      <c r="H756" s="2"/>
      <c r="J756" s="95"/>
      <c r="K756" s="95"/>
      <c r="L756" s="95"/>
      <c r="M756" s="95"/>
      <c r="N756" s="95"/>
      <c r="O756" s="95"/>
      <c r="P756" s="95"/>
    </row>
    <row r="757" spans="5:16">
      <c r="E757" s="118"/>
      <c r="F757" s="2"/>
      <c r="G757" s="2"/>
      <c r="H757" s="2"/>
      <c r="J757" s="95"/>
      <c r="K757" s="95"/>
      <c r="L757" s="95"/>
      <c r="M757" s="95"/>
      <c r="N757" s="95"/>
      <c r="O757" s="95"/>
      <c r="P757" s="95"/>
    </row>
    <row r="758" spans="5:16">
      <c r="E758" s="118"/>
      <c r="F758" s="2"/>
      <c r="G758" s="2"/>
      <c r="H758" s="2"/>
      <c r="J758" s="95"/>
      <c r="K758" s="95"/>
      <c r="L758" s="95"/>
      <c r="M758" s="95"/>
      <c r="N758" s="95"/>
      <c r="O758" s="95"/>
      <c r="P758" s="95"/>
    </row>
    <row r="759" spans="5:16">
      <c r="E759" s="118"/>
      <c r="F759" s="2"/>
      <c r="G759" s="2"/>
      <c r="H759" s="2"/>
      <c r="J759" s="95"/>
      <c r="K759" s="95"/>
      <c r="L759" s="95"/>
      <c r="M759" s="95"/>
      <c r="N759" s="95"/>
      <c r="O759" s="95"/>
      <c r="P759" s="95"/>
    </row>
    <row r="760" spans="5:16">
      <c r="E760" s="118"/>
      <c r="F760" s="2"/>
      <c r="G760" s="2"/>
      <c r="H760" s="2"/>
      <c r="J760" s="95"/>
      <c r="K760" s="95"/>
      <c r="L760" s="95"/>
      <c r="M760" s="95"/>
      <c r="N760" s="95"/>
      <c r="O760" s="95"/>
      <c r="P760" s="95"/>
    </row>
    <row r="761" spans="5:16">
      <c r="E761" s="118"/>
      <c r="F761" s="2"/>
      <c r="G761" s="2"/>
      <c r="H761" s="2"/>
      <c r="J761" s="95"/>
      <c r="K761" s="95"/>
      <c r="L761" s="95"/>
      <c r="M761" s="95"/>
      <c r="N761" s="95"/>
      <c r="O761" s="95"/>
      <c r="P761" s="95"/>
    </row>
    <row r="762" spans="5:16">
      <c r="E762" s="118"/>
      <c r="F762" s="2"/>
      <c r="G762" s="2"/>
      <c r="H762" s="2"/>
      <c r="J762" s="95"/>
      <c r="K762" s="95"/>
      <c r="L762" s="95"/>
      <c r="M762" s="95"/>
      <c r="N762" s="95"/>
      <c r="O762" s="95"/>
      <c r="P762" s="95"/>
    </row>
    <row r="763" spans="5:16">
      <c r="E763" s="118"/>
      <c r="F763" s="2"/>
      <c r="G763" s="2"/>
      <c r="H763" s="2"/>
      <c r="J763" s="95"/>
      <c r="K763" s="95"/>
      <c r="L763" s="95"/>
      <c r="M763" s="95"/>
      <c r="N763" s="95"/>
      <c r="O763" s="95"/>
      <c r="P763" s="95"/>
    </row>
    <row r="764" spans="5:16">
      <c r="E764" s="118"/>
      <c r="F764" s="2"/>
      <c r="G764" s="2"/>
      <c r="H764" s="2"/>
      <c r="J764" s="95"/>
      <c r="K764" s="95"/>
      <c r="L764" s="95"/>
      <c r="M764" s="95"/>
      <c r="N764" s="95"/>
      <c r="O764" s="95"/>
      <c r="P764" s="95"/>
    </row>
    <row r="765" spans="5:16">
      <c r="E765" s="118"/>
      <c r="F765" s="2"/>
      <c r="G765" s="2"/>
      <c r="H765" s="2"/>
      <c r="J765" s="95"/>
      <c r="K765" s="95"/>
      <c r="L765" s="95"/>
      <c r="M765" s="95"/>
      <c r="N765" s="95"/>
      <c r="O765" s="95"/>
      <c r="P765" s="95"/>
    </row>
    <row r="766" spans="5:16">
      <c r="E766" s="118"/>
      <c r="F766" s="2"/>
      <c r="G766" s="2"/>
      <c r="H766" s="2"/>
      <c r="J766" s="95"/>
      <c r="K766" s="95"/>
      <c r="L766" s="95"/>
      <c r="M766" s="95"/>
      <c r="N766" s="95"/>
      <c r="O766" s="95"/>
      <c r="P766" s="95"/>
    </row>
    <row r="767" spans="5:16">
      <c r="E767" s="118"/>
      <c r="F767" s="2"/>
      <c r="G767" s="2"/>
      <c r="H767" s="2"/>
      <c r="J767" s="95"/>
      <c r="K767" s="95"/>
      <c r="L767" s="95"/>
      <c r="M767" s="95"/>
      <c r="N767" s="95"/>
      <c r="O767" s="95"/>
      <c r="P767" s="95"/>
    </row>
    <row r="768" spans="5:16">
      <c r="E768" s="118"/>
      <c r="F768" s="2"/>
      <c r="G768" s="2"/>
      <c r="H768" s="2"/>
      <c r="J768" s="95"/>
      <c r="K768" s="95"/>
      <c r="L768" s="95"/>
      <c r="M768" s="95"/>
      <c r="N768" s="95"/>
      <c r="O768" s="95"/>
      <c r="P768" s="95"/>
    </row>
    <row r="769" spans="5:16">
      <c r="E769" s="118"/>
      <c r="F769" s="2"/>
      <c r="G769" s="2"/>
      <c r="H769" s="2"/>
      <c r="J769" s="95"/>
      <c r="K769" s="95"/>
      <c r="L769" s="95"/>
      <c r="M769" s="95"/>
      <c r="N769" s="95"/>
      <c r="O769" s="95"/>
      <c r="P769" s="95"/>
    </row>
    <row r="770" spans="5:16">
      <c r="E770" s="118"/>
      <c r="F770" s="2"/>
      <c r="G770" s="2"/>
      <c r="H770" s="2"/>
      <c r="J770" s="95"/>
      <c r="K770" s="95"/>
      <c r="L770" s="95"/>
      <c r="M770" s="95"/>
      <c r="N770" s="95"/>
      <c r="O770" s="95"/>
      <c r="P770" s="95"/>
    </row>
    <row r="771" spans="5:16">
      <c r="E771" s="118"/>
      <c r="F771" s="2"/>
      <c r="G771" s="2"/>
      <c r="H771" s="2"/>
      <c r="J771" s="95"/>
      <c r="K771" s="95"/>
      <c r="L771" s="95"/>
      <c r="M771" s="95"/>
      <c r="N771" s="95"/>
      <c r="O771" s="95"/>
      <c r="P771" s="95"/>
    </row>
    <row r="772" spans="5:16">
      <c r="E772" s="118"/>
      <c r="F772" s="2"/>
      <c r="G772" s="2"/>
      <c r="H772" s="2"/>
      <c r="J772" s="95"/>
      <c r="K772" s="95"/>
      <c r="L772" s="95"/>
      <c r="M772" s="95"/>
      <c r="N772" s="95"/>
      <c r="O772" s="95"/>
      <c r="P772" s="95"/>
    </row>
    <row r="773" spans="5:16">
      <c r="E773" s="118"/>
      <c r="F773" s="2"/>
      <c r="G773" s="2"/>
      <c r="H773" s="2"/>
      <c r="J773" s="95"/>
      <c r="K773" s="95"/>
      <c r="L773" s="95"/>
      <c r="M773" s="95"/>
      <c r="N773" s="95"/>
      <c r="O773" s="95"/>
      <c r="P773" s="95"/>
    </row>
    <row r="774" spans="5:16">
      <c r="E774" s="118"/>
      <c r="F774" s="2"/>
      <c r="G774" s="2"/>
      <c r="H774" s="2"/>
      <c r="J774" s="95"/>
      <c r="K774" s="95"/>
      <c r="L774" s="95"/>
      <c r="M774" s="95"/>
      <c r="N774" s="95"/>
      <c r="O774" s="95"/>
      <c r="P774" s="95"/>
    </row>
    <row r="775" spans="5:16">
      <c r="E775" s="118"/>
      <c r="F775" s="2"/>
      <c r="G775" s="2"/>
      <c r="H775" s="2"/>
      <c r="J775" s="95"/>
      <c r="K775" s="95"/>
      <c r="L775" s="95"/>
      <c r="M775" s="95"/>
      <c r="N775" s="95"/>
      <c r="O775" s="95"/>
      <c r="P775" s="95"/>
    </row>
    <row r="776" spans="5:16">
      <c r="E776" s="118"/>
      <c r="F776" s="2"/>
      <c r="G776" s="2"/>
      <c r="H776" s="2"/>
      <c r="J776" s="95"/>
      <c r="K776" s="95"/>
      <c r="L776" s="95"/>
      <c r="M776" s="95"/>
      <c r="N776" s="95"/>
      <c r="O776" s="95"/>
      <c r="P776" s="95"/>
    </row>
    <row r="777" spans="5:16">
      <c r="E777" s="118"/>
      <c r="F777" s="2"/>
      <c r="G777" s="2"/>
      <c r="H777" s="2"/>
      <c r="J777" s="95"/>
      <c r="K777" s="95"/>
      <c r="L777" s="95"/>
      <c r="M777" s="95"/>
      <c r="N777" s="95"/>
      <c r="O777" s="95"/>
      <c r="P777" s="95"/>
    </row>
    <row r="778" spans="5:16">
      <c r="E778" s="118"/>
      <c r="F778" s="2"/>
      <c r="G778" s="2"/>
      <c r="H778" s="2"/>
      <c r="J778" s="95"/>
      <c r="K778" s="95"/>
      <c r="L778" s="95"/>
      <c r="M778" s="95"/>
      <c r="N778" s="95"/>
      <c r="O778" s="95"/>
      <c r="P778" s="95"/>
    </row>
    <row r="779" spans="5:16">
      <c r="E779" s="118"/>
      <c r="F779" s="2"/>
      <c r="G779" s="2"/>
      <c r="H779" s="2"/>
      <c r="J779" s="95"/>
      <c r="K779" s="95"/>
      <c r="L779" s="95"/>
      <c r="M779" s="95"/>
      <c r="N779" s="95"/>
      <c r="O779" s="95"/>
      <c r="P779" s="95"/>
    </row>
    <row r="780" spans="5:16">
      <c r="E780" s="118"/>
      <c r="F780" s="2"/>
      <c r="G780" s="2"/>
      <c r="H780" s="2"/>
      <c r="J780" s="95"/>
      <c r="K780" s="95"/>
      <c r="L780" s="95"/>
      <c r="M780" s="95"/>
      <c r="N780" s="95"/>
      <c r="O780" s="95"/>
      <c r="P780" s="95"/>
    </row>
    <row r="781" spans="5:16">
      <c r="E781" s="118"/>
      <c r="F781" s="2"/>
      <c r="G781" s="2"/>
      <c r="H781" s="2"/>
      <c r="J781" s="95"/>
      <c r="K781" s="95"/>
      <c r="L781" s="95"/>
      <c r="M781" s="95"/>
      <c r="N781" s="95"/>
      <c r="O781" s="95"/>
      <c r="P781" s="95"/>
    </row>
    <row r="782" spans="5:16">
      <c r="E782" s="118"/>
      <c r="F782" s="2"/>
      <c r="G782" s="2"/>
      <c r="H782" s="2"/>
      <c r="J782" s="95"/>
      <c r="K782" s="95"/>
      <c r="L782" s="95"/>
      <c r="M782" s="95"/>
      <c r="N782" s="95"/>
      <c r="O782" s="95"/>
      <c r="P782" s="95"/>
    </row>
    <row r="783" spans="5:16">
      <c r="E783" s="118"/>
      <c r="F783" s="2"/>
      <c r="G783" s="2"/>
      <c r="H783" s="2"/>
      <c r="J783" s="95"/>
      <c r="K783" s="95"/>
      <c r="L783" s="95"/>
      <c r="M783" s="95"/>
      <c r="N783" s="95"/>
      <c r="O783" s="95"/>
      <c r="P783" s="95"/>
    </row>
    <row r="784" spans="5:16">
      <c r="E784" s="118"/>
      <c r="F784" s="2"/>
      <c r="G784" s="2"/>
      <c r="H784" s="2"/>
      <c r="J784" s="95"/>
      <c r="K784" s="95"/>
      <c r="L784" s="95"/>
      <c r="M784" s="95"/>
      <c r="N784" s="95"/>
      <c r="O784" s="95"/>
      <c r="P784" s="95"/>
    </row>
    <row r="785" spans="5:16">
      <c r="E785" s="118"/>
      <c r="F785" s="2"/>
      <c r="G785" s="2"/>
      <c r="H785" s="2"/>
      <c r="J785" s="95"/>
      <c r="K785" s="95"/>
      <c r="L785" s="95"/>
      <c r="M785" s="95"/>
      <c r="N785" s="95"/>
      <c r="O785" s="95"/>
      <c r="P785" s="95"/>
    </row>
    <row r="786" spans="5:16">
      <c r="E786" s="118"/>
      <c r="F786" s="2"/>
      <c r="G786" s="2"/>
      <c r="H786" s="2"/>
      <c r="J786" s="95"/>
      <c r="K786" s="95"/>
      <c r="L786" s="95"/>
      <c r="M786" s="95"/>
      <c r="N786" s="95"/>
      <c r="O786" s="95"/>
      <c r="P786" s="95"/>
    </row>
    <row r="787" spans="5:16">
      <c r="E787" s="118"/>
      <c r="F787" s="2"/>
      <c r="G787" s="2"/>
      <c r="H787" s="2"/>
      <c r="J787" s="95"/>
      <c r="K787" s="95"/>
      <c r="L787" s="95"/>
      <c r="M787" s="95"/>
      <c r="N787" s="95"/>
      <c r="O787" s="95"/>
      <c r="P787" s="95"/>
    </row>
    <row r="788" spans="5:16">
      <c r="E788" s="118"/>
      <c r="F788" s="2"/>
      <c r="G788" s="2"/>
      <c r="H788" s="2"/>
      <c r="J788" s="95"/>
      <c r="K788" s="95"/>
      <c r="L788" s="95"/>
      <c r="M788" s="95"/>
      <c r="N788" s="95"/>
      <c r="O788" s="95"/>
      <c r="P788" s="95"/>
    </row>
    <row r="789" spans="5:16">
      <c r="E789" s="118"/>
      <c r="F789" s="2"/>
      <c r="G789" s="2"/>
      <c r="H789" s="2"/>
      <c r="J789" s="95"/>
      <c r="K789" s="95"/>
      <c r="L789" s="95"/>
      <c r="M789" s="95"/>
      <c r="N789" s="95"/>
      <c r="O789" s="95"/>
      <c r="P789" s="95"/>
    </row>
    <row r="790" spans="5:16">
      <c r="E790" s="118"/>
      <c r="F790" s="2"/>
      <c r="G790" s="2"/>
      <c r="H790" s="2"/>
      <c r="J790" s="95"/>
      <c r="K790" s="95"/>
      <c r="L790" s="95"/>
      <c r="M790" s="95"/>
      <c r="N790" s="95"/>
      <c r="O790" s="95"/>
      <c r="P790" s="95"/>
    </row>
    <row r="791" spans="5:16">
      <c r="E791" s="118"/>
      <c r="F791" s="2"/>
      <c r="G791" s="2"/>
      <c r="H791" s="2"/>
      <c r="J791" s="95"/>
      <c r="K791" s="95"/>
      <c r="L791" s="95"/>
      <c r="M791" s="95"/>
      <c r="N791" s="95"/>
      <c r="O791" s="95"/>
      <c r="P791" s="95"/>
    </row>
    <row r="792" spans="5:16">
      <c r="E792" s="118"/>
      <c r="F792" s="2"/>
      <c r="G792" s="2"/>
      <c r="H792" s="2"/>
      <c r="J792" s="95"/>
      <c r="K792" s="95"/>
      <c r="L792" s="95"/>
      <c r="M792" s="95"/>
      <c r="N792" s="95"/>
      <c r="O792" s="95"/>
      <c r="P792" s="95"/>
    </row>
    <row r="793" spans="5:16">
      <c r="E793" s="118"/>
      <c r="F793" s="2"/>
      <c r="G793" s="2"/>
      <c r="H793" s="2"/>
      <c r="J793" s="95"/>
      <c r="K793" s="95"/>
      <c r="L793" s="95"/>
      <c r="M793" s="95"/>
      <c r="N793" s="95"/>
      <c r="O793" s="95"/>
      <c r="P793" s="95"/>
    </row>
    <row r="794" spans="5:16">
      <c r="E794" s="118"/>
      <c r="F794" s="2"/>
      <c r="G794" s="2"/>
      <c r="H794" s="2"/>
      <c r="J794" s="95"/>
      <c r="K794" s="95"/>
      <c r="L794" s="95"/>
      <c r="M794" s="95"/>
      <c r="N794" s="95"/>
      <c r="O794" s="95"/>
      <c r="P794" s="95"/>
    </row>
    <row r="795" spans="5:16">
      <c r="E795" s="118"/>
      <c r="F795" s="2"/>
      <c r="G795" s="2"/>
      <c r="H795" s="2"/>
      <c r="J795" s="95"/>
      <c r="K795" s="95"/>
      <c r="L795" s="95"/>
      <c r="M795" s="95"/>
      <c r="N795" s="95"/>
      <c r="O795" s="95"/>
      <c r="P795" s="95"/>
    </row>
    <row r="796" spans="5:16">
      <c r="E796" s="118"/>
      <c r="F796" s="2"/>
      <c r="G796" s="2"/>
      <c r="H796" s="2"/>
      <c r="J796" s="95"/>
      <c r="K796" s="95"/>
      <c r="L796" s="95"/>
      <c r="M796" s="95"/>
      <c r="N796" s="95"/>
      <c r="O796" s="95"/>
      <c r="P796" s="95"/>
    </row>
    <row r="797" spans="5:16">
      <c r="E797" s="118"/>
      <c r="F797" s="2"/>
      <c r="G797" s="2"/>
      <c r="H797" s="2"/>
      <c r="J797" s="95"/>
      <c r="K797" s="95"/>
      <c r="L797" s="95"/>
      <c r="M797" s="95"/>
      <c r="N797" s="95"/>
      <c r="O797" s="95"/>
      <c r="P797" s="95"/>
    </row>
    <row r="798" spans="5:16">
      <c r="E798" s="118"/>
      <c r="F798" s="2"/>
      <c r="G798" s="2"/>
      <c r="H798" s="2"/>
      <c r="J798" s="95"/>
      <c r="K798" s="95"/>
      <c r="L798" s="95"/>
      <c r="M798" s="95"/>
      <c r="N798" s="95"/>
      <c r="O798" s="95"/>
      <c r="P798" s="95"/>
    </row>
    <row r="799" spans="5:16">
      <c r="E799" s="118"/>
      <c r="F799" s="2"/>
      <c r="G799" s="2"/>
      <c r="H799" s="2"/>
      <c r="J799" s="95"/>
      <c r="K799" s="95"/>
      <c r="L799" s="95"/>
      <c r="M799" s="95"/>
      <c r="N799" s="95"/>
      <c r="O799" s="95"/>
      <c r="P799" s="95"/>
    </row>
    <row r="800" spans="5:16">
      <c r="E800" s="118"/>
      <c r="F800" s="2"/>
      <c r="G800" s="2"/>
      <c r="H800" s="2"/>
      <c r="J800" s="95"/>
      <c r="K800" s="95"/>
      <c r="L800" s="95"/>
      <c r="M800" s="95"/>
      <c r="N800" s="95"/>
      <c r="O800" s="95"/>
      <c r="P800" s="95"/>
    </row>
    <row r="801" spans="5:16">
      <c r="E801" s="118"/>
      <c r="F801" s="2"/>
      <c r="G801" s="2"/>
      <c r="H801" s="2"/>
      <c r="J801" s="95"/>
      <c r="K801" s="95"/>
      <c r="L801" s="95"/>
      <c r="M801" s="95"/>
      <c r="N801" s="95"/>
      <c r="O801" s="95"/>
      <c r="P801" s="95"/>
    </row>
    <row r="802" spans="5:16">
      <c r="E802" s="118"/>
      <c r="F802" s="2"/>
      <c r="G802" s="2"/>
      <c r="H802" s="2"/>
      <c r="J802" s="95"/>
      <c r="K802" s="95"/>
      <c r="L802" s="95"/>
      <c r="M802" s="95"/>
      <c r="N802" s="95"/>
      <c r="O802" s="95"/>
      <c r="P802" s="95"/>
    </row>
    <row r="803" spans="5:16">
      <c r="E803" s="118"/>
      <c r="F803" s="2"/>
      <c r="G803" s="2"/>
      <c r="H803" s="2"/>
      <c r="J803" s="95"/>
      <c r="K803" s="95"/>
      <c r="L803" s="95"/>
      <c r="M803" s="95"/>
      <c r="N803" s="95"/>
      <c r="O803" s="95"/>
      <c r="P803" s="95"/>
    </row>
    <row r="804" spans="5:16">
      <c r="E804" s="118"/>
      <c r="F804" s="2"/>
      <c r="G804" s="2"/>
      <c r="H804" s="2"/>
      <c r="J804" s="95"/>
      <c r="K804" s="95"/>
      <c r="L804" s="95"/>
      <c r="M804" s="95"/>
      <c r="N804" s="95"/>
      <c r="O804" s="95"/>
      <c r="P804" s="95"/>
    </row>
    <row r="805" spans="5:16">
      <c r="E805" s="118"/>
      <c r="F805" s="2"/>
      <c r="G805" s="2"/>
      <c r="H805" s="2"/>
      <c r="J805" s="95"/>
      <c r="K805" s="95"/>
      <c r="L805" s="95"/>
      <c r="M805" s="95"/>
      <c r="N805" s="95"/>
      <c r="O805" s="95"/>
      <c r="P805" s="95"/>
    </row>
    <row r="806" spans="5:16">
      <c r="E806" s="118"/>
      <c r="F806" s="2"/>
      <c r="G806" s="2"/>
      <c r="H806" s="2"/>
      <c r="J806" s="95"/>
      <c r="K806" s="95"/>
      <c r="L806" s="95"/>
      <c r="M806" s="95"/>
      <c r="N806" s="95"/>
      <c r="O806" s="95"/>
      <c r="P806" s="95"/>
    </row>
    <row r="807" spans="5:16">
      <c r="E807" s="118"/>
      <c r="F807" s="2"/>
      <c r="G807" s="2"/>
      <c r="H807" s="2"/>
      <c r="J807" s="95"/>
      <c r="K807" s="95"/>
      <c r="L807" s="95"/>
      <c r="M807" s="95"/>
      <c r="N807" s="95"/>
      <c r="O807" s="95"/>
      <c r="P807" s="95"/>
    </row>
    <row r="808" spans="5:16">
      <c r="E808" s="118"/>
      <c r="F808" s="2"/>
      <c r="G808" s="2"/>
      <c r="H808" s="2"/>
      <c r="J808" s="95"/>
      <c r="K808" s="95"/>
      <c r="L808" s="95"/>
      <c r="M808" s="95"/>
      <c r="N808" s="95"/>
      <c r="O808" s="95"/>
      <c r="P808" s="95"/>
    </row>
    <row r="809" spans="5:16">
      <c r="E809" s="118"/>
      <c r="F809" s="2"/>
      <c r="G809" s="2"/>
      <c r="H809" s="2"/>
      <c r="J809" s="95"/>
      <c r="K809" s="95"/>
      <c r="L809" s="95"/>
      <c r="M809" s="95"/>
      <c r="N809" s="95"/>
      <c r="O809" s="95"/>
      <c r="P809" s="95"/>
    </row>
    <row r="810" spans="5:16">
      <c r="E810" s="118"/>
      <c r="F810" s="2"/>
      <c r="G810" s="2"/>
      <c r="H810" s="2"/>
      <c r="J810" s="95"/>
      <c r="K810" s="95"/>
      <c r="L810" s="95"/>
      <c r="M810" s="95"/>
      <c r="N810" s="95"/>
      <c r="O810" s="95"/>
      <c r="P810" s="95"/>
    </row>
    <row r="811" spans="5:16">
      <c r="E811" s="118"/>
      <c r="F811" s="2"/>
      <c r="G811" s="2"/>
      <c r="H811" s="2"/>
      <c r="J811" s="95"/>
      <c r="K811" s="95"/>
      <c r="L811" s="95"/>
      <c r="M811" s="95"/>
      <c r="N811" s="95"/>
      <c r="O811" s="95"/>
      <c r="P811" s="95"/>
    </row>
    <row r="812" spans="5:16">
      <c r="E812" s="118"/>
      <c r="F812" s="2"/>
      <c r="G812" s="2"/>
      <c r="H812" s="2"/>
      <c r="J812" s="95"/>
      <c r="K812" s="95"/>
      <c r="L812" s="95"/>
      <c r="M812" s="95"/>
      <c r="N812" s="95"/>
      <c r="O812" s="95"/>
      <c r="P812" s="95"/>
    </row>
    <row r="813" spans="5:16">
      <c r="E813" s="118"/>
      <c r="F813" s="2"/>
      <c r="G813" s="2"/>
      <c r="H813" s="2"/>
      <c r="J813" s="95"/>
      <c r="K813" s="95"/>
      <c r="L813" s="95"/>
      <c r="M813" s="95"/>
      <c r="N813" s="95"/>
      <c r="O813" s="95"/>
      <c r="P813" s="95"/>
    </row>
    <row r="814" spans="5:16">
      <c r="E814" s="118"/>
      <c r="F814" s="2"/>
      <c r="G814" s="2"/>
      <c r="H814" s="2"/>
      <c r="J814" s="95"/>
      <c r="K814" s="95"/>
      <c r="L814" s="95"/>
      <c r="M814" s="95"/>
      <c r="N814" s="95"/>
      <c r="O814" s="95"/>
      <c r="P814" s="95"/>
    </row>
    <row r="815" spans="5:16">
      <c r="E815" s="118"/>
      <c r="F815" s="2"/>
      <c r="G815" s="2"/>
      <c r="H815" s="2"/>
      <c r="J815" s="95"/>
      <c r="K815" s="95"/>
      <c r="L815" s="95"/>
      <c r="M815" s="95"/>
      <c r="N815" s="95"/>
      <c r="O815" s="95"/>
      <c r="P815" s="95"/>
    </row>
    <row r="816" spans="5:16">
      <c r="E816" s="118"/>
      <c r="F816" s="2"/>
      <c r="G816" s="2"/>
      <c r="H816" s="2"/>
      <c r="J816" s="95"/>
      <c r="K816" s="95"/>
      <c r="L816" s="95"/>
      <c r="M816" s="95"/>
      <c r="N816" s="95"/>
      <c r="O816" s="95"/>
      <c r="P816" s="95"/>
    </row>
    <row r="817" spans="5:16">
      <c r="E817" s="118"/>
      <c r="F817" s="2"/>
      <c r="G817" s="2"/>
      <c r="H817" s="2"/>
      <c r="J817" s="95"/>
      <c r="K817" s="95"/>
      <c r="L817" s="95"/>
      <c r="M817" s="95"/>
      <c r="N817" s="95"/>
      <c r="O817" s="95"/>
      <c r="P817" s="95"/>
    </row>
    <row r="818" spans="5:16">
      <c r="E818" s="118"/>
      <c r="F818" s="2"/>
      <c r="G818" s="2"/>
      <c r="H818" s="2"/>
      <c r="J818" s="95"/>
      <c r="K818" s="95"/>
      <c r="L818" s="95"/>
      <c r="M818" s="95"/>
      <c r="N818" s="95"/>
      <c r="O818" s="95"/>
      <c r="P818" s="95"/>
    </row>
    <row r="819" spans="5:16">
      <c r="E819" s="118"/>
      <c r="F819" s="2"/>
      <c r="G819" s="2"/>
      <c r="H819" s="2"/>
      <c r="J819" s="95"/>
      <c r="K819" s="95"/>
      <c r="L819" s="95"/>
      <c r="M819" s="95"/>
      <c r="N819" s="95"/>
      <c r="O819" s="95"/>
      <c r="P819" s="95"/>
    </row>
    <row r="820" spans="5:16">
      <c r="E820" s="118"/>
      <c r="F820" s="2"/>
      <c r="G820" s="2"/>
      <c r="H820" s="2"/>
      <c r="J820" s="95"/>
      <c r="K820" s="95"/>
      <c r="L820" s="95"/>
      <c r="M820" s="95"/>
      <c r="N820" s="95"/>
      <c r="O820" s="95"/>
      <c r="P820" s="95"/>
    </row>
    <row r="821" spans="5:16">
      <c r="E821" s="118"/>
      <c r="F821" s="2"/>
      <c r="G821" s="2"/>
      <c r="H821" s="2"/>
      <c r="J821" s="95"/>
      <c r="K821" s="95"/>
      <c r="L821" s="95"/>
      <c r="M821" s="95"/>
      <c r="N821" s="95"/>
      <c r="O821" s="95"/>
      <c r="P821" s="95"/>
    </row>
    <row r="822" spans="5:16">
      <c r="E822" s="118"/>
      <c r="F822" s="2"/>
      <c r="G822" s="2"/>
      <c r="H822" s="2"/>
      <c r="J822" s="95"/>
      <c r="K822" s="95"/>
      <c r="L822" s="95"/>
      <c r="M822" s="95"/>
      <c r="N822" s="95"/>
      <c r="O822" s="95"/>
      <c r="P822" s="95"/>
    </row>
    <row r="823" spans="5:16">
      <c r="E823" s="118"/>
      <c r="F823" s="2"/>
      <c r="G823" s="2"/>
      <c r="H823" s="2"/>
      <c r="J823" s="95"/>
      <c r="K823" s="95"/>
      <c r="L823" s="95"/>
      <c r="M823" s="95"/>
      <c r="N823" s="95"/>
      <c r="O823" s="95"/>
      <c r="P823" s="95"/>
    </row>
    <row r="824" spans="5:16">
      <c r="E824" s="118"/>
      <c r="F824" s="2"/>
      <c r="G824" s="2"/>
      <c r="H824" s="2"/>
      <c r="J824" s="95"/>
      <c r="K824" s="95"/>
      <c r="L824" s="95"/>
      <c r="M824" s="95"/>
      <c r="N824" s="95"/>
      <c r="O824" s="95"/>
      <c r="P824" s="95"/>
    </row>
    <row r="825" spans="5:16">
      <c r="E825" s="118"/>
      <c r="F825" s="2"/>
      <c r="G825" s="2"/>
      <c r="H825" s="2"/>
      <c r="J825" s="95"/>
      <c r="K825" s="95"/>
      <c r="L825" s="95"/>
      <c r="M825" s="95"/>
      <c r="N825" s="95"/>
      <c r="O825" s="95"/>
      <c r="P825" s="95"/>
    </row>
    <row r="826" spans="5:16">
      <c r="E826" s="118"/>
      <c r="F826" s="2"/>
      <c r="G826" s="2"/>
      <c r="H826" s="2"/>
      <c r="J826" s="95"/>
      <c r="K826" s="95"/>
      <c r="L826" s="95"/>
      <c r="M826" s="95"/>
      <c r="N826" s="95"/>
      <c r="O826" s="95"/>
      <c r="P826" s="95"/>
    </row>
    <row r="827" spans="5:16">
      <c r="E827" s="118"/>
      <c r="F827" s="2"/>
      <c r="G827" s="2"/>
      <c r="H827" s="2"/>
      <c r="J827" s="95"/>
      <c r="K827" s="95"/>
      <c r="L827" s="95"/>
      <c r="M827" s="95"/>
      <c r="N827" s="95"/>
      <c r="O827" s="95"/>
      <c r="P827" s="95"/>
    </row>
    <row r="828" spans="5:16">
      <c r="E828" s="118"/>
      <c r="F828" s="2"/>
      <c r="G828" s="2"/>
      <c r="H828" s="2"/>
      <c r="J828" s="95"/>
      <c r="K828" s="95"/>
      <c r="L828" s="95"/>
      <c r="M828" s="95"/>
      <c r="N828" s="95"/>
      <c r="O828" s="95"/>
      <c r="P828" s="95"/>
    </row>
    <row r="829" spans="5:16">
      <c r="E829" s="118"/>
      <c r="F829" s="2"/>
      <c r="G829" s="2"/>
      <c r="H829" s="2"/>
      <c r="J829" s="95"/>
      <c r="K829" s="95"/>
      <c r="L829" s="95"/>
      <c r="M829" s="95"/>
      <c r="N829" s="95"/>
      <c r="O829" s="95"/>
      <c r="P829" s="95"/>
    </row>
    <row r="830" spans="5:16">
      <c r="E830" s="118"/>
      <c r="F830" s="2"/>
      <c r="G830" s="2"/>
      <c r="H830" s="2"/>
      <c r="J830" s="95"/>
      <c r="K830" s="95"/>
      <c r="L830" s="95"/>
      <c r="M830" s="95"/>
      <c r="N830" s="95"/>
      <c r="O830" s="95"/>
      <c r="P830" s="95"/>
    </row>
    <row r="831" spans="5:16">
      <c r="E831" s="118"/>
      <c r="F831" s="2"/>
      <c r="G831" s="2"/>
      <c r="H831" s="2"/>
      <c r="J831" s="95"/>
      <c r="K831" s="95"/>
      <c r="L831" s="95"/>
      <c r="M831" s="95"/>
      <c r="N831" s="95"/>
      <c r="O831" s="95"/>
      <c r="P831" s="95"/>
    </row>
    <row r="832" spans="5:16">
      <c r="E832" s="118"/>
      <c r="F832" s="2"/>
      <c r="G832" s="2"/>
      <c r="H832" s="2"/>
      <c r="J832" s="95"/>
      <c r="K832" s="95"/>
      <c r="L832" s="95"/>
      <c r="M832" s="95"/>
      <c r="N832" s="95"/>
      <c r="O832" s="95"/>
      <c r="P832" s="95"/>
    </row>
    <row r="833" spans="5:16">
      <c r="E833" s="118"/>
      <c r="F833" s="2"/>
      <c r="G833" s="2"/>
      <c r="H833" s="2"/>
      <c r="J833" s="95"/>
      <c r="K833" s="95"/>
      <c r="L833" s="95"/>
      <c r="M833" s="95"/>
      <c r="N833" s="95"/>
      <c r="O833" s="95"/>
      <c r="P833" s="95"/>
    </row>
    <row r="834" spans="5:16">
      <c r="E834" s="118"/>
      <c r="F834" s="2"/>
      <c r="G834" s="2"/>
      <c r="H834" s="2"/>
      <c r="J834" s="95"/>
      <c r="K834" s="95"/>
      <c r="L834" s="95"/>
      <c r="M834" s="95"/>
      <c r="N834" s="95"/>
      <c r="O834" s="95"/>
      <c r="P834" s="95"/>
    </row>
    <row r="835" spans="5:16">
      <c r="E835" s="118"/>
      <c r="F835" s="2"/>
      <c r="G835" s="2"/>
      <c r="H835" s="2"/>
      <c r="J835" s="95"/>
      <c r="K835" s="95"/>
      <c r="L835" s="95"/>
      <c r="M835" s="95"/>
      <c r="N835" s="95"/>
      <c r="O835" s="95"/>
      <c r="P835" s="95"/>
    </row>
    <row r="836" spans="5:16">
      <c r="E836" s="118"/>
      <c r="F836" s="2"/>
      <c r="G836" s="2"/>
      <c r="H836" s="2"/>
      <c r="J836" s="95"/>
      <c r="K836" s="95"/>
      <c r="L836" s="95"/>
      <c r="M836" s="95"/>
      <c r="N836" s="95"/>
      <c r="O836" s="95"/>
      <c r="P836" s="95"/>
    </row>
    <row r="837" spans="5:16">
      <c r="E837" s="118"/>
      <c r="F837" s="2"/>
      <c r="G837" s="2"/>
      <c r="H837" s="2"/>
      <c r="J837" s="95"/>
      <c r="K837" s="95"/>
      <c r="L837" s="95"/>
      <c r="M837" s="95"/>
      <c r="N837" s="95"/>
      <c r="O837" s="95"/>
      <c r="P837" s="95"/>
    </row>
    <row r="838" spans="5:16">
      <c r="E838" s="118"/>
      <c r="F838" s="2"/>
      <c r="G838" s="2"/>
      <c r="H838" s="2"/>
      <c r="J838" s="95"/>
      <c r="K838" s="95"/>
      <c r="L838" s="95"/>
      <c r="M838" s="95"/>
      <c r="N838" s="95"/>
      <c r="O838" s="95"/>
      <c r="P838" s="95"/>
    </row>
    <row r="839" spans="5:16">
      <c r="E839" s="118"/>
      <c r="F839" s="2"/>
      <c r="G839" s="2"/>
      <c r="H839" s="2"/>
      <c r="J839" s="95"/>
      <c r="K839" s="95"/>
      <c r="L839" s="95"/>
      <c r="M839" s="95"/>
      <c r="N839" s="95"/>
      <c r="O839" s="95"/>
      <c r="P839" s="95"/>
    </row>
    <row r="840" spans="5:16">
      <c r="E840" s="118"/>
      <c r="F840" s="2"/>
      <c r="G840" s="2"/>
      <c r="H840" s="2"/>
      <c r="J840" s="95"/>
      <c r="K840" s="95"/>
      <c r="L840" s="95"/>
      <c r="M840" s="95"/>
      <c r="N840" s="95"/>
      <c r="O840" s="95"/>
      <c r="P840" s="95"/>
    </row>
    <row r="841" spans="5:16">
      <c r="E841" s="118"/>
      <c r="F841" s="2"/>
      <c r="G841" s="2"/>
      <c r="H841" s="2"/>
      <c r="J841" s="95"/>
      <c r="K841" s="95"/>
      <c r="L841" s="95"/>
      <c r="M841" s="95"/>
      <c r="N841" s="95"/>
      <c r="O841" s="95"/>
      <c r="P841" s="95"/>
    </row>
    <row r="842" spans="5:16">
      <c r="E842" s="118"/>
      <c r="F842" s="2"/>
      <c r="G842" s="2"/>
      <c r="H842" s="2"/>
      <c r="J842" s="95"/>
      <c r="K842" s="95"/>
      <c r="L842" s="95"/>
      <c r="M842" s="95"/>
      <c r="N842" s="95"/>
      <c r="O842" s="95"/>
      <c r="P842" s="95"/>
    </row>
    <row r="843" spans="5:16">
      <c r="E843" s="118"/>
      <c r="F843" s="2"/>
      <c r="G843" s="2"/>
      <c r="H843" s="2"/>
      <c r="J843" s="95"/>
      <c r="K843" s="95"/>
      <c r="L843" s="95"/>
      <c r="M843" s="95"/>
      <c r="N843" s="95"/>
      <c r="O843" s="95"/>
      <c r="P843" s="95"/>
    </row>
    <row r="844" spans="5:16">
      <c r="E844" s="118"/>
      <c r="F844" s="2"/>
      <c r="G844" s="2"/>
      <c r="H844" s="2"/>
      <c r="J844" s="95"/>
      <c r="K844" s="95"/>
      <c r="L844" s="95"/>
      <c r="M844" s="95"/>
      <c r="N844" s="95"/>
      <c r="O844" s="95"/>
      <c r="P844" s="95"/>
    </row>
    <row r="845" spans="5:16">
      <c r="E845" s="118"/>
      <c r="F845" s="2"/>
      <c r="G845" s="2"/>
      <c r="H845" s="2"/>
      <c r="J845" s="95"/>
      <c r="K845" s="95"/>
      <c r="L845" s="95"/>
      <c r="M845" s="95"/>
      <c r="N845" s="95"/>
      <c r="O845" s="95"/>
      <c r="P845" s="95"/>
    </row>
    <row r="846" spans="5:16">
      <c r="E846" s="118"/>
      <c r="F846" s="2"/>
      <c r="G846" s="2"/>
      <c r="H846" s="2"/>
      <c r="J846" s="95"/>
      <c r="K846" s="95"/>
      <c r="L846" s="95"/>
      <c r="M846" s="95"/>
      <c r="N846" s="95"/>
      <c r="O846" s="95"/>
      <c r="P846" s="95"/>
    </row>
    <row r="847" spans="5:16">
      <c r="E847" s="118"/>
      <c r="F847" s="2"/>
      <c r="G847" s="2"/>
      <c r="H847" s="2"/>
      <c r="J847" s="95"/>
      <c r="K847" s="95"/>
      <c r="L847" s="95"/>
      <c r="M847" s="95"/>
      <c r="N847" s="95"/>
      <c r="O847" s="95"/>
      <c r="P847" s="95"/>
    </row>
    <row r="848" spans="5:16">
      <c r="E848" s="118"/>
      <c r="F848" s="2"/>
      <c r="G848" s="2"/>
      <c r="H848" s="2"/>
      <c r="J848" s="95"/>
      <c r="K848" s="95"/>
      <c r="L848" s="95"/>
      <c r="M848" s="95"/>
      <c r="N848" s="95"/>
      <c r="O848" s="95"/>
      <c r="P848" s="95"/>
    </row>
    <row r="849" spans="5:16">
      <c r="E849" s="118"/>
      <c r="F849" s="2"/>
      <c r="G849" s="2"/>
      <c r="H849" s="2"/>
      <c r="J849" s="95"/>
      <c r="K849" s="95"/>
      <c r="L849" s="95"/>
      <c r="M849" s="95"/>
      <c r="N849" s="95"/>
      <c r="O849" s="95"/>
      <c r="P849" s="95"/>
    </row>
    <row r="850" spans="5:16">
      <c r="E850" s="118"/>
      <c r="F850" s="2"/>
      <c r="G850" s="2"/>
      <c r="H850" s="2"/>
      <c r="J850" s="95"/>
      <c r="K850" s="95"/>
      <c r="L850" s="95"/>
      <c r="M850" s="95"/>
      <c r="N850" s="95"/>
      <c r="O850" s="95"/>
      <c r="P850" s="95"/>
    </row>
    <row r="851" spans="5:16">
      <c r="E851" s="118"/>
      <c r="F851" s="2"/>
      <c r="G851" s="2"/>
      <c r="H851" s="2"/>
      <c r="J851" s="95"/>
      <c r="K851" s="95"/>
      <c r="L851" s="95"/>
      <c r="M851" s="95"/>
      <c r="N851" s="95"/>
      <c r="O851" s="95"/>
      <c r="P851" s="95"/>
    </row>
    <row r="852" spans="5:16">
      <c r="E852" s="118"/>
      <c r="F852" s="2"/>
      <c r="G852" s="2"/>
      <c r="H852" s="2"/>
      <c r="J852" s="95"/>
      <c r="K852" s="95"/>
      <c r="L852" s="95"/>
      <c r="M852" s="95"/>
      <c r="N852" s="95"/>
      <c r="O852" s="95"/>
      <c r="P852" s="95"/>
    </row>
    <row r="853" spans="5:16">
      <c r="E853" s="118"/>
      <c r="F853" s="2"/>
      <c r="G853" s="2"/>
      <c r="H853" s="2"/>
      <c r="J853" s="95"/>
      <c r="K853" s="95"/>
      <c r="L853" s="95"/>
      <c r="M853" s="95"/>
      <c r="N853" s="95"/>
      <c r="O853" s="95"/>
      <c r="P853" s="95"/>
    </row>
    <row r="854" spans="5:16">
      <c r="E854" s="118"/>
      <c r="F854" s="2"/>
      <c r="G854" s="2"/>
      <c r="H854" s="2"/>
      <c r="J854" s="95"/>
      <c r="K854" s="95"/>
      <c r="L854" s="95"/>
      <c r="M854" s="95"/>
      <c r="N854" s="95"/>
      <c r="O854" s="95"/>
      <c r="P854" s="95"/>
    </row>
    <row r="855" spans="5:16">
      <c r="E855" s="118"/>
      <c r="F855" s="2"/>
      <c r="G855" s="2"/>
      <c r="H855" s="2"/>
      <c r="J855" s="95"/>
      <c r="K855" s="95"/>
      <c r="L855" s="95"/>
      <c r="M855" s="95"/>
      <c r="N855" s="95"/>
      <c r="O855" s="95"/>
      <c r="P855" s="95"/>
    </row>
    <row r="856" spans="5:16">
      <c r="E856" s="118"/>
      <c r="F856" s="2"/>
      <c r="G856" s="2"/>
      <c r="H856" s="2"/>
      <c r="J856" s="95"/>
      <c r="K856" s="95"/>
      <c r="L856" s="95"/>
      <c r="M856" s="95"/>
      <c r="N856" s="95"/>
      <c r="O856" s="95"/>
      <c r="P856" s="95"/>
    </row>
    <row r="857" spans="5:16">
      <c r="E857" s="118"/>
      <c r="F857" s="2"/>
      <c r="G857" s="2"/>
      <c r="H857" s="2"/>
      <c r="J857" s="95"/>
      <c r="K857" s="95"/>
      <c r="L857" s="95"/>
      <c r="M857" s="95"/>
      <c r="N857" s="95"/>
      <c r="O857" s="95"/>
      <c r="P857" s="95"/>
    </row>
    <row r="858" spans="5:16">
      <c r="E858" s="118"/>
      <c r="F858" s="2"/>
      <c r="G858" s="2"/>
      <c r="H858" s="2"/>
      <c r="J858" s="95"/>
      <c r="K858" s="95"/>
      <c r="L858" s="95"/>
      <c r="M858" s="95"/>
      <c r="N858" s="95"/>
      <c r="O858" s="95"/>
      <c r="P858" s="95"/>
    </row>
    <row r="859" spans="5:16">
      <c r="E859" s="118"/>
      <c r="F859" s="2"/>
      <c r="G859" s="2"/>
      <c r="H859" s="2"/>
      <c r="J859" s="95"/>
      <c r="K859" s="95"/>
      <c r="L859" s="95"/>
      <c r="M859" s="95"/>
      <c r="N859" s="95"/>
      <c r="O859" s="95"/>
      <c r="P859" s="95"/>
    </row>
    <row r="860" spans="5:16">
      <c r="E860" s="118"/>
      <c r="F860" s="2"/>
      <c r="G860" s="2"/>
      <c r="H860" s="2"/>
      <c r="J860" s="95"/>
      <c r="K860" s="95"/>
      <c r="L860" s="95"/>
      <c r="M860" s="95"/>
      <c r="N860" s="95"/>
      <c r="O860" s="95"/>
      <c r="P860" s="95"/>
    </row>
    <row r="861" spans="5:16">
      <c r="E861" s="118"/>
      <c r="F861" s="2"/>
      <c r="G861" s="2"/>
      <c r="H861" s="2"/>
      <c r="J861" s="95"/>
      <c r="K861" s="95"/>
      <c r="L861" s="95"/>
      <c r="M861" s="95"/>
      <c r="N861" s="95"/>
      <c r="O861" s="95"/>
      <c r="P861" s="95"/>
    </row>
    <row r="862" spans="5:16">
      <c r="E862" s="118"/>
      <c r="F862" s="2"/>
      <c r="G862" s="2"/>
      <c r="H862" s="2"/>
      <c r="J862" s="95"/>
      <c r="K862" s="95"/>
      <c r="L862" s="95"/>
      <c r="M862" s="95"/>
      <c r="N862" s="95"/>
      <c r="O862" s="95"/>
      <c r="P862" s="95"/>
    </row>
    <row r="863" spans="5:16">
      <c r="E863" s="118"/>
      <c r="F863" s="2"/>
      <c r="G863" s="2"/>
      <c r="H863" s="2"/>
      <c r="J863" s="95"/>
      <c r="K863" s="95"/>
      <c r="L863" s="95"/>
      <c r="M863" s="95"/>
      <c r="N863" s="95"/>
      <c r="O863" s="95"/>
      <c r="P863" s="95"/>
    </row>
    <row r="864" spans="5:16">
      <c r="E864" s="118"/>
      <c r="F864" s="2"/>
      <c r="G864" s="2"/>
      <c r="H864" s="2"/>
      <c r="J864" s="95"/>
      <c r="K864" s="95"/>
      <c r="L864" s="95"/>
      <c r="M864" s="95"/>
      <c r="N864" s="95"/>
      <c r="O864" s="95"/>
      <c r="P864" s="95"/>
    </row>
    <row r="865" spans="5:16">
      <c r="E865" s="118"/>
      <c r="F865" s="2"/>
      <c r="G865" s="2"/>
      <c r="H865" s="2"/>
      <c r="J865" s="95"/>
      <c r="K865" s="95"/>
      <c r="L865" s="95"/>
      <c r="M865" s="95"/>
      <c r="N865" s="95"/>
      <c r="O865" s="95"/>
      <c r="P865" s="95"/>
    </row>
    <row r="866" spans="5:16">
      <c r="E866" s="118"/>
      <c r="F866" s="2"/>
      <c r="G866" s="2"/>
      <c r="H866" s="2"/>
      <c r="J866" s="95"/>
      <c r="K866" s="95"/>
      <c r="L866" s="95"/>
      <c r="M866" s="95"/>
      <c r="N866" s="95"/>
      <c r="O866" s="95"/>
      <c r="P866" s="95"/>
    </row>
    <row r="867" spans="5:16">
      <c r="E867" s="118"/>
      <c r="F867" s="2"/>
      <c r="G867" s="2"/>
      <c r="H867" s="2"/>
      <c r="J867" s="95"/>
      <c r="K867" s="95"/>
      <c r="L867" s="95"/>
      <c r="M867" s="95"/>
      <c r="N867" s="95"/>
      <c r="O867" s="95"/>
      <c r="P867" s="95"/>
    </row>
    <row r="868" spans="5:16">
      <c r="E868" s="118"/>
      <c r="F868" s="2"/>
      <c r="G868" s="2"/>
      <c r="H868" s="2"/>
      <c r="J868" s="95"/>
      <c r="K868" s="95"/>
      <c r="L868" s="95"/>
      <c r="M868" s="95"/>
      <c r="N868" s="95"/>
      <c r="O868" s="95"/>
      <c r="P868" s="95"/>
    </row>
    <row r="869" spans="5:16">
      <c r="E869" s="118"/>
      <c r="F869" s="2"/>
      <c r="G869" s="2"/>
      <c r="H869" s="2"/>
      <c r="J869" s="95"/>
      <c r="K869" s="95"/>
      <c r="L869" s="95"/>
      <c r="M869" s="95"/>
      <c r="N869" s="95"/>
      <c r="O869" s="95"/>
      <c r="P869" s="95"/>
    </row>
    <row r="870" spans="5:16">
      <c r="E870" s="118"/>
      <c r="F870" s="2"/>
      <c r="G870" s="2"/>
      <c r="H870" s="2"/>
      <c r="J870" s="95"/>
      <c r="K870" s="95"/>
      <c r="L870" s="95"/>
      <c r="M870" s="95"/>
      <c r="N870" s="95"/>
      <c r="O870" s="95"/>
      <c r="P870" s="95"/>
    </row>
    <row r="871" spans="5:16">
      <c r="E871" s="118"/>
      <c r="F871" s="2"/>
      <c r="G871" s="2"/>
      <c r="H871" s="2"/>
      <c r="J871" s="95"/>
      <c r="K871" s="95"/>
      <c r="L871" s="95"/>
      <c r="M871" s="95"/>
      <c r="N871" s="95"/>
      <c r="O871" s="95"/>
      <c r="P871" s="95"/>
    </row>
    <row r="872" spans="5:16">
      <c r="E872" s="118"/>
      <c r="F872" s="2"/>
      <c r="G872" s="2"/>
      <c r="H872" s="2"/>
      <c r="J872" s="95"/>
      <c r="K872" s="95"/>
      <c r="L872" s="95"/>
      <c r="M872" s="95"/>
      <c r="N872" s="95"/>
      <c r="O872" s="95"/>
      <c r="P872" s="95"/>
    </row>
    <row r="873" spans="5:16">
      <c r="E873" s="118"/>
      <c r="F873" s="2"/>
      <c r="G873" s="2"/>
      <c r="H873" s="2"/>
      <c r="J873" s="95"/>
      <c r="K873" s="95"/>
      <c r="L873" s="95"/>
      <c r="M873" s="95"/>
      <c r="N873" s="95"/>
      <c r="O873" s="95"/>
      <c r="P873" s="95"/>
    </row>
    <row r="874" spans="5:16">
      <c r="E874" s="118"/>
      <c r="F874" s="2"/>
      <c r="G874" s="2"/>
      <c r="H874" s="2"/>
      <c r="J874" s="95"/>
      <c r="K874" s="95"/>
      <c r="L874" s="95"/>
      <c r="M874" s="95"/>
      <c r="N874" s="95"/>
      <c r="O874" s="95"/>
      <c r="P874" s="95"/>
    </row>
    <row r="875" spans="5:16">
      <c r="E875" s="118"/>
      <c r="F875" s="2"/>
      <c r="G875" s="2"/>
      <c r="H875" s="2"/>
      <c r="J875" s="95"/>
      <c r="K875" s="95"/>
      <c r="L875" s="95"/>
      <c r="M875" s="95"/>
      <c r="N875" s="95"/>
      <c r="O875" s="95"/>
      <c r="P875" s="95"/>
    </row>
    <row r="876" spans="5:16">
      <c r="E876" s="118"/>
      <c r="F876" s="2"/>
      <c r="G876" s="2"/>
      <c r="H876" s="2"/>
      <c r="J876" s="95"/>
      <c r="K876" s="95"/>
      <c r="L876" s="95"/>
      <c r="M876" s="95"/>
      <c r="N876" s="95"/>
      <c r="O876" s="95"/>
      <c r="P876" s="95"/>
    </row>
    <row r="877" spans="5:16">
      <c r="E877" s="118"/>
      <c r="F877" s="2"/>
      <c r="G877" s="2"/>
      <c r="H877" s="2"/>
      <c r="J877" s="95"/>
      <c r="K877" s="95"/>
      <c r="L877" s="95"/>
      <c r="M877" s="95"/>
      <c r="N877" s="95"/>
      <c r="O877" s="95"/>
      <c r="P877" s="95"/>
    </row>
    <row r="878" spans="5:16">
      <c r="E878" s="118"/>
      <c r="F878" s="2"/>
      <c r="G878" s="2"/>
      <c r="H878" s="2"/>
      <c r="J878" s="95"/>
      <c r="K878" s="95"/>
      <c r="L878" s="95"/>
      <c r="M878" s="95"/>
      <c r="N878" s="95"/>
      <c r="O878" s="95"/>
      <c r="P878" s="95"/>
    </row>
    <row r="879" spans="5:16">
      <c r="E879" s="118"/>
      <c r="F879" s="2"/>
      <c r="G879" s="2"/>
      <c r="H879" s="2"/>
      <c r="J879" s="95"/>
      <c r="K879" s="95"/>
      <c r="L879" s="95"/>
      <c r="M879" s="95"/>
      <c r="N879" s="95"/>
      <c r="O879" s="95"/>
      <c r="P879" s="95"/>
    </row>
    <row r="880" spans="5:16">
      <c r="E880" s="118"/>
      <c r="F880" s="2"/>
      <c r="G880" s="2"/>
      <c r="H880" s="2"/>
      <c r="J880" s="95"/>
      <c r="K880" s="95"/>
      <c r="L880" s="95"/>
      <c r="M880" s="95"/>
      <c r="N880" s="95"/>
      <c r="O880" s="95"/>
      <c r="P880" s="95"/>
    </row>
    <row r="881" spans="5:16">
      <c r="E881" s="118"/>
      <c r="F881" s="2"/>
      <c r="G881" s="2"/>
      <c r="H881" s="2"/>
      <c r="J881" s="95"/>
      <c r="K881" s="95"/>
      <c r="L881" s="95"/>
      <c r="M881" s="95"/>
      <c r="N881" s="95"/>
      <c r="O881" s="95"/>
      <c r="P881" s="95"/>
    </row>
    <row r="882" spans="5:16">
      <c r="E882" s="118"/>
      <c r="F882" s="2"/>
      <c r="G882" s="2"/>
      <c r="H882" s="2"/>
      <c r="J882" s="95"/>
      <c r="K882" s="95"/>
      <c r="L882" s="95"/>
      <c r="M882" s="95"/>
      <c r="N882" s="95"/>
      <c r="O882" s="95"/>
      <c r="P882" s="95"/>
    </row>
    <row r="883" spans="5:16">
      <c r="E883" s="118"/>
      <c r="F883" s="2"/>
      <c r="G883" s="2"/>
      <c r="H883" s="2"/>
      <c r="J883" s="95"/>
      <c r="K883" s="95"/>
      <c r="L883" s="95"/>
      <c r="M883" s="95"/>
      <c r="N883" s="95"/>
      <c r="O883" s="95"/>
      <c r="P883" s="95"/>
    </row>
    <row r="884" spans="5:16">
      <c r="E884" s="118"/>
      <c r="F884" s="2"/>
      <c r="G884" s="2"/>
      <c r="H884" s="2"/>
      <c r="J884" s="95"/>
      <c r="K884" s="95"/>
      <c r="L884" s="95"/>
      <c r="M884" s="95"/>
      <c r="N884" s="95"/>
      <c r="O884" s="95"/>
      <c r="P884" s="95"/>
    </row>
    <row r="885" spans="5:16">
      <c r="E885" s="118"/>
      <c r="F885" s="2"/>
      <c r="G885" s="2"/>
      <c r="H885" s="2"/>
      <c r="J885" s="95"/>
      <c r="K885" s="95"/>
      <c r="L885" s="95"/>
      <c r="M885" s="95"/>
      <c r="N885" s="95"/>
      <c r="O885" s="95"/>
      <c r="P885" s="95"/>
    </row>
    <row r="886" spans="5:16">
      <c r="E886" s="118"/>
      <c r="F886" s="2"/>
      <c r="G886" s="2"/>
      <c r="H886" s="2"/>
      <c r="J886" s="95"/>
      <c r="K886" s="95"/>
      <c r="L886" s="95"/>
      <c r="M886" s="95"/>
      <c r="N886" s="95"/>
      <c r="O886" s="95"/>
      <c r="P886" s="95"/>
    </row>
    <row r="887" spans="5:16">
      <c r="E887" s="118"/>
      <c r="F887" s="2"/>
      <c r="G887" s="2"/>
      <c r="H887" s="2"/>
      <c r="J887" s="95"/>
      <c r="K887" s="95"/>
      <c r="L887" s="95"/>
      <c r="M887" s="95"/>
      <c r="N887" s="95"/>
      <c r="O887" s="95"/>
      <c r="P887" s="95"/>
    </row>
    <row r="888" spans="5:16">
      <c r="E888" s="118"/>
      <c r="F888" s="2"/>
      <c r="G888" s="2"/>
      <c r="H888" s="2"/>
      <c r="J888" s="95"/>
      <c r="K888" s="95"/>
      <c r="L888" s="95"/>
      <c r="M888" s="95"/>
      <c r="N888" s="95"/>
      <c r="O888" s="95"/>
      <c r="P888" s="95"/>
    </row>
    <row r="889" spans="5:16">
      <c r="E889" s="118"/>
      <c r="F889" s="2"/>
      <c r="G889" s="2"/>
      <c r="H889" s="2"/>
      <c r="J889" s="95"/>
      <c r="K889" s="95"/>
      <c r="L889" s="95"/>
      <c r="M889" s="95"/>
      <c r="N889" s="95"/>
      <c r="O889" s="95"/>
      <c r="P889" s="95"/>
    </row>
    <row r="890" spans="5:16">
      <c r="E890" s="118"/>
      <c r="F890" s="2"/>
      <c r="G890" s="2"/>
      <c r="H890" s="2"/>
      <c r="J890" s="95"/>
      <c r="K890" s="95"/>
      <c r="L890" s="95"/>
      <c r="M890" s="95"/>
      <c r="N890" s="95"/>
      <c r="O890" s="95"/>
      <c r="P890" s="95"/>
    </row>
    <row r="891" spans="5:16">
      <c r="E891" s="118"/>
      <c r="F891" s="2"/>
      <c r="G891" s="2"/>
      <c r="H891" s="2"/>
      <c r="J891" s="95"/>
      <c r="K891" s="95"/>
      <c r="L891" s="95"/>
      <c r="M891" s="95"/>
      <c r="N891" s="95"/>
      <c r="O891" s="95"/>
      <c r="P891" s="95"/>
    </row>
    <row r="892" spans="5:16">
      <c r="E892" s="118"/>
      <c r="F892" s="2"/>
      <c r="G892" s="2"/>
      <c r="H892" s="2"/>
      <c r="J892" s="95"/>
      <c r="K892" s="95"/>
      <c r="L892" s="95"/>
      <c r="M892" s="95"/>
      <c r="N892" s="95"/>
      <c r="O892" s="95"/>
      <c r="P892" s="95"/>
    </row>
    <row r="893" spans="5:16">
      <c r="E893" s="118"/>
      <c r="F893" s="2"/>
      <c r="G893" s="2"/>
      <c r="H893" s="2"/>
      <c r="J893" s="95"/>
      <c r="K893" s="95"/>
      <c r="L893" s="95"/>
      <c r="M893" s="95"/>
      <c r="N893" s="95"/>
      <c r="O893" s="95"/>
      <c r="P893" s="95"/>
    </row>
    <row r="894" spans="5:16">
      <c r="E894" s="118"/>
      <c r="F894" s="2"/>
      <c r="G894" s="2"/>
      <c r="H894" s="2"/>
      <c r="J894" s="95"/>
      <c r="K894" s="95"/>
      <c r="L894" s="95"/>
      <c r="M894" s="95"/>
      <c r="N894" s="95"/>
      <c r="O894" s="95"/>
      <c r="P894" s="95"/>
    </row>
    <row r="895" spans="5:16">
      <c r="E895" s="118"/>
      <c r="F895" s="2"/>
      <c r="G895" s="2"/>
      <c r="H895" s="2"/>
      <c r="J895" s="95"/>
      <c r="K895" s="95"/>
      <c r="L895" s="95"/>
      <c r="M895" s="95"/>
      <c r="N895" s="95"/>
      <c r="O895" s="95"/>
      <c r="P895" s="95"/>
    </row>
    <row r="896" spans="5:16">
      <c r="E896" s="118"/>
      <c r="F896" s="2"/>
      <c r="G896" s="2"/>
      <c r="H896" s="2"/>
      <c r="J896" s="95"/>
      <c r="K896" s="95"/>
      <c r="L896" s="95"/>
      <c r="M896" s="95"/>
      <c r="N896" s="95"/>
      <c r="O896" s="95"/>
      <c r="P896" s="95"/>
    </row>
    <row r="897" spans="5:16">
      <c r="E897" s="118"/>
      <c r="F897" s="2"/>
      <c r="G897" s="2"/>
      <c r="H897" s="2"/>
      <c r="J897" s="95"/>
      <c r="K897" s="95"/>
      <c r="L897" s="95"/>
      <c r="M897" s="95"/>
      <c r="N897" s="95"/>
      <c r="O897" s="95"/>
      <c r="P897" s="95"/>
    </row>
    <row r="898" spans="5:16">
      <c r="E898" s="118"/>
      <c r="F898" s="2"/>
      <c r="G898" s="2"/>
      <c r="H898" s="2"/>
      <c r="J898" s="95"/>
      <c r="K898" s="95"/>
      <c r="L898" s="95"/>
      <c r="M898" s="95"/>
      <c r="N898" s="95"/>
      <c r="O898" s="95"/>
      <c r="P898" s="95"/>
    </row>
    <row r="899" spans="5:16">
      <c r="E899" s="118"/>
      <c r="F899" s="2"/>
      <c r="G899" s="2"/>
      <c r="H899" s="2"/>
      <c r="J899" s="95"/>
      <c r="K899" s="95"/>
      <c r="L899" s="95"/>
      <c r="M899" s="95"/>
      <c r="N899" s="95"/>
      <c r="O899" s="95"/>
      <c r="P899" s="95"/>
    </row>
    <row r="900" spans="5:16">
      <c r="E900" s="118"/>
      <c r="F900" s="2"/>
      <c r="G900" s="2"/>
      <c r="H900" s="2"/>
      <c r="J900" s="95"/>
      <c r="K900" s="95"/>
      <c r="L900" s="95"/>
      <c r="M900" s="95"/>
      <c r="N900" s="95"/>
      <c r="O900" s="95"/>
      <c r="P900" s="95"/>
    </row>
    <row r="901" spans="5:16">
      <c r="E901" s="118"/>
      <c r="F901" s="2"/>
      <c r="G901" s="2"/>
      <c r="H901" s="2"/>
      <c r="J901" s="95"/>
      <c r="K901" s="95"/>
      <c r="L901" s="95"/>
      <c r="M901" s="95"/>
      <c r="N901" s="95"/>
      <c r="O901" s="95"/>
      <c r="P901" s="95"/>
    </row>
    <row r="902" spans="5:16">
      <c r="E902" s="118"/>
      <c r="F902" s="2"/>
      <c r="G902" s="2"/>
      <c r="H902" s="2"/>
      <c r="J902" s="95"/>
      <c r="K902" s="95"/>
      <c r="L902" s="95"/>
      <c r="M902" s="95"/>
      <c r="N902" s="95"/>
      <c r="O902" s="95"/>
      <c r="P902" s="95"/>
    </row>
    <row r="903" spans="5:16">
      <c r="E903" s="118"/>
      <c r="F903" s="2"/>
      <c r="G903" s="2"/>
      <c r="H903" s="2"/>
      <c r="J903" s="95"/>
      <c r="K903" s="95"/>
      <c r="L903" s="95"/>
      <c r="M903" s="95"/>
      <c r="N903" s="95"/>
      <c r="O903" s="95"/>
      <c r="P903" s="95"/>
    </row>
    <row r="904" spans="5:16">
      <c r="E904" s="118"/>
      <c r="F904" s="2"/>
      <c r="G904" s="2"/>
      <c r="H904" s="2"/>
      <c r="J904" s="95"/>
      <c r="K904" s="95"/>
      <c r="L904" s="95"/>
      <c r="M904" s="95"/>
      <c r="N904" s="95"/>
      <c r="O904" s="95"/>
      <c r="P904" s="95"/>
    </row>
    <row r="905" spans="5:16">
      <c r="E905" s="118"/>
      <c r="F905" s="2"/>
      <c r="G905" s="2"/>
      <c r="H905" s="2"/>
      <c r="J905" s="95"/>
      <c r="K905" s="95"/>
      <c r="L905" s="95"/>
      <c r="M905" s="95"/>
      <c r="N905" s="95"/>
      <c r="O905" s="95"/>
      <c r="P905" s="95"/>
    </row>
    <row r="906" spans="5:16">
      <c r="E906" s="118"/>
      <c r="F906" s="2"/>
      <c r="G906" s="2"/>
      <c r="H906" s="2"/>
      <c r="J906" s="95"/>
      <c r="K906" s="95"/>
      <c r="L906" s="95"/>
      <c r="M906" s="95"/>
      <c r="N906" s="95"/>
      <c r="O906" s="95"/>
      <c r="P906" s="95"/>
    </row>
    <row r="907" spans="5:16">
      <c r="E907" s="118"/>
      <c r="F907" s="2"/>
      <c r="G907" s="2"/>
      <c r="H907" s="2"/>
      <c r="J907" s="95"/>
      <c r="K907" s="95"/>
      <c r="L907" s="95"/>
      <c r="M907" s="95"/>
      <c r="N907" s="95"/>
      <c r="O907" s="95"/>
      <c r="P907" s="95"/>
    </row>
    <row r="908" spans="5:16">
      <c r="E908" s="118"/>
      <c r="F908" s="2"/>
      <c r="G908" s="2"/>
      <c r="H908" s="2"/>
      <c r="J908" s="95"/>
      <c r="K908" s="95"/>
      <c r="L908" s="95"/>
      <c r="M908" s="95"/>
      <c r="N908" s="95"/>
      <c r="O908" s="95"/>
      <c r="P908" s="95"/>
    </row>
    <row r="909" spans="5:16">
      <c r="E909" s="118"/>
      <c r="F909" s="2"/>
      <c r="G909" s="2"/>
      <c r="H909" s="2"/>
      <c r="J909" s="95"/>
      <c r="K909" s="95"/>
      <c r="L909" s="95"/>
      <c r="M909" s="95"/>
      <c r="N909" s="95"/>
      <c r="O909" s="95"/>
      <c r="P909" s="95"/>
    </row>
    <row r="910" spans="5:16">
      <c r="E910" s="118"/>
      <c r="F910" s="2"/>
      <c r="G910" s="2"/>
      <c r="H910" s="2"/>
      <c r="J910" s="95"/>
      <c r="K910" s="95"/>
      <c r="L910" s="95"/>
      <c r="M910" s="95"/>
      <c r="N910" s="95"/>
      <c r="O910" s="95"/>
      <c r="P910" s="95"/>
    </row>
    <row r="911" spans="5:16">
      <c r="E911" s="118"/>
      <c r="F911" s="2"/>
      <c r="G911" s="2"/>
      <c r="H911" s="2"/>
      <c r="J911" s="95"/>
      <c r="K911" s="95"/>
      <c r="L911" s="95"/>
      <c r="M911" s="95"/>
      <c r="N911" s="95"/>
      <c r="O911" s="95"/>
      <c r="P911" s="95"/>
    </row>
    <row r="912" spans="5:16">
      <c r="E912" s="118"/>
      <c r="F912" s="2"/>
      <c r="G912" s="2"/>
      <c r="H912" s="2"/>
      <c r="J912" s="95"/>
      <c r="K912" s="95"/>
      <c r="L912" s="95"/>
      <c r="M912" s="95"/>
      <c r="N912" s="95"/>
      <c r="O912" s="95"/>
      <c r="P912" s="95"/>
    </row>
    <row r="913" spans="5:16">
      <c r="E913" s="118"/>
      <c r="F913" s="2"/>
      <c r="G913" s="2"/>
      <c r="H913" s="2"/>
      <c r="J913" s="95"/>
      <c r="K913" s="95"/>
      <c r="L913" s="95"/>
      <c r="M913" s="95"/>
      <c r="N913" s="95"/>
      <c r="O913" s="95"/>
      <c r="P913" s="95"/>
    </row>
    <row r="914" spans="5:16">
      <c r="E914" s="118"/>
      <c r="F914" s="2"/>
      <c r="G914" s="2"/>
      <c r="H914" s="2"/>
      <c r="J914" s="95"/>
      <c r="K914" s="95"/>
      <c r="L914" s="95"/>
      <c r="M914" s="95"/>
      <c r="N914" s="95"/>
      <c r="O914" s="95"/>
      <c r="P914" s="95"/>
    </row>
    <row r="915" spans="5:16">
      <c r="E915" s="118"/>
      <c r="F915" s="2"/>
      <c r="G915" s="2"/>
      <c r="H915" s="2"/>
      <c r="J915" s="95"/>
      <c r="K915" s="95"/>
      <c r="L915" s="95"/>
      <c r="M915" s="95"/>
      <c r="N915" s="95"/>
      <c r="O915" s="95"/>
      <c r="P915" s="95"/>
    </row>
    <row r="916" spans="5:16">
      <c r="E916" s="118"/>
      <c r="F916" s="2"/>
      <c r="G916" s="2"/>
      <c r="H916" s="2"/>
      <c r="J916" s="95"/>
      <c r="K916" s="95"/>
      <c r="L916" s="95"/>
      <c r="M916" s="95"/>
      <c r="N916" s="95"/>
      <c r="O916" s="95"/>
      <c r="P916" s="95"/>
    </row>
    <row r="917" spans="5:16">
      <c r="E917" s="118"/>
      <c r="F917" s="2"/>
      <c r="G917" s="2"/>
      <c r="H917" s="2"/>
      <c r="J917" s="95"/>
      <c r="K917" s="95"/>
      <c r="L917" s="95"/>
      <c r="M917" s="95"/>
      <c r="N917" s="95"/>
      <c r="O917" s="95"/>
      <c r="P917" s="95"/>
    </row>
    <row r="918" spans="5:16">
      <c r="E918" s="118"/>
      <c r="F918" s="2"/>
      <c r="G918" s="2"/>
      <c r="H918" s="2"/>
      <c r="J918" s="95"/>
      <c r="K918" s="95"/>
      <c r="L918" s="95"/>
      <c r="M918" s="95"/>
      <c r="N918" s="95"/>
      <c r="O918" s="95"/>
      <c r="P918" s="95"/>
    </row>
    <row r="919" spans="5:16">
      <c r="E919" s="118"/>
      <c r="F919" s="2"/>
      <c r="G919" s="2"/>
      <c r="H919" s="2"/>
      <c r="J919" s="95"/>
      <c r="K919" s="95"/>
      <c r="L919" s="95"/>
      <c r="M919" s="95"/>
      <c r="N919" s="95"/>
      <c r="O919" s="95"/>
      <c r="P919" s="95"/>
    </row>
    <row r="920" spans="5:16">
      <c r="E920" s="118"/>
      <c r="F920" s="2"/>
      <c r="G920" s="2"/>
      <c r="H920" s="2"/>
      <c r="J920" s="95"/>
      <c r="K920" s="95"/>
      <c r="L920" s="95"/>
      <c r="M920" s="95"/>
      <c r="N920" s="95"/>
      <c r="O920" s="95"/>
      <c r="P920" s="95"/>
    </row>
    <row r="921" spans="5:16">
      <c r="E921" s="118"/>
      <c r="F921" s="2"/>
      <c r="G921" s="2"/>
      <c r="H921" s="2"/>
      <c r="J921" s="95"/>
      <c r="K921" s="95"/>
      <c r="L921" s="95"/>
      <c r="M921" s="95"/>
      <c r="N921" s="95"/>
      <c r="O921" s="95"/>
      <c r="P921" s="95"/>
    </row>
    <row r="922" spans="5:16">
      <c r="E922" s="118"/>
      <c r="F922" s="2"/>
      <c r="G922" s="2"/>
      <c r="H922" s="2"/>
      <c r="J922" s="95"/>
      <c r="K922" s="95"/>
      <c r="L922" s="95"/>
      <c r="M922" s="95"/>
      <c r="N922" s="95"/>
      <c r="O922" s="95"/>
      <c r="P922" s="95"/>
    </row>
    <row r="923" spans="5:16">
      <c r="E923" s="118"/>
      <c r="F923" s="2"/>
      <c r="G923" s="2"/>
      <c r="H923" s="2"/>
      <c r="J923" s="95"/>
      <c r="K923" s="95"/>
      <c r="L923" s="95"/>
      <c r="M923" s="95"/>
      <c r="N923" s="95"/>
      <c r="O923" s="95"/>
      <c r="P923" s="95"/>
    </row>
    <row r="924" spans="5:16">
      <c r="E924" s="118"/>
      <c r="F924" s="2"/>
      <c r="G924" s="2"/>
      <c r="H924" s="2"/>
      <c r="J924" s="95"/>
      <c r="K924" s="95"/>
      <c r="L924" s="95"/>
      <c r="M924" s="95"/>
      <c r="N924" s="95"/>
      <c r="O924" s="95"/>
      <c r="P924" s="95"/>
    </row>
    <row r="925" spans="5:16">
      <c r="E925" s="118"/>
      <c r="F925" s="2"/>
      <c r="G925" s="2"/>
      <c r="H925" s="2"/>
      <c r="J925" s="95"/>
      <c r="K925" s="95"/>
      <c r="L925" s="95"/>
      <c r="M925" s="95"/>
      <c r="N925" s="95"/>
      <c r="O925" s="95"/>
      <c r="P925" s="95"/>
    </row>
    <row r="926" spans="5:16">
      <c r="E926" s="118"/>
      <c r="F926" s="2"/>
      <c r="G926" s="2"/>
      <c r="H926" s="2"/>
      <c r="J926" s="95"/>
      <c r="K926" s="95"/>
      <c r="L926" s="95"/>
      <c r="M926" s="95"/>
      <c r="N926" s="95"/>
      <c r="O926" s="95"/>
      <c r="P926" s="95"/>
    </row>
    <row r="927" spans="5:16">
      <c r="E927" s="118"/>
      <c r="F927" s="2"/>
      <c r="G927" s="2"/>
      <c r="H927" s="2"/>
      <c r="J927" s="95"/>
      <c r="K927" s="95"/>
      <c r="L927" s="95"/>
      <c r="M927" s="95"/>
      <c r="N927" s="95"/>
      <c r="O927" s="95"/>
      <c r="P927" s="95"/>
    </row>
    <row r="928" spans="5:16">
      <c r="E928" s="118"/>
      <c r="F928" s="2"/>
      <c r="G928" s="2"/>
      <c r="H928" s="2"/>
      <c r="J928" s="95"/>
      <c r="K928" s="95"/>
      <c r="L928" s="95"/>
      <c r="M928" s="95"/>
      <c r="N928" s="95"/>
      <c r="O928" s="95"/>
      <c r="P928" s="95"/>
    </row>
    <row r="929" spans="5:16">
      <c r="E929" s="118"/>
      <c r="F929" s="2"/>
      <c r="G929" s="2"/>
      <c r="H929" s="2"/>
      <c r="J929" s="95"/>
      <c r="K929" s="95"/>
      <c r="L929" s="95"/>
      <c r="M929" s="95"/>
      <c r="N929" s="95"/>
      <c r="O929" s="95"/>
      <c r="P929" s="95"/>
    </row>
    <row r="930" spans="5:16">
      <c r="E930" s="118"/>
      <c r="F930" s="2"/>
      <c r="G930" s="2"/>
      <c r="H930" s="2"/>
      <c r="J930" s="95"/>
      <c r="K930" s="95"/>
      <c r="L930" s="95"/>
      <c r="M930" s="95"/>
      <c r="N930" s="95"/>
      <c r="O930" s="95"/>
      <c r="P930" s="95"/>
    </row>
    <row r="931" spans="5:16">
      <c r="E931" s="118"/>
      <c r="F931" s="2"/>
      <c r="G931" s="2"/>
      <c r="H931" s="2"/>
      <c r="J931" s="95"/>
      <c r="K931" s="95"/>
      <c r="L931" s="95"/>
      <c r="M931" s="95"/>
      <c r="N931" s="95"/>
      <c r="O931" s="95"/>
      <c r="P931" s="95"/>
    </row>
    <row r="932" spans="5:16">
      <c r="E932" s="118"/>
      <c r="F932" s="2"/>
      <c r="G932" s="2"/>
      <c r="H932" s="2"/>
      <c r="J932" s="95"/>
      <c r="K932" s="95"/>
      <c r="L932" s="95"/>
      <c r="M932" s="95"/>
      <c r="N932" s="95"/>
      <c r="O932" s="95"/>
      <c r="P932" s="95"/>
    </row>
    <row r="933" spans="5:16">
      <c r="E933" s="118"/>
      <c r="F933" s="2"/>
      <c r="G933" s="2"/>
      <c r="H933" s="2"/>
      <c r="J933" s="95"/>
      <c r="K933" s="95"/>
      <c r="L933" s="95"/>
      <c r="M933" s="95"/>
      <c r="N933" s="95"/>
      <c r="O933" s="95"/>
      <c r="P933" s="95"/>
    </row>
    <row r="934" spans="5:16">
      <c r="E934" s="118"/>
      <c r="F934" s="2"/>
      <c r="G934" s="2"/>
      <c r="H934" s="2"/>
      <c r="J934" s="95"/>
      <c r="K934" s="95"/>
      <c r="L934" s="95"/>
      <c r="M934" s="95"/>
      <c r="N934" s="95"/>
      <c r="O934" s="95"/>
      <c r="P934" s="95"/>
    </row>
    <row r="935" spans="5:16">
      <c r="E935" s="118"/>
      <c r="F935" s="2"/>
      <c r="G935" s="2"/>
      <c r="H935" s="2"/>
      <c r="J935" s="95"/>
      <c r="K935" s="95"/>
      <c r="L935" s="95"/>
      <c r="M935" s="95"/>
      <c r="N935" s="95"/>
      <c r="O935" s="95"/>
      <c r="P935" s="95"/>
    </row>
    <row r="936" spans="5:16">
      <c r="E936" s="118"/>
      <c r="F936" s="2"/>
      <c r="G936" s="2"/>
      <c r="H936" s="2"/>
      <c r="J936" s="95"/>
      <c r="K936" s="95"/>
      <c r="L936" s="95"/>
      <c r="M936" s="95"/>
      <c r="N936" s="95"/>
      <c r="O936" s="95"/>
      <c r="P936" s="95"/>
    </row>
    <row r="937" spans="5:16">
      <c r="E937" s="118"/>
      <c r="F937" s="2"/>
      <c r="G937" s="2"/>
      <c r="H937" s="2"/>
      <c r="J937" s="95"/>
      <c r="K937" s="95"/>
      <c r="L937" s="95"/>
      <c r="M937" s="95"/>
      <c r="N937" s="95"/>
      <c r="O937" s="95"/>
      <c r="P937" s="95"/>
    </row>
    <row r="938" spans="5:16">
      <c r="E938" s="118"/>
      <c r="F938" s="2"/>
      <c r="G938" s="2"/>
      <c r="H938" s="2"/>
      <c r="J938" s="95"/>
      <c r="K938" s="95"/>
      <c r="L938" s="95"/>
      <c r="M938" s="95"/>
      <c r="N938" s="95"/>
      <c r="O938" s="95"/>
      <c r="P938" s="95"/>
    </row>
    <row r="939" spans="5:16">
      <c r="E939" s="118"/>
      <c r="F939" s="2"/>
      <c r="G939" s="2"/>
      <c r="H939" s="2"/>
      <c r="J939" s="95"/>
      <c r="K939" s="95"/>
      <c r="L939" s="95"/>
      <c r="M939" s="95"/>
      <c r="N939" s="95"/>
      <c r="O939" s="95"/>
      <c r="P939" s="95"/>
    </row>
    <row r="940" spans="5:16">
      <c r="E940" s="118"/>
      <c r="F940" s="2"/>
      <c r="G940" s="2"/>
      <c r="H940" s="2"/>
      <c r="J940" s="95"/>
      <c r="K940" s="95"/>
      <c r="L940" s="95"/>
      <c r="M940" s="95"/>
      <c r="N940" s="95"/>
      <c r="O940" s="95"/>
      <c r="P940" s="95"/>
    </row>
    <row r="941" spans="5:16">
      <c r="E941" s="118"/>
      <c r="F941" s="2"/>
      <c r="G941" s="2"/>
      <c r="H941" s="2"/>
      <c r="J941" s="95"/>
      <c r="K941" s="95"/>
      <c r="L941" s="95"/>
      <c r="M941" s="95"/>
      <c r="N941" s="95"/>
      <c r="O941" s="95"/>
      <c r="P941" s="95"/>
    </row>
    <row r="942" spans="5:16">
      <c r="E942" s="118"/>
      <c r="F942" s="2"/>
      <c r="G942" s="2"/>
      <c r="H942" s="2"/>
      <c r="J942" s="95"/>
      <c r="K942" s="95"/>
      <c r="L942" s="95"/>
      <c r="M942" s="95"/>
      <c r="N942" s="95"/>
      <c r="O942" s="95"/>
      <c r="P942" s="95"/>
    </row>
    <row r="943" spans="5:16">
      <c r="E943" s="118"/>
      <c r="F943" s="2"/>
      <c r="G943" s="2"/>
      <c r="H943" s="2"/>
      <c r="J943" s="95"/>
      <c r="K943" s="95"/>
      <c r="L943" s="95"/>
      <c r="M943" s="95"/>
      <c r="N943" s="95"/>
      <c r="O943" s="95"/>
      <c r="P943" s="95"/>
    </row>
    <row r="944" spans="5:16">
      <c r="E944" s="118"/>
      <c r="F944" s="2"/>
      <c r="G944" s="2"/>
      <c r="H944" s="2"/>
      <c r="J944" s="95"/>
      <c r="K944" s="95"/>
      <c r="L944" s="95"/>
      <c r="M944" s="95"/>
      <c r="N944" s="95"/>
      <c r="O944" s="95"/>
      <c r="P944" s="95"/>
    </row>
    <row r="945" spans="5:16">
      <c r="E945" s="118"/>
      <c r="F945" s="2"/>
      <c r="G945" s="2"/>
      <c r="H945" s="2"/>
      <c r="J945" s="95"/>
      <c r="K945" s="95"/>
      <c r="L945" s="95"/>
      <c r="M945" s="95"/>
      <c r="N945" s="95"/>
      <c r="O945" s="95"/>
      <c r="P945" s="95"/>
    </row>
    <row r="946" spans="5:16">
      <c r="E946" s="118"/>
      <c r="F946" s="2"/>
      <c r="G946" s="2"/>
      <c r="H946" s="2"/>
      <c r="J946" s="95"/>
      <c r="K946" s="95"/>
      <c r="L946" s="95"/>
      <c r="M946" s="95"/>
      <c r="N946" s="95"/>
      <c r="O946" s="95"/>
      <c r="P946" s="95"/>
    </row>
    <row r="947" spans="5:16">
      <c r="E947" s="118"/>
      <c r="F947" s="2"/>
      <c r="G947" s="2"/>
      <c r="H947" s="2"/>
      <c r="J947" s="95"/>
      <c r="K947" s="95"/>
      <c r="L947" s="95"/>
      <c r="M947" s="95"/>
      <c r="N947" s="95"/>
      <c r="O947" s="95"/>
      <c r="P947" s="95"/>
    </row>
    <row r="948" spans="5:16">
      <c r="E948" s="118"/>
      <c r="F948" s="2"/>
      <c r="G948" s="2"/>
      <c r="H948" s="2"/>
      <c r="J948" s="95"/>
      <c r="K948" s="95"/>
      <c r="L948" s="95"/>
      <c r="M948" s="95"/>
      <c r="N948" s="95"/>
      <c r="O948" s="95"/>
      <c r="P948" s="95"/>
    </row>
    <row r="949" spans="5:16">
      <c r="E949" s="118"/>
      <c r="F949" s="2"/>
      <c r="G949" s="2"/>
      <c r="H949" s="2"/>
      <c r="J949" s="95"/>
      <c r="K949" s="95"/>
      <c r="L949" s="95"/>
      <c r="M949" s="95"/>
      <c r="N949" s="95"/>
      <c r="O949" s="95"/>
      <c r="P949" s="95"/>
    </row>
    <row r="950" spans="5:16">
      <c r="E950" s="118"/>
      <c r="F950" s="2"/>
      <c r="G950" s="2"/>
      <c r="H950" s="2"/>
      <c r="J950" s="95"/>
      <c r="K950" s="95"/>
      <c r="L950" s="95"/>
      <c r="M950" s="95"/>
      <c r="N950" s="95"/>
      <c r="O950" s="95"/>
      <c r="P950" s="95"/>
    </row>
    <row r="951" spans="5:16">
      <c r="E951" s="118"/>
      <c r="F951" s="2"/>
      <c r="G951" s="2"/>
      <c r="H951" s="2"/>
      <c r="J951" s="95"/>
      <c r="K951" s="95"/>
      <c r="L951" s="95"/>
      <c r="M951" s="95"/>
      <c r="N951" s="95"/>
      <c r="O951" s="95"/>
      <c r="P951" s="95"/>
    </row>
    <row r="952" spans="5:16">
      <c r="E952" s="118"/>
      <c r="F952" s="2"/>
      <c r="G952" s="2"/>
      <c r="H952" s="2"/>
      <c r="J952" s="95"/>
      <c r="K952" s="95"/>
      <c r="L952" s="95"/>
      <c r="M952" s="95"/>
      <c r="N952" s="95"/>
      <c r="O952" s="95"/>
      <c r="P952" s="95"/>
    </row>
    <row r="953" spans="5:16">
      <c r="E953" s="118"/>
      <c r="F953" s="2"/>
      <c r="G953" s="2"/>
      <c r="H953" s="2"/>
      <c r="J953" s="95"/>
      <c r="K953" s="95"/>
      <c r="L953" s="95"/>
      <c r="M953" s="95"/>
      <c r="N953" s="95"/>
      <c r="O953" s="95"/>
      <c r="P953" s="95"/>
    </row>
    <row r="954" spans="5:16">
      <c r="E954" s="118"/>
      <c r="F954" s="2"/>
      <c r="G954" s="2"/>
      <c r="H954" s="2"/>
      <c r="J954" s="95"/>
      <c r="K954" s="95"/>
      <c r="L954" s="95"/>
      <c r="M954" s="95"/>
      <c r="N954" s="95"/>
      <c r="O954" s="95"/>
      <c r="P954" s="95"/>
    </row>
    <row r="955" spans="5:16">
      <c r="E955" s="118"/>
      <c r="F955" s="2"/>
      <c r="G955" s="2"/>
      <c r="H955" s="2"/>
      <c r="J955" s="95"/>
      <c r="K955" s="95"/>
      <c r="L955" s="95"/>
      <c r="M955" s="95"/>
      <c r="N955" s="95"/>
      <c r="O955" s="95"/>
      <c r="P955" s="95"/>
    </row>
    <row r="956" spans="5:16">
      <c r="E956" s="118"/>
      <c r="F956" s="2"/>
      <c r="G956" s="2"/>
      <c r="H956" s="2"/>
      <c r="J956" s="95"/>
      <c r="K956" s="95"/>
      <c r="L956" s="95"/>
      <c r="M956" s="95"/>
      <c r="N956" s="95"/>
      <c r="O956" s="95"/>
      <c r="P956" s="95"/>
    </row>
    <row r="957" spans="5:16">
      <c r="E957" s="118"/>
      <c r="F957" s="2"/>
      <c r="G957" s="2"/>
      <c r="H957" s="2"/>
      <c r="J957" s="95"/>
      <c r="K957" s="95"/>
      <c r="L957" s="95"/>
      <c r="M957" s="95"/>
      <c r="N957" s="95"/>
      <c r="O957" s="95"/>
      <c r="P957" s="95"/>
    </row>
    <row r="958" spans="5:16">
      <c r="E958" s="118"/>
      <c r="F958" s="2"/>
      <c r="G958" s="2"/>
      <c r="H958" s="2"/>
      <c r="J958" s="95"/>
      <c r="K958" s="95"/>
      <c r="L958" s="95"/>
      <c r="M958" s="95"/>
      <c r="N958" s="95"/>
      <c r="O958" s="95"/>
      <c r="P958" s="95"/>
    </row>
  </sheetData>
  <mergeCells count="1">
    <mergeCell ref="B506:H506"/>
  </mergeCells>
  <printOptions horizontalCentered="1"/>
  <pageMargins left="0.23622047244094491" right="0.23622047244094491" top="0.74803149606299213" bottom="0.74803149606299213" header="0.31496062992125984" footer="0.31496062992125984"/>
  <pageSetup paperSize="9" scale="35" fitToHeight="0" orientation="portrait" r:id="rId1"/>
  <headerFooter scaleWithDoc="0" alignWithMargins="0">
    <oddFooter xml:space="preserve">&amp;C&amp;6SAS DOMIRENO - 1, avenue Emile Zola - 95210 Saint-Gratien - Société par Actions Simplifiée au capital social de 9.000,00€ - RCS Pontoise - N°TVA intracommunautaire : FR43823903331 </oddFooter>
  </headerFooter>
  <rowBreaks count="3" manualBreakCount="3">
    <brk id="99" max="16383" man="1"/>
    <brk id="226" max="16383" man="1"/>
    <brk id="270" max="16383" man="1"/>
  </rowBreaks>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Devis</vt:lpstr>
      <vt:lpstr>Devis!Zone_d_impression</vt:lpstr>
    </vt:vector>
  </TitlesOfParts>
  <Company>HP</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Arnaud Debeaurain</dc:creator>
  <cp:lastModifiedBy>Arnaud Debeaurain</cp:lastModifiedBy>
  <cp:lastPrinted>2017-08-17T12:48:55Z</cp:lastPrinted>
  <dcterms:created xsi:type="dcterms:W3CDTF">2016-10-14T13:21:51Z</dcterms:created>
  <dcterms:modified xsi:type="dcterms:W3CDTF">2017-08-17T12:54:15Z</dcterms:modified>
</cp:coreProperties>
</file>