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56" windowWidth="15576" windowHeight="7740" tabRatio="856"/>
  </bookViews>
  <sheets>
    <sheet name="données" sheetId="1" r:id="rId1"/>
    <sheet name="archives" sheetId="43" r:id="rId2"/>
    <sheet name="1" sheetId="9" r:id="rId3"/>
    <sheet name="2" sheetId="45" r:id="rId4"/>
    <sheet name="3" sheetId="46" r:id="rId5"/>
    <sheet name="4" sheetId="47" r:id="rId6"/>
    <sheet name="JF 2011" sheetId="44" r:id="rId7"/>
  </sheets>
  <definedNames>
    <definedName name="_xlnm._FilterDatabase" localSheetId="0" hidden="1">données!$A$1:$Z$5</definedName>
    <definedName name="_xlnm.Print_Area" localSheetId="0">données!$A$1:$Q$5</definedName>
  </definedNames>
  <calcPr calcId="125725"/>
</workbook>
</file>

<file path=xl/calcChain.xml><?xml version="1.0" encoding="utf-8"?>
<calcChain xmlns="http://schemas.openxmlformats.org/spreadsheetml/2006/main">
  <c r="F5" i="1"/>
  <c r="F4"/>
  <c r="F3"/>
  <c r="E5"/>
  <c r="E4"/>
  <c r="E3"/>
  <c r="D5"/>
  <c r="D4"/>
  <c r="D3"/>
  <c r="G5"/>
  <c r="G4"/>
  <c r="G3"/>
  <c r="C9" i="47"/>
  <c r="D2" i="1"/>
  <c r="C9" i="46"/>
  <c r="C9" i="45"/>
  <c r="C9" i="9"/>
  <c r="Q5" i="1"/>
  <c r="P5"/>
  <c r="O5"/>
  <c r="N5"/>
  <c r="M5"/>
  <c r="L5"/>
  <c r="K5"/>
  <c r="J5"/>
  <c r="I5"/>
  <c r="H5"/>
  <c r="Q4"/>
  <c r="P4"/>
  <c r="O4"/>
  <c r="N4"/>
  <c r="M4"/>
  <c r="L4"/>
  <c r="K4"/>
  <c r="J4"/>
  <c r="I4"/>
  <c r="H4"/>
  <c r="Q3"/>
  <c r="P3"/>
  <c r="O3"/>
  <c r="N3"/>
  <c r="M3"/>
  <c r="L3"/>
  <c r="K3"/>
  <c r="J3"/>
  <c r="I3"/>
  <c r="H3"/>
  <c r="Q2"/>
  <c r="P2"/>
  <c r="O2"/>
  <c r="N2"/>
  <c r="M2"/>
  <c r="L2"/>
  <c r="K2"/>
  <c r="J2"/>
  <c r="I2"/>
  <c r="H2"/>
  <c r="F2"/>
  <c r="E2"/>
  <c r="G2" l="1"/>
</calcChain>
</file>

<file path=xl/sharedStrings.xml><?xml version="1.0" encoding="utf-8"?>
<sst xmlns="http://schemas.openxmlformats.org/spreadsheetml/2006/main" count="90" uniqueCount="35">
  <si>
    <t>Prénom</t>
  </si>
  <si>
    <t>Nom</t>
  </si>
  <si>
    <t>%</t>
  </si>
  <si>
    <t>Date 2 reprise à temps partiel</t>
  </si>
  <si>
    <t>Date reprise activité à 100%</t>
  </si>
  <si>
    <t>Date 1
reprise à temps partiel</t>
  </si>
  <si>
    <t>Remarque</t>
  </si>
  <si>
    <t>Jours fériés
2011-2012</t>
  </si>
  <si>
    <r>
      <rPr>
        <b/>
        <sz val="10"/>
        <color theme="1"/>
        <rFont val="Calibri"/>
        <family val="2"/>
        <scheme val="minor"/>
      </rPr>
      <t>Demande soumise à l'OAI</t>
    </r>
    <r>
      <rPr>
        <sz val="10"/>
        <color theme="1"/>
        <rFont val="Calibri"/>
        <family val="2"/>
        <scheme val="minor"/>
      </rPr>
      <t xml:space="preserve">
(détection précoce ou demande AI)</t>
    </r>
  </si>
  <si>
    <r>
      <rPr>
        <b/>
        <sz val="10"/>
        <color theme="1"/>
        <rFont val="Calibri"/>
        <family val="2"/>
        <scheme val="minor"/>
      </rPr>
      <t>Date</t>
    </r>
    <r>
      <rPr>
        <sz val="10"/>
        <color theme="1"/>
        <rFont val="Calibri"/>
        <family val="2"/>
        <scheme val="minor"/>
      </rPr>
      <t xml:space="preserve"> de la demande OAI</t>
    </r>
  </si>
  <si>
    <r>
      <rPr>
        <b/>
        <sz val="10"/>
        <color theme="1"/>
        <rFont val="Calibri"/>
        <family val="2"/>
        <scheme val="minor"/>
      </rPr>
      <t>Décision</t>
    </r>
    <r>
      <rPr>
        <sz val="10"/>
        <color theme="1"/>
        <rFont val="Calibri"/>
        <family val="2"/>
        <scheme val="minor"/>
      </rPr>
      <t xml:space="preserve"> OAI</t>
    </r>
  </si>
  <si>
    <t>date de fin de certif</t>
  </si>
  <si>
    <t>Données</t>
  </si>
  <si>
    <t>Données personnelles</t>
  </si>
  <si>
    <t>Nom et prénom</t>
  </si>
  <si>
    <t>Terminé</t>
  </si>
  <si>
    <t>Roger</t>
  </si>
  <si>
    <t>Federer</t>
  </si>
  <si>
    <t>Rafael</t>
  </si>
  <si>
    <t>Andy</t>
  </si>
  <si>
    <t>Stan</t>
  </si>
  <si>
    <t>Wawrinka</t>
  </si>
  <si>
    <t>Murray</t>
  </si>
  <si>
    <t>Nadal</t>
  </si>
  <si>
    <t>temps tournoi</t>
  </si>
  <si>
    <t>Tournoi</t>
  </si>
  <si>
    <t>début tournoi</t>
  </si>
  <si>
    <t>Grand Chelem</t>
  </si>
  <si>
    <t>Masters 1000</t>
  </si>
  <si>
    <t xml:space="preserve">Nb de j. </t>
  </si>
  <si>
    <r>
      <t xml:space="preserve">Date </t>
    </r>
    <r>
      <rPr>
        <b/>
        <sz val="10"/>
        <color theme="1"/>
        <rFont val="Calibri"/>
        <family val="2"/>
        <scheme val="minor"/>
      </rPr>
      <t>début</t>
    </r>
    <r>
      <rPr>
        <sz val="10"/>
        <color theme="1"/>
        <rFont val="Calibri"/>
        <family val="2"/>
        <scheme val="minor"/>
      </rPr>
      <t xml:space="preserve"> </t>
    </r>
  </si>
  <si>
    <r>
      <t xml:space="preserve">Date </t>
    </r>
    <r>
      <rPr>
        <b/>
        <sz val="10"/>
        <color theme="1"/>
        <rFont val="Calibri"/>
        <family val="2"/>
        <scheme val="minor"/>
      </rPr>
      <t>fin</t>
    </r>
    <r>
      <rPr>
        <sz val="10"/>
        <color theme="1"/>
        <rFont val="Calibri"/>
        <family val="2"/>
        <scheme val="minor"/>
      </rPr>
      <t xml:space="preserve"> </t>
    </r>
  </si>
  <si>
    <t xml:space="preserve">Nbr de jour </t>
  </si>
  <si>
    <t>x</t>
  </si>
  <si>
    <t>ok</t>
  </si>
</sst>
</file>

<file path=xl/styles.xml><?xml version="1.0" encoding="utf-8"?>
<styleSheet xmlns="http://schemas.openxmlformats.org/spreadsheetml/2006/main">
  <numFmts count="3">
    <numFmt numFmtId="44" formatCode="_ &quot;fr.&quot;\ * #,##0.00_ ;_ &quot;fr.&quot;\ * \-#,##0.00_ ;_ &quot;fr.&quot;\ * &quot;-&quot;??_ ;_ @_ "/>
    <numFmt numFmtId="164" formatCode="dd/mm/yy;@"/>
    <numFmt numFmtId="165" formatCode="dd/mm/yyyy\ ;;"/>
  </numFmts>
  <fonts count="15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9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9"/>
      <color theme="0" tint="-0.499984740745262"/>
      <name val="Arial"/>
      <family val="2"/>
    </font>
    <font>
      <b/>
      <sz val="10"/>
      <name val="Calibri"/>
      <family val="2"/>
      <scheme val="minor"/>
    </font>
    <font>
      <b/>
      <sz val="9"/>
      <color rgb="FFFF0000"/>
      <name val="AngsanaUPC"/>
      <family val="1"/>
    </font>
    <font>
      <b/>
      <sz val="10"/>
      <color theme="1"/>
      <name val="Arial"/>
      <family val="2"/>
    </font>
    <font>
      <i/>
      <sz val="8"/>
      <color theme="0" tint="-0.14999847407452621"/>
      <name val="Arial"/>
      <family val="2"/>
    </font>
    <font>
      <i/>
      <sz val="8"/>
      <color rgb="FFFF0000"/>
      <name val="Arial"/>
      <family val="2"/>
    </font>
    <font>
      <b/>
      <sz val="14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1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5FFB3"/>
        <bgColor indexed="64"/>
      </patternFill>
    </fill>
    <fill>
      <patternFill patternType="solid">
        <fgColor rgb="FFFFA3A3"/>
        <bgColor indexed="64"/>
      </patternFill>
    </fill>
    <fill>
      <patternFill patternType="solid">
        <fgColor rgb="FFAFEAFF"/>
        <bgColor indexed="64"/>
      </patternFill>
    </fill>
    <fill>
      <patternFill patternType="solid">
        <fgColor rgb="FFFFFF85"/>
        <bgColor indexed="64"/>
      </patternFill>
    </fill>
    <fill>
      <patternFill patternType="solid">
        <fgColor rgb="FFFFBDFF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theme="0" tint="-0.34998626667073579"/>
        <bgColor indexed="64"/>
      </patternFill>
    </fill>
  </fills>
  <borders count="21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indexed="64"/>
      </left>
      <right style="hair">
        <color theme="0" tint="-0.34998626667073579"/>
      </right>
      <top style="thin">
        <color indexed="64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indexed="64"/>
      </top>
      <bottom style="hair">
        <color theme="0" tint="-0.34998626667073579"/>
      </bottom>
      <diagonal/>
    </border>
    <border>
      <left style="hair">
        <color theme="0" tint="-0.34998626667073579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 style="thin">
        <color indexed="64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thin">
        <color indexed="64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indexed="64"/>
      </left>
      <right style="hair">
        <color theme="0" tint="-0.34998626667073579"/>
      </right>
      <top style="hair">
        <color theme="0" tint="-0.34998626667073579"/>
      </top>
      <bottom style="thin">
        <color indexed="64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thin">
        <color indexed="64"/>
      </bottom>
      <diagonal/>
    </border>
    <border>
      <left style="hair">
        <color theme="0" tint="-0.34998626667073579"/>
      </left>
      <right style="thin">
        <color indexed="64"/>
      </right>
      <top style="hair">
        <color theme="0" tint="-0.34998626667073579"/>
      </top>
      <bottom style="thin">
        <color indexed="64"/>
      </bottom>
      <diagonal/>
    </border>
  </borders>
  <cellStyleXfs count="2">
    <xf numFmtId="0" fontId="0" fillId="0" borderId="0"/>
    <xf numFmtId="44" fontId="10" fillId="0" borderId="1">
      <alignment vertical="center"/>
    </xf>
  </cellStyleXfs>
  <cellXfs count="80">
    <xf numFmtId="0" fontId="0" fillId="0" borderId="0" xfId="0"/>
    <xf numFmtId="0" fontId="0" fillId="0" borderId="0" xfId="0" applyFont="1"/>
    <xf numFmtId="164" fontId="0" fillId="0" borderId="0" xfId="0" applyNumberFormat="1" applyFont="1"/>
    <xf numFmtId="14" fontId="0" fillId="0" borderId="0" xfId="0" applyNumberFormat="1" applyFont="1"/>
    <xf numFmtId="164" fontId="0" fillId="0" borderId="0" xfId="0" applyNumberFormat="1" applyFont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vertical="center" wrapText="1"/>
    </xf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0" fontId="5" fillId="0" borderId="0" xfId="0" applyFont="1" applyAlignment="1">
      <alignment horizontal="left" indent="1"/>
    </xf>
    <xf numFmtId="0" fontId="5" fillId="0" borderId="4" xfId="0" applyFont="1" applyBorder="1" applyAlignment="1">
      <alignment horizontal="left" vertical="center" indent="1"/>
    </xf>
    <xf numFmtId="0" fontId="5" fillId="0" borderId="6" xfId="0" applyFont="1" applyBorder="1" applyAlignment="1">
      <alignment horizontal="left" vertical="center" indent="1"/>
    </xf>
    <xf numFmtId="0" fontId="5" fillId="0" borderId="0" xfId="0" applyFont="1" applyAlignment="1">
      <alignment vertical="center"/>
    </xf>
    <xf numFmtId="0" fontId="6" fillId="0" borderId="3" xfId="0" applyFont="1" applyBorder="1" applyAlignment="1">
      <alignment vertical="center"/>
    </xf>
    <xf numFmtId="0" fontId="5" fillId="0" borderId="0" xfId="0" applyFont="1" applyAlignment="1">
      <alignment horizontal="left" vertical="center" indent="1"/>
    </xf>
    <xf numFmtId="0" fontId="5" fillId="0" borderId="10" xfId="0" applyFont="1" applyBorder="1" applyAlignment="1">
      <alignment horizontal="left" vertical="center" indent="1"/>
    </xf>
    <xf numFmtId="0" fontId="5" fillId="0" borderId="7" xfId="0" applyFont="1" applyBorder="1" applyAlignment="1">
      <alignment horizontal="left" vertical="center" indent="1"/>
    </xf>
    <xf numFmtId="0" fontId="6" fillId="7" borderId="2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/>
    <xf numFmtId="0" fontId="11" fillId="0" borderId="8" xfId="0" applyFont="1" applyBorder="1" applyAlignment="1" applyProtection="1">
      <alignment vertical="center"/>
      <protection locked="0"/>
    </xf>
    <xf numFmtId="14" fontId="5" fillId="0" borderId="11" xfId="0" applyNumberFormat="1" applyFont="1" applyBorder="1" applyAlignment="1" applyProtection="1">
      <alignment vertical="center"/>
      <protection locked="0"/>
    </xf>
    <xf numFmtId="0" fontId="6" fillId="7" borderId="2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left" indent="1"/>
    </xf>
    <xf numFmtId="0" fontId="5" fillId="0" borderId="12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165" fontId="8" fillId="0" borderId="12" xfId="0" applyNumberFormat="1" applyFont="1" applyFill="1" applyBorder="1" applyAlignment="1">
      <alignment horizontal="center" vertical="center"/>
    </xf>
    <xf numFmtId="165" fontId="7" fillId="0" borderId="12" xfId="0" applyNumberFormat="1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65" fontId="7" fillId="16" borderId="12" xfId="0" applyNumberFormat="1" applyFont="1" applyFill="1" applyBorder="1" applyAlignment="1">
      <alignment horizontal="center" vertical="center"/>
    </xf>
    <xf numFmtId="165" fontId="7" fillId="0" borderId="12" xfId="0" applyNumberFormat="1" applyFont="1" applyBorder="1" applyAlignment="1">
      <alignment horizontal="center" vertical="center"/>
    </xf>
    <xf numFmtId="14" fontId="5" fillId="0" borderId="12" xfId="0" applyNumberFormat="1" applyFont="1" applyBorder="1" applyAlignment="1">
      <alignment vertical="center"/>
    </xf>
    <xf numFmtId="14" fontId="5" fillId="0" borderId="12" xfId="0" applyNumberFormat="1" applyFont="1" applyBorder="1"/>
    <xf numFmtId="0" fontId="5" fillId="0" borderId="12" xfId="0" applyFont="1" applyBorder="1"/>
    <xf numFmtId="0" fontId="1" fillId="9" borderId="13" xfId="0" applyFont="1" applyFill="1" applyBorder="1" applyAlignment="1">
      <alignment vertical="center" wrapText="1"/>
    </xf>
    <xf numFmtId="0" fontId="1" fillId="9" borderId="14" xfId="0" applyFont="1" applyFill="1" applyBorder="1" applyAlignment="1">
      <alignment vertical="center" wrapText="1"/>
    </xf>
    <xf numFmtId="14" fontId="2" fillId="10" borderId="14" xfId="0" applyNumberFormat="1" applyFont="1" applyFill="1" applyBorder="1" applyAlignment="1">
      <alignment horizontal="center" vertical="center" textRotation="90" wrapText="1"/>
    </xf>
    <xf numFmtId="0" fontId="1" fillId="3" borderId="14" xfId="0" applyFont="1" applyFill="1" applyBorder="1" applyAlignment="1">
      <alignment horizontal="center" vertical="center" wrapText="1"/>
    </xf>
    <xf numFmtId="14" fontId="9" fillId="16" borderId="14" xfId="0" applyNumberFormat="1" applyFont="1" applyFill="1" applyBorder="1" applyAlignment="1">
      <alignment vertical="center" wrapText="1"/>
    </xf>
    <xf numFmtId="14" fontId="1" fillId="8" borderId="14" xfId="0" applyNumberFormat="1" applyFont="1" applyFill="1" applyBorder="1" applyAlignment="1">
      <alignment horizontal="center" vertical="center" wrapText="1"/>
    </xf>
    <xf numFmtId="14" fontId="3" fillId="13" borderId="14" xfId="0" applyNumberFormat="1" applyFont="1" applyFill="1" applyBorder="1" applyAlignment="1">
      <alignment horizontal="center" vertical="center" wrapText="1"/>
    </xf>
    <xf numFmtId="14" fontId="3" fillId="14" borderId="14" xfId="0" applyNumberFormat="1" applyFont="1" applyFill="1" applyBorder="1" applyAlignment="1">
      <alignment horizontal="center" vertical="center" wrapText="1"/>
    </xf>
    <xf numFmtId="14" fontId="3" fillId="15" borderId="14" xfId="0" applyNumberFormat="1" applyFont="1" applyFill="1" applyBorder="1" applyAlignment="1">
      <alignment horizontal="center" vertical="center" wrapText="1"/>
    </xf>
    <xf numFmtId="14" fontId="9" fillId="12" borderId="14" xfId="0" applyNumberFormat="1" applyFont="1" applyFill="1" applyBorder="1" applyAlignment="1">
      <alignment horizontal="center" vertical="center" wrapText="1"/>
    </xf>
    <xf numFmtId="14" fontId="9" fillId="11" borderId="14" xfId="0" applyNumberFormat="1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vertical="center" wrapText="1"/>
    </xf>
    <xf numFmtId="14" fontId="2" fillId="4" borderId="14" xfId="0" applyNumberFormat="1" applyFont="1" applyFill="1" applyBorder="1" applyAlignment="1">
      <alignment vertical="center" wrapText="1"/>
    </xf>
    <xf numFmtId="14" fontId="4" fillId="2" borderId="14" xfId="0" applyNumberFormat="1" applyFont="1" applyFill="1" applyBorder="1" applyAlignment="1">
      <alignment vertical="center" wrapText="1"/>
    </xf>
    <xf numFmtId="1" fontId="4" fillId="2" borderId="14" xfId="0" applyNumberFormat="1" applyFont="1" applyFill="1" applyBorder="1" applyAlignment="1">
      <alignment vertical="center" wrapText="1"/>
    </xf>
    <xf numFmtId="1" fontId="1" fillId="5" borderId="14" xfId="0" applyNumberFormat="1" applyFont="1" applyFill="1" applyBorder="1" applyAlignment="1">
      <alignment vertical="center" wrapText="1"/>
    </xf>
    <xf numFmtId="0" fontId="14" fillId="17" borderId="15" xfId="0" applyFont="1" applyFill="1" applyBorder="1" applyAlignment="1">
      <alignment horizontal="center" vertical="center"/>
    </xf>
    <xf numFmtId="0" fontId="5" fillId="0" borderId="16" xfId="0" applyFont="1" applyBorder="1" applyAlignment="1">
      <alignment vertical="center"/>
    </xf>
    <xf numFmtId="0" fontId="5" fillId="17" borderId="17" xfId="0" applyFont="1" applyFill="1" applyBorder="1"/>
    <xf numFmtId="0" fontId="5" fillId="6" borderId="16" xfId="0" applyFont="1" applyFill="1" applyBorder="1" applyAlignment="1">
      <alignment vertical="center"/>
    </xf>
    <xf numFmtId="0" fontId="5" fillId="6" borderId="18" xfId="0" applyFont="1" applyFill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165" fontId="8" fillId="0" borderId="19" xfId="0" applyNumberFormat="1" applyFont="1" applyFill="1" applyBorder="1" applyAlignment="1">
      <alignment horizontal="center" vertical="center"/>
    </xf>
    <xf numFmtId="165" fontId="7" fillId="0" borderId="19" xfId="0" applyNumberFormat="1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165" fontId="7" fillId="16" borderId="19" xfId="0" applyNumberFormat="1" applyFont="1" applyFill="1" applyBorder="1" applyAlignment="1">
      <alignment horizontal="center" vertical="center"/>
    </xf>
    <xf numFmtId="165" fontId="5" fillId="0" borderId="19" xfId="0" applyNumberFormat="1" applyFont="1" applyFill="1" applyBorder="1" applyAlignment="1">
      <alignment vertical="center"/>
    </xf>
    <xf numFmtId="14" fontId="5" fillId="0" borderId="19" xfId="0" applyNumberFormat="1" applyFont="1" applyBorder="1" applyAlignment="1">
      <alignment vertical="center"/>
    </xf>
    <xf numFmtId="14" fontId="5" fillId="0" borderId="19" xfId="0" applyNumberFormat="1" applyFont="1" applyBorder="1"/>
    <xf numFmtId="0" fontId="5" fillId="0" borderId="19" xfId="0" applyFont="1" applyBorder="1"/>
    <xf numFmtId="0" fontId="5" fillId="17" borderId="20" xfId="0" applyFont="1" applyFill="1" applyBorder="1"/>
    <xf numFmtId="0" fontId="13" fillId="0" borderId="0" xfId="0" applyFont="1" applyAlignment="1">
      <alignment horizontal="center" vertical="center" wrapText="1"/>
    </xf>
    <xf numFmtId="0" fontId="6" fillId="7" borderId="0" xfId="0" applyFont="1" applyFill="1" applyBorder="1" applyAlignment="1">
      <alignment horizontal="center" vertical="center"/>
    </xf>
    <xf numFmtId="0" fontId="11" fillId="0" borderId="9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>
      <alignment horizontal="left" vertical="center" indent="2"/>
    </xf>
    <xf numFmtId="0" fontId="5" fillId="0" borderId="9" xfId="0" applyFont="1" applyBorder="1" applyAlignment="1">
      <alignment horizontal="left" vertical="center" indent="2"/>
    </xf>
  </cellXfs>
  <cellStyles count="2">
    <cellStyle name="Flashing" xfId="1"/>
    <cellStyle name="Normal" xfId="0" builtinId="0"/>
  </cellStyles>
  <dxfs count="37">
    <dxf>
      <font>
        <b val="0"/>
        <i val="0"/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ill>
        <patternFill>
          <bgColor rgb="FFA0E3FE"/>
        </patternFill>
      </fill>
    </dxf>
    <dxf>
      <fill>
        <patternFill>
          <bgColor rgb="FFFFFF75"/>
        </patternFill>
      </fill>
    </dxf>
    <dxf>
      <fill>
        <patternFill>
          <bgColor rgb="FFFFC9FF"/>
        </patternFill>
      </fill>
    </dxf>
    <dxf>
      <fill>
        <patternFill>
          <bgColor rgb="FFFF9999"/>
        </patternFill>
      </fill>
    </dxf>
    <dxf>
      <fill>
        <patternFill>
          <bgColor rgb="FFCCFFCC"/>
        </patternFill>
      </fill>
    </dxf>
    <dxf>
      <font>
        <b val="0"/>
        <i val="0"/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ill>
        <patternFill>
          <bgColor rgb="FFA0E3FE"/>
        </patternFill>
      </fill>
    </dxf>
    <dxf>
      <fill>
        <patternFill>
          <bgColor rgb="FFFFFF75"/>
        </patternFill>
      </fill>
    </dxf>
    <dxf>
      <fill>
        <patternFill>
          <bgColor rgb="FFFFC9FF"/>
        </patternFill>
      </fill>
    </dxf>
    <dxf>
      <fill>
        <patternFill>
          <bgColor rgb="FFFF9999"/>
        </patternFill>
      </fill>
    </dxf>
    <dxf>
      <fill>
        <patternFill>
          <bgColor rgb="FFCCFFCC"/>
        </patternFill>
      </fill>
    </dxf>
    <dxf>
      <font>
        <b val="0"/>
        <i val="0"/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ill>
        <patternFill>
          <bgColor rgb="FFA0E3FE"/>
        </patternFill>
      </fill>
    </dxf>
    <dxf>
      <fill>
        <patternFill>
          <bgColor rgb="FFFFFF75"/>
        </patternFill>
      </fill>
    </dxf>
    <dxf>
      <fill>
        <patternFill>
          <bgColor rgb="FFFFC9FF"/>
        </patternFill>
      </fill>
    </dxf>
    <dxf>
      <fill>
        <patternFill>
          <bgColor rgb="FFFF9999"/>
        </patternFill>
      </fill>
    </dxf>
    <dxf>
      <fill>
        <patternFill>
          <bgColor rgb="FFCCFFCC"/>
        </patternFill>
      </fill>
    </dxf>
    <dxf>
      <font>
        <b val="0"/>
        <i val="0"/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ill>
        <patternFill>
          <bgColor rgb="FFA0E3FE"/>
        </patternFill>
      </fill>
    </dxf>
    <dxf>
      <fill>
        <patternFill>
          <bgColor rgb="FFFFFF75"/>
        </patternFill>
      </fill>
    </dxf>
    <dxf>
      <fill>
        <patternFill>
          <bgColor rgb="FFFFC9FF"/>
        </patternFill>
      </fill>
    </dxf>
    <dxf>
      <fill>
        <patternFill>
          <bgColor rgb="FFFF9999"/>
        </patternFill>
      </fill>
    </dxf>
    <dxf>
      <fill>
        <patternFill>
          <bgColor rgb="FFCCFFCC"/>
        </patternFill>
      </fill>
    </dxf>
    <dxf>
      <fill>
        <patternFill>
          <bgColor rgb="FFAFEAFF"/>
        </patternFill>
      </fill>
    </dxf>
    <dxf>
      <fill>
        <patternFill>
          <bgColor rgb="FFFFFF85"/>
        </patternFill>
      </fill>
    </dxf>
    <dxf>
      <fill>
        <patternFill>
          <bgColor rgb="FFFFBDFF"/>
        </patternFill>
      </fill>
    </dxf>
    <dxf>
      <font>
        <color auto="1"/>
      </font>
      <fill>
        <patternFill>
          <bgColor rgb="FFFFA3A3"/>
        </patternFill>
      </fill>
    </dxf>
    <dxf>
      <font>
        <color auto="1"/>
      </font>
      <fill>
        <patternFill>
          <bgColor rgb="FF75FFB3"/>
        </patternFill>
      </fill>
    </dxf>
  </dxfs>
  <tableStyles count="0" defaultTableStyle="TableStyleMedium9" defaultPivotStyle="PivotStyleLight16"/>
  <colors>
    <mruColors>
      <color rgb="FFCCFFCC"/>
      <color rgb="FFFF9396"/>
      <color rgb="FFFF7C80"/>
      <color rgb="FFFFCCFF"/>
      <color rgb="FFFFFF9F"/>
      <color rgb="FFFFFFB7"/>
      <color rgb="FFA7E2FF"/>
      <color rgb="FF99FF66"/>
      <color rgb="FFFF9999"/>
      <color rgb="FFFFC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AC8"/>
  <sheetViews>
    <sheetView tabSelected="1" zoomScale="70" zoomScaleNormal="70" zoomScaleSheetLayoutView="70" workbookViewId="0">
      <pane xSplit="2" ySplit="1" topLeftCell="F2" activePane="bottomRight" state="frozen"/>
      <selection pane="topRight" activeCell="E1" sqref="E1"/>
      <selection pane="bottomLeft" activeCell="A2" sqref="A2"/>
      <selection pane="bottomRight" activeCell="B10" sqref="B10"/>
    </sheetView>
  </sheetViews>
  <sheetFormatPr baseColWidth="10" defaultColWidth="11.44140625" defaultRowHeight="14.4"/>
  <cols>
    <col min="1" max="1" width="14" style="1" bestFit="1" customWidth="1"/>
    <col min="2" max="2" width="18" style="1" bestFit="1" customWidth="1"/>
    <col min="3" max="3" width="8.6640625" style="1" customWidth="1"/>
    <col min="4" max="4" width="17.33203125" style="1" customWidth="1"/>
    <col min="5" max="5" width="11.88671875" style="3" customWidth="1"/>
    <col min="6" max="6" width="11.44140625" style="3"/>
    <col min="7" max="7" width="11.44140625" style="6"/>
    <col min="8" max="8" width="10.33203125" style="3" customWidth="1"/>
    <col min="9" max="9" width="11.5546875" style="3" customWidth="1"/>
    <col min="10" max="12" width="9.88671875" style="3" customWidth="1"/>
    <col min="13" max="17" width="8.33203125" style="7" customWidth="1"/>
    <col min="18" max="18" width="15.6640625" style="1" hidden="1" customWidth="1"/>
    <col min="19" max="19" width="0" style="3" hidden="1" customWidth="1"/>
    <col min="20" max="20" width="0" style="1" hidden="1" customWidth="1"/>
    <col min="21" max="21" width="0" style="3" hidden="1" customWidth="1"/>
    <col min="22" max="22" width="5.6640625" style="1" hidden="1" customWidth="1"/>
    <col min="23" max="23" width="0" style="3" hidden="1" customWidth="1"/>
    <col min="24" max="24" width="6" style="1" hidden="1" customWidth="1"/>
    <col min="25" max="25" width="0" style="3" hidden="1" customWidth="1"/>
    <col min="26" max="26" width="43.44140625" style="1" hidden="1" customWidth="1"/>
    <col min="27" max="28" width="11.44140625" style="1"/>
    <col min="29" max="29" width="11.44140625" style="2"/>
    <col min="30" max="16384" width="11.44140625" style="1"/>
  </cols>
  <sheetData>
    <row r="1" spans="1:29" s="9" customFormat="1" ht="84.75" customHeight="1">
      <c r="A1" s="43" t="s">
        <v>0</v>
      </c>
      <c r="B1" s="44" t="s">
        <v>1</v>
      </c>
      <c r="C1" s="44" t="s">
        <v>12</v>
      </c>
      <c r="D1" s="44" t="s">
        <v>25</v>
      </c>
      <c r="E1" s="45" t="s">
        <v>30</v>
      </c>
      <c r="F1" s="45" t="s">
        <v>31</v>
      </c>
      <c r="G1" s="46" t="s">
        <v>32</v>
      </c>
      <c r="H1" s="47" t="s">
        <v>33</v>
      </c>
      <c r="I1" s="47" t="s">
        <v>33</v>
      </c>
      <c r="J1" s="48" t="s">
        <v>33</v>
      </c>
      <c r="K1" s="48" t="s">
        <v>33</v>
      </c>
      <c r="L1" s="48" t="s">
        <v>33</v>
      </c>
      <c r="M1" s="49" t="s">
        <v>33</v>
      </c>
      <c r="N1" s="50" t="s">
        <v>33</v>
      </c>
      <c r="O1" s="51" t="s">
        <v>33</v>
      </c>
      <c r="P1" s="52" t="s">
        <v>33</v>
      </c>
      <c r="Q1" s="53" t="s">
        <v>33</v>
      </c>
      <c r="R1" s="54" t="s">
        <v>8</v>
      </c>
      <c r="S1" s="55" t="s">
        <v>9</v>
      </c>
      <c r="T1" s="54" t="s">
        <v>10</v>
      </c>
      <c r="U1" s="56" t="s">
        <v>5</v>
      </c>
      <c r="V1" s="57" t="s">
        <v>2</v>
      </c>
      <c r="W1" s="56" t="s">
        <v>3</v>
      </c>
      <c r="X1" s="57" t="s">
        <v>2</v>
      </c>
      <c r="Y1" s="56" t="s">
        <v>4</v>
      </c>
      <c r="Z1" s="58" t="s">
        <v>6</v>
      </c>
      <c r="AA1" s="59" t="s">
        <v>15</v>
      </c>
      <c r="AC1" s="10"/>
    </row>
    <row r="2" spans="1:29" s="11" customFormat="1" ht="24" customHeight="1">
      <c r="A2" s="60" t="s">
        <v>16</v>
      </c>
      <c r="B2" s="34" t="s">
        <v>17</v>
      </c>
      <c r="C2" s="34"/>
      <c r="D2" s="33" t="str">
        <f>'1'!C6</f>
        <v>Grand Chelem</v>
      </c>
      <c r="E2" s="35">
        <f>'1'!C7</f>
        <v>42525</v>
      </c>
      <c r="F2" s="36">
        <f>'1'!C8</f>
        <v>42980</v>
      </c>
      <c r="G2" s="37">
        <f>'1'!C9</f>
        <v>325</v>
      </c>
      <c r="H2" s="38" t="e">
        <f>'1'!#REF!</f>
        <v>#REF!</v>
      </c>
      <c r="I2" s="38" t="e">
        <f>'1'!#REF!</f>
        <v>#REF!</v>
      </c>
      <c r="J2" s="36" t="e">
        <f>'1'!#REF!</f>
        <v>#REF!</v>
      </c>
      <c r="K2" s="36" t="e">
        <f>'1'!#REF!</f>
        <v>#REF!</v>
      </c>
      <c r="L2" s="36" t="e">
        <f>'1'!#REF!</f>
        <v>#REF!</v>
      </c>
      <c r="M2" s="36" t="e">
        <f>'1'!#REF!</f>
        <v>#REF!</v>
      </c>
      <c r="N2" s="36" t="e">
        <f>'1'!#REF!</f>
        <v>#REF!</v>
      </c>
      <c r="O2" s="36" t="e">
        <f>'1'!#REF!</f>
        <v>#REF!</v>
      </c>
      <c r="P2" s="39" t="e">
        <f>'1'!#REF!</f>
        <v>#REF!</v>
      </c>
      <c r="Q2" s="39" t="e">
        <f>'1'!#REF!</f>
        <v>#REF!</v>
      </c>
      <c r="R2" s="33"/>
      <c r="S2" s="40"/>
      <c r="T2" s="33"/>
      <c r="U2" s="41"/>
      <c r="V2" s="42"/>
      <c r="W2" s="41"/>
      <c r="X2" s="42"/>
      <c r="Y2" s="41"/>
      <c r="Z2" s="42"/>
      <c r="AA2" s="61" t="s">
        <v>34</v>
      </c>
      <c r="AC2" s="13"/>
    </row>
    <row r="3" spans="1:29" s="11" customFormat="1" ht="24" customHeight="1">
      <c r="A3" s="60" t="s">
        <v>18</v>
      </c>
      <c r="B3" s="34" t="s">
        <v>23</v>
      </c>
      <c r="C3" s="34"/>
      <c r="D3" s="33" t="str">
        <f>'2'!C6</f>
        <v>Grand Chelem</v>
      </c>
      <c r="E3" s="35">
        <f>'2'!C7</f>
        <v>42401</v>
      </c>
      <c r="F3" s="36">
        <f>'2'!C8</f>
        <v>42980</v>
      </c>
      <c r="G3" s="37">
        <f>'2'!C9</f>
        <v>415</v>
      </c>
      <c r="H3" s="38" t="e">
        <f>#REF!</f>
        <v>#REF!</v>
      </c>
      <c r="I3" s="38" t="e">
        <f>#REF!</f>
        <v>#REF!</v>
      </c>
      <c r="J3" s="36" t="e">
        <f>#REF!</f>
        <v>#REF!</v>
      </c>
      <c r="K3" s="36" t="e">
        <f>#REF!</f>
        <v>#REF!</v>
      </c>
      <c r="L3" s="36" t="e">
        <f>#REF!</f>
        <v>#REF!</v>
      </c>
      <c r="M3" s="36" t="e">
        <f>#REF!</f>
        <v>#REF!</v>
      </c>
      <c r="N3" s="36" t="e">
        <f>#REF!</f>
        <v>#REF!</v>
      </c>
      <c r="O3" s="36" t="e">
        <f>#REF!</f>
        <v>#REF!</v>
      </c>
      <c r="P3" s="36" t="e">
        <f>#REF!</f>
        <v>#REF!</v>
      </c>
      <c r="Q3" s="36" t="e">
        <f>#REF!</f>
        <v>#REF!</v>
      </c>
      <c r="R3" s="33"/>
      <c r="S3" s="40"/>
      <c r="T3" s="33"/>
      <c r="U3" s="41"/>
      <c r="V3" s="42"/>
      <c r="W3" s="41"/>
      <c r="X3" s="42"/>
      <c r="Y3" s="41"/>
      <c r="Z3" s="42"/>
      <c r="AA3" s="61" t="s">
        <v>34</v>
      </c>
      <c r="AC3" s="13"/>
    </row>
    <row r="4" spans="1:29" s="11" customFormat="1" ht="24" customHeight="1">
      <c r="A4" s="62" t="s">
        <v>19</v>
      </c>
      <c r="B4" s="34" t="s">
        <v>22</v>
      </c>
      <c r="C4" s="34"/>
      <c r="D4" s="33" t="str">
        <f>'3'!C6</f>
        <v>Grand Chelem</v>
      </c>
      <c r="E4" s="35">
        <f>'3'!C7</f>
        <v>42986</v>
      </c>
      <c r="F4" s="36">
        <f>'3'!C8</f>
        <v>43018</v>
      </c>
      <c r="G4" s="37">
        <f>'3'!C9</f>
        <v>23</v>
      </c>
      <c r="H4" s="38" t="e">
        <f>#REF!</f>
        <v>#REF!</v>
      </c>
      <c r="I4" s="38" t="e">
        <f>#REF!</f>
        <v>#REF!</v>
      </c>
      <c r="J4" s="36" t="e">
        <f>#REF!</f>
        <v>#REF!</v>
      </c>
      <c r="K4" s="36" t="e">
        <f>#REF!</f>
        <v>#REF!</v>
      </c>
      <c r="L4" s="36" t="e">
        <f>#REF!</f>
        <v>#REF!</v>
      </c>
      <c r="M4" s="36" t="e">
        <f>#REF!</f>
        <v>#REF!</v>
      </c>
      <c r="N4" s="36" t="e">
        <f>#REF!</f>
        <v>#REF!</v>
      </c>
      <c r="O4" s="36" t="e">
        <f>#REF!</f>
        <v>#REF!</v>
      </c>
      <c r="P4" s="36" t="e">
        <f>#REF!</f>
        <v>#REF!</v>
      </c>
      <c r="Q4" s="36" t="e">
        <f>#REF!</f>
        <v>#REF!</v>
      </c>
      <c r="R4" s="33"/>
      <c r="S4" s="40"/>
      <c r="T4" s="33"/>
      <c r="U4" s="41"/>
      <c r="V4" s="42"/>
      <c r="W4" s="41"/>
      <c r="X4" s="42"/>
      <c r="Y4" s="41"/>
      <c r="Z4" s="42"/>
      <c r="AA4" s="61"/>
      <c r="AC4" s="13"/>
    </row>
    <row r="5" spans="1:29" s="11" customFormat="1" ht="24" customHeight="1">
      <c r="A5" s="63" t="s">
        <v>20</v>
      </c>
      <c r="B5" s="64" t="s">
        <v>21</v>
      </c>
      <c r="C5" s="64"/>
      <c r="D5" s="65" t="str">
        <f>'4'!C6</f>
        <v>Masters 1000</v>
      </c>
      <c r="E5" s="66">
        <f>'4'!C7</f>
        <v>42736</v>
      </c>
      <c r="F5" s="67">
        <f>'4'!C8</f>
        <v>42980</v>
      </c>
      <c r="G5" s="68">
        <f>'4'!C9</f>
        <v>175</v>
      </c>
      <c r="H5" s="69" t="e">
        <f>#REF!</f>
        <v>#REF!</v>
      </c>
      <c r="I5" s="69" t="e">
        <f>#REF!</f>
        <v>#REF!</v>
      </c>
      <c r="J5" s="70" t="e">
        <f>#REF!</f>
        <v>#REF!</v>
      </c>
      <c r="K5" s="70" t="e">
        <f>#REF!</f>
        <v>#REF!</v>
      </c>
      <c r="L5" s="70" t="e">
        <f>#REF!</f>
        <v>#REF!</v>
      </c>
      <c r="M5" s="70" t="e">
        <f>#REF!</f>
        <v>#REF!</v>
      </c>
      <c r="N5" s="70" t="e">
        <f>#REF!</f>
        <v>#REF!</v>
      </c>
      <c r="O5" s="70" t="e">
        <f>#REF!</f>
        <v>#REF!</v>
      </c>
      <c r="P5" s="70" t="e">
        <f>#REF!</f>
        <v>#REF!</v>
      </c>
      <c r="Q5" s="70" t="e">
        <f>#REF!</f>
        <v>#REF!</v>
      </c>
      <c r="R5" s="65"/>
      <c r="S5" s="71"/>
      <c r="T5" s="65"/>
      <c r="U5" s="72"/>
      <c r="V5" s="73"/>
      <c r="W5" s="72"/>
      <c r="X5" s="73"/>
      <c r="Y5" s="72"/>
      <c r="Z5" s="73"/>
      <c r="AA5" s="74"/>
      <c r="AC5" s="13"/>
    </row>
    <row r="6" spans="1:29" ht="24" customHeight="1"/>
    <row r="8" spans="1:29">
      <c r="O8" s="8"/>
    </row>
  </sheetData>
  <autoFilter ref="A1:Z5">
    <filterColumn colId="2"/>
    <filterColumn colId="9"/>
    <filterColumn colId="10"/>
    <sortState ref="A2:AB19">
      <sortCondition ref="B1:B19"/>
    </sortState>
  </autoFilter>
  <sortState ref="A2:T19">
    <sortCondition ref="B2:B22"/>
    <sortCondition ref="E2:E22"/>
  </sortState>
  <conditionalFormatting sqref="G2:G5">
    <cfRule type="cellIs" dxfId="36" priority="20206" operator="greaterThanOrEqual">
      <formula>378</formula>
    </cfRule>
    <cfRule type="cellIs" dxfId="35" priority="20207" operator="greaterThanOrEqual">
      <formula>252</formula>
    </cfRule>
    <cfRule type="cellIs" dxfId="34" priority="20208" operator="greaterThanOrEqual">
      <formula>126</formula>
    </cfRule>
    <cfRule type="cellIs" dxfId="33" priority="20209" operator="greaterThanOrEqual">
      <formula>63</formula>
    </cfRule>
    <cfRule type="cellIs" dxfId="32" priority="20210" operator="greaterThanOrEqual">
      <formula>21</formula>
    </cfRule>
  </conditionalFormatting>
  <pageMargins left="0.7" right="0.7" top="0.75" bottom="0.75" header="0.3" footer="0.3"/>
  <pageSetup paperSize="9" scale="54" orientation="landscape" horizontalDpi="300" verticalDpi="300" r:id="rId1"/>
  <legacyDrawing r:id="rId2"/>
  <controls>
    <control shapeId="3119" r:id="rId3" name="CommandButton1"/>
    <control shapeId="3100" r:id="rId4" name="CommandButton5"/>
    <control shapeId="3099" r:id="rId5" name="CommandButton4"/>
    <control shapeId="3097" r:id="rId6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16" sqref="E16"/>
    </sheetView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B1:G15"/>
  <sheetViews>
    <sheetView showGridLines="0" zoomScale="80" zoomScaleNormal="80" workbookViewId="0">
      <selection activeCell="C19" sqref="C19"/>
    </sheetView>
  </sheetViews>
  <sheetFormatPr baseColWidth="10" defaultRowHeight="11.4"/>
  <cols>
    <col min="1" max="1" width="2.6640625" style="11" customWidth="1"/>
    <col min="2" max="2" width="19.77734375" style="14" customWidth="1"/>
    <col min="3" max="3" width="19.21875" style="11" customWidth="1"/>
    <col min="4" max="4" width="2.44140625" style="28" customWidth="1"/>
    <col min="5" max="5" width="1.88671875" style="11" customWidth="1"/>
    <col min="6" max="6" width="17.21875" style="14" customWidth="1"/>
    <col min="7" max="7" width="17.44140625" style="11" customWidth="1"/>
    <col min="8" max="16384" width="11.5546875" style="11"/>
  </cols>
  <sheetData>
    <row r="1" spans="2:7" ht="12" customHeight="1"/>
    <row r="2" spans="2:7" s="17" customFormat="1" ht="21.6" customHeight="1">
      <c r="B2" s="76" t="s">
        <v>13</v>
      </c>
      <c r="C2" s="76"/>
      <c r="D2" s="76"/>
      <c r="E2" s="76"/>
      <c r="F2" s="76"/>
      <c r="G2" s="76"/>
    </row>
    <row r="3" spans="2:7" s="17" customFormat="1" ht="21.6" customHeight="1">
      <c r="B3" s="21" t="s">
        <v>14</v>
      </c>
      <c r="C3" s="77" t="s">
        <v>17</v>
      </c>
      <c r="D3" s="77"/>
      <c r="E3" s="78" t="s">
        <v>0</v>
      </c>
      <c r="F3" s="79"/>
      <c r="G3" s="29" t="s">
        <v>16</v>
      </c>
    </row>
    <row r="4" spans="2:7" s="17" customFormat="1" ht="16.2" customHeight="1">
      <c r="B4" s="19"/>
      <c r="D4" s="24"/>
    </row>
    <row r="5" spans="2:7" s="17" customFormat="1" ht="16.8" customHeight="1">
      <c r="B5" s="31" t="s">
        <v>25</v>
      </c>
      <c r="C5" s="22"/>
      <c r="D5" s="23"/>
    </row>
    <row r="6" spans="2:7" s="17" customFormat="1" ht="16.2" customHeight="1">
      <c r="B6" s="15" t="s">
        <v>24</v>
      </c>
      <c r="C6" s="32" t="s">
        <v>27</v>
      </c>
      <c r="D6" s="25"/>
      <c r="F6" s="75"/>
      <c r="G6" s="75"/>
    </row>
    <row r="7" spans="2:7" s="17" customFormat="1" ht="16.2" customHeight="1">
      <c r="B7" s="20" t="s">
        <v>26</v>
      </c>
      <c r="C7" s="30">
        <v>42525</v>
      </c>
      <c r="D7" s="26"/>
      <c r="F7" s="75"/>
      <c r="G7" s="75"/>
    </row>
    <row r="8" spans="2:7" s="17" customFormat="1" ht="16.2" customHeight="1">
      <c r="B8" s="20" t="s">
        <v>11</v>
      </c>
      <c r="C8" s="30">
        <v>42980</v>
      </c>
      <c r="D8" s="26"/>
      <c r="F8" s="75"/>
      <c r="G8" s="75"/>
    </row>
    <row r="9" spans="2:7" s="17" customFormat="1" ht="16.2" customHeight="1">
      <c r="B9" s="16" t="s">
        <v>29</v>
      </c>
      <c r="C9" s="18">
        <f>NETWORKDAYS(C7,C8,'JF 2011'!$A$61:$A$61)</f>
        <v>325</v>
      </c>
      <c r="D9" s="27"/>
    </row>
    <row r="10" spans="2:7" s="17" customFormat="1" ht="16.2" customHeight="1">
      <c r="D10" s="24"/>
    </row>
    <row r="11" spans="2:7">
      <c r="F11" s="11"/>
    </row>
    <row r="12" spans="2:7">
      <c r="F12" s="11"/>
    </row>
    <row r="13" spans="2:7" hidden="1"/>
    <row r="14" spans="2:7" hidden="1">
      <c r="B14" s="14" t="s">
        <v>27</v>
      </c>
    </row>
    <row r="15" spans="2:7" hidden="1">
      <c r="B15" s="14" t="s">
        <v>28</v>
      </c>
    </row>
  </sheetData>
  <mergeCells count="4">
    <mergeCell ref="F6:G8"/>
    <mergeCell ref="B2:G2"/>
    <mergeCell ref="C3:D3"/>
    <mergeCell ref="E3:F3"/>
  </mergeCells>
  <conditionalFormatting sqref="C9:D9">
    <cfRule type="cellIs" dxfId="31" priority="13" operator="greaterThanOrEqual">
      <formula>378</formula>
    </cfRule>
    <cfRule type="cellIs" dxfId="30" priority="14" operator="greaterThanOrEqual">
      <formula>252</formula>
    </cfRule>
    <cfRule type="cellIs" dxfId="29" priority="15" operator="greaterThanOrEqual">
      <formula>126</formula>
    </cfRule>
    <cfRule type="cellIs" dxfId="28" priority="16" operator="greaterThanOrEqual">
      <formula>63</formula>
    </cfRule>
    <cfRule type="cellIs" dxfId="27" priority="17" operator="greaterThanOrEqual">
      <formula>21</formula>
    </cfRule>
  </conditionalFormatting>
  <conditionalFormatting sqref="D6">
    <cfRule type="containsText" dxfId="26" priority="8" operator="containsText" text="accident">
      <formula>NOT(ISERROR(SEARCH("accident",D6)))</formula>
    </cfRule>
    <cfRule type="containsText" dxfId="25" priority="9" operator="containsText" text="maladie grossesse">
      <formula>NOT(ISERROR(SEARCH("maladie grossesse",D6)))</formula>
    </cfRule>
    <cfRule type="containsText" dxfId="24" priority="10" operator="containsText" text="maladie">
      <formula>NOT(ISERROR(SEARCH("maladie",D6)))</formula>
    </cfRule>
  </conditionalFormatting>
  <dataValidations count="3">
    <dataValidation type="list" allowBlank="1" showInputMessage="1" showErrorMessage="1" sqref="D6">
      <formula1>$B$11:$B$12</formula1>
    </dataValidation>
    <dataValidation type="list" allowBlank="1" showInputMessage="1" showErrorMessage="1" sqref="D11:D12">
      <formula1>#REF!</formula1>
    </dataValidation>
    <dataValidation type="list" allowBlank="1" showInputMessage="1" showErrorMessage="1" sqref="B14:B15 C6">
      <formula1>$B$14:$B$15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5"/>
  <dimension ref="B1:G15"/>
  <sheetViews>
    <sheetView showGridLines="0" zoomScale="80" zoomScaleNormal="80" workbookViewId="0">
      <selection activeCell="F6" sqref="F6:G8"/>
    </sheetView>
  </sheetViews>
  <sheetFormatPr baseColWidth="10" defaultRowHeight="11.4"/>
  <cols>
    <col min="1" max="1" width="2.6640625" style="11" customWidth="1"/>
    <col min="2" max="2" width="19.77734375" style="14" customWidth="1"/>
    <col min="3" max="3" width="19.21875" style="11" customWidth="1"/>
    <col min="4" max="4" width="2.44140625" style="28" customWidth="1"/>
    <col min="5" max="5" width="1.88671875" style="11" customWidth="1"/>
    <col min="6" max="6" width="17.21875" style="14" customWidth="1"/>
    <col min="7" max="7" width="17.44140625" style="11" customWidth="1"/>
    <col min="8" max="16384" width="11.5546875" style="11"/>
  </cols>
  <sheetData>
    <row r="1" spans="2:7" ht="12" customHeight="1"/>
    <row r="2" spans="2:7" s="17" customFormat="1" ht="21.6" customHeight="1">
      <c r="B2" s="76" t="s">
        <v>13</v>
      </c>
      <c r="C2" s="76"/>
      <c r="D2" s="76"/>
      <c r="E2" s="76"/>
      <c r="F2" s="76"/>
      <c r="G2" s="76"/>
    </row>
    <row r="3" spans="2:7" s="17" customFormat="1" ht="21.6" customHeight="1">
      <c r="B3" s="21" t="s">
        <v>14</v>
      </c>
      <c r="C3" s="77" t="s">
        <v>23</v>
      </c>
      <c r="D3" s="77"/>
      <c r="E3" s="78" t="s">
        <v>0</v>
      </c>
      <c r="F3" s="79"/>
      <c r="G3" s="29" t="s">
        <v>18</v>
      </c>
    </row>
    <row r="4" spans="2:7" s="17" customFormat="1" ht="16.2" customHeight="1">
      <c r="B4" s="19"/>
      <c r="D4" s="24"/>
    </row>
    <row r="5" spans="2:7" s="17" customFormat="1" ht="16.8" customHeight="1">
      <c r="B5" s="31" t="s">
        <v>25</v>
      </c>
      <c r="C5" s="31"/>
      <c r="D5" s="23"/>
    </row>
    <row r="6" spans="2:7" s="17" customFormat="1" ht="16.2" customHeight="1">
      <c r="B6" s="15" t="s">
        <v>24</v>
      </c>
      <c r="C6" s="32" t="s">
        <v>27</v>
      </c>
      <c r="D6" s="25"/>
      <c r="F6" s="75"/>
      <c r="G6" s="75"/>
    </row>
    <row r="7" spans="2:7" s="17" customFormat="1" ht="16.2" customHeight="1">
      <c r="B7" s="20" t="s">
        <v>26</v>
      </c>
      <c r="C7" s="30">
        <v>42401</v>
      </c>
      <c r="D7" s="26"/>
      <c r="F7" s="75"/>
      <c r="G7" s="75"/>
    </row>
    <row r="8" spans="2:7" s="17" customFormat="1" ht="16.2" customHeight="1">
      <c r="B8" s="20" t="s">
        <v>11</v>
      </c>
      <c r="C8" s="30">
        <v>42980</v>
      </c>
      <c r="D8" s="26"/>
      <c r="F8" s="75"/>
      <c r="G8" s="75"/>
    </row>
    <row r="9" spans="2:7" s="17" customFormat="1" ht="16.2" customHeight="1">
      <c r="B9" s="16" t="s">
        <v>29</v>
      </c>
      <c r="C9" s="18">
        <f>NETWORKDAYS(C7,C8,'JF 2011'!$A$61:$A$61)</f>
        <v>415</v>
      </c>
      <c r="D9" s="27"/>
    </row>
    <row r="10" spans="2:7" s="17" customFormat="1" ht="16.2" customHeight="1">
      <c r="D10" s="24"/>
    </row>
    <row r="11" spans="2:7">
      <c r="F11" s="11"/>
    </row>
    <row r="12" spans="2:7">
      <c r="F12" s="11"/>
    </row>
    <row r="13" spans="2:7" hidden="1"/>
    <row r="14" spans="2:7" hidden="1">
      <c r="B14" s="14" t="s">
        <v>27</v>
      </c>
    </row>
    <row r="15" spans="2:7" hidden="1">
      <c r="B15" s="14" t="s">
        <v>28</v>
      </c>
    </row>
  </sheetData>
  <mergeCells count="4">
    <mergeCell ref="B2:G2"/>
    <mergeCell ref="C3:D3"/>
    <mergeCell ref="E3:F3"/>
    <mergeCell ref="F6:G8"/>
  </mergeCells>
  <conditionalFormatting sqref="C9:D9">
    <cfRule type="cellIs" dxfId="23" priority="4" operator="greaterThanOrEqual">
      <formula>378</formula>
    </cfRule>
    <cfRule type="cellIs" dxfId="22" priority="5" operator="greaterThanOrEqual">
      <formula>252</formula>
    </cfRule>
    <cfRule type="cellIs" dxfId="21" priority="6" operator="greaterThanOrEqual">
      <formula>126</formula>
    </cfRule>
    <cfRule type="cellIs" dxfId="20" priority="7" operator="greaterThanOrEqual">
      <formula>63</formula>
    </cfRule>
    <cfRule type="cellIs" dxfId="19" priority="8" operator="greaterThanOrEqual">
      <formula>21</formula>
    </cfRule>
  </conditionalFormatting>
  <conditionalFormatting sqref="D6">
    <cfRule type="containsText" dxfId="18" priority="1" operator="containsText" text="accident">
      <formula>NOT(ISERROR(SEARCH("accident",D6)))</formula>
    </cfRule>
    <cfRule type="containsText" dxfId="17" priority="2" operator="containsText" text="maladie grossesse">
      <formula>NOT(ISERROR(SEARCH("maladie grossesse",D6)))</formula>
    </cfRule>
    <cfRule type="containsText" dxfId="16" priority="3" operator="containsText" text="maladie">
      <formula>NOT(ISERROR(SEARCH("maladie",D6)))</formula>
    </cfRule>
  </conditionalFormatting>
  <dataValidations count="3">
    <dataValidation type="list" allowBlank="1" showInputMessage="1" showErrorMessage="1" sqref="B14:B15 C6">
      <formula1>$B$14:$B$15</formula1>
    </dataValidation>
    <dataValidation type="list" allowBlank="1" showInputMessage="1" showErrorMessage="1" sqref="D11:D12">
      <formula1>#REF!</formula1>
    </dataValidation>
    <dataValidation type="list" allowBlank="1" showInputMessage="1" showErrorMessage="1" sqref="D6">
      <formula1>$B$11:$B$12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6"/>
  <dimension ref="B1:G15"/>
  <sheetViews>
    <sheetView showGridLines="0" zoomScale="80" zoomScaleNormal="80" workbookViewId="0">
      <selection activeCell="F6" sqref="F6:G8"/>
    </sheetView>
  </sheetViews>
  <sheetFormatPr baseColWidth="10" defaultRowHeight="11.4"/>
  <cols>
    <col min="1" max="1" width="2.6640625" style="11" customWidth="1"/>
    <col min="2" max="2" width="19.77734375" style="14" customWidth="1"/>
    <col min="3" max="3" width="19.21875" style="11" customWidth="1"/>
    <col min="4" max="4" width="2.44140625" style="28" customWidth="1"/>
    <col min="5" max="5" width="1.88671875" style="11" customWidth="1"/>
    <col min="6" max="6" width="17.21875" style="14" customWidth="1"/>
    <col min="7" max="7" width="17.44140625" style="11" customWidth="1"/>
    <col min="8" max="16384" width="11.5546875" style="11"/>
  </cols>
  <sheetData>
    <row r="1" spans="2:7" ht="12" customHeight="1"/>
    <row r="2" spans="2:7" s="17" customFormat="1" ht="21.6" customHeight="1">
      <c r="B2" s="76" t="s">
        <v>13</v>
      </c>
      <c r="C2" s="76"/>
      <c r="D2" s="76"/>
      <c r="E2" s="76"/>
      <c r="F2" s="76"/>
      <c r="G2" s="76"/>
    </row>
    <row r="3" spans="2:7" s="17" customFormat="1" ht="21.6" customHeight="1">
      <c r="B3" s="21" t="s">
        <v>1</v>
      </c>
      <c r="C3" s="77" t="s">
        <v>22</v>
      </c>
      <c r="D3" s="77"/>
      <c r="E3" s="78" t="s">
        <v>0</v>
      </c>
      <c r="F3" s="79"/>
      <c r="G3" s="29" t="s">
        <v>19</v>
      </c>
    </row>
    <row r="4" spans="2:7" s="17" customFormat="1" ht="16.2" customHeight="1">
      <c r="B4" s="19"/>
      <c r="D4" s="24"/>
    </row>
    <row r="5" spans="2:7" s="17" customFormat="1" ht="16.8" customHeight="1">
      <c r="B5" s="31" t="s">
        <v>25</v>
      </c>
      <c r="C5" s="31"/>
      <c r="D5" s="23"/>
    </row>
    <row r="6" spans="2:7" s="17" customFormat="1" ht="16.2" customHeight="1">
      <c r="B6" s="15" t="s">
        <v>24</v>
      </c>
      <c r="C6" s="32" t="s">
        <v>27</v>
      </c>
      <c r="D6" s="25"/>
      <c r="F6" s="75"/>
      <c r="G6" s="75"/>
    </row>
    <row r="7" spans="2:7" s="17" customFormat="1" ht="16.2" customHeight="1">
      <c r="B7" s="20" t="s">
        <v>26</v>
      </c>
      <c r="C7" s="30">
        <v>42986</v>
      </c>
      <c r="D7" s="26"/>
      <c r="F7" s="75"/>
      <c r="G7" s="75"/>
    </row>
    <row r="8" spans="2:7" s="17" customFormat="1" ht="16.2" customHeight="1">
      <c r="B8" s="20" t="s">
        <v>11</v>
      </c>
      <c r="C8" s="30">
        <v>43018</v>
      </c>
      <c r="D8" s="26"/>
      <c r="F8" s="75"/>
      <c r="G8" s="75"/>
    </row>
    <row r="9" spans="2:7" s="17" customFormat="1" ht="16.2" customHeight="1">
      <c r="B9" s="16" t="s">
        <v>29</v>
      </c>
      <c r="C9" s="18">
        <f>NETWORKDAYS(C7,C8,'JF 2011'!$A$61:$A$61)</f>
        <v>23</v>
      </c>
      <c r="D9" s="27"/>
    </row>
    <row r="10" spans="2:7" s="17" customFormat="1" ht="16.2" customHeight="1">
      <c r="D10" s="24"/>
    </row>
    <row r="11" spans="2:7">
      <c r="F11" s="11"/>
    </row>
    <row r="12" spans="2:7">
      <c r="F12" s="11"/>
    </row>
    <row r="13" spans="2:7" hidden="1"/>
    <row r="14" spans="2:7" hidden="1">
      <c r="B14" s="14" t="s">
        <v>27</v>
      </c>
    </row>
    <row r="15" spans="2:7" hidden="1">
      <c r="B15" s="14" t="s">
        <v>28</v>
      </c>
    </row>
  </sheetData>
  <mergeCells count="4">
    <mergeCell ref="B2:G2"/>
    <mergeCell ref="C3:D3"/>
    <mergeCell ref="E3:F3"/>
    <mergeCell ref="F6:G8"/>
  </mergeCells>
  <conditionalFormatting sqref="C9:D9">
    <cfRule type="cellIs" dxfId="15" priority="4" operator="greaterThanOrEqual">
      <formula>378</formula>
    </cfRule>
    <cfRule type="cellIs" dxfId="14" priority="5" operator="greaterThanOrEqual">
      <formula>252</formula>
    </cfRule>
    <cfRule type="cellIs" dxfId="13" priority="6" operator="greaterThanOrEqual">
      <formula>126</formula>
    </cfRule>
    <cfRule type="cellIs" dxfId="12" priority="7" operator="greaterThanOrEqual">
      <formula>63</formula>
    </cfRule>
    <cfRule type="cellIs" dxfId="11" priority="8" operator="greaterThanOrEqual">
      <formula>21</formula>
    </cfRule>
  </conditionalFormatting>
  <conditionalFormatting sqref="D6">
    <cfRule type="containsText" dxfId="10" priority="1" operator="containsText" text="accident">
      <formula>NOT(ISERROR(SEARCH("accident",D6)))</formula>
    </cfRule>
    <cfRule type="containsText" dxfId="9" priority="2" operator="containsText" text="maladie grossesse">
      <formula>NOT(ISERROR(SEARCH("maladie grossesse",D6)))</formula>
    </cfRule>
    <cfRule type="containsText" dxfId="8" priority="3" operator="containsText" text="maladie">
      <formula>NOT(ISERROR(SEARCH("maladie",D6)))</formula>
    </cfRule>
  </conditionalFormatting>
  <dataValidations count="3">
    <dataValidation type="list" allowBlank="1" showInputMessage="1" showErrorMessage="1" sqref="D6">
      <formula1>$B$11:$B$12</formula1>
    </dataValidation>
    <dataValidation type="list" allowBlank="1" showInputMessage="1" showErrorMessage="1" sqref="D11:D12">
      <formula1>#REF!</formula1>
    </dataValidation>
    <dataValidation type="list" allowBlank="1" showInputMessage="1" showErrorMessage="1" sqref="B14:B15 C6">
      <formula1>$B$14:$B$15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7"/>
  <dimension ref="B1:G15"/>
  <sheetViews>
    <sheetView showGridLines="0" zoomScale="80" zoomScaleNormal="80" workbookViewId="0">
      <selection activeCell="I6" sqref="I6"/>
    </sheetView>
  </sheetViews>
  <sheetFormatPr baseColWidth="10" defaultRowHeight="11.4"/>
  <cols>
    <col min="1" max="1" width="2.6640625" style="11" customWidth="1"/>
    <col min="2" max="2" width="19.77734375" style="14" customWidth="1"/>
    <col min="3" max="3" width="19.21875" style="11" customWidth="1"/>
    <col min="4" max="4" width="2.44140625" style="28" customWidth="1"/>
    <col min="5" max="5" width="1.88671875" style="11" customWidth="1"/>
    <col min="6" max="6" width="17.21875" style="14" customWidth="1"/>
    <col min="7" max="7" width="17.44140625" style="11" customWidth="1"/>
    <col min="8" max="16384" width="11.5546875" style="11"/>
  </cols>
  <sheetData>
    <row r="1" spans="2:7" ht="12" customHeight="1"/>
    <row r="2" spans="2:7" s="17" customFormat="1" ht="21.6" customHeight="1">
      <c r="B2" s="76" t="s">
        <v>13</v>
      </c>
      <c r="C2" s="76"/>
      <c r="D2" s="76"/>
      <c r="E2" s="76"/>
      <c r="F2" s="76"/>
      <c r="G2" s="76"/>
    </row>
    <row r="3" spans="2:7" s="17" customFormat="1" ht="21.6" customHeight="1">
      <c r="B3" s="21" t="s">
        <v>14</v>
      </c>
      <c r="C3" s="77" t="s">
        <v>21</v>
      </c>
      <c r="D3" s="77"/>
      <c r="E3" s="78" t="s">
        <v>0</v>
      </c>
      <c r="F3" s="79"/>
      <c r="G3" s="29" t="s">
        <v>20</v>
      </c>
    </row>
    <row r="4" spans="2:7" s="17" customFormat="1" ht="16.2" customHeight="1">
      <c r="B4" s="19"/>
      <c r="D4" s="24"/>
    </row>
    <row r="5" spans="2:7" s="17" customFormat="1" ht="16.8" customHeight="1">
      <c r="B5" s="31" t="s">
        <v>25</v>
      </c>
      <c r="C5" s="31"/>
      <c r="D5" s="23"/>
    </row>
    <row r="6" spans="2:7" s="17" customFormat="1" ht="16.2" customHeight="1">
      <c r="B6" s="15" t="s">
        <v>24</v>
      </c>
      <c r="C6" s="32" t="s">
        <v>28</v>
      </c>
      <c r="D6" s="25"/>
      <c r="F6" s="75"/>
      <c r="G6" s="75"/>
    </row>
    <row r="7" spans="2:7" s="17" customFormat="1" ht="16.2" customHeight="1">
      <c r="B7" s="20" t="s">
        <v>26</v>
      </c>
      <c r="C7" s="30">
        <v>42736</v>
      </c>
      <c r="D7" s="26"/>
      <c r="F7" s="75"/>
      <c r="G7" s="75"/>
    </row>
    <row r="8" spans="2:7" s="17" customFormat="1" ht="16.2" customHeight="1">
      <c r="B8" s="20" t="s">
        <v>11</v>
      </c>
      <c r="C8" s="30">
        <v>42980</v>
      </c>
      <c r="D8" s="26"/>
      <c r="F8" s="75"/>
      <c r="G8" s="75"/>
    </row>
    <row r="9" spans="2:7" s="17" customFormat="1" ht="16.2" customHeight="1">
      <c r="B9" s="16" t="s">
        <v>29</v>
      </c>
      <c r="C9" s="18">
        <f>NETWORKDAYS(C7,C8,'JF 2011'!$A$61:$A$61)</f>
        <v>175</v>
      </c>
      <c r="D9" s="27"/>
    </row>
    <row r="10" spans="2:7" s="17" customFormat="1" ht="16.2" customHeight="1">
      <c r="D10" s="24"/>
    </row>
    <row r="11" spans="2:7">
      <c r="F11" s="11"/>
    </row>
    <row r="12" spans="2:7">
      <c r="F12" s="11"/>
    </row>
    <row r="13" spans="2:7" hidden="1"/>
    <row r="14" spans="2:7" hidden="1">
      <c r="B14" s="14" t="s">
        <v>27</v>
      </c>
    </row>
    <row r="15" spans="2:7" hidden="1">
      <c r="B15" s="14" t="s">
        <v>28</v>
      </c>
    </row>
  </sheetData>
  <mergeCells count="4">
    <mergeCell ref="B2:G2"/>
    <mergeCell ref="C3:D3"/>
    <mergeCell ref="E3:F3"/>
    <mergeCell ref="F6:G8"/>
  </mergeCells>
  <conditionalFormatting sqref="C9:D9">
    <cfRule type="cellIs" dxfId="7" priority="4" operator="greaterThanOrEqual">
      <formula>378</formula>
    </cfRule>
    <cfRule type="cellIs" dxfId="6" priority="5" operator="greaterThanOrEqual">
      <formula>252</formula>
    </cfRule>
    <cfRule type="cellIs" dxfId="5" priority="6" operator="greaterThanOrEqual">
      <formula>126</formula>
    </cfRule>
    <cfRule type="cellIs" dxfId="4" priority="7" operator="greaterThanOrEqual">
      <formula>63</formula>
    </cfRule>
    <cfRule type="cellIs" dxfId="3" priority="8" operator="greaterThanOrEqual">
      <formula>21</formula>
    </cfRule>
  </conditionalFormatting>
  <conditionalFormatting sqref="D6">
    <cfRule type="containsText" dxfId="2" priority="1" operator="containsText" text="accident">
      <formula>NOT(ISERROR(SEARCH("accident",D6)))</formula>
    </cfRule>
    <cfRule type="containsText" dxfId="1" priority="2" operator="containsText" text="maladie grossesse">
      <formula>NOT(ISERROR(SEARCH("maladie grossesse",D6)))</formula>
    </cfRule>
    <cfRule type="containsText" dxfId="0" priority="3" operator="containsText" text="maladie">
      <formula>NOT(ISERROR(SEARCH("maladie",D6)))</formula>
    </cfRule>
  </conditionalFormatting>
  <dataValidations count="3">
    <dataValidation type="list" allowBlank="1" showInputMessage="1" showErrorMessage="1" sqref="B14:B15 C6">
      <formula1>$B$14:$B$15</formula1>
    </dataValidation>
    <dataValidation type="list" allowBlank="1" showInputMessage="1" showErrorMessage="1" sqref="D11:D12">
      <formula1>#REF!</formula1>
    </dataValidation>
    <dataValidation type="list" allowBlank="1" showInputMessage="1" showErrorMessage="1" sqref="D6">
      <formula1>$B$11:$B$12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D184"/>
  <sheetViews>
    <sheetView workbookViewId="0">
      <pane ySplit="1" topLeftCell="A2" activePane="bottomLeft" state="frozen"/>
      <selection pane="bottomLeft" activeCell="E14" sqref="E14"/>
    </sheetView>
  </sheetViews>
  <sheetFormatPr baseColWidth="10" defaultColWidth="11.44140625" defaultRowHeight="14.4"/>
  <cols>
    <col min="1" max="1" width="11.44140625" style="3"/>
    <col min="2" max="2" width="11.44140625" style="2"/>
    <col min="3" max="16384" width="11.44140625" style="1"/>
  </cols>
  <sheetData>
    <row r="1" spans="1:2" ht="78" customHeight="1">
      <c r="A1" s="5" t="s">
        <v>7</v>
      </c>
      <c r="B1" s="4"/>
    </row>
    <row r="2" spans="1:2">
      <c r="A2" s="3">
        <v>40655</v>
      </c>
    </row>
    <row r="3" spans="1:2">
      <c r="A3" s="3">
        <v>40658</v>
      </c>
    </row>
    <row r="4" spans="1:2">
      <c r="A4" s="3">
        <v>40696</v>
      </c>
    </row>
    <row r="5" spans="1:2">
      <c r="A5" s="3">
        <v>40697</v>
      </c>
    </row>
    <row r="6" spans="1:2">
      <c r="A6" s="3">
        <v>40707</v>
      </c>
    </row>
    <row r="7" spans="1:2">
      <c r="A7" s="3">
        <v>40756</v>
      </c>
    </row>
    <row r="8" spans="1:2">
      <c r="A8" s="3">
        <v>40805</v>
      </c>
    </row>
    <row r="9" spans="1:2">
      <c r="A9" s="3">
        <v>40902</v>
      </c>
    </row>
    <row r="10" spans="1:2">
      <c r="A10" s="3">
        <v>40903</v>
      </c>
    </row>
    <row r="11" spans="1:2">
      <c r="A11" s="3">
        <v>40904</v>
      </c>
    </row>
    <row r="12" spans="1:2">
      <c r="A12" s="3">
        <v>40905</v>
      </c>
    </row>
    <row r="13" spans="1:2">
      <c r="A13" s="3">
        <v>40906</v>
      </c>
    </row>
    <row r="14" spans="1:2">
      <c r="A14" s="3">
        <v>40907</v>
      </c>
    </row>
    <row r="15" spans="1:2">
      <c r="A15" s="3">
        <v>40908</v>
      </c>
    </row>
    <row r="16" spans="1:2">
      <c r="A16" s="3">
        <v>40909</v>
      </c>
    </row>
    <row r="17" spans="1:1">
      <c r="A17" s="3">
        <v>40910</v>
      </c>
    </row>
    <row r="18" spans="1:1">
      <c r="A18" s="3">
        <v>41005</v>
      </c>
    </row>
    <row r="19" spans="1:1">
      <c r="A19" s="3">
        <v>41008</v>
      </c>
    </row>
    <row r="20" spans="1:1">
      <c r="A20" s="3">
        <v>41030</v>
      </c>
    </row>
    <row r="21" spans="1:1">
      <c r="A21" s="3">
        <v>41046</v>
      </c>
    </row>
    <row r="22" spans="1:1">
      <c r="A22" s="3">
        <v>41047</v>
      </c>
    </row>
    <row r="23" spans="1:1">
      <c r="A23" s="3">
        <v>41057</v>
      </c>
    </row>
    <row r="24" spans="1:1">
      <c r="A24" s="3">
        <v>41122</v>
      </c>
    </row>
    <row r="25" spans="1:1">
      <c r="A25" s="3">
        <v>41169</v>
      </c>
    </row>
    <row r="26" spans="1:1">
      <c r="A26" s="3">
        <v>41268</v>
      </c>
    </row>
    <row r="27" spans="1:1">
      <c r="A27" s="3">
        <v>41269</v>
      </c>
    </row>
    <row r="28" spans="1:1">
      <c r="A28" s="3">
        <v>41270</v>
      </c>
    </row>
    <row r="29" spans="1:1">
      <c r="A29" s="3">
        <v>41272</v>
      </c>
    </row>
    <row r="30" spans="1:1">
      <c r="A30" s="3">
        <v>41273</v>
      </c>
    </row>
    <row r="31" spans="1:1">
      <c r="A31" s="3">
        <v>41274</v>
      </c>
    </row>
    <row r="34" spans="1:1">
      <c r="A34" s="3">
        <v>41268</v>
      </c>
    </row>
    <row r="35" spans="1:1">
      <c r="A35" s="3">
        <v>41169</v>
      </c>
    </row>
    <row r="36" spans="1:1">
      <c r="A36" s="3">
        <v>41272</v>
      </c>
    </row>
    <row r="37" spans="1:1">
      <c r="A37" s="3">
        <v>41008</v>
      </c>
    </row>
    <row r="38" spans="1:1">
      <c r="A38" s="3">
        <v>41274</v>
      </c>
    </row>
    <row r="61" spans="1:1">
      <c r="A61" s="3">
        <v>41057</v>
      </c>
    </row>
    <row r="160" spans="1:3">
      <c r="A160" s="1"/>
      <c r="B160" s="3"/>
      <c r="C160" s="2"/>
    </row>
    <row r="161" spans="1:3">
      <c r="A161" s="1"/>
      <c r="B161" s="3"/>
      <c r="C161" s="2"/>
    </row>
    <row r="162" spans="1:3">
      <c r="A162" s="1"/>
      <c r="B162" s="3"/>
      <c r="C162" s="2"/>
    </row>
    <row r="163" spans="1:3">
      <c r="A163" s="1"/>
      <c r="B163" s="3"/>
      <c r="C163" s="2"/>
    </row>
    <row r="164" spans="1:3">
      <c r="A164" s="1"/>
      <c r="B164" s="3"/>
      <c r="C164" s="2"/>
    </row>
    <row r="165" spans="1:3">
      <c r="A165" s="1"/>
      <c r="B165" s="3"/>
      <c r="C165" s="2"/>
    </row>
    <row r="166" spans="1:3">
      <c r="A166" s="1"/>
      <c r="B166" s="3"/>
      <c r="C166" s="2"/>
    </row>
    <row r="167" spans="1:3">
      <c r="A167" s="1"/>
      <c r="B167" s="3"/>
      <c r="C167" s="2"/>
    </row>
    <row r="168" spans="1:3">
      <c r="A168" s="1"/>
      <c r="B168" s="3"/>
      <c r="C168" s="2"/>
    </row>
    <row r="169" spans="1:3">
      <c r="A169" s="1"/>
      <c r="B169" s="3"/>
      <c r="C169" s="2"/>
    </row>
    <row r="170" spans="1:3">
      <c r="A170" s="1"/>
      <c r="B170" s="3"/>
      <c r="C170" s="2"/>
    </row>
    <row r="171" spans="1:3">
      <c r="A171" s="1"/>
      <c r="B171" s="3"/>
      <c r="C171" s="2"/>
    </row>
    <row r="172" spans="1:3">
      <c r="A172" s="1"/>
      <c r="B172" s="3"/>
      <c r="C172" s="2"/>
    </row>
    <row r="173" spans="1:3">
      <c r="A173" s="1"/>
      <c r="B173" s="3"/>
      <c r="C173" s="2"/>
    </row>
    <row r="174" spans="1:3">
      <c r="A174" s="1"/>
      <c r="B174" s="3"/>
      <c r="C174" s="2"/>
    </row>
    <row r="175" spans="1:3">
      <c r="A175" s="1"/>
      <c r="B175" s="3"/>
      <c r="C175" s="2"/>
    </row>
    <row r="176" spans="1:3">
      <c r="A176" s="1"/>
      <c r="B176" s="3"/>
      <c r="C176" s="2"/>
    </row>
    <row r="177" spans="1:4">
      <c r="A177" s="1"/>
      <c r="B177" s="1"/>
      <c r="C177" s="3"/>
      <c r="D177" s="2"/>
    </row>
    <row r="178" spans="1:4" s="11" customFormat="1" ht="18" customHeight="1">
      <c r="C178" s="12"/>
      <c r="D178" s="13"/>
    </row>
    <row r="179" spans="1:4" s="11" customFormat="1" ht="18" customHeight="1">
      <c r="C179" s="12"/>
      <c r="D179" s="13"/>
    </row>
    <row r="180" spans="1:4" s="11" customFormat="1" ht="18" customHeight="1">
      <c r="C180" s="13"/>
    </row>
    <row r="181" spans="1:4" s="11" customFormat="1" ht="18" customHeight="1">
      <c r="C181" s="13"/>
    </row>
    <row r="182" spans="1:4" s="11" customFormat="1" ht="18" customHeight="1">
      <c r="C182" s="13"/>
    </row>
    <row r="183" spans="1:4" s="11" customFormat="1" ht="18" customHeight="1">
      <c r="C183" s="13"/>
    </row>
    <row r="184" spans="1:4" s="11" customFormat="1" ht="18" customHeight="1">
      <c r="C184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données</vt:lpstr>
      <vt:lpstr>archives</vt:lpstr>
      <vt:lpstr>1</vt:lpstr>
      <vt:lpstr>2</vt:lpstr>
      <vt:lpstr>3</vt:lpstr>
      <vt:lpstr>4</vt:lpstr>
      <vt:lpstr>JF 2011</vt:lpstr>
      <vt:lpstr>données!Zone_d_impression</vt:lpstr>
    </vt:vector>
  </TitlesOfParts>
  <Company>Ville de Lausanne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ssl_0555</dc:creator>
  <cp:lastModifiedBy>ssl_2314</cp:lastModifiedBy>
  <cp:lastPrinted>2017-08-16T10:58:27Z</cp:lastPrinted>
  <dcterms:created xsi:type="dcterms:W3CDTF">2011-10-11T08:43:40Z</dcterms:created>
  <dcterms:modified xsi:type="dcterms:W3CDTF">2017-08-17T08:05:17Z</dcterms:modified>
</cp:coreProperties>
</file>