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4" i="1" l="1"/>
  <c r="N15" i="1" l="1"/>
  <c r="Q15" i="1" s="1"/>
  <c r="N16" i="1"/>
  <c r="N17" i="1"/>
  <c r="O17" i="1" s="1"/>
  <c r="N18" i="1"/>
  <c r="N19" i="1"/>
  <c r="N20" i="1"/>
  <c r="N21" i="1"/>
  <c r="N22" i="1"/>
  <c r="N23" i="1"/>
  <c r="N24" i="1"/>
  <c r="O24" i="1" s="1"/>
  <c r="N25" i="1"/>
  <c r="N26" i="1"/>
  <c r="N27" i="1"/>
  <c r="N28" i="1"/>
  <c r="N29" i="1"/>
  <c r="Q29" i="1" s="1"/>
  <c r="N30" i="1"/>
  <c r="N31" i="1"/>
  <c r="N32" i="1"/>
  <c r="O32" i="1" s="1"/>
  <c r="N33" i="1"/>
  <c r="N34" i="1"/>
  <c r="N35" i="1"/>
  <c r="N36" i="1"/>
  <c r="N37" i="1"/>
  <c r="N38" i="1"/>
  <c r="N39" i="1"/>
  <c r="N40" i="1"/>
  <c r="O40" i="1" s="1"/>
  <c r="N41" i="1"/>
  <c r="N42" i="1"/>
  <c r="N43" i="1"/>
  <c r="N44" i="1"/>
  <c r="N45" i="1"/>
  <c r="Q45" i="1" s="1"/>
  <c r="N46" i="1"/>
  <c r="N47" i="1"/>
  <c r="N48" i="1"/>
  <c r="O48" i="1" s="1"/>
  <c r="N49" i="1"/>
  <c r="N50" i="1"/>
  <c r="N51" i="1"/>
  <c r="N52" i="1"/>
  <c r="N53" i="1"/>
  <c r="N54" i="1"/>
  <c r="N55" i="1"/>
  <c r="N56" i="1"/>
  <c r="O56" i="1" s="1"/>
  <c r="N57" i="1"/>
  <c r="N58" i="1"/>
  <c r="N59" i="1"/>
  <c r="N60" i="1"/>
  <c r="Q19" i="1"/>
  <c r="O21" i="1"/>
  <c r="O23" i="1"/>
  <c r="O27" i="1"/>
  <c r="O28" i="1"/>
  <c r="O31" i="1"/>
  <c r="O35" i="1"/>
  <c r="O36" i="1"/>
  <c r="O39" i="1"/>
  <c r="O43" i="1"/>
  <c r="O44" i="1"/>
  <c r="O47" i="1"/>
  <c r="O51" i="1"/>
  <c r="O52" i="1"/>
  <c r="O55" i="1"/>
  <c r="O59" i="1"/>
  <c r="O22" i="1"/>
  <c r="O25" i="1"/>
  <c r="O26" i="1"/>
  <c r="O29" i="1"/>
  <c r="O30" i="1"/>
  <c r="O33" i="1"/>
  <c r="O34" i="1"/>
  <c r="O37" i="1"/>
  <c r="O38" i="1"/>
  <c r="O41" i="1"/>
  <c r="O42" i="1"/>
  <c r="O45" i="1"/>
  <c r="O46" i="1"/>
  <c r="O49" i="1"/>
  <c r="O50" i="1"/>
  <c r="O53" i="1"/>
  <c r="O54" i="1"/>
  <c r="O57" i="1"/>
  <c r="O58" i="1"/>
  <c r="O60" i="1"/>
  <c r="O5" i="1"/>
  <c r="O7" i="1"/>
  <c r="O8" i="1"/>
  <c r="O9" i="1"/>
  <c r="O10" i="1"/>
  <c r="O12" i="1"/>
  <c r="O13" i="1"/>
  <c r="O14" i="1"/>
  <c r="O15" i="1"/>
  <c r="O16" i="1"/>
  <c r="O18" i="1"/>
  <c r="O19" i="1"/>
  <c r="O20" i="1"/>
  <c r="O4" i="1"/>
  <c r="Q8" i="1"/>
  <c r="Q9" i="1"/>
  <c r="Q10" i="1"/>
  <c r="Q12" i="1"/>
  <c r="Q13" i="1"/>
  <c r="Q14" i="1"/>
  <c r="Q16" i="1"/>
  <c r="Q17" i="1"/>
  <c r="Q18" i="1"/>
  <c r="Q20" i="1"/>
  <c r="Q21" i="1"/>
  <c r="Q22" i="1"/>
  <c r="Q25" i="1"/>
  <c r="Q26" i="1"/>
  <c r="Q28" i="1"/>
  <c r="Q30" i="1"/>
  <c r="Q32" i="1"/>
  <c r="Q33" i="1"/>
  <c r="Q34" i="1"/>
  <c r="Q36" i="1"/>
  <c r="Q37" i="1"/>
  <c r="Q38" i="1"/>
  <c r="Q41" i="1"/>
  <c r="Q42" i="1"/>
  <c r="Q44" i="1"/>
  <c r="Q46" i="1"/>
  <c r="Q48" i="1"/>
  <c r="Q49" i="1"/>
  <c r="Q50" i="1"/>
  <c r="Q52" i="1"/>
  <c r="Q53" i="1"/>
  <c r="Q54" i="1"/>
  <c r="Q57" i="1"/>
  <c r="Q58" i="1"/>
  <c r="Q60" i="1"/>
  <c r="Q5" i="1"/>
  <c r="N10" i="1"/>
  <c r="N11" i="1"/>
  <c r="O11" i="1" s="1"/>
  <c r="N12" i="1"/>
  <c r="N13" i="1"/>
  <c r="N14" i="1"/>
  <c r="N5" i="1"/>
  <c r="N6" i="1"/>
  <c r="O6" i="1" s="1"/>
  <c r="N7" i="1"/>
  <c r="N8" i="1"/>
  <c r="N9" i="1"/>
  <c r="N4" i="1"/>
  <c r="Q56" i="1" l="1"/>
  <c r="Q40" i="1"/>
  <c r="Q24" i="1"/>
  <c r="Q59" i="1"/>
  <c r="Q55" i="1"/>
  <c r="Q51" i="1"/>
  <c r="Q47" i="1"/>
  <c r="Q43" i="1"/>
  <c r="Q39" i="1"/>
  <c r="Q35" i="1"/>
  <c r="Q31" i="1"/>
  <c r="Q27" i="1"/>
  <c r="Q23" i="1"/>
  <c r="Q6" i="1"/>
  <c r="Q11" i="1"/>
  <c r="Q7" i="1"/>
</calcChain>
</file>

<file path=xl/sharedStrings.xml><?xml version="1.0" encoding="utf-8"?>
<sst xmlns="http://schemas.openxmlformats.org/spreadsheetml/2006/main" count="53" uniqueCount="36">
  <si>
    <t>ENTREPRISE</t>
  </si>
  <si>
    <t>CP</t>
  </si>
  <si>
    <t>RELANCE</t>
  </si>
  <si>
    <t>STATUT</t>
  </si>
  <si>
    <t>Bistoufly</t>
  </si>
  <si>
    <t>Téléphone</t>
  </si>
  <si>
    <t>02 26 24 85 74</t>
  </si>
  <si>
    <t>Très petite</t>
  </si>
  <si>
    <t>Petite</t>
  </si>
  <si>
    <t>Moyenne</t>
  </si>
  <si>
    <t>Grande</t>
  </si>
  <si>
    <t>Très grande</t>
  </si>
  <si>
    <t>Administration</t>
  </si>
  <si>
    <t>Mail</t>
  </si>
  <si>
    <t>Postale</t>
  </si>
  <si>
    <t>Déplacement</t>
  </si>
  <si>
    <t>M. Dupond</t>
  </si>
  <si>
    <t>06 38 17 89 54</t>
  </si>
  <si>
    <t>m.dupond@bistoufly.fr</t>
  </si>
  <si>
    <t>DATE DE CONTACT</t>
  </si>
  <si>
    <t>MAIL CONTACT</t>
  </si>
  <si>
    <t>N° CONTACT</t>
  </si>
  <si>
    <t>CONTACT</t>
  </si>
  <si>
    <t>TAILLE</t>
  </si>
  <si>
    <t>ADRESSE</t>
  </si>
  <si>
    <t>TYPE DE CONTACT</t>
  </si>
  <si>
    <t>VILLE</t>
  </si>
  <si>
    <t>Bourges</t>
  </si>
  <si>
    <t>69 rue de Paris</t>
  </si>
  <si>
    <t>TÉLÉPHONE</t>
  </si>
  <si>
    <t>DURÉE</t>
  </si>
  <si>
    <t>DÉLAI</t>
  </si>
  <si>
    <t>RÉPONSE</t>
  </si>
  <si>
    <t>Positive</t>
  </si>
  <si>
    <t>Négative</t>
  </si>
  <si>
    <t>Stand 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</si>
</sst>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3" xfId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45"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ont>
        <strike val="0"/>
      </font>
      <fill>
        <patternFill>
          <bgColor rgb="FF00FF00"/>
        </patternFill>
      </fill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FF00"/>
      <color rgb="FF990000"/>
      <color rgb="FF03E328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dupond@bistoufl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60"/>
  <sheetViews>
    <sheetView tabSelected="1" topLeftCell="B1" workbookViewId="0">
      <selection activeCell="H22" sqref="H22"/>
    </sheetView>
  </sheetViews>
  <sheetFormatPr baseColWidth="10" defaultRowHeight="15" x14ac:dyDescent="0.25"/>
  <cols>
    <col min="1" max="1" width="5.7109375" style="4" customWidth="1"/>
    <col min="2" max="2" width="24.28515625" style="4" customWidth="1"/>
    <col min="3" max="3" width="7.28515625" style="4" customWidth="1"/>
    <col min="4" max="4" width="14.28515625" style="4" customWidth="1"/>
    <col min="5" max="5" width="22.85546875" style="4" customWidth="1"/>
    <col min="6" max="6" width="15.5703125" style="4" customWidth="1"/>
    <col min="7" max="7" width="17" style="4" customWidth="1"/>
    <col min="8" max="8" width="17.140625" style="4" customWidth="1"/>
    <col min="9" max="9" width="20" style="4" customWidth="1"/>
    <col min="10" max="10" width="15.7109375" style="4" customWidth="1"/>
    <col min="11" max="11" width="25.28515625" style="4" customWidth="1"/>
    <col min="12" max="12" width="17.140625" style="4" customWidth="1"/>
    <col min="13" max="13" width="10" style="4" customWidth="1"/>
    <col min="14" max="14" width="17.140625" style="4" customWidth="1"/>
    <col min="15" max="16" width="12.85546875" style="4" customWidth="1"/>
    <col min="17" max="17" width="15.5703125" style="4" customWidth="1"/>
    <col min="18" max="19" width="17.140625" style="4" customWidth="1"/>
    <col min="20" max="16384" width="11.42578125" style="4"/>
  </cols>
  <sheetData>
    <row r="2" spans="2:17" ht="15.75" thickBot="1" x14ac:dyDescent="0.3"/>
    <row r="3" spans="2:17" ht="18.75" customHeight="1" thickBot="1" x14ac:dyDescent="0.3">
      <c r="B3" s="1" t="s">
        <v>0</v>
      </c>
      <c r="C3" s="1" t="s">
        <v>1</v>
      </c>
      <c r="D3" s="1" t="s">
        <v>26</v>
      </c>
      <c r="E3" s="1" t="s">
        <v>24</v>
      </c>
      <c r="F3" s="1" t="s">
        <v>29</v>
      </c>
      <c r="G3" s="1" t="s">
        <v>23</v>
      </c>
      <c r="H3" s="1" t="s">
        <v>25</v>
      </c>
      <c r="I3" s="1" t="s">
        <v>22</v>
      </c>
      <c r="J3" s="1" t="s">
        <v>21</v>
      </c>
      <c r="K3" s="1" t="s">
        <v>20</v>
      </c>
      <c r="L3" s="1" t="s">
        <v>19</v>
      </c>
      <c r="M3" s="1" t="s">
        <v>30</v>
      </c>
      <c r="N3" s="1" t="s">
        <v>2</v>
      </c>
      <c r="O3" s="1" t="s">
        <v>31</v>
      </c>
      <c r="P3" s="1" t="s">
        <v>32</v>
      </c>
      <c r="Q3" s="1" t="s">
        <v>3</v>
      </c>
    </row>
    <row r="4" spans="2:17" ht="19.5" customHeight="1" thickBot="1" x14ac:dyDescent="0.3">
      <c r="B4" s="2" t="s">
        <v>4</v>
      </c>
      <c r="C4" s="2">
        <v>18000</v>
      </c>
      <c r="D4" s="2" t="s">
        <v>27</v>
      </c>
      <c r="E4" s="2" t="s">
        <v>28</v>
      </c>
      <c r="F4" s="2" t="s">
        <v>6</v>
      </c>
      <c r="G4" s="2" t="s">
        <v>7</v>
      </c>
      <c r="H4" s="2" t="s">
        <v>5</v>
      </c>
      <c r="I4" s="2" t="s">
        <v>16</v>
      </c>
      <c r="J4" s="2" t="s">
        <v>17</v>
      </c>
      <c r="K4" s="5" t="s">
        <v>18</v>
      </c>
      <c r="L4" s="6">
        <v>42887</v>
      </c>
      <c r="M4" s="7">
        <v>30</v>
      </c>
      <c r="N4" s="6">
        <f>L4+M4</f>
        <v>42917</v>
      </c>
      <c r="O4" s="2">
        <f ca="1">NETWORKDAYS(TODAY(),N4)</f>
        <v>-31</v>
      </c>
      <c r="P4" s="2" t="s">
        <v>35</v>
      </c>
      <c r="Q4" s="3" t="e">
        <f>IF(P4=Feuil2!D3,"Clôturé",IF(P4=Feuil2!D4,"Clôturé",IF(N4&lt;AUJOURDHUI,"Retard","En attente")))</f>
        <v>#NAME?</v>
      </c>
    </row>
    <row r="5" spans="2:17" ht="19.5" customHeight="1" thickBot="1" x14ac:dyDescent="0.3">
      <c r="B5" s="8"/>
      <c r="C5" s="8"/>
      <c r="D5" s="8"/>
      <c r="E5" s="8"/>
      <c r="F5" s="8"/>
      <c r="G5" s="8" t="s">
        <v>8</v>
      </c>
      <c r="H5" s="8" t="s">
        <v>13</v>
      </c>
      <c r="I5" s="8"/>
      <c r="J5" s="8"/>
      <c r="K5" s="8"/>
      <c r="L5" s="9">
        <v>42888</v>
      </c>
      <c r="M5" s="10">
        <v>15</v>
      </c>
      <c r="N5" s="6">
        <f t="shared" ref="N5:N60" si="0">L5+M5</f>
        <v>42903</v>
      </c>
      <c r="O5" s="2">
        <f t="shared" ref="O5:O60" ca="1" si="1">NETWORKDAYS(TODAY(),N5)</f>
        <v>-41</v>
      </c>
      <c r="P5" s="2" t="s">
        <v>34</v>
      </c>
      <c r="Q5" s="3" t="str">
        <f ca="1">IF(N5&gt;TODAY(),"En attente","Hors délai")</f>
        <v>Hors délai</v>
      </c>
    </row>
    <row r="6" spans="2:17" ht="19.5" customHeight="1" thickBot="1" x14ac:dyDescent="0.3">
      <c r="B6" s="8"/>
      <c r="C6" s="8"/>
      <c r="D6" s="8"/>
      <c r="E6" s="8"/>
      <c r="F6" s="8"/>
      <c r="G6" s="8" t="s">
        <v>9</v>
      </c>
      <c r="H6" s="8" t="s">
        <v>14</v>
      </c>
      <c r="I6" s="8"/>
      <c r="J6" s="8"/>
      <c r="K6" s="8"/>
      <c r="L6" s="9">
        <v>42889</v>
      </c>
      <c r="M6" s="10">
        <v>10</v>
      </c>
      <c r="N6" s="6">
        <f t="shared" si="0"/>
        <v>42899</v>
      </c>
      <c r="O6" s="2">
        <f t="shared" ca="1" si="1"/>
        <v>-45</v>
      </c>
      <c r="P6" s="2" t="s">
        <v>35</v>
      </c>
      <c r="Q6" s="3" t="str">
        <f t="shared" ref="Q6:Q60" ca="1" si="2">IF(N6&gt;TODAY(),"En attente","Hors délai")</f>
        <v>Hors délai</v>
      </c>
    </row>
    <row r="7" spans="2:17" ht="19.5" customHeight="1" thickBot="1" x14ac:dyDescent="0.3">
      <c r="B7" s="8"/>
      <c r="C7" s="8"/>
      <c r="D7" s="8"/>
      <c r="E7" s="8"/>
      <c r="F7" s="8"/>
      <c r="G7" s="8" t="s">
        <v>10</v>
      </c>
      <c r="H7" s="8" t="s">
        <v>15</v>
      </c>
      <c r="I7" s="8"/>
      <c r="J7" s="8"/>
      <c r="K7" s="8"/>
      <c r="L7" s="9">
        <v>42958</v>
      </c>
      <c r="M7" s="10">
        <v>20</v>
      </c>
      <c r="N7" s="6">
        <f t="shared" si="0"/>
        <v>42978</v>
      </c>
      <c r="O7" s="2">
        <f t="shared" ca="1" si="1"/>
        <v>14</v>
      </c>
      <c r="P7" s="2" t="s">
        <v>33</v>
      </c>
      <c r="Q7" s="3" t="str">
        <f t="shared" ca="1" si="2"/>
        <v>En attente</v>
      </c>
    </row>
    <row r="8" spans="2:17" ht="19.5" customHeight="1" thickBot="1" x14ac:dyDescent="0.3">
      <c r="B8" s="8"/>
      <c r="C8" s="8"/>
      <c r="D8" s="8"/>
      <c r="E8" s="8"/>
      <c r="F8" s="8"/>
      <c r="G8" s="8" t="s">
        <v>11</v>
      </c>
      <c r="H8" s="8"/>
      <c r="I8" s="8"/>
      <c r="J8" s="8"/>
      <c r="K8" s="8"/>
      <c r="L8" s="9">
        <v>42891</v>
      </c>
      <c r="M8" s="10">
        <v>40</v>
      </c>
      <c r="N8" s="6">
        <f t="shared" si="0"/>
        <v>42931</v>
      </c>
      <c r="O8" s="2">
        <f t="shared" ca="1" si="1"/>
        <v>-21</v>
      </c>
      <c r="P8" s="2"/>
      <c r="Q8" s="3" t="str">
        <f t="shared" ca="1" si="2"/>
        <v>Hors délai</v>
      </c>
    </row>
    <row r="9" spans="2:17" ht="19.5" customHeight="1" thickBot="1" x14ac:dyDescent="0.3">
      <c r="B9" s="8"/>
      <c r="C9" s="8"/>
      <c r="D9" s="8"/>
      <c r="E9" s="8"/>
      <c r="F9" s="8"/>
      <c r="G9" s="8" t="s">
        <v>12</v>
      </c>
      <c r="H9" s="8"/>
      <c r="I9" s="8"/>
      <c r="J9" s="8"/>
      <c r="K9" s="8"/>
      <c r="L9" s="9">
        <v>42892</v>
      </c>
      <c r="M9" s="10">
        <v>60</v>
      </c>
      <c r="N9" s="6">
        <f t="shared" si="0"/>
        <v>42952</v>
      </c>
      <c r="O9" s="2">
        <f t="shared" ca="1" si="1"/>
        <v>-6</v>
      </c>
      <c r="P9" s="2"/>
      <c r="Q9" s="3" t="str">
        <f t="shared" ca="1" si="2"/>
        <v>Hors délai</v>
      </c>
    </row>
    <row r="10" spans="2:17" ht="19.5" customHeight="1" thickBot="1" x14ac:dyDescent="0.3">
      <c r="B10" s="8"/>
      <c r="C10" s="8"/>
      <c r="D10" s="8"/>
      <c r="E10" s="8"/>
      <c r="F10" s="8"/>
      <c r="G10" s="8"/>
      <c r="H10" s="8"/>
      <c r="I10" s="8"/>
      <c r="J10" s="8"/>
      <c r="K10" s="8"/>
      <c r="L10" s="9">
        <v>42861</v>
      </c>
      <c r="M10" s="10">
        <v>5</v>
      </c>
      <c r="N10" s="6">
        <f t="shared" si="0"/>
        <v>42866</v>
      </c>
      <c r="O10" s="2">
        <f t="shared" ca="1" si="1"/>
        <v>-68</v>
      </c>
      <c r="P10" s="2"/>
      <c r="Q10" s="3" t="str">
        <f t="shared" ca="1" si="2"/>
        <v>Hors délai</v>
      </c>
    </row>
    <row r="11" spans="2:17" ht="19.5" customHeight="1" thickBot="1" x14ac:dyDescent="0.3">
      <c r="B11" s="8"/>
      <c r="C11" s="8"/>
      <c r="D11" s="8"/>
      <c r="E11" s="8"/>
      <c r="F11" s="8"/>
      <c r="G11" s="8"/>
      <c r="H11" s="8"/>
      <c r="I11" s="8"/>
      <c r="J11" s="8"/>
      <c r="K11" s="8"/>
      <c r="L11" s="9">
        <v>42958</v>
      </c>
      <c r="M11" s="10">
        <v>90</v>
      </c>
      <c r="N11" s="6">
        <f t="shared" si="0"/>
        <v>43048</v>
      </c>
      <c r="O11" s="2">
        <f t="shared" ca="1" si="1"/>
        <v>64</v>
      </c>
      <c r="P11" s="2" t="s">
        <v>35</v>
      </c>
      <c r="Q11" s="3" t="str">
        <f t="shared" ca="1" si="2"/>
        <v>En attente</v>
      </c>
    </row>
    <row r="12" spans="2:17" ht="19.5" customHeight="1" thickBot="1" x14ac:dyDescent="0.3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10">
        <v>0</v>
      </c>
      <c r="N12" s="6">
        <f t="shared" si="0"/>
        <v>0</v>
      </c>
      <c r="O12" s="2">
        <f t="shared" ca="1" si="1"/>
        <v>-30686</v>
      </c>
      <c r="P12" s="2"/>
      <c r="Q12" s="3" t="str">
        <f t="shared" ca="1" si="2"/>
        <v>Hors délai</v>
      </c>
    </row>
    <row r="13" spans="2:17" ht="19.5" customHeight="1" thickBot="1" x14ac:dyDescent="0.3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10">
        <v>0</v>
      </c>
      <c r="N13" s="6">
        <f t="shared" si="0"/>
        <v>0</v>
      </c>
      <c r="O13" s="2">
        <f t="shared" ca="1" si="1"/>
        <v>-30686</v>
      </c>
      <c r="P13" s="2"/>
      <c r="Q13" s="3" t="str">
        <f t="shared" ca="1" si="2"/>
        <v>Hors délai</v>
      </c>
    </row>
    <row r="14" spans="2:17" ht="19.5" customHeight="1" thickBot="1" x14ac:dyDescent="0.3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10">
        <v>0</v>
      </c>
      <c r="N14" s="6">
        <f t="shared" si="0"/>
        <v>0</v>
      </c>
      <c r="O14" s="2">
        <f t="shared" ca="1" si="1"/>
        <v>-30686</v>
      </c>
      <c r="P14" s="2"/>
      <c r="Q14" s="3" t="str">
        <f t="shared" ca="1" si="2"/>
        <v>Hors délai</v>
      </c>
    </row>
    <row r="15" spans="2:17" ht="19.5" customHeight="1" thickBot="1" x14ac:dyDescent="0.3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10">
        <v>0</v>
      </c>
      <c r="N15" s="6">
        <f t="shared" si="0"/>
        <v>0</v>
      </c>
      <c r="O15" s="2">
        <f t="shared" ca="1" si="1"/>
        <v>-30686</v>
      </c>
      <c r="P15" s="2"/>
      <c r="Q15" s="3" t="str">
        <f t="shared" ca="1" si="2"/>
        <v>Hors délai</v>
      </c>
    </row>
    <row r="16" spans="2:17" ht="19.5" customHeight="1" thickBot="1" x14ac:dyDescent="0.3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10">
        <v>0</v>
      </c>
      <c r="N16" s="6">
        <f t="shared" si="0"/>
        <v>0</v>
      </c>
      <c r="O16" s="2">
        <f t="shared" ca="1" si="1"/>
        <v>-30686</v>
      </c>
      <c r="P16" s="2"/>
      <c r="Q16" s="3" t="str">
        <f t="shared" ca="1" si="2"/>
        <v>Hors délai</v>
      </c>
    </row>
    <row r="17" spans="2:17" ht="19.5" customHeight="1" thickBot="1" x14ac:dyDescent="0.3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10">
        <v>0</v>
      </c>
      <c r="N17" s="6">
        <f t="shared" si="0"/>
        <v>0</v>
      </c>
      <c r="O17" s="2">
        <f t="shared" ca="1" si="1"/>
        <v>-30686</v>
      </c>
      <c r="P17" s="2" t="s">
        <v>35</v>
      </c>
      <c r="Q17" s="3" t="str">
        <f t="shared" ca="1" si="2"/>
        <v>Hors délai</v>
      </c>
    </row>
    <row r="18" spans="2:17" ht="19.5" customHeight="1" thickBot="1" x14ac:dyDescent="0.3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10">
        <v>0</v>
      </c>
      <c r="N18" s="6">
        <f t="shared" si="0"/>
        <v>0</v>
      </c>
      <c r="O18" s="2">
        <f t="shared" ca="1" si="1"/>
        <v>-30686</v>
      </c>
      <c r="P18" s="2"/>
      <c r="Q18" s="3" t="str">
        <f t="shared" ca="1" si="2"/>
        <v>Hors délai</v>
      </c>
    </row>
    <row r="19" spans="2:17" ht="19.5" customHeight="1" thickBot="1" x14ac:dyDescent="0.3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10">
        <v>0</v>
      </c>
      <c r="N19" s="6">
        <f t="shared" si="0"/>
        <v>0</v>
      </c>
      <c r="O19" s="2">
        <f t="shared" ca="1" si="1"/>
        <v>-30686</v>
      </c>
      <c r="P19" s="2"/>
      <c r="Q19" s="3" t="str">
        <f t="shared" ca="1" si="2"/>
        <v>Hors délai</v>
      </c>
    </row>
    <row r="20" spans="2:17" ht="19.5" customHeight="1" thickBot="1" x14ac:dyDescent="0.3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10">
        <v>0</v>
      </c>
      <c r="N20" s="6">
        <f t="shared" si="0"/>
        <v>0</v>
      </c>
      <c r="O20" s="2">
        <f t="shared" ca="1" si="1"/>
        <v>-30686</v>
      </c>
      <c r="P20" s="2"/>
      <c r="Q20" s="3" t="str">
        <f t="shared" ca="1" si="2"/>
        <v>Hors délai</v>
      </c>
    </row>
    <row r="21" spans="2:17" ht="19.5" customHeight="1" thickBot="1" x14ac:dyDescent="0.3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10">
        <v>0</v>
      </c>
      <c r="N21" s="6">
        <f t="shared" si="0"/>
        <v>0</v>
      </c>
      <c r="O21" s="2">
        <f t="shared" ca="1" si="1"/>
        <v>-30686</v>
      </c>
      <c r="P21" s="2"/>
      <c r="Q21" s="3" t="str">
        <f t="shared" ca="1" si="2"/>
        <v>Hors délai</v>
      </c>
    </row>
    <row r="22" spans="2:17" ht="19.5" customHeight="1" thickBot="1" x14ac:dyDescent="0.3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10">
        <v>0</v>
      </c>
      <c r="N22" s="6">
        <f t="shared" si="0"/>
        <v>0</v>
      </c>
      <c r="O22" s="2">
        <f t="shared" ca="1" si="1"/>
        <v>-30686</v>
      </c>
      <c r="P22" s="2"/>
      <c r="Q22" s="3" t="str">
        <f t="shared" ca="1" si="2"/>
        <v>Hors délai</v>
      </c>
    </row>
    <row r="23" spans="2:17" ht="19.5" customHeight="1" thickBot="1" x14ac:dyDescent="0.3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10">
        <v>0</v>
      </c>
      <c r="N23" s="6">
        <f t="shared" si="0"/>
        <v>0</v>
      </c>
      <c r="O23" s="2">
        <f t="shared" ca="1" si="1"/>
        <v>-30686</v>
      </c>
      <c r="P23" s="2"/>
      <c r="Q23" s="3" t="str">
        <f t="shared" ca="1" si="2"/>
        <v>Hors délai</v>
      </c>
    </row>
    <row r="24" spans="2:17" ht="19.5" customHeight="1" thickBot="1" x14ac:dyDescent="0.3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10">
        <v>0</v>
      </c>
      <c r="N24" s="6">
        <f t="shared" si="0"/>
        <v>0</v>
      </c>
      <c r="O24" s="2">
        <f t="shared" ca="1" si="1"/>
        <v>-30686</v>
      </c>
      <c r="P24" s="2"/>
      <c r="Q24" s="3" t="str">
        <f t="shared" ca="1" si="2"/>
        <v>Hors délai</v>
      </c>
    </row>
    <row r="25" spans="2:17" ht="19.5" customHeight="1" thickBot="1" x14ac:dyDescent="0.3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10">
        <v>0</v>
      </c>
      <c r="N25" s="6">
        <f t="shared" si="0"/>
        <v>0</v>
      </c>
      <c r="O25" s="2">
        <f t="shared" ca="1" si="1"/>
        <v>-30686</v>
      </c>
      <c r="P25" s="2"/>
      <c r="Q25" s="3" t="str">
        <f t="shared" ca="1" si="2"/>
        <v>Hors délai</v>
      </c>
    </row>
    <row r="26" spans="2:17" ht="19.5" customHeight="1" thickBot="1" x14ac:dyDescent="0.3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10">
        <v>0</v>
      </c>
      <c r="N26" s="6">
        <f t="shared" si="0"/>
        <v>0</v>
      </c>
      <c r="O26" s="2">
        <f t="shared" ca="1" si="1"/>
        <v>-30686</v>
      </c>
      <c r="P26" s="2"/>
      <c r="Q26" s="3" t="str">
        <f t="shared" ca="1" si="2"/>
        <v>Hors délai</v>
      </c>
    </row>
    <row r="27" spans="2:17" ht="19.5" customHeight="1" thickBot="1" x14ac:dyDescent="0.3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10">
        <v>0</v>
      </c>
      <c r="N27" s="6">
        <f t="shared" si="0"/>
        <v>0</v>
      </c>
      <c r="O27" s="2">
        <f t="shared" ca="1" si="1"/>
        <v>-30686</v>
      </c>
      <c r="P27" s="2"/>
      <c r="Q27" s="3" t="str">
        <f t="shared" ca="1" si="2"/>
        <v>Hors délai</v>
      </c>
    </row>
    <row r="28" spans="2:17" ht="19.5" customHeight="1" thickBot="1" x14ac:dyDescent="0.3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10">
        <v>0</v>
      </c>
      <c r="N28" s="6">
        <f t="shared" si="0"/>
        <v>0</v>
      </c>
      <c r="O28" s="2">
        <f t="shared" ca="1" si="1"/>
        <v>-30686</v>
      </c>
      <c r="P28" s="2"/>
      <c r="Q28" s="3" t="str">
        <f t="shared" ca="1" si="2"/>
        <v>Hors délai</v>
      </c>
    </row>
    <row r="29" spans="2:17" ht="19.5" customHeight="1" thickBot="1" x14ac:dyDescent="0.3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10">
        <v>0</v>
      </c>
      <c r="N29" s="6">
        <f t="shared" si="0"/>
        <v>0</v>
      </c>
      <c r="O29" s="2">
        <f t="shared" ca="1" si="1"/>
        <v>-30686</v>
      </c>
      <c r="P29" s="2"/>
      <c r="Q29" s="3" t="str">
        <f t="shared" ca="1" si="2"/>
        <v>Hors délai</v>
      </c>
    </row>
    <row r="30" spans="2:17" ht="19.5" customHeight="1" thickBot="1" x14ac:dyDescent="0.3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10">
        <v>0</v>
      </c>
      <c r="N30" s="6">
        <f t="shared" si="0"/>
        <v>0</v>
      </c>
      <c r="O30" s="2">
        <f t="shared" ca="1" si="1"/>
        <v>-30686</v>
      </c>
      <c r="P30" s="2"/>
      <c r="Q30" s="3" t="str">
        <f t="shared" ca="1" si="2"/>
        <v>Hors délai</v>
      </c>
    </row>
    <row r="31" spans="2:17" ht="19.5" customHeight="1" thickBot="1" x14ac:dyDescent="0.3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10">
        <v>0</v>
      </c>
      <c r="N31" s="6">
        <f t="shared" si="0"/>
        <v>0</v>
      </c>
      <c r="O31" s="2">
        <f t="shared" ca="1" si="1"/>
        <v>-30686</v>
      </c>
      <c r="P31" s="2"/>
      <c r="Q31" s="3" t="str">
        <f t="shared" ca="1" si="2"/>
        <v>Hors délai</v>
      </c>
    </row>
    <row r="32" spans="2:17" ht="19.5" customHeight="1" thickBot="1" x14ac:dyDescent="0.3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10">
        <v>0</v>
      </c>
      <c r="N32" s="6">
        <f t="shared" si="0"/>
        <v>0</v>
      </c>
      <c r="O32" s="2">
        <f t="shared" ca="1" si="1"/>
        <v>-30686</v>
      </c>
      <c r="P32" s="2" t="s">
        <v>33</v>
      </c>
      <c r="Q32" s="3" t="str">
        <f t="shared" ca="1" si="2"/>
        <v>Hors délai</v>
      </c>
    </row>
    <row r="33" spans="2:17" ht="19.5" customHeight="1" thickBot="1" x14ac:dyDescent="0.3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10">
        <v>0</v>
      </c>
      <c r="N33" s="6">
        <f t="shared" si="0"/>
        <v>0</v>
      </c>
      <c r="O33" s="2">
        <f t="shared" ca="1" si="1"/>
        <v>-30686</v>
      </c>
      <c r="P33" s="2"/>
      <c r="Q33" s="3" t="str">
        <f t="shared" ca="1" si="2"/>
        <v>Hors délai</v>
      </c>
    </row>
    <row r="34" spans="2:17" ht="19.5" customHeight="1" thickBot="1" x14ac:dyDescent="0.3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10">
        <v>0</v>
      </c>
      <c r="N34" s="6">
        <f t="shared" si="0"/>
        <v>0</v>
      </c>
      <c r="O34" s="2">
        <f t="shared" ca="1" si="1"/>
        <v>-30686</v>
      </c>
      <c r="P34" s="2"/>
      <c r="Q34" s="3" t="str">
        <f t="shared" ca="1" si="2"/>
        <v>Hors délai</v>
      </c>
    </row>
    <row r="35" spans="2:17" ht="19.5" customHeight="1" thickBot="1" x14ac:dyDescent="0.3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10">
        <v>0</v>
      </c>
      <c r="N35" s="6">
        <f t="shared" si="0"/>
        <v>0</v>
      </c>
      <c r="O35" s="2">
        <f t="shared" ca="1" si="1"/>
        <v>-30686</v>
      </c>
      <c r="P35" s="2"/>
      <c r="Q35" s="3" t="str">
        <f t="shared" ca="1" si="2"/>
        <v>Hors délai</v>
      </c>
    </row>
    <row r="36" spans="2:17" ht="19.5" customHeight="1" thickBot="1" x14ac:dyDescent="0.3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10">
        <v>0</v>
      </c>
      <c r="N36" s="6">
        <f t="shared" si="0"/>
        <v>0</v>
      </c>
      <c r="O36" s="2">
        <f t="shared" ca="1" si="1"/>
        <v>-30686</v>
      </c>
      <c r="P36" s="2"/>
      <c r="Q36" s="3" t="str">
        <f t="shared" ca="1" si="2"/>
        <v>Hors délai</v>
      </c>
    </row>
    <row r="37" spans="2:17" ht="19.5" customHeight="1" thickBot="1" x14ac:dyDescent="0.3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10">
        <v>0</v>
      </c>
      <c r="N37" s="6">
        <f t="shared" si="0"/>
        <v>0</v>
      </c>
      <c r="O37" s="2">
        <f t="shared" ca="1" si="1"/>
        <v>-30686</v>
      </c>
      <c r="P37" s="2"/>
      <c r="Q37" s="3" t="str">
        <f t="shared" ca="1" si="2"/>
        <v>Hors délai</v>
      </c>
    </row>
    <row r="38" spans="2:17" ht="19.5" customHeight="1" thickBot="1" x14ac:dyDescent="0.3"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10">
        <v>0</v>
      </c>
      <c r="N38" s="6">
        <f t="shared" si="0"/>
        <v>0</v>
      </c>
      <c r="O38" s="2">
        <f t="shared" ca="1" si="1"/>
        <v>-30686</v>
      </c>
      <c r="P38" s="2"/>
      <c r="Q38" s="3" t="str">
        <f t="shared" ca="1" si="2"/>
        <v>Hors délai</v>
      </c>
    </row>
    <row r="39" spans="2:17" ht="19.5" customHeight="1" thickBot="1" x14ac:dyDescent="0.3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10">
        <v>0</v>
      </c>
      <c r="N39" s="6">
        <f t="shared" si="0"/>
        <v>0</v>
      </c>
      <c r="O39" s="2">
        <f t="shared" ca="1" si="1"/>
        <v>-30686</v>
      </c>
      <c r="P39" s="2"/>
      <c r="Q39" s="3" t="str">
        <f t="shared" ca="1" si="2"/>
        <v>Hors délai</v>
      </c>
    </row>
    <row r="40" spans="2:17" ht="19.5" customHeight="1" thickBot="1" x14ac:dyDescent="0.3"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10">
        <v>0</v>
      </c>
      <c r="N40" s="6">
        <f t="shared" si="0"/>
        <v>0</v>
      </c>
      <c r="O40" s="2">
        <f t="shared" ca="1" si="1"/>
        <v>-30686</v>
      </c>
      <c r="P40" s="2"/>
      <c r="Q40" s="3" t="str">
        <f t="shared" ca="1" si="2"/>
        <v>Hors délai</v>
      </c>
    </row>
    <row r="41" spans="2:17" ht="19.5" customHeight="1" thickBot="1" x14ac:dyDescent="0.3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10">
        <v>0</v>
      </c>
      <c r="N41" s="6">
        <f t="shared" si="0"/>
        <v>0</v>
      </c>
      <c r="O41" s="2">
        <f t="shared" ca="1" si="1"/>
        <v>-30686</v>
      </c>
      <c r="P41" s="2"/>
      <c r="Q41" s="3" t="str">
        <f t="shared" ca="1" si="2"/>
        <v>Hors délai</v>
      </c>
    </row>
    <row r="42" spans="2:17" ht="19.5" customHeight="1" thickBot="1" x14ac:dyDescent="0.3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10">
        <v>0</v>
      </c>
      <c r="N42" s="6">
        <f t="shared" si="0"/>
        <v>0</v>
      </c>
      <c r="O42" s="2">
        <f t="shared" ca="1" si="1"/>
        <v>-30686</v>
      </c>
      <c r="P42" s="2"/>
      <c r="Q42" s="3" t="str">
        <f t="shared" ca="1" si="2"/>
        <v>Hors délai</v>
      </c>
    </row>
    <row r="43" spans="2:17" ht="19.5" customHeight="1" thickBot="1" x14ac:dyDescent="0.3"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10">
        <v>0</v>
      </c>
      <c r="N43" s="6">
        <f t="shared" si="0"/>
        <v>0</v>
      </c>
      <c r="O43" s="2">
        <f t="shared" ca="1" si="1"/>
        <v>-30686</v>
      </c>
      <c r="P43" s="2"/>
      <c r="Q43" s="3" t="str">
        <f t="shared" ca="1" si="2"/>
        <v>Hors délai</v>
      </c>
    </row>
    <row r="44" spans="2:17" ht="19.5" customHeight="1" thickBot="1" x14ac:dyDescent="0.3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10">
        <v>0</v>
      </c>
      <c r="N44" s="6">
        <f t="shared" si="0"/>
        <v>0</v>
      </c>
      <c r="O44" s="2">
        <f t="shared" ca="1" si="1"/>
        <v>-30686</v>
      </c>
      <c r="P44" s="2"/>
      <c r="Q44" s="3" t="str">
        <f t="shared" ca="1" si="2"/>
        <v>Hors délai</v>
      </c>
    </row>
    <row r="45" spans="2:17" ht="19.5" customHeight="1" thickBot="1" x14ac:dyDescent="0.3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10">
        <v>0</v>
      </c>
      <c r="N45" s="6">
        <f t="shared" si="0"/>
        <v>0</v>
      </c>
      <c r="O45" s="2">
        <f t="shared" ca="1" si="1"/>
        <v>-30686</v>
      </c>
      <c r="P45" s="2"/>
      <c r="Q45" s="3" t="str">
        <f t="shared" ca="1" si="2"/>
        <v>Hors délai</v>
      </c>
    </row>
    <row r="46" spans="2:17" ht="19.5" customHeight="1" thickBot="1" x14ac:dyDescent="0.3"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0">
        <v>0</v>
      </c>
      <c r="N46" s="6">
        <f t="shared" si="0"/>
        <v>0</v>
      </c>
      <c r="O46" s="2">
        <f t="shared" ca="1" si="1"/>
        <v>-30686</v>
      </c>
      <c r="P46" s="2"/>
      <c r="Q46" s="3" t="str">
        <f t="shared" ca="1" si="2"/>
        <v>Hors délai</v>
      </c>
    </row>
    <row r="47" spans="2:17" ht="19.5" customHeight="1" thickBot="1" x14ac:dyDescent="0.3"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10">
        <v>0</v>
      </c>
      <c r="N47" s="6">
        <f t="shared" si="0"/>
        <v>0</v>
      </c>
      <c r="O47" s="2">
        <f t="shared" ca="1" si="1"/>
        <v>-30686</v>
      </c>
      <c r="P47" s="2"/>
      <c r="Q47" s="3" t="str">
        <f t="shared" ca="1" si="2"/>
        <v>Hors délai</v>
      </c>
    </row>
    <row r="48" spans="2:17" ht="19.5" customHeight="1" thickBot="1" x14ac:dyDescent="0.3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10">
        <v>0</v>
      </c>
      <c r="N48" s="6">
        <f t="shared" si="0"/>
        <v>0</v>
      </c>
      <c r="O48" s="2">
        <f t="shared" ca="1" si="1"/>
        <v>-30686</v>
      </c>
      <c r="P48" s="2"/>
      <c r="Q48" s="3" t="str">
        <f t="shared" ca="1" si="2"/>
        <v>Hors délai</v>
      </c>
    </row>
    <row r="49" spans="2:17" ht="19.5" customHeight="1" thickBot="1" x14ac:dyDescent="0.3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10">
        <v>0</v>
      </c>
      <c r="N49" s="6">
        <f t="shared" si="0"/>
        <v>0</v>
      </c>
      <c r="O49" s="2">
        <f t="shared" ca="1" si="1"/>
        <v>-30686</v>
      </c>
      <c r="P49" s="2"/>
      <c r="Q49" s="3" t="str">
        <f t="shared" ca="1" si="2"/>
        <v>Hors délai</v>
      </c>
    </row>
    <row r="50" spans="2:17" ht="19.5" customHeight="1" thickBot="1" x14ac:dyDescent="0.3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10">
        <v>0</v>
      </c>
      <c r="N50" s="6">
        <f t="shared" si="0"/>
        <v>0</v>
      </c>
      <c r="O50" s="2">
        <f t="shared" ca="1" si="1"/>
        <v>-30686</v>
      </c>
      <c r="P50" s="2"/>
      <c r="Q50" s="3" t="str">
        <f t="shared" ca="1" si="2"/>
        <v>Hors délai</v>
      </c>
    </row>
    <row r="51" spans="2:17" ht="19.5" customHeight="1" thickBot="1" x14ac:dyDescent="0.3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10">
        <v>0</v>
      </c>
      <c r="N51" s="6">
        <f t="shared" si="0"/>
        <v>0</v>
      </c>
      <c r="O51" s="2">
        <f t="shared" ca="1" si="1"/>
        <v>-30686</v>
      </c>
      <c r="P51" s="2"/>
      <c r="Q51" s="3" t="str">
        <f t="shared" ca="1" si="2"/>
        <v>Hors délai</v>
      </c>
    </row>
    <row r="52" spans="2:17" ht="19.5" customHeight="1" thickBot="1" x14ac:dyDescent="0.3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10">
        <v>0</v>
      </c>
      <c r="N52" s="6">
        <f t="shared" si="0"/>
        <v>0</v>
      </c>
      <c r="O52" s="2">
        <f t="shared" ca="1" si="1"/>
        <v>-30686</v>
      </c>
      <c r="P52" s="2"/>
      <c r="Q52" s="3" t="str">
        <f t="shared" ca="1" si="2"/>
        <v>Hors délai</v>
      </c>
    </row>
    <row r="53" spans="2:17" ht="19.5" customHeight="1" thickBot="1" x14ac:dyDescent="0.3"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10">
        <v>0</v>
      </c>
      <c r="N53" s="6">
        <f t="shared" si="0"/>
        <v>0</v>
      </c>
      <c r="O53" s="2">
        <f t="shared" ca="1" si="1"/>
        <v>-30686</v>
      </c>
      <c r="P53" s="2"/>
      <c r="Q53" s="3" t="str">
        <f t="shared" ca="1" si="2"/>
        <v>Hors délai</v>
      </c>
    </row>
    <row r="54" spans="2:17" ht="19.5" customHeight="1" thickBot="1" x14ac:dyDescent="0.3"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10">
        <v>0</v>
      </c>
      <c r="N54" s="6">
        <f t="shared" si="0"/>
        <v>0</v>
      </c>
      <c r="O54" s="2">
        <f t="shared" ca="1" si="1"/>
        <v>-30686</v>
      </c>
      <c r="P54" s="2"/>
      <c r="Q54" s="3" t="str">
        <f t="shared" ca="1" si="2"/>
        <v>Hors délai</v>
      </c>
    </row>
    <row r="55" spans="2:17" ht="19.5" customHeight="1" thickBot="1" x14ac:dyDescent="0.3"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10">
        <v>0</v>
      </c>
      <c r="N55" s="6">
        <f t="shared" si="0"/>
        <v>0</v>
      </c>
      <c r="O55" s="2">
        <f t="shared" ca="1" si="1"/>
        <v>-30686</v>
      </c>
      <c r="P55" s="2"/>
      <c r="Q55" s="3" t="str">
        <f t="shared" ca="1" si="2"/>
        <v>Hors délai</v>
      </c>
    </row>
    <row r="56" spans="2:17" ht="19.5" customHeight="1" thickBot="1" x14ac:dyDescent="0.3"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0">
        <v>0</v>
      </c>
      <c r="N56" s="6">
        <f t="shared" si="0"/>
        <v>0</v>
      </c>
      <c r="O56" s="2">
        <f t="shared" ca="1" si="1"/>
        <v>-30686</v>
      </c>
      <c r="P56" s="2"/>
      <c r="Q56" s="3" t="str">
        <f t="shared" ca="1" si="2"/>
        <v>Hors délai</v>
      </c>
    </row>
    <row r="57" spans="2:17" ht="19.5" customHeight="1" thickBot="1" x14ac:dyDescent="0.3"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10">
        <v>0</v>
      </c>
      <c r="N57" s="6">
        <f t="shared" si="0"/>
        <v>0</v>
      </c>
      <c r="O57" s="2">
        <f t="shared" ca="1" si="1"/>
        <v>-30686</v>
      </c>
      <c r="P57" s="2"/>
      <c r="Q57" s="3" t="str">
        <f t="shared" ca="1" si="2"/>
        <v>Hors délai</v>
      </c>
    </row>
    <row r="58" spans="2:17" ht="19.5" customHeight="1" thickBot="1" x14ac:dyDescent="0.3"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10">
        <v>0</v>
      </c>
      <c r="N58" s="6">
        <f t="shared" si="0"/>
        <v>0</v>
      </c>
      <c r="O58" s="2">
        <f t="shared" ca="1" si="1"/>
        <v>-30686</v>
      </c>
      <c r="P58" s="2"/>
      <c r="Q58" s="3" t="str">
        <f t="shared" ca="1" si="2"/>
        <v>Hors délai</v>
      </c>
    </row>
    <row r="59" spans="2:17" ht="19.5" customHeight="1" thickBot="1" x14ac:dyDescent="0.3"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10">
        <v>0</v>
      </c>
      <c r="N59" s="6">
        <f t="shared" si="0"/>
        <v>0</v>
      </c>
      <c r="O59" s="2">
        <f t="shared" ca="1" si="1"/>
        <v>-30686</v>
      </c>
      <c r="P59" s="2"/>
      <c r="Q59" s="3" t="str">
        <f t="shared" ca="1" si="2"/>
        <v>Hors délai</v>
      </c>
    </row>
    <row r="60" spans="2:17" ht="19.5" customHeight="1" x14ac:dyDescent="0.25"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10">
        <v>0</v>
      </c>
      <c r="N60" s="6">
        <f t="shared" si="0"/>
        <v>0</v>
      </c>
      <c r="O60" s="2">
        <f t="shared" ca="1" si="1"/>
        <v>-30686</v>
      </c>
      <c r="P60" s="2"/>
      <c r="Q60" s="3" t="str">
        <f t="shared" ca="1" si="2"/>
        <v>Hors délai</v>
      </c>
    </row>
  </sheetData>
  <conditionalFormatting sqref="O4:P60">
    <cfRule type="colorScale" priority="80">
      <colorScale>
        <cfvo type="num" val="-30"/>
        <cfvo type="num" val="0"/>
        <cfvo type="num" val="30"/>
        <color rgb="FFF8696B"/>
        <color rgb="FFFFEB84"/>
        <color rgb="FF63BE7B"/>
      </colorScale>
    </cfRule>
  </conditionalFormatting>
  <conditionalFormatting sqref="Q4:Q60">
    <cfRule type="containsText" dxfId="143" priority="74" operator="containsText" text="En attente">
      <formula>NOT(ISERROR(SEARCH("En attente",Q4)))</formula>
    </cfRule>
    <cfRule type="containsText" dxfId="142" priority="75" operator="containsText" text="Hors délai">
      <formula>NOT(ISERROR(SEARCH("Hors délai",Q4)))</formula>
    </cfRule>
  </conditionalFormatting>
  <conditionalFormatting sqref="G4:K60">
    <cfRule type="containsText" dxfId="141" priority="68" operator="containsText" text="Administration">
      <formula>NOT(ISERROR(SEARCH("Administration",G4)))</formula>
    </cfRule>
    <cfRule type="containsText" dxfId="140" priority="69" operator="containsText" text="Très grande">
      <formula>NOT(ISERROR(SEARCH("Très grande",G4)))</formula>
    </cfRule>
    <cfRule type="containsText" dxfId="139" priority="70" operator="containsText" text="Grande">
      <formula>NOT(ISERROR(SEARCH("Grande",G4)))</formula>
    </cfRule>
    <cfRule type="containsText" dxfId="138" priority="71" operator="containsText" text="Moyenne">
      <formula>NOT(ISERROR(SEARCH("Moyenne",G4)))</formula>
    </cfRule>
    <cfRule type="containsText" dxfId="137" priority="72" operator="containsText" text="Très petite">
      <formula>NOT(ISERROR(SEARCH("Très petite",G4)))</formula>
    </cfRule>
    <cfRule type="containsText" dxfId="136" priority="73" operator="containsText" text="Petite">
      <formula>NOT(ISERROR(SEARCH("Petite",G4)))</formula>
    </cfRule>
  </conditionalFormatting>
  <conditionalFormatting sqref="H4:H60">
    <cfRule type="containsText" dxfId="135" priority="64" operator="containsText" text="Déplacement">
      <formula>NOT(ISERROR(SEARCH("Déplacement",H4)))</formula>
    </cfRule>
    <cfRule type="containsText" dxfId="134" priority="65" operator="containsText" text="Postale">
      <formula>NOT(ISERROR(SEARCH("Postale",H4)))</formula>
    </cfRule>
    <cfRule type="containsText" dxfId="133" priority="66" operator="containsText" text="Mail">
      <formula>NOT(ISERROR(SEARCH("Mail",H4)))</formula>
    </cfRule>
    <cfRule type="containsText" dxfId="132" priority="67" operator="containsText" text="Téléphone">
      <formula>NOT(ISERROR(SEARCH("Téléphone",H4)))</formula>
    </cfRule>
  </conditionalFormatting>
  <conditionalFormatting sqref="P4:P60">
    <cfRule type="containsText" dxfId="131" priority="61" operator="containsText" text="Positive">
      <formula>NOT(ISERROR(SEARCH("Positive",P4)))</formula>
    </cfRule>
    <cfRule type="containsText" dxfId="130" priority="60" operator="containsText" text="Négative">
      <formula>NOT(ISERROR(SEARCH("Négative",P4)))</formula>
    </cfRule>
    <cfRule type="containsText" dxfId="129" priority="59" operator="containsText" text="Stand by">
      <formula>NOT(ISERROR(SEARCH("Stand by",P4)))</formula>
    </cfRule>
  </conditionalFormatting>
  <hyperlinks>
    <hyperlink ref="K4" r:id="rId1"/>
  </hyperlinks>
  <pageMargins left="0.7" right="0.7" top="0.75" bottom="0.75" header="0.3" footer="0.3"/>
  <pageSetup paperSize="0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6B02175A-C0AC-421D-B343-7B8513587693}">
            <xm:f>$P$4=Feuil2!$D$4</xm:f>
            <x14:dxf>
              <font>
                <strike val="0"/>
              </font>
              <fill>
                <patternFill>
                  <bgColor rgb="FFC00000"/>
                </patternFill>
              </fill>
            </x14:dxf>
          </x14:cfRule>
          <x14:cfRule type="expression" priority="57" id="{0A0DF5D0-16BE-4E04-9632-C14F7EDA7A1F}">
            <xm:f>$P$4=Feuil2!$D$3</xm:f>
            <x14:dxf>
              <font>
                <strike val="0"/>
              </font>
              <fill>
                <patternFill>
                  <bgColor rgb="FF00FF00"/>
                </patternFill>
              </fill>
            </x14:dxf>
          </x14:cfRule>
          <xm:sqref>B4:F4 I4:N4</xm:sqref>
        </x14:conditionalFormatting>
        <x14:conditionalFormatting xmlns:xm="http://schemas.microsoft.com/office/excel/2006/main">
          <x14:cfRule type="expression" priority="56" id="{5A539EC4-8FC9-4B4E-A5AC-9C5D5544FCD1}">
            <xm:f>$P$5=Feuil2!$D$3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55" id="{F8E68511-496E-40C6-9F1B-FC4B4C3D2BFF}">
            <xm:f>$P$5=Feuil2!$D$4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B5:F5 I5:N5</xm:sqref>
        </x14:conditionalFormatting>
        <x14:conditionalFormatting xmlns:xm="http://schemas.microsoft.com/office/excel/2006/main">
          <x14:cfRule type="expression" priority="54" id="{8A589BCC-753E-4EB0-AD3F-E8F5116E2528}">
            <xm:f>$P$6=Feuil2!$D$3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53" id="{BE3EB55E-D549-4842-B069-61C7E459E6FF}">
            <xm:f>$P$6=Feuil2!$D$4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B6:F6 I6:N6</xm:sqref>
        </x14:conditionalFormatting>
        <x14:conditionalFormatting xmlns:xm="http://schemas.microsoft.com/office/excel/2006/main">
          <x14:cfRule type="expression" priority="52" id="{F3D2398E-E4B5-4EF1-B489-F1699BFB65A4}">
            <xm:f>$P$7=Feuil2!$D$3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51" id="{C84A7B3D-853B-4299-BBCD-E8D1258F0BC2}">
            <xm:f>$P$7=Feuil2!$D$4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B7:F7 I7:N7</xm:sqref>
        </x14:conditionalFormatting>
        <x14:conditionalFormatting xmlns:xm="http://schemas.microsoft.com/office/excel/2006/main">
          <x14:cfRule type="expression" priority="50" id="{CE0B8B28-8389-49DC-99EE-48FF3DE51EAF}">
            <xm:f>$P$8=Feuil2!$D$3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49" id="{09CFF0FB-D5C4-4074-AF41-C8831D3F87EF}">
            <xm:f>$P$8=Feuil2!$D$4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B8:F8 I8:N8</xm:sqref>
        </x14:conditionalFormatting>
        <x14:conditionalFormatting xmlns:xm="http://schemas.microsoft.com/office/excel/2006/main">
          <x14:cfRule type="expression" priority="48" id="{D4D69146-AC57-4F95-AA55-05BA93951F5D}">
            <xm:f>$P$9=Feuil2!$D$3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47" id="{92FF45C2-4691-4A05-A7BB-0E46D7288326}">
            <xm:f>$P$9=Feuil2!$D$4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B9:F9 I9:N9</xm:sqref>
        </x14:conditionalFormatting>
        <x14:conditionalFormatting xmlns:xm="http://schemas.microsoft.com/office/excel/2006/main">
          <x14:cfRule type="expression" priority="46" id="{0E3E4C23-924A-4BBB-A4B1-0987ADAC96A6}">
            <xm:f>$P$10=Feuil2!$D$3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45" id="{2F0840A4-CB05-411D-879C-B1C5FD303F93}">
            <xm:f>$P$10=Feuil2!$D$4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B10:F10 I10:N10</xm:sqref>
        </x14:conditionalFormatting>
        <x14:conditionalFormatting xmlns:xm="http://schemas.microsoft.com/office/excel/2006/main">
          <x14:cfRule type="expression" priority="44" id="{504371D2-58CF-49C2-9281-49B700DEC0E7}">
            <xm:f>$P$11=Feuil2!$D$3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43" id="{F01BAF3A-F34C-4643-A42B-EE565E9830DB}">
            <xm:f>$P$11=Feuil2!$D$4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B11:F11 I11:N11</xm:sqref>
        </x14:conditionalFormatting>
        <x14:conditionalFormatting xmlns:xm="http://schemas.microsoft.com/office/excel/2006/main">
          <x14:cfRule type="expression" priority="42" id="{33F27FF0-CC70-4B62-BA53-A05346CA5EBF}">
            <xm:f>$P$12=Feuil2!$D$3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41" id="{2D9ECE02-1718-4AAA-8286-26CEE564F0DC}">
            <xm:f>$P$12=Feuil2!$D$4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B12:F12 I12:N12</xm:sqref>
        </x14:conditionalFormatting>
        <x14:conditionalFormatting xmlns:xm="http://schemas.microsoft.com/office/excel/2006/main">
          <x14:cfRule type="expression" priority="40" id="{471262B0-559A-42AE-9116-7393F7CD27D0}">
            <xm:f>$P$13=Feuil2!$D$3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39" id="{5810BF13-4A0F-4413-AEC2-FAC62B0DAD27}">
            <xm:f>$P$13=Feuil2!$D$4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B13:F13 I13:N13</xm:sqref>
        </x14:conditionalFormatting>
        <x14:conditionalFormatting xmlns:xm="http://schemas.microsoft.com/office/excel/2006/main">
          <x14:cfRule type="expression" priority="38" id="{E247E264-CAD2-4FD5-9F29-9F2890C1E31F}">
            <xm:f>$P$14=Feuil2!$D$3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37" id="{DDB549B0-E8D4-4AE1-AFA0-EC34724D3ACF}">
            <xm:f>$P$14=Feuil2!$D$4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B14:F14 I14:N14</xm:sqref>
        </x14:conditionalFormatting>
        <x14:conditionalFormatting xmlns:xm="http://schemas.microsoft.com/office/excel/2006/main">
          <x14:cfRule type="expression" priority="36" id="{FEA49A9F-3069-4CC4-99A2-AE2847E3CA5F}">
            <xm:f>$P$15=Feuil2!$D$3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35" id="{0595807B-02C6-45B2-B8A0-336A6F57E2D6}">
            <xm:f>$P$15=Feuil2!$D$4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B15:F15 I15:N15</xm:sqref>
        </x14:conditionalFormatting>
        <x14:conditionalFormatting xmlns:xm="http://schemas.microsoft.com/office/excel/2006/main">
          <x14:cfRule type="expression" priority="34" id="{784DAEE5-7107-4964-8C3D-A0CFD67AB918}">
            <xm:f>$P$16=Feuil2!$D$3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33" id="{115CF3A8-A16C-40AB-A4DC-F07D552DB0F5}">
            <xm:f>$P$16=Feuil2!$D$4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B16:F16 I16:N16</xm:sqref>
        </x14:conditionalFormatting>
        <x14:conditionalFormatting xmlns:xm="http://schemas.microsoft.com/office/excel/2006/main">
          <x14:cfRule type="expression" priority="32" id="{C9DF13EA-E17F-4F7A-951B-6DDEC4A55484}">
            <xm:f>$P$17=Feuil2!$D$4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31" id="{9C80B51F-1821-4868-9090-2EAFB6299E24}">
            <xm:f>$P$17=Feuil2!$D$3</xm:f>
            <x14:dxf>
              <fill>
                <patternFill>
                  <bgColor rgb="FF00FF00"/>
                </patternFill>
              </fill>
            </x14:dxf>
          </x14:cfRule>
          <xm:sqref>B17:F17 I17:N17</xm:sqref>
        </x14:conditionalFormatting>
        <x14:conditionalFormatting xmlns:xm="http://schemas.microsoft.com/office/excel/2006/main">
          <x14:cfRule type="expression" priority="30" id="{4804718E-E12A-43E1-8C8A-52EB3779B2D5}">
            <xm:f>$P$18=Feuil2!$D$3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29" id="{B1927CF3-81CA-433A-B2D4-6E11CB98EA86}">
            <xm:f>$P$18=Feuil2!$D$4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B18:F18 I18:N18</xm:sqref>
        </x14:conditionalFormatting>
        <x14:conditionalFormatting xmlns:xm="http://schemas.microsoft.com/office/excel/2006/main">
          <x14:cfRule type="expression" priority="28" id="{396D6FCC-AE5F-48B0-A632-E1EA8249ACBC}">
            <xm:f>$P$19=Feuil2!$D$3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27" id="{FA025C23-03EE-4503-9DCE-3D4408D2FDFB}">
            <xm:f>$P$19=Feuil2!$D$4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B19:F19 I19:N19</xm:sqref>
        </x14:conditionalFormatting>
        <x14:conditionalFormatting xmlns:xm="http://schemas.microsoft.com/office/excel/2006/main">
          <x14:cfRule type="expression" priority="26" id="{F923125F-BD63-4A89-B281-DB99612B8177}">
            <xm:f>$P$20=Feuil2!$D$3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25" id="{C7123FC8-19C9-4FA5-A3C2-361F0A7B8EEE}">
            <xm:f>$P$20=Feuil2!$D$4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B20:F20 I20:N20</xm:sqref>
        </x14:conditionalFormatting>
        <x14:conditionalFormatting xmlns:xm="http://schemas.microsoft.com/office/excel/2006/main">
          <x14:cfRule type="expression" priority="24" id="{D5231E29-B1A9-4450-8A35-D46DEE14406A}">
            <xm:f>$P$21=Feuil2!$D$3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23" id="{976AFFE5-0FFC-42FE-95A4-2D8F299F8E33}">
            <xm:f>$P$21=Feuil2!$D$4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B21:F21 I21:N21</xm:sqref>
        </x14:conditionalFormatting>
        <x14:conditionalFormatting xmlns:xm="http://schemas.microsoft.com/office/excel/2006/main">
          <x14:cfRule type="expression" priority="22" id="{08C5DA60-421E-4091-91EA-D4493ABE7AB7}">
            <xm:f>$P$22=Feuil2!$D$3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21" id="{9B089A0A-BD8E-4723-83E7-42C18A14446E}">
            <xm:f>$P$22=Feuil2!$D$4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B22:F22 I22:N22</xm:sqref>
        </x14:conditionalFormatting>
        <x14:conditionalFormatting xmlns:xm="http://schemas.microsoft.com/office/excel/2006/main">
          <x14:cfRule type="expression" priority="20" id="{4312C31E-D2A1-4D44-AD3C-93C6F82B0C48}">
            <xm:f>$P$23=Feuil2!$D$3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19" id="{F04031BA-7E7E-4669-BFD4-5ED64BE04F59}">
            <xm:f>$P$23=Feuil2!$D$4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B23:F23 I23:N23</xm:sqref>
        </x14:conditionalFormatting>
        <x14:conditionalFormatting xmlns:xm="http://schemas.microsoft.com/office/excel/2006/main">
          <x14:cfRule type="expression" priority="18" id="{6614C051-1A48-4DEE-B916-C8E7522CF8FB}">
            <xm:f>$P$24=Feuil2!$D$3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17" id="{0B119ADA-7542-45E9-9739-91C081701AE8}">
            <xm:f>$P$24=Feuil2!$D$4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B24:F24 I24:N24</xm:sqref>
        </x14:conditionalFormatting>
        <x14:conditionalFormatting xmlns:xm="http://schemas.microsoft.com/office/excel/2006/main">
          <x14:cfRule type="expression" priority="16" id="{89F29136-6B5B-4D36-95AF-91473F11FB7D}">
            <xm:f>$P$25=Feuil2!$D$3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15" id="{C3150B97-AB70-4681-B10A-A3509ADBE008}">
            <xm:f>$P$25=Feuil2!$D$4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B25:F25 I25:N25</xm:sqref>
        </x14:conditionalFormatting>
        <x14:conditionalFormatting xmlns:xm="http://schemas.microsoft.com/office/excel/2006/main">
          <x14:cfRule type="expression" priority="14" id="{360A8849-93F7-42A7-B51C-D97ED5697465}">
            <xm:f>$P$26=Feuil2!$D$3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13" id="{BCAA81F8-B991-42F5-8083-17EEB72E1B5A}">
            <xm:f>$P$26=Feuil2!$D$4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B26:F26 I26:N26</xm:sqref>
        </x14:conditionalFormatting>
        <x14:conditionalFormatting xmlns:xm="http://schemas.microsoft.com/office/excel/2006/main">
          <x14:cfRule type="expression" priority="12" id="{A15516DB-DD05-4ABF-A5CB-95D3E582E0F2}">
            <xm:f>$P$27=Feuil2!$D$3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11" id="{4C8ABDC9-9B9D-4EA2-8151-312BCBCA47F7}">
            <xm:f>$P$27=Feuil2!$D$4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B27:F27 I27:N27</xm:sqref>
        </x14:conditionalFormatting>
        <x14:conditionalFormatting xmlns:xm="http://schemas.microsoft.com/office/excel/2006/main">
          <x14:cfRule type="expression" priority="10" id="{8CED513E-C7A2-4B18-BEB2-C896247F1ACE}">
            <xm:f>$P$28=Feuil2!$D$3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9" id="{CEB6FEAF-8DB1-4DCD-8294-E6688F9077A9}">
            <xm:f>$P$28=Feuil2!$D$4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B28:F28 I28:N28</xm:sqref>
        </x14:conditionalFormatting>
        <x14:conditionalFormatting xmlns:xm="http://schemas.microsoft.com/office/excel/2006/main">
          <x14:cfRule type="expression" priority="8" id="{44ECC3F8-AE52-478D-9B2C-F13A7E258D49}">
            <xm:f>$P$29=Feuil2!$D$3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7" id="{37E3C119-5922-4801-A5A3-A5645DC7C9B9}">
            <xm:f>$P$29=Feuil2!$D$4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B29:F29 I29:N29</xm:sqref>
        </x14:conditionalFormatting>
        <x14:conditionalFormatting xmlns:xm="http://schemas.microsoft.com/office/excel/2006/main">
          <x14:cfRule type="expression" priority="6" id="{DBF9DFF0-3FD2-4E35-8637-C7F281379274}">
            <xm:f>$P$30=Feuil2!$D$3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5" id="{822E804E-9CCD-46BA-B3EA-E46936CC6FC3}">
            <xm:f>$P$30=Feuil2!$D$4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B30:F30 I30:N30</xm:sqref>
        </x14:conditionalFormatting>
        <x14:conditionalFormatting xmlns:xm="http://schemas.microsoft.com/office/excel/2006/main">
          <x14:cfRule type="expression" priority="4" id="{5C3B6AD9-0700-4E4C-A3D6-88CDCE3D955B}">
            <xm:f>$P$31=Feuil2!$D$3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3" id="{C509B758-3D0B-4349-873C-44F5BEC40BE9}">
            <xm:f>$P$31=Feuil2!$D$4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B31:F31 I31:N31</xm:sqref>
        </x14:conditionalFormatting>
        <x14:conditionalFormatting xmlns:xm="http://schemas.microsoft.com/office/excel/2006/main">
          <x14:cfRule type="expression" priority="2" id="{CFC2D723-0B5E-4E0B-8C1A-EB9D43726643}">
            <xm:f>$P$32=Feuil2!$D$3</xm:f>
            <x14:dxf>
              <fill>
                <patternFill>
                  <bgColor rgb="FF00FF00"/>
                </patternFill>
              </fill>
            </x14:dxf>
          </x14:cfRule>
          <x14:cfRule type="expression" priority="1" id="{7D8E67D2-17E6-4EFA-A0FA-312DC431F218}">
            <xm:f>$P$32=Feuil2!$D$4</xm:f>
            <x14:dxf>
              <fill>
                <patternFill>
                  <bgColor theme="5" tint="-0.24994659260841701"/>
                </patternFill>
              </fill>
            </x14:dxf>
          </x14:cfRule>
          <xm:sqref>B32:F32 I32:N32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Feuil2!$B$3:$B$9</xm:f>
          </x14:formula1>
          <xm:sqref>G4:G60</xm:sqref>
        </x14:dataValidation>
        <x14:dataValidation type="list" allowBlank="1" showInputMessage="1" showErrorMessage="1">
          <x14:formula1>
            <xm:f>Feuil2!$C$3:$C$7</xm:f>
          </x14:formula1>
          <xm:sqref>H4:H60</xm:sqref>
        </x14:dataValidation>
        <x14:dataValidation type="list" allowBlank="1" showInputMessage="1" showErrorMessage="1">
          <x14:formula1>
            <xm:f>Feuil2!$D$3:$D$6</xm:f>
          </x14:formula1>
          <xm:sqref>P4:P60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8"/>
  <sheetViews>
    <sheetView workbookViewId="0">
      <selection activeCell="D6" sqref="D6"/>
    </sheetView>
  </sheetViews>
  <sheetFormatPr baseColWidth="10" defaultRowHeight="15" x14ac:dyDescent="0.25"/>
  <cols>
    <col min="2" max="2" width="15.5703125" customWidth="1"/>
    <col min="3" max="3" width="19.85546875" customWidth="1"/>
  </cols>
  <sheetData>
    <row r="3" spans="2:4" x14ac:dyDescent="0.25">
      <c r="B3" t="s">
        <v>7</v>
      </c>
      <c r="C3" t="s">
        <v>5</v>
      </c>
      <c r="D3" t="s">
        <v>33</v>
      </c>
    </row>
    <row r="4" spans="2:4" x14ac:dyDescent="0.25">
      <c r="B4" t="s">
        <v>8</v>
      </c>
      <c r="C4" t="s">
        <v>13</v>
      </c>
      <c r="D4" t="s">
        <v>34</v>
      </c>
    </row>
    <row r="5" spans="2:4" x14ac:dyDescent="0.25">
      <c r="B5" t="s">
        <v>9</v>
      </c>
      <c r="C5" t="s">
        <v>14</v>
      </c>
      <c r="D5" t="s">
        <v>35</v>
      </c>
    </row>
    <row r="6" spans="2:4" x14ac:dyDescent="0.25">
      <c r="B6" t="s">
        <v>10</v>
      </c>
      <c r="C6" t="s">
        <v>15</v>
      </c>
    </row>
    <row r="7" spans="2:4" x14ac:dyDescent="0.25">
      <c r="B7" t="s">
        <v>11</v>
      </c>
    </row>
    <row r="8" spans="2:4" x14ac:dyDescent="0.25">
      <c r="B8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Balivet</dc:creator>
  <cp:lastModifiedBy>Geoffrey Balivet</cp:lastModifiedBy>
  <dcterms:created xsi:type="dcterms:W3CDTF">2017-08-09T12:20:04Z</dcterms:created>
  <dcterms:modified xsi:type="dcterms:W3CDTF">2017-08-14T08:19:35Z</dcterms:modified>
</cp:coreProperties>
</file>