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abette\Desktop\excel\"/>
    </mc:Choice>
  </mc:AlternateContent>
  <bookViews>
    <workbookView xWindow="0" yWindow="0" windowWidth="24000" windowHeight="9135"/>
  </bookViews>
  <sheets>
    <sheet name="Matériel" sheetId="1" r:id="rId1"/>
    <sheet name="correspondance" sheetId="3" r:id="rId2"/>
  </sheets>
  <definedNames>
    <definedName name="_xlnm.Print_Titles" localSheetId="0">Matériel!$3:$3</definedName>
  </definedNames>
  <calcPr calcId="152511"/>
</workbook>
</file>

<file path=xl/calcChain.xml><?xml version="1.0" encoding="utf-8"?>
<calcChain xmlns="http://schemas.openxmlformats.org/spreadsheetml/2006/main">
  <c r="C11" i="1" l="1"/>
  <c r="C4" i="1"/>
  <c r="C5" i="1"/>
  <c r="C6" i="1"/>
  <c r="C7" i="1"/>
  <c r="C8" i="1"/>
  <c r="C9" i="1"/>
  <c r="C10" i="1"/>
  <c r="B4" i="1" l="1"/>
  <c r="B7" i="1"/>
  <c r="B8" i="1"/>
  <c r="B9" i="1"/>
  <c r="B10" i="1"/>
  <c r="B11" i="1"/>
  <c r="B5" i="1"/>
  <c r="B6" i="1"/>
</calcChain>
</file>

<file path=xl/sharedStrings.xml><?xml version="1.0" encoding="utf-8"?>
<sst xmlns="http://schemas.openxmlformats.org/spreadsheetml/2006/main" count="28" uniqueCount="22">
  <si>
    <t>Matériel</t>
  </si>
  <si>
    <t>Camion benne</t>
  </si>
  <si>
    <t>COMPRESSEUR 5000L/MN 7BARS NON EQUIPE[JOUR]</t>
  </si>
  <si>
    <t>Marteau piqueur</t>
  </si>
  <si>
    <t>TRANSPORT</t>
  </si>
  <si>
    <t>LMSC</t>
  </si>
  <si>
    <t>Camion porteur</t>
  </si>
  <si>
    <t>PQ2</t>
  </si>
  <si>
    <t>MINI</t>
  </si>
  <si>
    <t>WC</t>
  </si>
  <si>
    <t>Feux</t>
  </si>
  <si>
    <t>Correspondance</t>
  </si>
  <si>
    <t>SIGNAL</t>
  </si>
  <si>
    <t>Colonne1</t>
  </si>
  <si>
    <t>Pas de correspondance</t>
  </si>
  <si>
    <t>libellé</t>
  </si>
  <si>
    <r>
      <rPr>
        <sz val="11"/>
        <color rgb="FFFF0000"/>
        <rFont val="Calibri"/>
        <family val="2"/>
      </rPr>
      <t>PQ2</t>
    </r>
    <r>
      <rPr>
        <sz val="11"/>
        <rFont val="Calibri"/>
        <family val="2"/>
      </rPr>
      <t xml:space="preserve"> Diesel AV - 125/150kg</t>
    </r>
  </si>
  <si>
    <r>
      <rPr>
        <sz val="11"/>
        <color rgb="FFFF0000"/>
        <rFont val="Calibri"/>
        <family val="2"/>
      </rPr>
      <t>Marteau piqueur</t>
    </r>
    <r>
      <rPr>
        <sz val="11"/>
        <rFont val="Calibri"/>
        <family val="2"/>
      </rPr>
      <t> - 5kg -8KG</t>
    </r>
  </si>
  <si>
    <r>
      <rPr>
        <sz val="11"/>
        <color rgb="FFFF0000"/>
        <rFont val="Calibri"/>
        <family val="2"/>
      </rPr>
      <t>CAMION PORTEUR</t>
    </r>
    <r>
      <rPr>
        <sz val="11"/>
        <rFont val="Calibri"/>
        <family val="2"/>
      </rPr>
      <t xml:space="preserve"> 20T 8X4 BI-BENNE [HEURE]</t>
    </r>
  </si>
  <si>
    <r>
      <rPr>
        <sz val="11"/>
        <color rgb="FFFF0000"/>
        <rFont val="Calibri"/>
        <family val="2"/>
      </rPr>
      <t>MINI</t>
    </r>
    <r>
      <rPr>
        <sz val="11"/>
        <rFont val="Calibri"/>
        <family val="2"/>
      </rPr>
      <t xml:space="preserve"> PELLE 5T5</t>
    </r>
  </si>
  <si>
    <r>
      <rPr>
        <sz val="11"/>
        <color rgb="FFFF0000"/>
        <rFont val="Calibri"/>
        <family val="2"/>
      </rPr>
      <t>WC</t>
    </r>
    <r>
      <rPr>
        <sz val="11"/>
        <rFont val="Calibri"/>
        <family val="2"/>
      </rPr>
      <t xml:space="preserve"> chimique</t>
    </r>
  </si>
  <si>
    <r>
      <rPr>
        <sz val="11"/>
        <color rgb="FFFF0000"/>
        <rFont val="Calibri"/>
        <family val="2"/>
      </rPr>
      <t>Feux</t>
    </r>
    <r>
      <rPr>
        <sz val="11"/>
        <rFont val="Calibri"/>
        <family val="2"/>
      </rPr>
      <t xml:space="preserve"> tricolores de chantier sans tempo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</si>
</sst>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name val="Calibri"/>
    </font>
    <font>
      <sz val="11"/>
      <name val="Calibri"/>
      <family val="2"/>
    </font>
    <font>
      <sz val="11"/>
      <color theme="1"/>
      <name val="Calibri"/>
      <family val="2"/>
    </font>
    <font>
      <sz val="11"/>
      <color theme="1"/>
      <name val="Calibri"/>
    </font>
    <font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/>
      <diagonal/>
    </border>
  </borders>
  <cellStyleXfs count="1">
    <xf numFmtId="0" fontId="0" fillId="0" borderId="1"/>
  </cellStyleXfs>
  <cellXfs count="9">
    <xf numFmtId="0" fontId="0" fillId="0" borderId="0" xfId="0" applyBorder="1" applyProtection="1"/>
    <xf numFmtId="0" fontId="2" fillId="0" borderId="2" xfId="0" applyFont="1" applyBorder="1"/>
    <xf numFmtId="0" fontId="2" fillId="0" borderId="3" xfId="0" applyFont="1" applyBorder="1"/>
    <xf numFmtId="0" fontId="1" fillId="0" borderId="0" xfId="0" applyFont="1" applyBorder="1" applyProtection="1"/>
    <xf numFmtId="0" fontId="1" fillId="0" borderId="1" xfId="0" applyFont="1" applyFill="1" applyBorder="1" applyProtection="1"/>
    <xf numFmtId="0" fontId="3" fillId="0" borderId="4" xfId="0" applyFont="1" applyBorder="1"/>
    <xf numFmtId="0" fontId="2" fillId="0" borderId="4" xfId="0" applyFont="1" applyBorder="1"/>
    <xf numFmtId="0" fontId="0" fillId="0" borderId="1" xfId="0" applyBorder="1" applyProtection="1"/>
    <xf numFmtId="0" fontId="4" fillId="0" borderId="0" xfId="0" applyFont="1" applyBorder="1" applyProtection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3:C11" totalsRowShown="0">
  <autoFilter ref="A3:C11"/>
  <tableColumns count="3">
    <tableColumn id="2" name="Matériel"/>
    <tableColumn id="50" name="Correspondance">
      <calculatedColumnFormula>IF(OR(COUNTIF(A4,"*"&amp;"Marteau"&amp;"*"),COUNTIF(A4,"*"&amp;"Camion benne"&amp;"*"),COUNTIF(A4,"*"&amp;"Compresseur"&amp;"*")),"LMSC","Rajouter correspondance dans la liste")</calculatedColumnFormula>
    </tableColumn>
    <tableColumn id="1" name="Colonne1" dataDxfId="0">
      <calculatedColumnFormula>INDEX(correspondance!$B$1:$B$8,IF(SUMPRODUCT((ISNUMBER(SEARCH(correspondance!$A$1:$A$8,Tableau1[[#This Row],[Matériel]])))*ROW(correspondance!$A$1:$A$8))=0,1,SUMPRODUCT((ISNUMBER(SEARCH(correspondance!$A$1:$A$8,Tableau1[[#This Row],[Matériel]])))*ROW(correspondance!$A$1:$A$8))))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1"/>
  <sheetViews>
    <sheetView tabSelected="1" zoomScaleNormal="100" zoomScaleSheetLayoutView="100" workbookViewId="0">
      <pane ySplit="3" topLeftCell="A4" activePane="bottomLeft" state="frozen"/>
      <selection activeCell="C6" sqref="C6"/>
      <selection pane="bottomLeft" activeCell="D16" sqref="D16"/>
    </sheetView>
  </sheetViews>
  <sheetFormatPr baseColWidth="10" defaultColWidth="11.42578125" defaultRowHeight="15"/>
  <cols>
    <col min="1" max="1" width="62.140625" customWidth="1"/>
    <col min="2" max="2" width="34.5703125" bestFit="1" customWidth="1"/>
    <col min="3" max="3" width="22" customWidth="1"/>
  </cols>
  <sheetData>
    <row r="1" spans="1:3">
      <c r="A1" t="s">
        <v>0</v>
      </c>
    </row>
    <row r="3" spans="1:3">
      <c r="A3" t="s">
        <v>0</v>
      </c>
      <c r="B3" s="3" t="s">
        <v>11</v>
      </c>
      <c r="C3" t="s">
        <v>13</v>
      </c>
    </row>
    <row r="4" spans="1:3">
      <c r="A4" s="3" t="s">
        <v>17</v>
      </c>
      <c r="B4" t="str">
        <f>IF(OR(COUNTIF(A4,"*"&amp;"Marteau"&amp;"*"),COUNTIF(A4,"*"&amp;"Camion benne"&amp;"*"),COUNTIF(A4,"*"&amp;"Compresseur"&amp;"*")),"LMSC","Rajouter correspondance dans la liste")</f>
        <v>LMSC</v>
      </c>
      <c r="C4" t="str">
        <f>INDEX(correspondance!$B$1:$B$8,IF(SUMPRODUCT((ISNUMBER(SEARCH(correspondance!$A$1:$A$8,Tableau1[[#This Row],[Matériel]])))*ROW(correspondance!$A$1:$A$8))=0,1,SUMPRODUCT((ISNUMBER(SEARCH(correspondance!$A$1:$A$8,Tableau1[[#This Row],[Matériel]])))*ROW(correspondance!$A$1:$A$8))))</f>
        <v>LMSC</v>
      </c>
    </row>
    <row r="5" spans="1:3">
      <c r="A5" s="8" t="s">
        <v>1</v>
      </c>
      <c r="B5" t="str">
        <f t="shared" ref="B5:B11" si="0">IF(OR(COUNTIF(A5,"*"&amp;"Marteau"&amp;"*"),COUNTIF(A5,"*"&amp;"Camion benne"&amp;"*"),COUNTIF(A5,"*"&amp;"Compresseur"&amp;"*")),"LMSC","Rajouter correspondance dans la liste")</f>
        <v>LMSC</v>
      </c>
      <c r="C5" t="str">
        <f>INDEX(correspondance!$B$1:$B$8,IF(SUMPRODUCT((ISNUMBER(SEARCH(correspondance!$A$1:$A$8,Tableau1[[#This Row],[Matériel]])))*ROW(correspondance!$A$1:$A$8))=0,1,SUMPRODUCT((ISNUMBER(SEARCH(correspondance!$A$1:$A$8,Tableau1[[#This Row],[Matériel]])))*ROW(correspondance!$A$1:$A$8))))</f>
        <v>LMSC</v>
      </c>
    </row>
    <row r="6" spans="1:3">
      <c r="A6" s="3" t="s">
        <v>18</v>
      </c>
      <c r="B6" t="str">
        <f>IF(OR(COUNTIF(A6,"*"&amp;"Marteau"&amp;"*"),COUNTIF(A6,"*"&amp;"Camion benne"&amp;"*"),COUNTIF(A6,"*"&amp;"Compresseur"&amp;"*")),"LMSC","Rajouter correspondance dans la liste")</f>
        <v>Rajouter correspondance dans la liste</v>
      </c>
      <c r="C6" t="str">
        <f>INDEX(correspondance!$B$1:$B$8,IF(SUMPRODUCT((ISNUMBER(SEARCH(correspondance!$A$1:$A$8,Tableau1[[#This Row],[Matériel]])))*ROW(correspondance!$A$1:$A$8))=0,1,SUMPRODUCT((ISNUMBER(SEARCH(correspondance!$A$1:$A$8,Tableau1[[#This Row],[Matériel]])))*ROW(correspondance!$A$1:$A$8))))</f>
        <v>TRANSPORT</v>
      </c>
    </row>
    <row r="7" spans="1:3">
      <c r="A7" t="s">
        <v>2</v>
      </c>
      <c r="B7" t="str">
        <f t="shared" si="0"/>
        <v>LMSC</v>
      </c>
      <c r="C7" t="str">
        <f>INDEX(correspondance!$B$1:$B$8,IF(SUMPRODUCT((ISNUMBER(SEARCH(correspondance!$A$1:$A$8,Tableau1[[#This Row],[Matériel]])))*ROW(correspondance!$A$1:$A$8))=0,1,SUMPRODUCT((ISNUMBER(SEARCH(correspondance!$A$1:$A$8,Tableau1[[#This Row],[Matériel]])))*ROW(correspondance!$A$1:$A$8))))</f>
        <v>Pas de correspondance</v>
      </c>
    </row>
    <row r="8" spans="1:3">
      <c r="A8" s="3" t="s">
        <v>16</v>
      </c>
      <c r="B8" t="str">
        <f t="shared" si="0"/>
        <v>Rajouter correspondance dans la liste</v>
      </c>
      <c r="C8" t="str">
        <f>INDEX(correspondance!$B$1:$B$8,IF(SUMPRODUCT((ISNUMBER(SEARCH(correspondance!$A$1:$A$8,Tableau1[[#This Row],[Matériel]])))*ROW(correspondance!$A$1:$A$8))=0,1,SUMPRODUCT((ISNUMBER(SEARCH(correspondance!$A$1:$A$8,Tableau1[[#This Row],[Matériel]])))*ROW(correspondance!$A$1:$A$8))))</f>
        <v>LMSC</v>
      </c>
    </row>
    <row r="9" spans="1:3">
      <c r="A9" s="3" t="s">
        <v>19</v>
      </c>
      <c r="B9" t="str">
        <f t="shared" si="0"/>
        <v>Rajouter correspondance dans la liste</v>
      </c>
      <c r="C9" t="str">
        <f>INDEX(correspondance!$B$1:$B$8,IF(SUMPRODUCT((ISNUMBER(SEARCH(correspondance!$A$1:$A$8,Tableau1[[#This Row],[Matériel]])))*ROW(correspondance!$A$1:$A$8))=0,1,SUMPRODUCT((ISNUMBER(SEARCH(correspondance!$A$1:$A$8,Tableau1[[#This Row],[Matériel]])))*ROW(correspondance!$A$1:$A$8))))</f>
        <v>LMSC</v>
      </c>
    </row>
    <row r="10" spans="1:3">
      <c r="A10" s="3" t="s">
        <v>20</v>
      </c>
      <c r="B10" t="str">
        <f t="shared" si="0"/>
        <v>Rajouter correspondance dans la liste</v>
      </c>
      <c r="C10" t="str">
        <f>INDEX(correspondance!$B$1:$B$8,IF(SUMPRODUCT((ISNUMBER(SEARCH(correspondance!$A$1:$A$8,Tableau1[[#This Row],[Matériel]])))*ROW(correspondance!$A$1:$A$8))=0,1,SUMPRODUCT((ISNUMBER(SEARCH(correspondance!$A$1:$A$8,Tableau1[[#This Row],[Matériel]])))*ROW(correspondance!$A$1:$A$8))))</f>
        <v>LMSC</v>
      </c>
    </row>
    <row r="11" spans="1:3">
      <c r="A11" s="3" t="s">
        <v>21</v>
      </c>
      <c r="B11" t="str">
        <f t="shared" si="0"/>
        <v>Rajouter correspondance dans la liste</v>
      </c>
      <c r="C11" t="str">
        <f>INDEX(correspondance!$B$1:$B$8,IF(SUMPRODUCT((ISNUMBER(SEARCH(correspondance!$A$1:$A$8,Tableau1[[#This Row],[Matériel]])))*ROW(correspondance!$A$1:$A$8))=0,1,SUMPRODUCT((ISNUMBER(SEARCH(correspondance!$A$1:$A$8,Tableau1[[#This Row],[Matériel]])))*ROW(correspondance!$A$1:$A$8))))</f>
        <v>SIGNAL</v>
      </c>
    </row>
  </sheetData>
  <pageMargins left="0.69999998807907104" right="0.69999998807907104" top="0.75" bottom="0.75" header="0.30000001192092896" footer="0.30000001192092896"/>
  <pageSetup paperSize="9" fitToWidth="0" fitToHeight="0" orientation="landscape" horizontalDpi="4294967293" verticalDpi="0" r:id="rId1"/>
  <headerFooter scaleWithDoc="0" alignWithMargins="0">
    <oddHeader>LISA - CCO41047TR - COLAS BLOIS</oddHeader>
    <oddFooter>&amp;LLisa Suivi des pointages 17.8.2017 10h22min16 - COLASJ 95fab658a93641e39166b197ab84352c.xlsm&amp;RPage &amp;P / 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A2" sqref="A2"/>
    </sheetView>
  </sheetViews>
  <sheetFormatPr baseColWidth="10" defaultRowHeight="15"/>
  <cols>
    <col min="1" max="1" width="25.28515625" bestFit="1" customWidth="1"/>
  </cols>
  <sheetData>
    <row r="1" spans="1:5" s="7" customFormat="1">
      <c r="A1" s="7" t="s">
        <v>15</v>
      </c>
      <c r="B1" s="7" t="s">
        <v>14</v>
      </c>
    </row>
    <row r="2" spans="1:5">
      <c r="A2" s="3" t="s">
        <v>3</v>
      </c>
      <c r="B2" s="2" t="s">
        <v>5</v>
      </c>
    </row>
    <row r="3" spans="1:5">
      <c r="A3" t="s">
        <v>1</v>
      </c>
      <c r="B3" t="s">
        <v>5</v>
      </c>
    </row>
    <row r="4" spans="1:5">
      <c r="A4" s="3" t="s">
        <v>6</v>
      </c>
      <c r="B4" s="3" t="s">
        <v>4</v>
      </c>
    </row>
    <row r="5" spans="1:5">
      <c r="A5" t="s">
        <v>7</v>
      </c>
      <c r="B5" t="s">
        <v>5</v>
      </c>
    </row>
    <row r="6" spans="1:5">
      <c r="A6" s="3" t="s">
        <v>8</v>
      </c>
      <c r="B6" s="3" t="s">
        <v>5</v>
      </c>
    </row>
    <row r="7" spans="1:5">
      <c r="A7" s="1" t="s">
        <v>9</v>
      </c>
      <c r="B7" s="4" t="s">
        <v>5</v>
      </c>
      <c r="E7" s="5"/>
    </row>
    <row r="8" spans="1:5">
      <c r="A8" t="s">
        <v>10</v>
      </c>
      <c r="B8" s="4" t="s">
        <v>12</v>
      </c>
      <c r="E8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Matériel</vt:lpstr>
      <vt:lpstr>correspondance</vt:lpstr>
      <vt:lpstr>Matériel!Impression_des_titres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Law-Dune</dc:creator>
  <cp:lastModifiedBy>Béatrice CLEMENT</cp:lastModifiedBy>
  <dcterms:created xsi:type="dcterms:W3CDTF">2014-04-01T14:11:31Z</dcterms:created>
  <dcterms:modified xsi:type="dcterms:W3CDTF">2017-08-17T09:15:03Z</dcterms:modified>
</cp:coreProperties>
</file>