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 codeName="{21656B06-1B9B-AA78-C99D-37B55691406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znouda\Desktop\Macros\"/>
    </mc:Choice>
  </mc:AlternateContent>
  <bookViews>
    <workbookView xWindow="0" yWindow="0" windowWidth="29040" windowHeight="16440"/>
  </bookViews>
  <sheets>
    <sheet name="Sheet1" sheetId="1" r:id="rId1"/>
    <sheet name="Choix" sheetId="2" r:id="rId2"/>
    <sheet name="TCD" sheetId="5" r:id="rId3"/>
    <sheet name="Technique" sheetId="3" r:id="rId4"/>
    <sheet name="Tableau" sheetId="6" r:id="rId5"/>
  </sheets>
  <externalReferences>
    <externalReference r:id="rId6"/>
    <externalReference r:id="rId7"/>
    <externalReference r:id="rId8"/>
    <externalReference r:id="rId9"/>
  </externalReferences>
  <definedNames>
    <definedName name="_xlnm._FilterDatabase" localSheetId="0" hidden="1">Sheet1!$A$1:$I$89</definedName>
    <definedName name="_xlnm._FilterDatabase" localSheetId="4" hidden="1">Tableau!$B$2:$B$20</definedName>
    <definedName name="Choix">Types[Filtre]</definedName>
    <definedName name="color1" localSheetId="4">#REF!</definedName>
    <definedName name="color1">#REF!</definedName>
    <definedName name="color10" localSheetId="4">#REF!</definedName>
    <definedName name="color10">#REF!</definedName>
    <definedName name="color11" localSheetId="4">#REF!</definedName>
    <definedName name="color11">#REF!</definedName>
    <definedName name="color12" localSheetId="4">#REF!</definedName>
    <definedName name="color12">#REF!</definedName>
    <definedName name="color13" localSheetId="4">#REF!</definedName>
    <definedName name="color13">#REF!</definedName>
    <definedName name="color14" localSheetId="4">#REF!</definedName>
    <definedName name="color14">#REF!</definedName>
    <definedName name="color15" localSheetId="4">#REF!</definedName>
    <definedName name="color15">#REF!</definedName>
    <definedName name="color16" localSheetId="4">#REF!</definedName>
    <definedName name="color16">#REF!</definedName>
    <definedName name="color2" localSheetId="4">#REF!</definedName>
    <definedName name="color2">#REF!</definedName>
    <definedName name="color3" localSheetId="4">#REF!</definedName>
    <definedName name="color3">#REF!</definedName>
    <definedName name="color4" localSheetId="4">#REF!</definedName>
    <definedName name="color4">#REF!</definedName>
    <definedName name="color5" localSheetId="4">#REF!</definedName>
    <definedName name="color5">#REF!</definedName>
    <definedName name="color6" localSheetId="4">#REF!</definedName>
    <definedName name="color6">#REF!</definedName>
    <definedName name="color7" localSheetId="4">#REF!</definedName>
    <definedName name="color7">#REF!</definedName>
    <definedName name="color8" localSheetId="4">#REF!</definedName>
    <definedName name="color8">#REF!</definedName>
    <definedName name="color9" localSheetId="4">#REF!</definedName>
    <definedName name="color9">#REF!</definedName>
    <definedName name="colors" localSheetId="4">#REF!</definedName>
    <definedName name="colors">#REF!</definedName>
    <definedName name="data" localSheetId="4">#REF!</definedName>
    <definedName name="data">#REF!</definedName>
    <definedName name="Dial1" localSheetId="4">#REF!</definedName>
    <definedName name="Dial1">#REF!</definedName>
    <definedName name="Dial2" localSheetId="4">#REF!</definedName>
    <definedName name="Dial2">#REF!</definedName>
    <definedName name="Dial3" localSheetId="4">#REF!</definedName>
    <definedName name="Dial3">#REF!</definedName>
    <definedName name="Dial4" localSheetId="4">#REF!</definedName>
    <definedName name="Dial4">#REF!</definedName>
    <definedName name="Dispos">Personnes[Dispo]</definedName>
    <definedName name="locations" localSheetId="4">#REF!</definedName>
    <definedName name="locations">#REF!</definedName>
    <definedName name="scale11" localSheetId="4">#REF!</definedName>
    <definedName name="scale11">#REF!</definedName>
    <definedName name="scale13" localSheetId="4">#REF!</definedName>
    <definedName name="scale13">#REF!</definedName>
    <definedName name="scale14" localSheetId="4">#REF!</definedName>
    <definedName name="scale14">#REF!</definedName>
    <definedName name="scale15" localSheetId="4">#REF!</definedName>
    <definedName name="scale15">#REF!</definedName>
    <definedName name="scale16" localSheetId="4">#REF!</definedName>
    <definedName name="scale16">#REF!</definedName>
    <definedName name="scales" localSheetId="4">#REF!</definedName>
    <definedName name="scales">#REF!</definedName>
    <definedName name="selector" localSheetId="4">#REF!</definedName>
    <definedName name="selector">#REF!</definedName>
    <definedName name="valuesOK" localSheetId="4">#REF!</definedName>
    <definedName name="valuesOK">#REF!</definedName>
  </definedNames>
  <calcPr calcId="171027"/>
  <pivotCaches>
    <pivotCache cacheId="80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Y2" i="6" l="1"/>
  <c r="F2" i="3" l="1"/>
  <c r="E2" i="3"/>
  <c r="C2" i="3"/>
  <c r="A2" i="3"/>
  <c r="C3" i="3" l="1"/>
  <c r="I2" i="1"/>
  <c r="I10" i="1"/>
  <c r="I20" i="1"/>
  <c r="I17" i="1"/>
  <c r="F3" i="3"/>
  <c r="E3" i="3"/>
  <c r="I3" i="1" s="1"/>
  <c r="F4" i="3" l="1"/>
  <c r="F5" i="3" s="1"/>
  <c r="E4" i="3"/>
  <c r="I4" i="1" s="1"/>
  <c r="E5" i="3" l="1"/>
  <c r="I5" i="1" s="1"/>
  <c r="E6" i="3"/>
  <c r="F6" i="3"/>
  <c r="I6" i="1" l="1"/>
  <c r="I7" i="1" s="1"/>
  <c r="F7" i="3"/>
  <c r="E7" i="3"/>
  <c r="I8" i="1" l="1"/>
  <c r="I9" i="1" s="1"/>
  <c r="I11" i="1" s="1"/>
  <c r="I12" i="1" s="1"/>
  <c r="I13" i="1" s="1"/>
  <c r="I14" i="1" s="1"/>
  <c r="I15" i="1" s="1"/>
  <c r="I16" i="1" s="1"/>
  <c r="F8" i="3"/>
  <c r="E8" i="3"/>
  <c r="I18" i="1" l="1"/>
  <c r="I19" i="1" s="1"/>
  <c r="I21" i="1" s="1"/>
  <c r="I22" i="1" s="1"/>
  <c r="I23" i="1" s="1"/>
  <c r="I24" i="1" s="1"/>
  <c r="I25" i="1" s="1"/>
  <c r="E9" i="3"/>
  <c r="F9" i="3"/>
  <c r="E10" i="3" l="1"/>
  <c r="F10" i="3"/>
  <c r="F11" i="3" l="1"/>
  <c r="E11" i="3"/>
  <c r="F12" i="3" l="1"/>
  <c r="E12" i="3"/>
  <c r="F13" i="3" l="1"/>
  <c r="E13" i="3"/>
  <c r="E14" i="3" l="1"/>
  <c r="F14" i="3"/>
  <c r="F15" i="3" l="1"/>
  <c r="E15" i="3"/>
  <c r="F16" i="3" l="1"/>
  <c r="E16" i="3"/>
  <c r="E17" i="3" l="1"/>
  <c r="F17" i="3"/>
  <c r="E18" i="3" l="1"/>
  <c r="F18" i="3"/>
  <c r="F19" i="3" l="1"/>
  <c r="E19" i="3"/>
  <c r="F20" i="3" l="1"/>
  <c r="E20" i="3"/>
  <c r="F21" i="3" l="1"/>
  <c r="E21" i="3"/>
  <c r="E22" i="3" l="1"/>
  <c r="F22" i="3"/>
  <c r="F23" i="3" l="1"/>
  <c r="E23" i="3"/>
  <c r="F24" i="3" l="1"/>
  <c r="E24" i="3"/>
  <c r="E25" i="3" l="1"/>
  <c r="F25" i="3"/>
  <c r="E26" i="3" l="1"/>
  <c r="F26" i="3"/>
  <c r="F27" i="3" l="1"/>
  <c r="E27" i="3"/>
  <c r="I26" i="1" l="1"/>
  <c r="I27" i="1" l="1"/>
  <c r="I28" i="1" s="1"/>
  <c r="I29" i="1" s="1"/>
  <c r="I30" i="1" l="1"/>
  <c r="I31" i="1" s="1"/>
  <c r="I32" i="1" s="1"/>
  <c r="I33" i="1" s="1"/>
  <c r="I34" i="1" l="1"/>
  <c r="I35" i="1" s="1"/>
  <c r="I36" i="1" s="1"/>
  <c r="I37" i="1" s="1"/>
  <c r="I38" i="1" l="1"/>
  <c r="I39" i="1" s="1"/>
  <c r="I40" i="1" s="1"/>
  <c r="I41" i="1" s="1"/>
  <c r="I42" i="1" s="1"/>
  <c r="I43" i="1" s="1"/>
  <c r="I44" i="1" l="1"/>
  <c r="I45" i="1" s="1"/>
  <c r="I46" i="1" s="1"/>
  <c r="I47" i="1" s="1"/>
  <c r="I48" i="1" s="1"/>
  <c r="I49" i="1" s="1"/>
  <c r="I50" i="1" s="1"/>
  <c r="I51" i="1" s="1"/>
  <c r="I52" i="1" l="1"/>
  <c r="I53" i="1"/>
  <c r="I54" i="1" s="1"/>
  <c r="I55" i="1" l="1"/>
  <c r="I56" i="1" s="1"/>
  <c r="I57" i="1"/>
  <c r="I58" i="1" s="1"/>
  <c r="I59" i="1" l="1"/>
  <c r="I60" i="1" s="1"/>
  <c r="I61" i="1"/>
  <c r="I62" i="1" l="1"/>
  <c r="I63" i="1"/>
  <c r="I64" i="1" s="1"/>
  <c r="I65" i="1" l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/>
  <c r="I79" i="1" l="1"/>
  <c r="I80" i="1" s="1"/>
  <c r="I81" i="1"/>
  <c r="I82" i="1" l="1"/>
  <c r="I83" i="1" s="1"/>
  <c r="I84" i="1" s="1"/>
  <c r="I85" i="1"/>
  <c r="I86" i="1" s="1"/>
  <c r="I87" i="1" s="1"/>
  <c r="I88" i="1" l="1"/>
  <c r="I89" i="1"/>
</calcChain>
</file>

<file path=xl/sharedStrings.xml><?xml version="1.0" encoding="utf-8"?>
<sst xmlns="http://schemas.openxmlformats.org/spreadsheetml/2006/main" count="466" uniqueCount="145">
  <si>
    <t>Phone</t>
  </si>
  <si>
    <t>Active</t>
  </si>
  <si>
    <t>HW Delivery</t>
  </si>
  <si>
    <t>ADX_Case</t>
  </si>
  <si>
    <t>New</t>
  </si>
  <si>
    <t>Electronic</t>
  </si>
  <si>
    <t>Liste prédéfinie</t>
  </si>
  <si>
    <t>Adam</t>
  </si>
  <si>
    <t>Alex</t>
  </si>
  <si>
    <t>Alexandre</t>
  </si>
  <si>
    <t>Alexis</t>
  </si>
  <si>
    <t>Alexia</t>
  </si>
  <si>
    <t>Alice</t>
  </si>
  <si>
    <t>Alicia</t>
  </si>
  <si>
    <t>Amélie</t>
  </si>
  <si>
    <t>Anaïs</t>
  </si>
  <si>
    <t>Annabelle</t>
  </si>
  <si>
    <t>Arianne</t>
  </si>
  <si>
    <t>Audrey</t>
  </si>
  <si>
    <t>Aurélie</t>
  </si>
  <si>
    <t>Camille</t>
  </si>
  <si>
    <t>ü</t>
  </si>
  <si>
    <t>Dispo</t>
  </si>
  <si>
    <t>Assignation</t>
  </si>
  <si>
    <t>Type</t>
  </si>
  <si>
    <t>Filtre</t>
  </si>
  <si>
    <t>Répartition</t>
  </si>
  <si>
    <t>Dispos</t>
  </si>
  <si>
    <t>Personnes</t>
  </si>
  <si>
    <t>Lignes</t>
  </si>
  <si>
    <t>Title</t>
  </si>
  <si>
    <t>Country (Object) (Case)</t>
  </si>
  <si>
    <t>Customer Account (Object) (Case)</t>
  </si>
  <si>
    <t>Owner (Object) (Case)</t>
  </si>
  <si>
    <t>Modified By</t>
  </si>
  <si>
    <t>Created By (Object) (Case)</t>
  </si>
  <si>
    <t>Product Line (Object) (Case)</t>
  </si>
  <si>
    <t>Incoming Channel (Object) (Case)</t>
  </si>
  <si>
    <t>France</t>
  </si>
  <si>
    <t>Groupe CB</t>
  </si>
  <si>
    <t>Commercial Transactional Notebook</t>
  </si>
  <si>
    <t>Commercial Notebooks</t>
  </si>
  <si>
    <t>SUPPORTER</t>
  </si>
  <si>
    <t>Mobile Workstations</t>
  </si>
  <si>
    <t>Commercial Desktop PCs</t>
  </si>
  <si>
    <t>Workstation Systems</t>
  </si>
  <si>
    <t>Service informatique</t>
  </si>
  <si>
    <t>Poland</t>
  </si>
  <si>
    <t>Abir Brini</t>
  </si>
  <si>
    <t>Workgroup</t>
  </si>
  <si>
    <t>Anthony</t>
  </si>
  <si>
    <t>Antoine</t>
  </si>
  <si>
    <t>Benjamin</t>
  </si>
  <si>
    <t>Cédric</t>
  </si>
  <si>
    <t>Charles</t>
  </si>
  <si>
    <t>Christopher</t>
  </si>
  <si>
    <t>David</t>
  </si>
  <si>
    <t>Dylan</t>
  </si>
  <si>
    <t>Édouard</t>
  </si>
  <si>
    <t>Elliot</t>
  </si>
  <si>
    <t>Émile</t>
  </si>
  <si>
    <t>Étienne</t>
  </si>
  <si>
    <t>Félix</t>
  </si>
  <si>
    <t>Gabriel</t>
  </si>
  <si>
    <t>Guillaume</t>
  </si>
  <si>
    <t>Hugo</t>
  </si>
  <si>
    <t>Isaac</t>
  </si>
  <si>
    <t>Jacob</t>
  </si>
  <si>
    <t>Jérémy</t>
  </si>
  <si>
    <t>Jonathan</t>
  </si>
  <si>
    <t>Julien</t>
  </si>
  <si>
    <t>Justin</t>
  </si>
  <si>
    <t>Léo</t>
  </si>
  <si>
    <t>Logan</t>
  </si>
  <si>
    <t>Loïc</t>
  </si>
  <si>
    <t>Louis</t>
  </si>
  <si>
    <t>Lucas</t>
  </si>
  <si>
    <t>Ludovic</t>
  </si>
  <si>
    <t>Malik</t>
  </si>
  <si>
    <t>Mathieu</t>
  </si>
  <si>
    <t>Mathis</t>
  </si>
  <si>
    <t>Maxime</t>
  </si>
  <si>
    <t>Michaël</t>
  </si>
  <si>
    <t>Nathan</t>
  </si>
  <si>
    <t>Nicolas</t>
  </si>
  <si>
    <t>Noah</t>
  </si>
  <si>
    <t>Olivier</t>
  </si>
  <si>
    <t>Philippe</t>
  </si>
  <si>
    <t>Raphaël</t>
  </si>
  <si>
    <t>Samuel</t>
  </si>
  <si>
    <t>Simon</t>
  </si>
  <si>
    <t>Thomas</t>
  </si>
  <si>
    <t>Tommy</t>
  </si>
  <si>
    <t>Tristan</t>
  </si>
  <si>
    <t>Victor</t>
  </si>
  <si>
    <t>Vincent</t>
  </si>
  <si>
    <t>Catherine</t>
  </si>
  <si>
    <t>Charlotte</t>
  </si>
  <si>
    <t>Chloé</t>
  </si>
  <si>
    <t>Clara</t>
  </si>
  <si>
    <t>Coralie</t>
  </si>
  <si>
    <t>Daphnée</t>
  </si>
  <si>
    <t>Delphine</t>
  </si>
  <si>
    <t>Elizabeth</t>
  </si>
  <si>
    <t>Élodie</t>
  </si>
  <si>
    <t>Émilie</t>
  </si>
  <si>
    <t>Emma</t>
  </si>
  <si>
    <t>Emy</t>
  </si>
  <si>
    <t>Ève</t>
  </si>
  <si>
    <t>Florence</t>
  </si>
  <si>
    <t>Gabrielle</t>
  </si>
  <si>
    <t>Jade</t>
  </si>
  <si>
    <t>Juliette</t>
  </si>
  <si>
    <t>Justine</t>
  </si>
  <si>
    <t>Laurence</t>
  </si>
  <si>
    <t>Laurie</t>
  </si>
  <si>
    <t>Léa</t>
  </si>
  <si>
    <t>Léanne</t>
  </si>
  <si>
    <t>Pays</t>
  </si>
  <si>
    <t>Sabrina</t>
  </si>
  <si>
    <t>Limagrino</t>
  </si>
  <si>
    <t>Limagrano</t>
  </si>
  <si>
    <t>Switzerland</t>
  </si>
  <si>
    <t>Bonjour,
Merci de prendre en charge vos Tiket :</t>
  </si>
  <si>
    <t>Forage</t>
  </si>
  <si>
    <t>Service Informatique</t>
  </si>
  <si>
    <t>Peggy</t>
  </si>
  <si>
    <t xml:space="preserve">Support Informatique </t>
  </si>
  <si>
    <t>NOEL</t>
  </si>
  <si>
    <t>ATB</t>
  </si>
  <si>
    <t>CFG</t>
  </si>
  <si>
    <t>Fertillage</t>
  </si>
  <si>
    <t>Quali</t>
  </si>
  <si>
    <t>Informatique</t>
  </si>
  <si>
    <t>Space</t>
  </si>
  <si>
    <t>Aviron</t>
  </si>
  <si>
    <t>ROUGIER</t>
  </si>
  <si>
    <t>Stalinagnada</t>
  </si>
  <si>
    <t>societé conseil</t>
  </si>
  <si>
    <t>#Marouane</t>
  </si>
  <si>
    <t># Alicia</t>
  </si>
  <si>
    <t>Thin Clients</t>
  </si>
  <si>
    <t># NonFederalUser</t>
  </si>
  <si>
    <t>Portal ADMIN</t>
  </si>
  <si>
    <t>Barillot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</si>
</sst>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name val="Calibri"/>
      <family val="2"/>
    </font>
    <font>
      <b/>
      <sz val="11"/>
      <color theme="0"/>
      <name val="Calibri"/>
      <family val="2"/>
    </font>
    <font>
      <sz val="11"/>
      <color theme="1"/>
      <name val="Calibri"/>
      <family val="2"/>
    </font>
    <font>
      <b/>
      <sz val="11"/>
      <name val="Calibri"/>
      <family val="2"/>
    </font>
    <font>
      <sz val="11"/>
      <name val="Wingdings"/>
      <charset val="2"/>
    </font>
    <font>
      <b/>
      <sz val="11"/>
      <color theme="1"/>
      <name val="Calibri"/>
      <family val="2"/>
    </font>
    <font>
      <sz val="12"/>
      <name val="HP Simplified"/>
      <family val="2"/>
    </font>
    <font>
      <sz val="11"/>
      <name val="HP Simplified"/>
      <family val="2"/>
    </font>
    <font>
      <b/>
      <sz val="12"/>
      <color theme="0"/>
      <name val="HP Simplified"/>
      <family val="2"/>
    </font>
    <font>
      <sz val="11"/>
      <color theme="1"/>
      <name val="HP Simplified"/>
      <family val="2"/>
    </font>
    <font>
      <b/>
      <sz val="11"/>
      <color theme="1"/>
      <name val="HP Simplified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0" tint="-0.249977111117893"/>
        <bgColor theme="4" tint="0.79998168889431442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70C0"/>
        <bgColor theme="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medium">
        <color theme="5"/>
      </bottom>
      <diagonal/>
    </border>
    <border>
      <left style="thin">
        <color indexed="6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/>
    <xf numFmtId="49" fontId="2" fillId="0" borderId="0" xfId="0" applyNumberFormat="1" applyFont="1" applyFill="1" applyBorder="1"/>
    <xf numFmtId="49" fontId="2" fillId="0" borderId="0" xfId="0" applyNumberFormat="1" applyFont="1" applyFill="1" applyBorder="1" applyAlignment="1">
      <alignment horizontal="center" vertical="center"/>
    </xf>
    <xf numFmtId="22" fontId="2" fillId="0" borderId="0" xfId="0" applyNumberFormat="1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Continuous"/>
    </xf>
    <xf numFmtId="0" fontId="3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/>
    <xf numFmtId="0" fontId="0" fillId="0" borderId="0" xfId="0" pivotButton="1"/>
    <xf numFmtId="0" fontId="5" fillId="0" borderId="2" xfId="0" applyFont="1" applyBorder="1"/>
    <xf numFmtId="0" fontId="2" fillId="3" borderId="4" xfId="0" applyFont="1" applyFill="1" applyBorder="1"/>
    <xf numFmtId="0" fontId="6" fillId="0" borderId="0" xfId="0" applyFont="1" applyBorder="1" applyAlignment="1">
      <alignment horizontal="left" vertical="center" wrapText="1"/>
    </xf>
    <xf numFmtId="0" fontId="7" fillId="0" borderId="0" xfId="0" applyFont="1"/>
    <xf numFmtId="0" fontId="9" fillId="2" borderId="5" xfId="0" applyFont="1" applyFill="1" applyBorder="1"/>
    <xf numFmtId="49" fontId="9" fillId="2" borderId="5" xfId="0" applyNumberFormat="1" applyFont="1" applyFill="1" applyBorder="1"/>
    <xf numFmtId="22" fontId="9" fillId="2" borderId="5" xfId="0" applyNumberFormat="1" applyFont="1" applyFill="1" applyBorder="1"/>
    <xf numFmtId="22" fontId="9" fillId="2" borderId="5" xfId="0" applyNumberFormat="1" applyFont="1" applyFill="1" applyBorder="1" applyAlignment="1">
      <alignment horizontal="center"/>
    </xf>
    <xf numFmtId="0" fontId="9" fillId="0" borderId="5" xfId="0" applyFont="1" applyBorder="1"/>
    <xf numFmtId="49" fontId="9" fillId="0" borderId="5" xfId="0" applyNumberFormat="1" applyFont="1" applyBorder="1"/>
    <xf numFmtId="22" fontId="9" fillId="0" borderId="5" xfId="0" applyNumberFormat="1" applyFont="1" applyBorder="1"/>
    <xf numFmtId="22" fontId="9" fillId="0" borderId="5" xfId="0" applyNumberFormat="1" applyFont="1" applyBorder="1" applyAlignment="1">
      <alignment horizontal="center"/>
    </xf>
    <xf numFmtId="0" fontId="9" fillId="0" borderId="6" xfId="0" applyFont="1" applyBorder="1" applyAlignment="1"/>
    <xf numFmtId="0" fontId="9" fillId="0" borderId="6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9" fillId="0" borderId="5" xfId="0" applyFont="1" applyBorder="1" applyAlignment="1"/>
    <xf numFmtId="0" fontId="9" fillId="0" borderId="5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7" fillId="0" borderId="0" xfId="0" applyFont="1" applyAlignment="1">
      <alignment horizontal="left" indent="1"/>
    </xf>
    <xf numFmtId="0" fontId="7" fillId="0" borderId="0" xfId="0" applyFont="1" applyAlignment="1">
      <alignment horizontal="center" vertical="center"/>
    </xf>
    <xf numFmtId="0" fontId="3" fillId="0" borderId="5" xfId="0" applyFont="1" applyBorder="1"/>
    <xf numFmtId="0" fontId="0" fillId="0" borderId="5" xfId="0" applyBorder="1"/>
    <xf numFmtId="0" fontId="5" fillId="4" borderId="3" xfId="0" applyFont="1" applyFill="1" applyBorder="1" applyAlignment="1">
      <alignment horizontal="left" vertical="center"/>
    </xf>
    <xf numFmtId="0" fontId="5" fillId="5" borderId="3" xfId="0" applyFont="1" applyFill="1" applyBorder="1" applyAlignment="1">
      <alignment horizontal="left" vertical="center"/>
    </xf>
    <xf numFmtId="0" fontId="9" fillId="2" borderId="0" xfId="0" applyFont="1" applyFill="1" applyBorder="1"/>
    <xf numFmtId="49" fontId="9" fillId="2" borderId="0" xfId="0" applyNumberFormat="1" applyFont="1" applyFill="1" applyBorder="1"/>
    <xf numFmtId="22" fontId="9" fillId="2" borderId="0" xfId="0" applyNumberFormat="1" applyFont="1" applyFill="1" applyBorder="1"/>
    <xf numFmtId="22" fontId="9" fillId="2" borderId="0" xfId="0" applyNumberFormat="1" applyFont="1" applyFill="1" applyBorder="1" applyAlignment="1">
      <alignment horizontal="center"/>
    </xf>
    <xf numFmtId="0" fontId="9" fillId="0" borderId="0" xfId="0" applyFont="1" applyBorder="1"/>
    <xf numFmtId="49" fontId="9" fillId="0" borderId="0" xfId="0" applyNumberFormat="1" applyFont="1" applyBorder="1"/>
    <xf numFmtId="22" fontId="9" fillId="0" borderId="0" xfId="0" applyNumberFormat="1" applyFont="1" applyBorder="1"/>
    <xf numFmtId="22" fontId="9" fillId="0" borderId="0" xfId="0" applyNumberFormat="1" applyFont="1" applyBorder="1" applyAlignment="1">
      <alignment horizontal="center"/>
    </xf>
    <xf numFmtId="0" fontId="7" fillId="0" borderId="0" xfId="0" applyFont="1" applyBorder="1"/>
    <xf numFmtId="0" fontId="1" fillId="0" borderId="5" xfId="0" applyFont="1" applyFill="1" applyBorder="1"/>
    <xf numFmtId="49" fontId="0" fillId="0" borderId="5" xfId="0" applyNumberFormat="1" applyBorder="1"/>
    <xf numFmtId="0" fontId="0" fillId="0" borderId="5" xfId="0" applyFill="1" applyBorder="1"/>
    <xf numFmtId="0" fontId="8" fillId="6" borderId="5" xfId="0" applyFont="1" applyFill="1" applyBorder="1" applyAlignment="1">
      <alignment horizontal="center" vertical="center"/>
    </xf>
  </cellXfs>
  <cellStyles count="1">
    <cellStyle name="Normal" xfId="0" builtinId="0"/>
  </cellStyles>
  <dxfs count="20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30" formatCode="@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27" formatCode="dd/mm/yyyy\ hh:mm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none"/>
      </font>
      <fill>
        <patternFill patternType="none">
          <fgColor indexed="64"/>
          <bgColor indexed="65"/>
        </patternFill>
      </fill>
    </dxf>
    <dxf>
      <font>
        <b/>
      </font>
    </dxf>
    <dxf>
      <font>
        <strike val="0"/>
        <outline val="0"/>
        <shadow val="0"/>
        <u val="none"/>
        <vertAlign val="baseline"/>
        <sz val="11"/>
        <color auto="1"/>
        <name val="Wingdings"/>
        <scheme val="none"/>
      </font>
    </dxf>
    <dxf>
      <font>
        <strike val="0"/>
        <outline val="0"/>
        <shadow val="0"/>
        <u val="none"/>
        <vertAlign val="baseline"/>
        <sz val="11"/>
        <color auto="1"/>
        <name val="Wingdings"/>
        <scheme val="none"/>
      </font>
    </dxf>
    <dxf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znouda/AppData/Local/Microsoft/Windows/INetCache/IE/HPL5ODUY/Case%20Advanced%20Find%20View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znouda/AppData/Local/Microsoft/Windows/INetCache/IE/YSFRPKF5/QueueItems%20Advanced%20Find%20View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znouda/Desktop/Excel%20Publipostage%20TAB%20V2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znouda/AppData/Local/Microsoft/Windows/INetCache/IE/HPL5ODUY/Case%20Advanced%20Find%20Vie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e Advanced Find View"/>
      <sheetName val="hiddenSheet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QueueItems Advanced Find View"/>
      <sheetName val="hiddenSheet"/>
    </sheetNames>
    <sheetDataSet>
      <sheetData sheetId="0"/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"/>
      <sheetName val="Email adress"/>
      <sheetName val="Résultat"/>
    </sheetNames>
    <sheetDataSet>
      <sheetData sheetId="0"/>
      <sheetData sheetId="1">
        <row r="2">
          <cell r="A2" t="str">
            <v>Aamira Ranya</v>
          </cell>
          <cell r="B2" t="str">
            <v>aamira.ranya@hp.com</v>
          </cell>
          <cell r="C2" t="str">
            <v>Ranya</v>
          </cell>
        </row>
        <row r="3">
          <cell r="A3" t="str">
            <v>ABDELAZIZ ARFAOUI</v>
          </cell>
          <cell r="B3" t="str">
            <v>abdelaziz.arfaoui@hp.com</v>
          </cell>
          <cell r="C3" t="str">
            <v>Abdelaziz</v>
          </cell>
        </row>
        <row r="4">
          <cell r="A4" t="str">
            <v>Abir Brini</v>
          </cell>
          <cell r="B4" t="str">
            <v>abir.brini@hp.com</v>
          </cell>
          <cell r="C4" t="str">
            <v>Abir</v>
          </cell>
        </row>
        <row r="5">
          <cell r="A5" t="str">
            <v>Ahmed Ben Dakhlia</v>
          </cell>
          <cell r="B5" t="str">
            <v>ben-dakhlia@hp.com</v>
          </cell>
          <cell r="C5" t="str">
            <v>Ahmed</v>
          </cell>
        </row>
        <row r="6">
          <cell r="A6" t="str">
            <v>Ahmed Ben Rebah</v>
          </cell>
          <cell r="B6" t="str">
            <v>ahmed.ben-rebah@hp.com</v>
          </cell>
          <cell r="C6" t="str">
            <v>Ahmed</v>
          </cell>
        </row>
        <row r="7">
          <cell r="A7" t="str">
            <v>Ahmed Cherif</v>
          </cell>
          <cell r="B7" t="str">
            <v>ahmed.cherif@hp.com</v>
          </cell>
          <cell r="C7" t="str">
            <v>Ahmed</v>
          </cell>
        </row>
        <row r="8">
          <cell r="A8" t="str">
            <v>ahmed homrani</v>
          </cell>
          <cell r="B8" t="str">
            <v>ahmed.homrani@hp.com</v>
          </cell>
          <cell r="C8" t="str">
            <v>Ahmed</v>
          </cell>
        </row>
        <row r="9">
          <cell r="A9" t="str">
            <v>Aicha Ben Ali</v>
          </cell>
          <cell r="B9" t="str">
            <v>ben-ali@hp.com</v>
          </cell>
          <cell r="C9" t="str">
            <v>Aicha</v>
          </cell>
        </row>
        <row r="10">
          <cell r="A10" t="str">
            <v>Amir Ben Said</v>
          </cell>
          <cell r="B10" t="str">
            <v>amir.ben-said@hp.com</v>
          </cell>
          <cell r="C10" t="str">
            <v>Amir</v>
          </cell>
        </row>
        <row r="11">
          <cell r="A11" t="str">
            <v>Amira KRID</v>
          </cell>
          <cell r="B11" t="str">
            <v>amira.krid@hp.com</v>
          </cell>
          <cell r="C11" t="str">
            <v>Amira</v>
          </cell>
        </row>
        <row r="12">
          <cell r="A12" t="str">
            <v>Anouar Gharsellaoui</v>
          </cell>
          <cell r="B12" t="str">
            <v>anouar.gharsellaoui@hp.com</v>
          </cell>
          <cell r="C12" t="str">
            <v>Anouar</v>
          </cell>
        </row>
        <row r="13">
          <cell r="A13" t="str">
            <v>Asma Tazarki</v>
          </cell>
          <cell r="B13" t="str">
            <v>tazarki.asma@hp.com</v>
          </cell>
          <cell r="C13" t="str">
            <v>Asma</v>
          </cell>
        </row>
        <row r="14">
          <cell r="A14" t="str">
            <v>Aymen Rachdi</v>
          </cell>
          <cell r="B14" t="str">
            <v>aymen.rachdi1@hp.com</v>
          </cell>
          <cell r="C14" t="str">
            <v>Aymen</v>
          </cell>
        </row>
        <row r="15">
          <cell r="A15" t="str">
            <v>Bani Raoind</v>
          </cell>
          <cell r="B15" t="str">
            <v>bani.raoind1@hp.com</v>
          </cell>
          <cell r="C15" t="str">
            <v>Raoind</v>
          </cell>
        </row>
        <row r="16">
          <cell r="A16" t="str">
            <v>Boutheina TRABELSI</v>
          </cell>
          <cell r="B16" t="str">
            <v>boutheina.trabelsi@hp.com</v>
          </cell>
          <cell r="C16" t="str">
            <v>Boutheina</v>
          </cell>
        </row>
        <row r="17">
          <cell r="A17" t="str">
            <v>Chayma Werghui</v>
          </cell>
          <cell r="B17" t="str">
            <v>chayma.werghui@hp.com</v>
          </cell>
          <cell r="C17" t="str">
            <v>Chayma</v>
          </cell>
        </row>
        <row r="18">
          <cell r="A18" t="str">
            <v>Cherif AYARI</v>
          </cell>
          <cell r="B18" t="str">
            <v>cayari@hp.com</v>
          </cell>
          <cell r="C18" t="str">
            <v>Cherif</v>
          </cell>
        </row>
        <row r="19">
          <cell r="A19" t="str">
            <v>Fatma KHAZRI</v>
          </cell>
          <cell r="B19" t="str">
            <v>fatma.khazri@hp.com</v>
          </cell>
          <cell r="C19" t="str">
            <v>Fatma</v>
          </cell>
        </row>
        <row r="20">
          <cell r="A20" t="str">
            <v>heni belkhouja</v>
          </cell>
          <cell r="B20" t="str">
            <v>heni.belkhouja@hp.com</v>
          </cell>
          <cell r="C20" t="str">
            <v>Heni</v>
          </cell>
        </row>
        <row r="21">
          <cell r="A21" t="str">
            <v>Houda Chouaibi</v>
          </cell>
          <cell r="B21" t="str">
            <v>houda.chouaibi1@hp.com</v>
          </cell>
          <cell r="C21" t="str">
            <v>Houda</v>
          </cell>
        </row>
        <row r="22">
          <cell r="A22" t="str">
            <v>Issam Ben Mekki</v>
          </cell>
          <cell r="B22" t="str">
            <v>issam.ben.mekki@hp.com</v>
          </cell>
          <cell r="C22" t="str">
            <v>Issam</v>
          </cell>
        </row>
        <row r="23">
          <cell r="A23" t="str">
            <v>Karim Dhaouadi</v>
          </cell>
          <cell r="B23" t="str">
            <v>karim.dhaouadi@hp.com</v>
          </cell>
          <cell r="C23" t="str">
            <v>Karim</v>
          </cell>
        </row>
        <row r="24">
          <cell r="A24" t="str">
            <v>Khaoula Rafrafi</v>
          </cell>
          <cell r="B24" t="str">
            <v>khaoula.rafrafi@hp.com</v>
          </cell>
          <cell r="C24" t="str">
            <v>Khaoula</v>
          </cell>
        </row>
        <row r="25">
          <cell r="A25" t="str">
            <v>Khouloud Mokrani</v>
          </cell>
          <cell r="B25" t="str">
            <v>khouloud.mokrani@hp.com</v>
          </cell>
          <cell r="C25" t="str">
            <v xml:space="preserve">Khouloud </v>
          </cell>
        </row>
        <row r="26">
          <cell r="A26" t="str">
            <v>Lamia Sliti</v>
          </cell>
          <cell r="B26" t="str">
            <v>lamia.sliti@hp.com</v>
          </cell>
          <cell r="C26" t="str">
            <v>Lamia</v>
          </cell>
        </row>
        <row r="27">
          <cell r="A27" t="str">
            <v>Malek Kadri</v>
          </cell>
          <cell r="B27" t="str">
            <v>malek.kadri@hp.com</v>
          </cell>
          <cell r="C27" t="str">
            <v>Malek</v>
          </cell>
        </row>
        <row r="28">
          <cell r="A28" t="str">
            <v>Maroua Lahbib</v>
          </cell>
          <cell r="B28" t="str">
            <v>maroua.lahbib@hp.com</v>
          </cell>
          <cell r="C28" t="str">
            <v xml:space="preserve">Maroua </v>
          </cell>
        </row>
        <row r="29">
          <cell r="A29" t="str">
            <v>Med Majed Othman</v>
          </cell>
          <cell r="B29" t="str">
            <v>med-majed.othman@hp.com</v>
          </cell>
          <cell r="C29" t="str">
            <v xml:space="preserve">Med Majed </v>
          </cell>
        </row>
        <row r="30">
          <cell r="A30" t="str">
            <v>mehdi aouadi</v>
          </cell>
          <cell r="B30" t="str">
            <v>mehdi.aouadi@hp.com</v>
          </cell>
          <cell r="C30" t="str">
            <v xml:space="preserve">Mehdi </v>
          </cell>
        </row>
        <row r="31">
          <cell r="A31" t="str">
            <v>Mehdi Charbelli</v>
          </cell>
          <cell r="B31" t="str">
            <v>charbelli@hp.com</v>
          </cell>
          <cell r="C31" t="str">
            <v xml:space="preserve">Mehdi </v>
          </cell>
        </row>
        <row r="32">
          <cell r="A32" t="str">
            <v>Mohamed Ali Helali</v>
          </cell>
          <cell r="B32" t="str">
            <v>mohamed-ali.helali@hp.com</v>
          </cell>
          <cell r="C32" t="str">
            <v xml:space="preserve">Mohamed Ali </v>
          </cell>
        </row>
        <row r="33">
          <cell r="A33" t="str">
            <v>Mohamed Allani</v>
          </cell>
          <cell r="B33" t="str">
            <v>mohamed.allani@hp.com</v>
          </cell>
          <cell r="C33" t="str">
            <v>Mohamed</v>
          </cell>
        </row>
        <row r="34">
          <cell r="A34" t="str">
            <v>Mohamed Anouar Chaker</v>
          </cell>
          <cell r="B34" t="str">
            <v>mohamed.chaker@hp.com</v>
          </cell>
          <cell r="C34" t="str">
            <v>Mohamed</v>
          </cell>
        </row>
        <row r="35">
          <cell r="A35" t="str">
            <v>mohamed bedhief</v>
          </cell>
          <cell r="B35" t="str">
            <v>mohamed.bec.bedhief@hp.com</v>
          </cell>
          <cell r="C35" t="str">
            <v>Mohamed</v>
          </cell>
        </row>
        <row r="36">
          <cell r="A36" t="str">
            <v>Mohamed El Ayari</v>
          </cell>
          <cell r="B36" t="str">
            <v>mohamed.el.ayari1@hp.com</v>
          </cell>
          <cell r="C36" t="str">
            <v>Mohamed</v>
          </cell>
        </row>
        <row r="37">
          <cell r="A37" t="str">
            <v>Mohamed Mohsen Dakhlaoui</v>
          </cell>
          <cell r="B37" t="str">
            <v>mohamed-mohsen.dakhlaoui@hp.com</v>
          </cell>
          <cell r="C37" t="str">
            <v>Mohsen</v>
          </cell>
        </row>
        <row r="38">
          <cell r="A38" t="str">
            <v>Mohammed Nefaa Haddaji</v>
          </cell>
          <cell r="B38" t="str">
            <v>mohammed-nefaa.haddaji@hp.com</v>
          </cell>
          <cell r="C38" t="str">
            <v>Mohammed Nefaa</v>
          </cell>
        </row>
        <row r="39">
          <cell r="A39" t="str">
            <v>Mouna MARRAKCHI</v>
          </cell>
          <cell r="B39" t="str">
            <v>mouna.marrakchi@hp.com</v>
          </cell>
          <cell r="C39" t="str">
            <v xml:space="preserve">Mouna </v>
          </cell>
        </row>
        <row r="40">
          <cell r="A40" t="str">
            <v>Nadia BETBAIEB</v>
          </cell>
          <cell r="B40" t="str">
            <v>nadia.betbaieb@hp.com</v>
          </cell>
          <cell r="C40" t="str">
            <v xml:space="preserve">Nadia </v>
          </cell>
        </row>
        <row r="41">
          <cell r="A41" t="str">
            <v>nour el houda habibi</v>
          </cell>
          <cell r="B41" t="str">
            <v>nour.el.houda.habibi1@hp.com</v>
          </cell>
          <cell r="C41" t="str">
            <v>Nour el houda</v>
          </cell>
        </row>
        <row r="42">
          <cell r="A42" t="str">
            <v>Ouni Nahran</v>
          </cell>
          <cell r="B42" t="str">
            <v>ouni.nahrane@hp.com</v>
          </cell>
          <cell r="C42" t="str">
            <v>Nahran</v>
          </cell>
        </row>
        <row r="43">
          <cell r="A43" t="str">
            <v>Rim Tounsi</v>
          </cell>
          <cell r="B43" t="str">
            <v>rim.tounsi@hp.com</v>
          </cell>
          <cell r="C43" t="str">
            <v xml:space="preserve">Rim </v>
          </cell>
        </row>
        <row r="44">
          <cell r="A44" t="str">
            <v>Sabrine Arfaoui</v>
          </cell>
          <cell r="B44" t="str">
            <v>arfaoui@hp.com</v>
          </cell>
          <cell r="C44" t="str">
            <v>Sabrine</v>
          </cell>
        </row>
        <row r="45">
          <cell r="A45" t="str">
            <v>Sami Lamouchi</v>
          </cell>
          <cell r="B45" t="str">
            <v>sami.lamouchi@hp.com</v>
          </cell>
          <cell r="C45" t="str">
            <v xml:space="preserve">Sami </v>
          </cell>
        </row>
        <row r="46">
          <cell r="A46" t="str">
            <v>Sami Nasri</v>
          </cell>
          <cell r="B46" t="str">
            <v>sami.nasri@hp.com</v>
          </cell>
          <cell r="C46" t="str">
            <v xml:space="preserve">Sami </v>
          </cell>
        </row>
        <row r="47">
          <cell r="A47" t="str">
            <v>Smati HELA</v>
          </cell>
          <cell r="B47" t="str">
            <v>smati.hela@hp.com</v>
          </cell>
          <cell r="C47" t="str">
            <v>Hela</v>
          </cell>
        </row>
        <row r="48">
          <cell r="A48" t="str">
            <v>Sofien Bel Hadj Ali</v>
          </cell>
          <cell r="B48" t="str">
            <v>sofien.bel-hadj-ali@hp.com</v>
          </cell>
          <cell r="C48" t="str">
            <v>Sofien</v>
          </cell>
        </row>
        <row r="49">
          <cell r="A49" t="str">
            <v>Sofien Hsainia</v>
          </cell>
          <cell r="B49" t="str">
            <v>hsainia@hp.com</v>
          </cell>
          <cell r="C49" t="str">
            <v>Sofien</v>
          </cell>
        </row>
        <row r="50">
          <cell r="A50" t="str">
            <v>Tasnim SAAIED</v>
          </cell>
          <cell r="B50" t="str">
            <v>tasnim.saaied1@hp.com</v>
          </cell>
          <cell r="C50" t="str">
            <v>Tasnim</v>
          </cell>
        </row>
        <row r="51">
          <cell r="A51" t="str">
            <v>Yassine Manai</v>
          </cell>
          <cell r="B51" t="str">
            <v>yassine.manai@hp.com</v>
          </cell>
          <cell r="C51" t="str">
            <v>Yassine</v>
          </cell>
        </row>
        <row r="52">
          <cell r="A52" t="str">
            <v>YOSR BENHMIDA</v>
          </cell>
          <cell r="B52" t="str">
            <v>yosr.benhmida@hp.com</v>
          </cell>
          <cell r="C52" t="str">
            <v>YOSR</v>
          </cell>
        </row>
        <row r="53">
          <cell r="A53" t="str">
            <v>Yosra Touihri</v>
          </cell>
          <cell r="B53" t="str">
            <v>touihri@hp.com</v>
          </cell>
          <cell r="C53" t="str">
            <v>Yosra</v>
          </cell>
        </row>
        <row r="54">
          <cell r="A54" t="str">
            <v>Amal Ben Hamza</v>
          </cell>
          <cell r="B54" t="str">
            <v>amal.ben-hamza@hp.com</v>
          </cell>
          <cell r="C54" t="str">
            <v>Amal</v>
          </cell>
        </row>
        <row r="55">
          <cell r="A55" t="str">
            <v>Arbi Anene</v>
          </cell>
          <cell r="B55" t="str">
            <v>arbi.anene@hp.com</v>
          </cell>
          <cell r="C55" t="str">
            <v xml:space="preserve">Arbi </v>
          </cell>
        </row>
        <row r="56">
          <cell r="A56" t="str">
            <v>Asma Haouem</v>
          </cell>
          <cell r="B56" t="str">
            <v>asma.haouem@hp.com</v>
          </cell>
          <cell r="C56" t="str">
            <v>Asma</v>
          </cell>
        </row>
        <row r="57">
          <cell r="A57" t="str">
            <v>Aymen Lachheb</v>
          </cell>
          <cell r="B57" t="str">
            <v>aymen.lachheb@hp.com</v>
          </cell>
          <cell r="C57" t="str">
            <v>Aymen</v>
          </cell>
        </row>
        <row r="58">
          <cell r="A58" t="str">
            <v>Chayma Werghui</v>
          </cell>
          <cell r="B58" t="str">
            <v>chayma.werghui@hp.com</v>
          </cell>
          <cell r="C58" t="str">
            <v>Chayma</v>
          </cell>
        </row>
        <row r="59">
          <cell r="A59" t="str">
            <v>Karim Messoussi</v>
          </cell>
          <cell r="B59" t="str">
            <v>karim.messoussi@hp.com</v>
          </cell>
          <cell r="C59" t="str">
            <v>Karim</v>
          </cell>
        </row>
        <row r="60">
          <cell r="A60" t="str">
            <v>Marouane Bennani</v>
          </cell>
          <cell r="B60" t="str">
            <v>marouane.bennani@hp.com</v>
          </cell>
          <cell r="C60" t="str">
            <v>Marouane</v>
          </cell>
        </row>
        <row r="61">
          <cell r="A61" t="str">
            <v>Safwen Mefteh</v>
          </cell>
          <cell r="B61" t="str">
            <v>safwen.mefteh@hp.com</v>
          </cell>
          <cell r="C61" t="str">
            <v>Safwen</v>
          </cell>
        </row>
        <row r="62">
          <cell r="A62" t="str">
            <v>Sami Riahi</v>
          </cell>
          <cell r="B62" t="str">
            <v>sami.riahi@hp.com</v>
          </cell>
          <cell r="C62" t="str">
            <v xml:space="preserve">Sami </v>
          </cell>
        </row>
        <row r="63">
          <cell r="A63" t="str">
            <v>Sarra Dakhlaoui</v>
          </cell>
          <cell r="B63" t="str">
            <v>sarra.dakhlaoui@hp.com</v>
          </cell>
          <cell r="C63" t="str">
            <v>Sarra</v>
          </cell>
        </row>
        <row r="64">
          <cell r="A64" t="str">
            <v>Wajdi Melliti</v>
          </cell>
          <cell r="B64" t="str">
            <v>wajdi.melliti@hp.com</v>
          </cell>
          <cell r="C64" t="str">
            <v>Wajdi</v>
          </cell>
        </row>
        <row r="65">
          <cell r="A65" t="str">
            <v>Refka Dridi</v>
          </cell>
          <cell r="B65" t="str">
            <v>refka.dridi@hp.com</v>
          </cell>
          <cell r="C65" t="str">
            <v>Refka</v>
          </cell>
        </row>
        <row r="66">
          <cell r="A66" t="str">
            <v>Islam Azizi</v>
          </cell>
          <cell r="B66" t="str">
            <v>islam.azizi@hp.com</v>
          </cell>
          <cell r="C66" t="str">
            <v>Islam</v>
          </cell>
        </row>
        <row r="67">
          <cell r="A67" t="str">
            <v>Zeineb Arfaoui</v>
          </cell>
          <cell r="B67" t="str">
            <v>zeineb.arfaoui@hp.com</v>
          </cell>
          <cell r="C67" t="str">
            <v>Zeineb</v>
          </cell>
        </row>
        <row r="68">
          <cell r="A68" t="str">
            <v>Sahar Bejaoui</v>
          </cell>
          <cell r="B68" t="str">
            <v>sahar.bejaoui@hp.com</v>
          </cell>
          <cell r="C68" t="str">
            <v>Sahar</v>
          </cell>
        </row>
        <row r="69">
          <cell r="A69" t="str">
            <v>Amel Ouederni</v>
          </cell>
          <cell r="B69" t="str">
            <v>amel.ouederni@hp.com</v>
          </cell>
          <cell r="C69" t="str">
            <v>Amel</v>
          </cell>
        </row>
        <row r="70">
          <cell r="A70" t="str">
            <v>Nizar Achour</v>
          </cell>
          <cell r="B70" t="str">
            <v>nizar.achour@hp.com</v>
          </cell>
          <cell r="C70" t="str">
            <v>Nizar</v>
          </cell>
        </row>
        <row r="71">
          <cell r="A71" t="str">
            <v>Tarak Bouaziz</v>
          </cell>
          <cell r="B71" t="str">
            <v>tarak.bouaziz@hp.com</v>
          </cell>
          <cell r="C71" t="str">
            <v>Tarak</v>
          </cell>
        </row>
        <row r="72">
          <cell r="A72" t="str">
            <v>Elyes Boltane</v>
          </cell>
          <cell r="B72" t="str">
            <v>elyes.boltane@hp.com</v>
          </cell>
          <cell r="C72" t="str">
            <v>Elyes</v>
          </cell>
        </row>
        <row r="73">
          <cell r="A73" t="str">
            <v>Hichem z</v>
          </cell>
          <cell r="B73" t="str">
            <v>hichem.znouda@hp.com</v>
          </cell>
          <cell r="C73" t="str">
            <v>Hichem</v>
          </cell>
        </row>
        <row r="74">
          <cell r="A74" t="str">
            <v>Rafrafi M</v>
          </cell>
          <cell r="B74" t="str">
            <v>mehrez.rafrafi@hp.com</v>
          </cell>
          <cell r="C74" t="str">
            <v>Mehrez</v>
          </cell>
        </row>
      </sheetData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se Advanced Find View"/>
      <sheetName val="hiddenSheet"/>
    </sheetNames>
    <sheetDataSet>
      <sheetData sheetId="0"/>
      <sheetData sheetId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ichem Znouda" refreshedDate="42992.508945486108" createdVersion="4" refreshedVersion="6" minRefreshableVersion="3" recordCount="88">
  <cacheSource type="worksheet">
    <worksheetSource name="Donnees"/>
  </cacheSource>
  <cacheFields count="9">
    <cacheField name="Title" numFmtId="49">
      <sharedItems containsString="0" containsBlank="1" containsNumber="1" containsInteger="1" minValue="9568200796" maxValue="9568200819"/>
    </cacheField>
    <cacheField name="Country (Object) (Case)" numFmtId="49">
      <sharedItems containsBlank="1"/>
    </cacheField>
    <cacheField name="Customer Account (Object) (Case)" numFmtId="0">
      <sharedItems containsBlank="1"/>
    </cacheField>
    <cacheField name="Owner (Object) (Case)" numFmtId="0">
      <sharedItems containsBlank="1"/>
    </cacheField>
    <cacheField name="Modified By" numFmtId="0">
      <sharedItems containsBlank="1"/>
    </cacheField>
    <cacheField name="Created By (Object) (Case)" numFmtId="0">
      <sharedItems containsBlank="1"/>
    </cacheField>
    <cacheField name="Product Line (Object) (Case)" numFmtId="49">
      <sharedItems containsBlank="1"/>
    </cacheField>
    <cacheField name="Incoming Channel (Object) (Case)" numFmtId="49">
      <sharedItems containsBlank="1"/>
    </cacheField>
    <cacheField name="Assignation" numFmtId="0">
      <sharedItems count="12">
        <s v="-"/>
        <s v="Alicia" u="1"/>
        <s v="Arianne" u="1"/>
        <s v="Adam" u="1"/>
        <s v="Aurélie" u="1"/>
        <s v="Camille" u="1"/>
        <s v="Alexis" u="1"/>
        <s v="Annabelle" u="1"/>
        <s v="Anaïs" u="1"/>
        <s v="Audrey" u="1"/>
        <s v="Alice" u="1"/>
        <s v="Alexandr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8">
  <r>
    <n v="9568200796"/>
    <s v="France"/>
    <s v="Groupe CB"/>
    <s v="# NonFederalUser"/>
    <s v="Portal ADMIN"/>
    <s v="Portal ADMIN"/>
    <s v="Thin Clients"/>
    <s v="ADX_Case"/>
    <x v="0"/>
  </r>
  <r>
    <n v="9568200797"/>
    <s v="France"/>
    <s v="Peggy"/>
    <s v="# NonFederalUser"/>
    <s v="Portal ADMIN"/>
    <s v="Portal ADMIN"/>
    <s v="Commercial Transactional Notebook"/>
    <s v="ADX_Case"/>
    <x v="0"/>
  </r>
  <r>
    <n v="9568200798"/>
    <s v="France"/>
    <s v="Support Informatique "/>
    <s v="# NonFederalUser"/>
    <s v="Portal ADMIN"/>
    <s v="Portal ADMIN"/>
    <s v="Commercial Notebooks"/>
    <s v="ADX_Case"/>
    <x v="0"/>
  </r>
  <r>
    <n v="9568200799"/>
    <s v="France"/>
    <s v="Limagrino"/>
    <s v="# Alicia"/>
    <s v="Portal ADMIN"/>
    <s v="Portal ADMIN"/>
    <s v="Commercial Transactional Notebook"/>
    <s v="ADX_Case"/>
    <x v="0"/>
  </r>
  <r>
    <n v="9568200800"/>
    <s v="France"/>
    <s v="Limagrano"/>
    <s v="# NonFederalUser"/>
    <s v="Portal ADMIN"/>
    <s v="Portal ADMIN"/>
    <s v="Commercial Notebooks"/>
    <s v="ADX_Case"/>
    <x v="0"/>
  </r>
  <r>
    <n v="9568200801"/>
    <s v="France"/>
    <s v="NOEL"/>
    <s v="# NonFederalUser"/>
    <s v="Portal ADMIN"/>
    <s v="Portal ADMIN"/>
    <s v="Mobile Workstations"/>
    <s v="ADX_Case"/>
    <x v="0"/>
  </r>
  <r>
    <n v="9568200802"/>
    <s v="France"/>
    <s v="ATB"/>
    <s v="# NonFederalUser"/>
    <s v="Portal ADMIN"/>
    <s v="Portal ADMIN"/>
    <s v="Commercial Notebooks"/>
    <s v="ADX_Case"/>
    <x v="0"/>
  </r>
  <r>
    <n v="9568200803"/>
    <s v="France"/>
    <s v="CFG"/>
    <s v="# NonFederalUser"/>
    <s v="Portal ADMIN"/>
    <s v="Portal ADMIN"/>
    <s v="Commercial Notebooks"/>
    <s v="ADX_Case"/>
    <x v="0"/>
  </r>
  <r>
    <n v="9568200804"/>
    <s v="France"/>
    <s v="Fertillage"/>
    <s v="# NonFederalUser"/>
    <s v="Jérémy"/>
    <s v="Portal ADMIN"/>
    <s v="Commercial Desktop PCs"/>
    <s v="ADX_Case"/>
    <x v="0"/>
  </r>
  <r>
    <n v="9568200805"/>
    <s v="France"/>
    <s v="Quali"/>
    <s v="# Alicia"/>
    <s v="Portal ADMIN"/>
    <s v="Dylan"/>
    <s v="Commercial Notebooks"/>
    <s v="ADX_Case"/>
    <x v="0"/>
  </r>
  <r>
    <n v="9568200806"/>
    <s v="France"/>
    <s v="Informatique"/>
    <s v="# NonFederalUser"/>
    <s v="Portal ADMIN"/>
    <s v="Portal ADMIN"/>
    <s v="Commercial Notebooks"/>
    <s v="ADX_Case"/>
    <x v="0"/>
  </r>
  <r>
    <n v="9568200807"/>
    <s v="Switzerland"/>
    <s v="Space"/>
    <s v="# NonFederalUser"/>
    <s v="Portal ADMIN"/>
    <s v="Portal ADMIN"/>
    <s v="Commercial Notebooks"/>
    <s v="ADX_Case"/>
    <x v="0"/>
  </r>
  <r>
    <n v="9568200808"/>
    <s v="France"/>
    <s v="Space"/>
    <s v="# NonFederalUser"/>
    <s v="Portal ADMIN"/>
    <s v="Portal ADMIN"/>
    <s v="Commercial Notebooks"/>
    <s v="ADX_Case"/>
    <x v="0"/>
  </r>
  <r>
    <n v="9568200809"/>
    <s v="France"/>
    <s v="Aviron"/>
    <s v="Elliot"/>
    <s v="Elliot"/>
    <s v="Elliot"/>
    <s v="Workstation Systems"/>
    <s v="Phone"/>
    <x v="0"/>
  </r>
  <r>
    <n v="9568200810"/>
    <s v="France"/>
    <s v="ROUGIER"/>
    <s v="# NonFederalUser"/>
    <s v="Portal ADMIN"/>
    <s v="Portal ADMIN"/>
    <s v="Commercial Transactional Notebook"/>
    <s v="ADX_Case"/>
    <x v="0"/>
  </r>
  <r>
    <n v="9568200811"/>
    <s v="France"/>
    <s v="Stalinagnada"/>
    <s v="Barillot"/>
    <s v="Barillot"/>
    <s v="Benjamin"/>
    <s v="Commercial Desktop PCs"/>
    <s v="Phone"/>
    <x v="0"/>
  </r>
  <r>
    <n v="9568200812"/>
    <s v="France"/>
    <s v="Service Informatique"/>
    <s v="# NonFederalUser"/>
    <s v="Portal ADMIN"/>
    <s v="Portal ADMIN"/>
    <s v="Commercial Transactional Notebook"/>
    <s v="ADX_Case"/>
    <x v="0"/>
  </r>
  <r>
    <n v="9568200813"/>
    <s v="France"/>
    <s v="Service Informatique"/>
    <s v="# NonFederalUser"/>
    <s v="Portal ADMIN"/>
    <s v="Portal ADMIN"/>
    <s v="Commercial Transactional Notebook"/>
    <s v="ADX_Case"/>
    <x v="0"/>
  </r>
  <r>
    <n v="9568200814"/>
    <s v="France"/>
    <s v="Service Informatique"/>
    <s v="# NonFederalUser"/>
    <s v="Portal ADMIN"/>
    <s v="Portal ADMIN"/>
    <s v="Commercial Transactional Notebook"/>
    <s v="ADX_Case"/>
    <x v="0"/>
  </r>
  <r>
    <n v="9568200815"/>
    <s v="Poland"/>
    <s v="Forage"/>
    <s v="#Marouane"/>
    <s v="Abir Brini"/>
    <s v="Portal ADMIN"/>
    <s v="Commercial Transactional Notebook"/>
    <s v="ADX_Case"/>
    <x v="0"/>
  </r>
  <r>
    <n v="9568200816"/>
    <s v="France"/>
    <s v="societé conseil"/>
    <s v="# NonFederalUser"/>
    <s v="Portal ADMIN"/>
    <s v="Portal ADMIN"/>
    <s v="Commercial Transactional Notebook"/>
    <s v="ADX_Case"/>
    <x v="0"/>
  </r>
  <r>
    <n v="9568200817"/>
    <s v="France"/>
    <s v="societé conseil"/>
    <s v="# NonFederalUser"/>
    <s v="Portal ADMIN"/>
    <s v="Portal ADMIN"/>
    <s v="Thin Clients"/>
    <s v="ADX_Case"/>
    <x v="0"/>
  </r>
  <r>
    <n v="9568200818"/>
    <s v="France"/>
    <s v="societé conseil"/>
    <s v="# NonFederalUser"/>
    <s v="Portal ADMIN"/>
    <s v="Portal ADMIN"/>
    <s v="Thin Clients"/>
    <s v="ADX_Case"/>
    <x v="0"/>
  </r>
  <r>
    <n v="9568200819"/>
    <s v="France"/>
    <s v="SUPPORTER"/>
    <s v="# NonFederalUser"/>
    <s v="Portal ADMIN"/>
    <s v="Portal ADMIN"/>
    <s v="Commercial Transactional Notebook"/>
    <s v="ADX_Case"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  <r>
    <m/>
    <m/>
    <m/>
    <m/>
    <m/>
    <m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0" applyNumberFormats="0" applyBorderFormats="0" applyFontFormats="0" applyPatternFormats="0" applyAlignmentFormats="0" applyWidthHeightFormats="1" dataCaption="Valeurs" updatedVersion="6" minRefreshableVersion="3" showDrill="0" useAutoFormatting="1" rowGrandTotals="0" colGrandTotals="0" itemPrintTitles="1" createdVersion="4" indent="0" compact="0" compactData="0" multipleFieldFilters="0">
  <location ref="A3" firstHeaderRow="1" firstDataRow="1" firstDataCol="1"/>
  <pivotFields count="9"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insertBlankRow="1" includeNewItemsInFilter="1" sortType="ascending" defaultSubtotal="0">
      <items count="12">
        <item h="1" x="0"/>
        <item m="1" x="3"/>
        <item m="1" x="11"/>
        <item m="1" x="6"/>
        <item m="1" x="10"/>
        <item m="1" x="1"/>
        <item m="1" x="8"/>
        <item m="1" x="7"/>
        <item m="1" x="2"/>
        <item m="1" x="9"/>
        <item m="1" x="4"/>
        <item m="1" x="5"/>
      </items>
    </pivotField>
  </pivotFields>
  <rowFields count="1">
    <field x="8"/>
  </rowFields>
  <colItems count="1">
    <i/>
  </colItems>
  <formats count="1">
    <format dxfId="15">
      <pivotArea dataOnly="0" labelOnly="1" outline="0" fieldPosition="0">
        <references count="1">
          <reference field="8" count="0"/>
        </references>
      </pivotArea>
    </format>
  </formats>
  <pivotTableStyleInfo name="PivotStyleLight23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Donnees" displayName="Donnees" ref="A1:I89" totalsRowShown="0" headerRowDxfId="14" dataDxfId="13">
  <autoFilter ref="A1:I89"/>
  <tableColumns count="9">
    <tableColumn id="2" name="Title" dataDxfId="12"/>
    <tableColumn id="3" name="Country (Object) (Case)" dataDxfId="11"/>
    <tableColumn id="4" name="Customer Account (Object) (Case)" dataDxfId="10"/>
    <tableColumn id="5" name="Owner (Object) (Case)" dataDxfId="9"/>
    <tableColumn id="6" name="Modified By" dataDxfId="8"/>
    <tableColumn id="7" name="Created By (Object) (Case)" dataDxfId="7"/>
    <tableColumn id="13" name="Product Line (Object) (Case)" dataDxfId="4"/>
    <tableColumn id="12" name="Incoming Channel (Object) (Case)" dataDxfId="5"/>
    <tableColumn id="8" name="Assignation" dataDxfId="6">
      <calculatedColumnFormula>IF(B2=Technique!$A$2,OFFSET(Technique!$E$1,MOD(COUNTIF($I$1:I1,"&lt;&gt;-"),Technique!$C$2)+1,0),"-")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Personnes" displayName="Personnes" ref="A1:B15" totalsRowShown="0" tableBorderDxfId="19">
  <autoFilter ref="A1:B15"/>
  <tableColumns count="2">
    <tableColumn id="1" name="Liste prédéfinie" dataDxfId="18"/>
    <tableColumn id="2" name="Dispo" dataDxfId="17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id="3" name="Types" displayName="Types" ref="D1:E3" totalsRowShown="0">
  <autoFilter ref="D1:E3"/>
  <tableColumns count="2">
    <tableColumn id="1" name="Type"/>
    <tableColumn id="2" name="Filtre" dataDxfId="16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89"/>
  <sheetViews>
    <sheetView tabSelected="1" workbookViewId="0">
      <selection activeCell="P28" sqref="P28"/>
    </sheetView>
  </sheetViews>
  <sheetFormatPr defaultColWidth="9.140625" defaultRowHeight="15" x14ac:dyDescent="0.25"/>
  <cols>
    <col min="1" max="1" width="22.5703125" style="7" customWidth="1"/>
    <col min="2" max="2" width="26.28515625" style="6" customWidth="1"/>
    <col min="3" max="3" width="22.5703125" style="6" customWidth="1"/>
    <col min="4" max="4" width="26.5703125" style="6" customWidth="1"/>
    <col min="5" max="8" width="22.5703125" style="6" customWidth="1"/>
    <col min="9" max="9" width="13.5703125" style="6" customWidth="1"/>
  </cols>
  <sheetData>
    <row r="1" spans="1:9" x14ac:dyDescent="0.25">
      <c r="A1" s="34" t="s">
        <v>30</v>
      </c>
      <c r="B1" s="34" t="s">
        <v>31</v>
      </c>
      <c r="C1" s="34" t="s">
        <v>32</v>
      </c>
      <c r="D1" s="34" t="s">
        <v>33</v>
      </c>
      <c r="E1" s="34" t="s">
        <v>34</v>
      </c>
      <c r="F1" s="34" t="s">
        <v>35</v>
      </c>
      <c r="G1" s="34" t="s">
        <v>36</v>
      </c>
      <c r="H1" s="34" t="s">
        <v>37</v>
      </c>
      <c r="I1" s="46" t="s">
        <v>23</v>
      </c>
    </row>
    <row r="2" spans="1:9" x14ac:dyDescent="0.25">
      <c r="A2" s="47">
        <v>9568200796</v>
      </c>
      <c r="B2" s="47" t="s">
        <v>38</v>
      </c>
      <c r="C2" s="47" t="s">
        <v>39</v>
      </c>
      <c r="D2" s="34" t="s">
        <v>142</v>
      </c>
      <c r="E2" s="47" t="s">
        <v>143</v>
      </c>
      <c r="F2" s="47" t="s">
        <v>143</v>
      </c>
      <c r="G2" s="47" t="s">
        <v>141</v>
      </c>
      <c r="H2" s="47" t="s">
        <v>3</v>
      </c>
      <c r="I2" s="48" t="str">
        <f ca="1">IF(B2=Technique!$A$2,OFFSET(Technique!$E$1,MOD(COUNTIF($I$1:I1,"&lt;&gt;-"),Technique!$C$2)+1,0),"-")</f>
        <v>-</v>
      </c>
    </row>
    <row r="3" spans="1:9" x14ac:dyDescent="0.25">
      <c r="A3" s="47">
        <v>9568200797</v>
      </c>
      <c r="B3" s="47" t="s">
        <v>38</v>
      </c>
      <c r="C3" s="47" t="s">
        <v>126</v>
      </c>
      <c r="D3" s="34" t="s">
        <v>142</v>
      </c>
      <c r="E3" s="47" t="s">
        <v>143</v>
      </c>
      <c r="F3" s="47" t="s">
        <v>143</v>
      </c>
      <c r="G3" s="47" t="s">
        <v>40</v>
      </c>
      <c r="H3" s="47" t="s">
        <v>3</v>
      </c>
      <c r="I3" s="48" t="str">
        <f ca="1">IF(B3=Technique!$A$2,OFFSET(Technique!$E$1,MOD(COUNTIF($I$1:I2,"&lt;&gt;-"),Technique!$C$2)+1,0),"-")</f>
        <v>-</v>
      </c>
    </row>
    <row r="4" spans="1:9" x14ac:dyDescent="0.25">
      <c r="A4" s="47">
        <v>9568200798</v>
      </c>
      <c r="B4" s="47" t="s">
        <v>38</v>
      </c>
      <c r="C4" s="47" t="s">
        <v>127</v>
      </c>
      <c r="D4" s="34" t="s">
        <v>142</v>
      </c>
      <c r="E4" s="47" t="s">
        <v>143</v>
      </c>
      <c r="F4" s="47" t="s">
        <v>143</v>
      </c>
      <c r="G4" s="47" t="s">
        <v>41</v>
      </c>
      <c r="H4" s="47" t="s">
        <v>3</v>
      </c>
      <c r="I4" s="48" t="str">
        <f ca="1">IF(B4=Technique!$A$2,OFFSET(Technique!$E$1,MOD(COUNTIF($I$1:I3,"&lt;&gt;-"),Technique!$C$2)+1,0),"-")</f>
        <v>-</v>
      </c>
    </row>
    <row r="5" spans="1:9" x14ac:dyDescent="0.25">
      <c r="A5" s="47">
        <v>9568200799</v>
      </c>
      <c r="B5" s="47" t="s">
        <v>38</v>
      </c>
      <c r="C5" s="47" t="s">
        <v>120</v>
      </c>
      <c r="D5" s="34" t="s">
        <v>140</v>
      </c>
      <c r="E5" s="47" t="s">
        <v>143</v>
      </c>
      <c r="F5" s="47" t="s">
        <v>143</v>
      </c>
      <c r="G5" s="47" t="s">
        <v>40</v>
      </c>
      <c r="H5" s="47" t="s">
        <v>3</v>
      </c>
      <c r="I5" s="48" t="str">
        <f ca="1">IF(B5=Technique!$A$2,OFFSET(Technique!$E$1,MOD(COUNTIF($I$1:I4,"&lt;&gt;-"),Technique!$C$2)+1,0),"-")</f>
        <v>-</v>
      </c>
    </row>
    <row r="6" spans="1:9" x14ac:dyDescent="0.25">
      <c r="A6" s="47">
        <v>9568200800</v>
      </c>
      <c r="B6" s="47" t="s">
        <v>38</v>
      </c>
      <c r="C6" s="47" t="s">
        <v>121</v>
      </c>
      <c r="D6" s="34" t="s">
        <v>142</v>
      </c>
      <c r="E6" s="47" t="s">
        <v>143</v>
      </c>
      <c r="F6" s="47" t="s">
        <v>143</v>
      </c>
      <c r="G6" s="47" t="s">
        <v>41</v>
      </c>
      <c r="H6" s="47" t="s">
        <v>3</v>
      </c>
      <c r="I6" s="48" t="str">
        <f ca="1">IF(B6=Technique!$A$2,OFFSET(Technique!$E$1,MOD(COUNTIF($I$1:I5,"&lt;&gt;-"),Technique!$C$2)+1,0),"-")</f>
        <v>-</v>
      </c>
    </row>
    <row r="7" spans="1:9" x14ac:dyDescent="0.25">
      <c r="A7" s="47">
        <v>9568200801</v>
      </c>
      <c r="B7" s="47" t="s">
        <v>38</v>
      </c>
      <c r="C7" s="47" t="s">
        <v>128</v>
      </c>
      <c r="D7" s="34" t="s">
        <v>142</v>
      </c>
      <c r="E7" s="47" t="s">
        <v>143</v>
      </c>
      <c r="F7" s="47" t="s">
        <v>143</v>
      </c>
      <c r="G7" s="47" t="s">
        <v>43</v>
      </c>
      <c r="H7" s="47" t="s">
        <v>3</v>
      </c>
      <c r="I7" s="48" t="str">
        <f ca="1">IF(B7=Technique!$A$2,OFFSET(Technique!$E$1,MOD(COUNTIF($I$1:I6,"&lt;&gt;-"),Technique!$C$2)+1,0),"-")</f>
        <v>-</v>
      </c>
    </row>
    <row r="8" spans="1:9" x14ac:dyDescent="0.25">
      <c r="A8" s="47">
        <v>9568200802</v>
      </c>
      <c r="B8" s="47" t="s">
        <v>38</v>
      </c>
      <c r="C8" s="47" t="s">
        <v>129</v>
      </c>
      <c r="D8" s="34" t="s">
        <v>142</v>
      </c>
      <c r="E8" s="47" t="s">
        <v>143</v>
      </c>
      <c r="F8" s="47" t="s">
        <v>143</v>
      </c>
      <c r="G8" s="47" t="s">
        <v>41</v>
      </c>
      <c r="H8" s="47" t="s">
        <v>3</v>
      </c>
      <c r="I8" s="48" t="str">
        <f ca="1">IF(B8=Technique!$A$2,OFFSET(Technique!$E$1,MOD(COUNTIF($I$1:I7,"&lt;&gt;-"),Technique!$C$2)+1,0),"-")</f>
        <v>-</v>
      </c>
    </row>
    <row r="9" spans="1:9" x14ac:dyDescent="0.25">
      <c r="A9" s="47">
        <v>9568200803</v>
      </c>
      <c r="B9" s="47" t="s">
        <v>38</v>
      </c>
      <c r="C9" s="47" t="s">
        <v>130</v>
      </c>
      <c r="D9" s="34" t="s">
        <v>142</v>
      </c>
      <c r="E9" s="47" t="s">
        <v>143</v>
      </c>
      <c r="F9" s="47" t="s">
        <v>143</v>
      </c>
      <c r="G9" s="47" t="s">
        <v>41</v>
      </c>
      <c r="H9" s="47" t="s">
        <v>3</v>
      </c>
      <c r="I9" s="48" t="str">
        <f ca="1">IF(B9=Technique!$A$2,OFFSET(Technique!$E$1,MOD(COUNTIF($I$1:I8,"&lt;&gt;-"),Technique!$C$2)+1,0),"-")</f>
        <v>-</v>
      </c>
    </row>
    <row r="10" spans="1:9" x14ac:dyDescent="0.25">
      <c r="A10" s="47">
        <v>9568200804</v>
      </c>
      <c r="B10" s="47" t="s">
        <v>38</v>
      </c>
      <c r="C10" s="47" t="s">
        <v>131</v>
      </c>
      <c r="D10" s="34" t="s">
        <v>142</v>
      </c>
      <c r="E10" s="34" t="s">
        <v>68</v>
      </c>
      <c r="F10" s="47" t="s">
        <v>143</v>
      </c>
      <c r="G10" s="47" t="s">
        <v>44</v>
      </c>
      <c r="H10" s="47" t="s">
        <v>3</v>
      </c>
      <c r="I10" s="48" t="str">
        <f ca="1">IF(B10=Technique!$A$2,OFFSET(Technique!$E$1,MOD(COUNTIF($I$1:I9,"&lt;&gt;-"),Technique!$C$2)+1,0),"-")</f>
        <v>-</v>
      </c>
    </row>
    <row r="11" spans="1:9" x14ac:dyDescent="0.25">
      <c r="A11" s="47">
        <v>9568200805</v>
      </c>
      <c r="B11" s="47" t="s">
        <v>38</v>
      </c>
      <c r="C11" s="47" t="s">
        <v>132</v>
      </c>
      <c r="D11" s="34" t="s">
        <v>140</v>
      </c>
      <c r="E11" s="47" t="s">
        <v>143</v>
      </c>
      <c r="F11" s="34" t="s">
        <v>57</v>
      </c>
      <c r="G11" s="47" t="s">
        <v>41</v>
      </c>
      <c r="H11" s="47" t="s">
        <v>3</v>
      </c>
      <c r="I11" s="48" t="str">
        <f ca="1">IF(B11=Technique!$A$2,OFFSET(Technique!$E$1,MOD(COUNTIF($I$1:I10,"&lt;&gt;-"),Technique!$C$2)+1,0),"-")</f>
        <v>-</v>
      </c>
    </row>
    <row r="12" spans="1:9" x14ac:dyDescent="0.25">
      <c r="A12" s="47">
        <v>9568200806</v>
      </c>
      <c r="B12" s="47" t="s">
        <v>38</v>
      </c>
      <c r="C12" s="47" t="s">
        <v>133</v>
      </c>
      <c r="D12" s="34" t="s">
        <v>142</v>
      </c>
      <c r="E12" s="47" t="s">
        <v>143</v>
      </c>
      <c r="F12" s="47" t="s">
        <v>143</v>
      </c>
      <c r="G12" s="47" t="s">
        <v>41</v>
      </c>
      <c r="H12" s="47" t="s">
        <v>3</v>
      </c>
      <c r="I12" s="48" t="str">
        <f ca="1">IF(B12=Technique!$A$2,OFFSET(Technique!$E$1,MOD(COUNTIF($I$1:I11,"&lt;&gt;-"),Technique!$C$2)+1,0),"-")</f>
        <v>-</v>
      </c>
    </row>
    <row r="13" spans="1:9" x14ac:dyDescent="0.25">
      <c r="A13" s="47">
        <v>9568200807</v>
      </c>
      <c r="B13" s="47" t="s">
        <v>122</v>
      </c>
      <c r="C13" s="47" t="s">
        <v>134</v>
      </c>
      <c r="D13" s="34" t="s">
        <v>142</v>
      </c>
      <c r="E13" s="47" t="s">
        <v>143</v>
      </c>
      <c r="F13" s="47" t="s">
        <v>143</v>
      </c>
      <c r="G13" s="47" t="s">
        <v>41</v>
      </c>
      <c r="H13" s="47" t="s">
        <v>3</v>
      </c>
      <c r="I13" s="48" t="str">
        <f ca="1">IF(B13=Technique!$A$2,OFFSET(Technique!$E$1,MOD(COUNTIF($I$1:I12,"&lt;&gt;-"),Technique!$C$2)+1,0),"-")</f>
        <v>-</v>
      </c>
    </row>
    <row r="14" spans="1:9" x14ac:dyDescent="0.25">
      <c r="A14" s="47">
        <v>9568200808</v>
      </c>
      <c r="B14" s="47" t="s">
        <v>38</v>
      </c>
      <c r="C14" s="47" t="s">
        <v>134</v>
      </c>
      <c r="D14" s="34" t="s">
        <v>142</v>
      </c>
      <c r="E14" s="47" t="s">
        <v>143</v>
      </c>
      <c r="F14" s="47" t="s">
        <v>143</v>
      </c>
      <c r="G14" s="47" t="s">
        <v>41</v>
      </c>
      <c r="H14" s="47" t="s">
        <v>3</v>
      </c>
      <c r="I14" s="48" t="str">
        <f ca="1">IF(B14=Technique!$A$2,OFFSET(Technique!$E$1,MOD(COUNTIF($I$1:I13,"&lt;&gt;-"),Technique!$C$2)+1,0),"-")</f>
        <v>-</v>
      </c>
    </row>
    <row r="15" spans="1:9" x14ac:dyDescent="0.25">
      <c r="A15" s="47">
        <v>9568200809</v>
      </c>
      <c r="B15" s="47" t="s">
        <v>38</v>
      </c>
      <c r="C15" s="47" t="s">
        <v>135</v>
      </c>
      <c r="D15" s="34" t="s">
        <v>59</v>
      </c>
      <c r="E15" s="34" t="s">
        <v>59</v>
      </c>
      <c r="F15" s="34" t="s">
        <v>59</v>
      </c>
      <c r="G15" s="47" t="s">
        <v>45</v>
      </c>
      <c r="H15" s="47" t="s">
        <v>0</v>
      </c>
      <c r="I15" s="48" t="str">
        <f ca="1">IF(B15=Technique!$A$2,OFFSET(Technique!$E$1,MOD(COUNTIF($I$1:I14,"&lt;&gt;-"),Technique!$C$2)+1,0),"-")</f>
        <v>-</v>
      </c>
    </row>
    <row r="16" spans="1:9" x14ac:dyDescent="0.25">
      <c r="A16" s="47">
        <v>9568200810</v>
      </c>
      <c r="B16" s="47" t="s">
        <v>38</v>
      </c>
      <c r="C16" s="47" t="s">
        <v>136</v>
      </c>
      <c r="D16" s="34" t="s">
        <v>142</v>
      </c>
      <c r="E16" s="47" t="s">
        <v>143</v>
      </c>
      <c r="F16" s="47" t="s">
        <v>143</v>
      </c>
      <c r="G16" s="47" t="s">
        <v>40</v>
      </c>
      <c r="H16" s="47" t="s">
        <v>3</v>
      </c>
      <c r="I16" s="48" t="str">
        <f ca="1">IF(B16=Technique!$A$2,OFFSET(Technique!$E$1,MOD(COUNTIF($I$1:I15,"&lt;&gt;-"),Technique!$C$2)+1,0),"-")</f>
        <v>-</v>
      </c>
    </row>
    <row r="17" spans="1:9" x14ac:dyDescent="0.25">
      <c r="A17" s="47">
        <v>9568200811</v>
      </c>
      <c r="B17" s="47" t="s">
        <v>38</v>
      </c>
      <c r="C17" s="47" t="s">
        <v>137</v>
      </c>
      <c r="D17" s="34" t="s">
        <v>144</v>
      </c>
      <c r="E17" s="34" t="s">
        <v>144</v>
      </c>
      <c r="F17" s="34" t="s">
        <v>52</v>
      </c>
      <c r="G17" s="47" t="s">
        <v>44</v>
      </c>
      <c r="H17" s="47" t="s">
        <v>0</v>
      </c>
      <c r="I17" s="48" t="str">
        <f ca="1">IF(B17=Technique!$A$2,OFFSET(Technique!$E$1,MOD(COUNTIF($I$1:I16,"&lt;&gt;-"),Technique!$C$2)+1,0),"-")</f>
        <v>-</v>
      </c>
    </row>
    <row r="18" spans="1:9" x14ac:dyDescent="0.25">
      <c r="A18" s="47">
        <v>9568200812</v>
      </c>
      <c r="B18" s="47" t="s">
        <v>38</v>
      </c>
      <c r="C18" s="47" t="s">
        <v>125</v>
      </c>
      <c r="D18" s="34" t="s">
        <v>142</v>
      </c>
      <c r="E18" s="47" t="s">
        <v>143</v>
      </c>
      <c r="F18" s="47" t="s">
        <v>143</v>
      </c>
      <c r="G18" s="47" t="s">
        <v>40</v>
      </c>
      <c r="H18" s="47" t="s">
        <v>3</v>
      </c>
      <c r="I18" s="48" t="str">
        <f ca="1">IF(B18=Technique!$A$2,OFFSET(Technique!$E$1,MOD(COUNTIF($I$1:I17,"&lt;&gt;-"),Technique!$C$2)+1,0),"-")</f>
        <v>-</v>
      </c>
    </row>
    <row r="19" spans="1:9" x14ac:dyDescent="0.25">
      <c r="A19" s="47">
        <v>9568200813</v>
      </c>
      <c r="B19" s="47" t="s">
        <v>38</v>
      </c>
      <c r="C19" s="47" t="s">
        <v>46</v>
      </c>
      <c r="D19" s="34" t="s">
        <v>142</v>
      </c>
      <c r="E19" s="47" t="s">
        <v>143</v>
      </c>
      <c r="F19" s="47" t="s">
        <v>143</v>
      </c>
      <c r="G19" s="47" t="s">
        <v>40</v>
      </c>
      <c r="H19" s="47" t="s">
        <v>3</v>
      </c>
      <c r="I19" s="48" t="str">
        <f ca="1">IF(B19=Technique!$A$2,OFFSET(Technique!$E$1,MOD(COUNTIF($I$1:I18,"&lt;&gt;-"),Technique!$C$2)+1,0),"-")</f>
        <v>-</v>
      </c>
    </row>
    <row r="20" spans="1:9" x14ac:dyDescent="0.25">
      <c r="A20" s="47">
        <v>9568200814</v>
      </c>
      <c r="B20" s="47" t="s">
        <v>38</v>
      </c>
      <c r="C20" s="47" t="s">
        <v>125</v>
      </c>
      <c r="D20" s="34" t="s">
        <v>142</v>
      </c>
      <c r="E20" s="47" t="s">
        <v>143</v>
      </c>
      <c r="F20" s="47" t="s">
        <v>143</v>
      </c>
      <c r="G20" s="47" t="s">
        <v>40</v>
      </c>
      <c r="H20" s="47" t="s">
        <v>3</v>
      </c>
      <c r="I20" s="48" t="str">
        <f ca="1">IF(B20=Technique!$A$2,OFFSET(Technique!$E$1,MOD(COUNTIF($I$1:I19,"&lt;&gt;-"),Technique!$C$2)+1,0),"-")</f>
        <v>-</v>
      </c>
    </row>
    <row r="21" spans="1:9" x14ac:dyDescent="0.25">
      <c r="A21" s="47">
        <v>9568200815</v>
      </c>
      <c r="B21" s="47" t="s">
        <v>47</v>
      </c>
      <c r="C21" s="47" t="s">
        <v>124</v>
      </c>
      <c r="D21" s="34" t="s">
        <v>139</v>
      </c>
      <c r="E21" s="47" t="s">
        <v>48</v>
      </c>
      <c r="F21" s="47" t="s">
        <v>143</v>
      </c>
      <c r="G21" s="47" t="s">
        <v>40</v>
      </c>
      <c r="H21" s="47" t="s">
        <v>3</v>
      </c>
      <c r="I21" s="48" t="str">
        <f ca="1">IF(B21=Technique!$A$2,OFFSET(Technique!$E$1,MOD(COUNTIF($I$1:I20,"&lt;&gt;-"),Technique!$C$2)+1,0),"-")</f>
        <v>-</v>
      </c>
    </row>
    <row r="22" spans="1:9" x14ac:dyDescent="0.25">
      <c r="A22" s="47">
        <v>9568200816</v>
      </c>
      <c r="B22" s="47" t="s">
        <v>38</v>
      </c>
      <c r="C22" s="47" t="s">
        <v>138</v>
      </c>
      <c r="D22" s="34" t="s">
        <v>142</v>
      </c>
      <c r="E22" s="47" t="s">
        <v>143</v>
      </c>
      <c r="F22" s="47" t="s">
        <v>143</v>
      </c>
      <c r="G22" s="47" t="s">
        <v>40</v>
      </c>
      <c r="H22" s="47" t="s">
        <v>3</v>
      </c>
      <c r="I22" s="48" t="str">
        <f ca="1">IF(B22=Technique!$A$2,OFFSET(Technique!$E$1,MOD(COUNTIF($I$1:I21,"&lt;&gt;-"),Technique!$C$2)+1,0),"-")</f>
        <v>-</v>
      </c>
    </row>
    <row r="23" spans="1:9" x14ac:dyDescent="0.25">
      <c r="A23" s="47">
        <v>9568200817</v>
      </c>
      <c r="B23" s="47" t="s">
        <v>38</v>
      </c>
      <c r="C23" s="47" t="s">
        <v>138</v>
      </c>
      <c r="D23" s="34" t="s">
        <v>142</v>
      </c>
      <c r="E23" s="47" t="s">
        <v>143</v>
      </c>
      <c r="F23" s="47" t="s">
        <v>143</v>
      </c>
      <c r="G23" s="47" t="s">
        <v>141</v>
      </c>
      <c r="H23" s="47" t="s">
        <v>3</v>
      </c>
      <c r="I23" s="48" t="str">
        <f ca="1">IF(B23=Technique!$A$2,OFFSET(Technique!$E$1,MOD(COUNTIF($I$1:I22,"&lt;&gt;-"),Technique!$C$2)+1,0),"-")</f>
        <v>-</v>
      </c>
    </row>
    <row r="24" spans="1:9" x14ac:dyDescent="0.25">
      <c r="A24" s="47">
        <v>9568200818</v>
      </c>
      <c r="B24" s="47" t="s">
        <v>38</v>
      </c>
      <c r="C24" s="47" t="s">
        <v>138</v>
      </c>
      <c r="D24" s="34" t="s">
        <v>142</v>
      </c>
      <c r="E24" s="47" t="s">
        <v>143</v>
      </c>
      <c r="F24" s="47" t="s">
        <v>143</v>
      </c>
      <c r="G24" s="47" t="s">
        <v>141</v>
      </c>
      <c r="H24" s="47" t="s">
        <v>3</v>
      </c>
      <c r="I24" s="48" t="str">
        <f ca="1">IF(B24=Technique!$A$2,OFFSET(Technique!$E$1,MOD(COUNTIF($I$1:I23,"&lt;&gt;-"),Technique!$C$2)+1,0),"-")</f>
        <v>-</v>
      </c>
    </row>
    <row r="25" spans="1:9" x14ac:dyDescent="0.25">
      <c r="A25" s="47">
        <v>9568200819</v>
      </c>
      <c r="B25" s="47" t="s">
        <v>38</v>
      </c>
      <c r="C25" s="47" t="s">
        <v>42</v>
      </c>
      <c r="D25" s="34" t="s">
        <v>142</v>
      </c>
      <c r="E25" s="47" t="s">
        <v>143</v>
      </c>
      <c r="F25" s="47" t="s">
        <v>143</v>
      </c>
      <c r="G25" s="47" t="s">
        <v>40</v>
      </c>
      <c r="H25" s="47" t="s">
        <v>3</v>
      </c>
      <c r="I25" s="48" t="str">
        <f ca="1">IF(B25=Technique!$A$2,OFFSET(Technique!$E$1,MOD(COUNTIF($I$1:I24,"&lt;&gt;-"),Technique!$C$2)+1,0),"-")</f>
        <v>-</v>
      </c>
    </row>
    <row r="26" spans="1:9" x14ac:dyDescent="0.25">
      <c r="A26" s="4"/>
      <c r="B26" s="3"/>
      <c r="C26" s="5"/>
      <c r="D26" s="3"/>
      <c r="E26" s="5"/>
      <c r="F26" s="3"/>
      <c r="G26" s="3"/>
      <c r="H26" s="3"/>
      <c r="I26" s="6" t="str">
        <f ca="1">IF(B26=Technique!$A$2,OFFSET(Technique!$E$1,MOD(COUNTIF($I$1:I25,"&lt;&gt;-"),Technique!$C$2)+1,0),"-")</f>
        <v>-</v>
      </c>
    </row>
    <row r="27" spans="1:9" x14ac:dyDescent="0.25">
      <c r="A27" s="4"/>
      <c r="B27" s="3"/>
      <c r="C27" s="5"/>
      <c r="D27" s="3"/>
      <c r="E27" s="5"/>
      <c r="F27" s="3"/>
      <c r="G27" s="3"/>
      <c r="H27" s="3"/>
      <c r="I27" s="6" t="str">
        <f ca="1">IF(B27=Technique!$A$2,OFFSET(Technique!$E$1,MOD(COUNTIF($I$1:I26,"&lt;&gt;-"),Technique!$C$2)+1,0),"-")</f>
        <v>-</v>
      </c>
    </row>
    <row r="28" spans="1:9" x14ac:dyDescent="0.25">
      <c r="A28" s="4"/>
      <c r="B28" s="3"/>
      <c r="C28" s="5"/>
      <c r="D28" s="3"/>
      <c r="E28" s="5"/>
      <c r="F28" s="3"/>
      <c r="G28" s="3"/>
      <c r="H28" s="3"/>
      <c r="I28" s="6" t="str">
        <f ca="1">IF(B28=Technique!$A$2,OFFSET(Technique!$E$1,MOD(COUNTIF($I$1:I27,"&lt;&gt;-"),Technique!$C$2)+1,0),"-")</f>
        <v>-</v>
      </c>
    </row>
    <row r="29" spans="1:9" x14ac:dyDescent="0.25">
      <c r="A29" s="4"/>
      <c r="B29" s="3"/>
      <c r="C29" s="5"/>
      <c r="D29" s="3"/>
      <c r="E29" s="5"/>
      <c r="F29" s="3"/>
      <c r="G29" s="3"/>
      <c r="H29" s="3"/>
      <c r="I29" s="6" t="str">
        <f ca="1">IF(B29=Technique!$A$2,OFFSET(Technique!$E$1,MOD(COUNTIF($I$1:I28,"&lt;&gt;-"),Technique!$C$2)+1,0),"-")</f>
        <v>-</v>
      </c>
    </row>
    <row r="30" spans="1:9" x14ac:dyDescent="0.25">
      <c r="A30" s="4"/>
      <c r="B30" s="3"/>
      <c r="C30" s="5"/>
      <c r="D30" s="3"/>
      <c r="E30" s="5"/>
      <c r="F30" s="3"/>
      <c r="G30" s="3"/>
      <c r="H30" s="3"/>
      <c r="I30" s="6" t="str">
        <f ca="1">IF(B30=Technique!$A$2,OFFSET(Technique!$E$1,MOD(COUNTIF($I$1:I29,"&lt;&gt;-"),Technique!$C$2)+1,0),"-")</f>
        <v>-</v>
      </c>
    </row>
    <row r="31" spans="1:9" x14ac:dyDescent="0.25">
      <c r="A31" s="4"/>
      <c r="B31" s="3"/>
      <c r="C31" s="5"/>
      <c r="D31" s="3"/>
      <c r="E31" s="5"/>
      <c r="F31" s="3"/>
      <c r="G31" s="3"/>
      <c r="H31" s="3"/>
      <c r="I31" s="6" t="str">
        <f ca="1">IF(B31=Technique!$A$2,OFFSET(Technique!$E$1,MOD(COUNTIF($I$1:I30,"&lt;&gt;-"),Technique!$C$2)+1,0),"-")</f>
        <v>-</v>
      </c>
    </row>
    <row r="32" spans="1:9" x14ac:dyDescent="0.25">
      <c r="A32" s="4"/>
      <c r="B32" s="3"/>
      <c r="C32" s="5"/>
      <c r="D32" s="3"/>
      <c r="E32" s="5"/>
      <c r="F32" s="3"/>
      <c r="G32" s="3"/>
      <c r="H32" s="3"/>
      <c r="I32" s="6" t="str">
        <f ca="1">IF(B32=Technique!$A$2,OFFSET(Technique!$E$1,MOD(COUNTIF($I$1:I31,"&lt;&gt;-"),Technique!$C$2)+1,0),"-")</f>
        <v>-</v>
      </c>
    </row>
    <row r="33" spans="1:9" x14ac:dyDescent="0.25">
      <c r="A33" s="4"/>
      <c r="B33" s="3"/>
      <c r="C33" s="5"/>
      <c r="D33" s="3"/>
      <c r="E33" s="5"/>
      <c r="F33" s="3"/>
      <c r="G33" s="3"/>
      <c r="H33" s="3"/>
      <c r="I33" s="6" t="str">
        <f ca="1">IF(B33=Technique!$A$2,OFFSET(Technique!$E$1,MOD(COUNTIF($I$1:I32,"&lt;&gt;-"),Technique!$C$2)+1,0),"-")</f>
        <v>-</v>
      </c>
    </row>
    <row r="34" spans="1:9" x14ac:dyDescent="0.25">
      <c r="A34" s="4"/>
      <c r="B34" s="3"/>
      <c r="C34" s="5"/>
      <c r="D34" s="3"/>
      <c r="E34" s="5"/>
      <c r="F34" s="3"/>
      <c r="G34" s="3"/>
      <c r="H34" s="3"/>
      <c r="I34" s="6" t="str">
        <f ca="1">IF(B34=Technique!$A$2,OFFSET(Technique!$E$1,MOD(COUNTIF($I$1:I33,"&lt;&gt;-"),Technique!$C$2)+1,0),"-")</f>
        <v>-</v>
      </c>
    </row>
    <row r="35" spans="1:9" x14ac:dyDescent="0.25">
      <c r="A35" s="4"/>
      <c r="B35" s="3"/>
      <c r="C35" s="5"/>
      <c r="D35" s="3"/>
      <c r="E35" s="5"/>
      <c r="F35" s="3"/>
      <c r="G35" s="3"/>
      <c r="H35" s="3"/>
      <c r="I35" s="6" t="str">
        <f ca="1">IF(B35=Technique!$A$2,OFFSET(Technique!$E$1,MOD(COUNTIF($I$1:I34,"&lt;&gt;-"),Technique!$C$2)+1,0),"-")</f>
        <v>-</v>
      </c>
    </row>
    <row r="36" spans="1:9" x14ac:dyDescent="0.25">
      <c r="A36" s="4"/>
      <c r="B36" s="3"/>
      <c r="C36" s="5"/>
      <c r="D36" s="3"/>
      <c r="E36" s="5"/>
      <c r="F36" s="3"/>
      <c r="G36" s="3"/>
      <c r="H36" s="3"/>
      <c r="I36" s="6" t="str">
        <f ca="1">IF(B36=Technique!$A$2,OFFSET(Technique!$E$1,MOD(COUNTIF($I$1:I35,"&lt;&gt;-"),Technique!$C$2)+1,0),"-")</f>
        <v>-</v>
      </c>
    </row>
    <row r="37" spans="1:9" x14ac:dyDescent="0.25">
      <c r="A37" s="4"/>
      <c r="B37" s="3"/>
      <c r="C37" s="5"/>
      <c r="D37" s="3"/>
      <c r="E37" s="5"/>
      <c r="F37" s="3"/>
      <c r="G37" s="3"/>
      <c r="H37" s="3"/>
      <c r="I37" s="6" t="str">
        <f ca="1">IF(B37=Technique!$A$2,OFFSET(Technique!$E$1,MOD(COUNTIF($I$1:I36,"&lt;&gt;-"),Technique!$C$2)+1,0),"-")</f>
        <v>-</v>
      </c>
    </row>
    <row r="38" spans="1:9" x14ac:dyDescent="0.25">
      <c r="A38" s="4"/>
      <c r="B38" s="3"/>
      <c r="C38" s="5"/>
      <c r="D38" s="3"/>
      <c r="E38" s="5"/>
      <c r="F38" s="3"/>
      <c r="G38" s="3"/>
      <c r="H38" s="3"/>
      <c r="I38" s="6" t="str">
        <f ca="1">IF(B38=Technique!$A$2,OFFSET(Technique!$E$1,MOD(COUNTIF($I$1:I37,"&lt;&gt;-"),Technique!$C$2)+1,0),"-")</f>
        <v>-</v>
      </c>
    </row>
    <row r="39" spans="1:9" x14ac:dyDescent="0.25">
      <c r="A39" s="4"/>
      <c r="B39" s="3"/>
      <c r="C39" s="5"/>
      <c r="D39" s="3"/>
      <c r="E39" s="5"/>
      <c r="F39" s="3"/>
      <c r="G39" s="3"/>
      <c r="H39" s="3"/>
      <c r="I39" s="6" t="str">
        <f ca="1">IF(B39=Technique!$A$2,OFFSET(Technique!$E$1,MOD(COUNTIF($I$1:I38,"&lt;&gt;-"),Technique!$C$2)+1,0),"-")</f>
        <v>-</v>
      </c>
    </row>
    <row r="40" spans="1:9" x14ac:dyDescent="0.25">
      <c r="A40" s="4"/>
      <c r="B40" s="3"/>
      <c r="C40" s="5"/>
      <c r="D40" s="3"/>
      <c r="E40" s="5"/>
      <c r="F40" s="3"/>
      <c r="G40" s="3"/>
      <c r="H40" s="3"/>
      <c r="I40" s="6" t="str">
        <f ca="1">IF(B40=Technique!$A$2,OFFSET(Technique!$E$1,MOD(COUNTIF($I$1:I39,"&lt;&gt;-"),Technique!$C$2)+1,0),"-")</f>
        <v>-</v>
      </c>
    </row>
    <row r="41" spans="1:9" x14ac:dyDescent="0.25">
      <c r="A41" s="4"/>
      <c r="B41" s="3"/>
      <c r="C41" s="5"/>
      <c r="D41" s="3"/>
      <c r="E41" s="5"/>
      <c r="F41" s="3"/>
      <c r="G41" s="3"/>
      <c r="H41" s="3"/>
      <c r="I41" s="6" t="str">
        <f ca="1">IF(B41=Technique!$A$2,OFFSET(Technique!$E$1,MOD(COUNTIF($I$1:I40,"&lt;&gt;-"),Technique!$C$2)+1,0),"-")</f>
        <v>-</v>
      </c>
    </row>
    <row r="42" spans="1:9" x14ac:dyDescent="0.25">
      <c r="A42" s="4"/>
      <c r="B42" s="3"/>
      <c r="C42" s="5"/>
      <c r="D42" s="3"/>
      <c r="E42" s="5"/>
      <c r="F42" s="3"/>
      <c r="G42" s="3"/>
      <c r="H42" s="3"/>
      <c r="I42" s="6" t="str">
        <f ca="1">IF(B42=Technique!$A$2,OFFSET(Technique!$E$1,MOD(COUNTIF($I$1:I41,"&lt;&gt;-"),Technique!$C$2)+1,0),"-")</f>
        <v>-</v>
      </c>
    </row>
    <row r="43" spans="1:9" x14ac:dyDescent="0.25">
      <c r="A43" s="4"/>
      <c r="B43" s="3"/>
      <c r="C43" s="5"/>
      <c r="D43" s="3"/>
      <c r="E43" s="5"/>
      <c r="F43" s="3"/>
      <c r="G43" s="3"/>
      <c r="H43" s="3"/>
      <c r="I43" s="6" t="str">
        <f ca="1">IF(B43=Technique!$A$2,OFFSET(Technique!$E$1,MOD(COUNTIF($I$1:I42,"&lt;&gt;-"),Technique!$C$2)+1,0),"-")</f>
        <v>-</v>
      </c>
    </row>
    <row r="44" spans="1:9" x14ac:dyDescent="0.25">
      <c r="A44" s="4"/>
      <c r="B44" s="3"/>
      <c r="C44" s="5"/>
      <c r="D44" s="3"/>
      <c r="E44" s="5"/>
      <c r="F44" s="3"/>
      <c r="G44" s="3"/>
      <c r="H44" s="3"/>
      <c r="I44" s="6" t="str">
        <f ca="1">IF(B44=Technique!$A$2,OFFSET(Technique!$E$1,MOD(COUNTIF($I$1:I43,"&lt;&gt;-"),Technique!$C$2)+1,0),"-")</f>
        <v>-</v>
      </c>
    </row>
    <row r="45" spans="1:9" x14ac:dyDescent="0.25">
      <c r="A45" s="4"/>
      <c r="B45" s="3"/>
      <c r="C45" s="5"/>
      <c r="D45" s="3"/>
      <c r="E45" s="5"/>
      <c r="F45" s="3"/>
      <c r="G45" s="3"/>
      <c r="H45" s="3"/>
      <c r="I45" s="6" t="str">
        <f ca="1">IF(B45=Technique!$A$2,OFFSET(Technique!$E$1,MOD(COUNTIF($I$1:I44,"&lt;&gt;-"),Technique!$C$2)+1,0),"-")</f>
        <v>-</v>
      </c>
    </row>
    <row r="46" spans="1:9" x14ac:dyDescent="0.25">
      <c r="A46" s="4"/>
      <c r="B46" s="3"/>
      <c r="C46" s="5"/>
      <c r="D46" s="3"/>
      <c r="E46" s="5"/>
      <c r="F46" s="3"/>
      <c r="G46" s="3"/>
      <c r="H46" s="3"/>
      <c r="I46" s="6" t="str">
        <f ca="1">IF(B46=Technique!$A$2,OFFSET(Technique!$E$1,MOD(COUNTIF($I$1:I45,"&lt;&gt;-"),Technique!$C$2)+1,0),"-")</f>
        <v>-</v>
      </c>
    </row>
    <row r="47" spans="1:9" x14ac:dyDescent="0.25">
      <c r="A47" s="4"/>
      <c r="B47" s="3"/>
      <c r="C47" s="5"/>
      <c r="D47" s="3"/>
      <c r="E47" s="5"/>
      <c r="F47" s="3"/>
      <c r="G47" s="3"/>
      <c r="H47" s="3"/>
      <c r="I47" s="6" t="str">
        <f ca="1">IF(B47=Technique!$A$2,OFFSET(Technique!$E$1,MOD(COUNTIF($I$1:I46,"&lt;&gt;-"),Technique!$C$2)+1,0),"-")</f>
        <v>-</v>
      </c>
    </row>
    <row r="48" spans="1:9" x14ac:dyDescent="0.25">
      <c r="A48" s="4"/>
      <c r="B48" s="3"/>
      <c r="C48" s="5"/>
      <c r="D48" s="3"/>
      <c r="E48" s="5"/>
      <c r="F48" s="3"/>
      <c r="G48" s="3"/>
      <c r="H48" s="3"/>
      <c r="I48" s="6" t="str">
        <f ca="1">IF(B48=Technique!$A$2,OFFSET(Technique!$E$1,MOD(COUNTIF($I$1:I47,"&lt;&gt;-"),Technique!$C$2)+1,0),"-")</f>
        <v>-</v>
      </c>
    </row>
    <row r="49" spans="1:9" x14ac:dyDescent="0.25">
      <c r="A49" s="4"/>
      <c r="B49" s="3"/>
      <c r="C49" s="5"/>
      <c r="D49" s="3"/>
      <c r="E49" s="5"/>
      <c r="F49" s="3"/>
      <c r="G49" s="3"/>
      <c r="H49" s="3"/>
      <c r="I49" s="6" t="str">
        <f ca="1">IF(B49=Technique!$A$2,OFFSET(Technique!$E$1,MOD(COUNTIF($I$1:I48,"&lt;&gt;-"),Technique!$C$2)+1,0),"-")</f>
        <v>-</v>
      </c>
    </row>
    <row r="50" spans="1:9" x14ac:dyDescent="0.25">
      <c r="A50" s="4"/>
      <c r="B50" s="3"/>
      <c r="C50" s="5"/>
      <c r="D50" s="3"/>
      <c r="E50" s="5"/>
      <c r="F50" s="3"/>
      <c r="G50" s="3"/>
      <c r="H50" s="3"/>
      <c r="I50" s="6" t="str">
        <f ca="1">IF(B50=Technique!$A$2,OFFSET(Technique!$E$1,MOD(COUNTIF($I$1:I49,"&lt;&gt;-"),Technique!$C$2)+1,0),"-")</f>
        <v>-</v>
      </c>
    </row>
    <row r="51" spans="1:9" x14ac:dyDescent="0.25">
      <c r="A51" s="4"/>
      <c r="B51" s="3"/>
      <c r="C51" s="5"/>
      <c r="D51" s="3"/>
      <c r="E51" s="5"/>
      <c r="F51" s="3"/>
      <c r="G51" s="3"/>
      <c r="H51" s="3"/>
      <c r="I51" s="6" t="str">
        <f ca="1">IF(B51=Technique!$A$2,OFFSET(Technique!$E$1,MOD(COUNTIF($I$1:I50,"&lt;&gt;-"),Technique!$C$2)+1,0),"-")</f>
        <v>-</v>
      </c>
    </row>
    <row r="52" spans="1:9" x14ac:dyDescent="0.25">
      <c r="A52" s="4"/>
      <c r="B52" s="3"/>
      <c r="C52" s="5"/>
      <c r="D52" s="3"/>
      <c r="E52" s="5"/>
      <c r="F52" s="3"/>
      <c r="G52" s="3"/>
      <c r="H52" s="3"/>
      <c r="I52" s="6" t="str">
        <f ca="1">IF(B52=Technique!$A$2,OFFSET(Technique!$E$1,MOD(COUNTIF($I$1:I51,"&lt;&gt;-"),Technique!$C$2)+1,0),"-")</f>
        <v>-</v>
      </c>
    </row>
    <row r="53" spans="1:9" x14ac:dyDescent="0.25">
      <c r="A53" s="4"/>
      <c r="B53" s="3"/>
      <c r="C53" s="5"/>
      <c r="D53" s="3"/>
      <c r="E53" s="5"/>
      <c r="F53" s="3"/>
      <c r="G53" s="3"/>
      <c r="H53" s="3"/>
      <c r="I53" s="6" t="str">
        <f ca="1">IF(B53=Technique!$A$2,OFFSET(Technique!$E$1,MOD(COUNTIF($I$1:I52,"&lt;&gt;-"),Technique!$C$2)+1,0),"-")</f>
        <v>-</v>
      </c>
    </row>
    <row r="54" spans="1:9" x14ac:dyDescent="0.25">
      <c r="A54" s="4"/>
      <c r="B54" s="3"/>
      <c r="C54" s="5"/>
      <c r="D54" s="3"/>
      <c r="E54" s="5"/>
      <c r="F54" s="3"/>
      <c r="G54" s="3"/>
      <c r="H54" s="3"/>
      <c r="I54" s="6" t="str">
        <f ca="1">IF(B54=Technique!$A$2,OFFSET(Technique!$E$1,MOD(COUNTIF($I$1:I53,"&lt;&gt;-"),Technique!$C$2)+1,0),"-")</f>
        <v>-</v>
      </c>
    </row>
    <row r="55" spans="1:9" x14ac:dyDescent="0.25">
      <c r="A55" s="4"/>
      <c r="B55" s="3"/>
      <c r="C55" s="5"/>
      <c r="D55" s="3"/>
      <c r="E55" s="5"/>
      <c r="F55" s="3"/>
      <c r="G55" s="3"/>
      <c r="H55" s="3"/>
      <c r="I55" s="6" t="str">
        <f ca="1">IF(B55=Technique!$A$2,OFFSET(Technique!$E$1,MOD(COUNTIF($I$1:I54,"&lt;&gt;-"),Technique!$C$2)+1,0),"-")</f>
        <v>-</v>
      </c>
    </row>
    <row r="56" spans="1:9" x14ac:dyDescent="0.25">
      <c r="A56" s="4"/>
      <c r="B56" s="3"/>
      <c r="C56" s="5"/>
      <c r="D56" s="3"/>
      <c r="E56" s="5"/>
      <c r="F56" s="3"/>
      <c r="G56" s="3"/>
      <c r="H56" s="3"/>
      <c r="I56" s="6" t="str">
        <f ca="1">IF(B56=Technique!$A$2,OFFSET(Technique!$E$1,MOD(COUNTIF($I$1:I55,"&lt;&gt;-"),Technique!$C$2)+1,0),"-")</f>
        <v>-</v>
      </c>
    </row>
    <row r="57" spans="1:9" x14ac:dyDescent="0.25">
      <c r="A57" s="4"/>
      <c r="B57" s="3"/>
      <c r="C57" s="5"/>
      <c r="D57" s="3"/>
      <c r="E57" s="5"/>
      <c r="F57" s="3"/>
      <c r="G57" s="3"/>
      <c r="H57" s="3"/>
      <c r="I57" s="6" t="str">
        <f ca="1">IF(B57=Technique!$A$2,OFFSET(Technique!$E$1,MOD(COUNTIF($I$1:I56,"&lt;&gt;-"),Technique!$C$2)+1,0),"-")</f>
        <v>-</v>
      </c>
    </row>
    <row r="58" spans="1:9" x14ac:dyDescent="0.25">
      <c r="A58" s="4"/>
      <c r="B58" s="3"/>
      <c r="C58" s="5"/>
      <c r="D58" s="3"/>
      <c r="E58" s="5"/>
      <c r="F58" s="3"/>
      <c r="G58" s="3"/>
      <c r="H58" s="3"/>
      <c r="I58" s="6" t="str">
        <f ca="1">IF(B58=Technique!$A$2,OFFSET(Technique!$E$1,MOD(COUNTIF($I$1:I57,"&lt;&gt;-"),Technique!$C$2)+1,0),"-")</f>
        <v>-</v>
      </c>
    </row>
    <row r="59" spans="1:9" x14ac:dyDescent="0.25">
      <c r="A59" s="4"/>
      <c r="B59" s="3"/>
      <c r="C59" s="5"/>
      <c r="D59" s="3"/>
      <c r="E59" s="5"/>
      <c r="F59" s="3"/>
      <c r="G59" s="3"/>
      <c r="H59" s="3"/>
      <c r="I59" s="6" t="str">
        <f ca="1">IF(B59=Technique!$A$2,OFFSET(Technique!$E$1,MOD(COUNTIF($I$1:I58,"&lt;&gt;-"),Technique!$C$2)+1,0),"-")</f>
        <v>-</v>
      </c>
    </row>
    <row r="60" spans="1:9" x14ac:dyDescent="0.25">
      <c r="A60" s="4"/>
      <c r="B60" s="3"/>
      <c r="C60" s="5"/>
      <c r="D60" s="3"/>
      <c r="E60" s="5"/>
      <c r="F60" s="3"/>
      <c r="G60" s="3"/>
      <c r="H60" s="3"/>
      <c r="I60" s="6" t="str">
        <f ca="1">IF(B60=Technique!$A$2,OFFSET(Technique!$E$1,MOD(COUNTIF($I$1:I59,"&lt;&gt;-"),Technique!$C$2)+1,0),"-")</f>
        <v>-</v>
      </c>
    </row>
    <row r="61" spans="1:9" x14ac:dyDescent="0.25">
      <c r="A61" s="4"/>
      <c r="B61" s="3"/>
      <c r="C61" s="5"/>
      <c r="D61" s="3"/>
      <c r="E61" s="5"/>
      <c r="F61" s="3"/>
      <c r="G61" s="3"/>
      <c r="H61" s="3"/>
      <c r="I61" s="6" t="str">
        <f ca="1">IF(B61=Technique!$A$2,OFFSET(Technique!$E$1,MOD(COUNTIF($I$1:I60,"&lt;&gt;-"),Technique!$C$2)+1,0),"-")</f>
        <v>-</v>
      </c>
    </row>
    <row r="62" spans="1:9" x14ac:dyDescent="0.25">
      <c r="A62" s="4"/>
      <c r="B62" s="3"/>
      <c r="C62" s="5"/>
      <c r="D62" s="3"/>
      <c r="E62" s="5"/>
      <c r="F62" s="3"/>
      <c r="G62" s="3"/>
      <c r="H62" s="3"/>
      <c r="I62" s="6" t="str">
        <f ca="1">IF(B62=Technique!$A$2,OFFSET(Technique!$E$1,MOD(COUNTIF($I$1:I61,"&lt;&gt;-"),Technique!$C$2)+1,0),"-")</f>
        <v>-</v>
      </c>
    </row>
    <row r="63" spans="1:9" x14ac:dyDescent="0.25">
      <c r="A63" s="4"/>
      <c r="B63" s="3"/>
      <c r="C63" s="5"/>
      <c r="D63" s="3"/>
      <c r="E63" s="5"/>
      <c r="F63" s="3"/>
      <c r="G63" s="3"/>
      <c r="H63" s="3"/>
      <c r="I63" s="6" t="str">
        <f ca="1">IF(B63=Technique!$A$2,OFFSET(Technique!$E$1,MOD(COUNTIF($I$1:I62,"&lt;&gt;-"),Technique!$C$2)+1,0),"-")</f>
        <v>-</v>
      </c>
    </row>
    <row r="64" spans="1:9" x14ac:dyDescent="0.25">
      <c r="A64" s="4"/>
      <c r="B64" s="3"/>
      <c r="C64" s="5"/>
      <c r="D64" s="3"/>
      <c r="E64" s="5"/>
      <c r="F64" s="3"/>
      <c r="G64" s="3"/>
      <c r="H64" s="3"/>
      <c r="I64" s="6" t="str">
        <f ca="1">IF(B64=Technique!$A$2,OFFSET(Technique!$E$1,MOD(COUNTIF($I$1:I63,"&lt;&gt;-"),Technique!$C$2)+1,0),"-")</f>
        <v>-</v>
      </c>
    </row>
    <row r="65" spans="1:9" x14ac:dyDescent="0.25">
      <c r="A65" s="4"/>
      <c r="B65" s="3"/>
      <c r="C65" s="5"/>
      <c r="D65" s="3"/>
      <c r="E65" s="5"/>
      <c r="F65" s="3"/>
      <c r="G65" s="3"/>
      <c r="H65" s="3"/>
      <c r="I65" s="6" t="str">
        <f ca="1">IF(B65=Technique!$A$2,OFFSET(Technique!$E$1,MOD(COUNTIF($I$1:I64,"&lt;&gt;-"),Technique!$C$2)+1,0),"-")</f>
        <v>-</v>
      </c>
    </row>
    <row r="66" spans="1:9" x14ac:dyDescent="0.25">
      <c r="A66" s="4"/>
      <c r="B66" s="3"/>
      <c r="C66" s="5"/>
      <c r="D66" s="3"/>
      <c r="E66" s="5"/>
      <c r="F66" s="3"/>
      <c r="G66" s="3"/>
      <c r="H66" s="3"/>
      <c r="I66" s="6" t="str">
        <f ca="1">IF(B66=Technique!$A$2,OFFSET(Technique!$E$1,MOD(COUNTIF($I$1:I65,"&lt;&gt;-"),Technique!$C$2)+1,0),"-")</f>
        <v>-</v>
      </c>
    </row>
    <row r="67" spans="1:9" x14ac:dyDescent="0.25">
      <c r="A67" s="4"/>
      <c r="B67" s="3"/>
      <c r="C67" s="5"/>
      <c r="D67" s="3"/>
      <c r="E67" s="5"/>
      <c r="F67" s="3"/>
      <c r="G67" s="3"/>
      <c r="H67" s="3"/>
      <c r="I67" s="6" t="str">
        <f ca="1">IF(B67=Technique!$A$2,OFFSET(Technique!$E$1,MOD(COUNTIF($I$1:I66,"&lt;&gt;-"),Technique!$C$2)+1,0),"-")</f>
        <v>-</v>
      </c>
    </row>
    <row r="68" spans="1:9" x14ac:dyDescent="0.25">
      <c r="A68" s="4"/>
      <c r="B68" s="3"/>
      <c r="C68" s="5"/>
      <c r="D68" s="3"/>
      <c r="E68" s="5"/>
      <c r="F68" s="3"/>
      <c r="G68" s="3"/>
      <c r="H68" s="3"/>
      <c r="I68" s="6" t="str">
        <f ca="1">IF(B68=Technique!$A$2,OFFSET(Technique!$E$1,MOD(COUNTIF($I$1:I67,"&lt;&gt;-"),Technique!$C$2)+1,0),"-")</f>
        <v>-</v>
      </c>
    </row>
    <row r="69" spans="1:9" x14ac:dyDescent="0.25">
      <c r="A69" s="4"/>
      <c r="B69" s="3"/>
      <c r="C69" s="5"/>
      <c r="D69" s="3"/>
      <c r="E69" s="5"/>
      <c r="F69" s="3"/>
      <c r="G69" s="3"/>
      <c r="H69" s="3"/>
      <c r="I69" s="6" t="str">
        <f ca="1">IF(B69=Technique!$A$2,OFFSET(Technique!$E$1,MOD(COUNTIF($I$1:I68,"&lt;&gt;-"),Technique!$C$2)+1,0),"-")</f>
        <v>-</v>
      </c>
    </row>
    <row r="70" spans="1:9" x14ac:dyDescent="0.25">
      <c r="A70" s="4"/>
      <c r="B70" s="3"/>
      <c r="C70" s="5"/>
      <c r="D70" s="3"/>
      <c r="E70" s="5"/>
      <c r="F70" s="3"/>
      <c r="G70" s="3"/>
      <c r="H70" s="3"/>
      <c r="I70" s="6" t="str">
        <f ca="1">IF(B70=Technique!$A$2,OFFSET(Technique!$E$1,MOD(COUNTIF($I$1:I69,"&lt;&gt;-"),Technique!$C$2)+1,0),"-")</f>
        <v>-</v>
      </c>
    </row>
    <row r="71" spans="1:9" x14ac:dyDescent="0.25">
      <c r="A71" s="4"/>
      <c r="B71" s="3"/>
      <c r="C71" s="5"/>
      <c r="D71" s="3"/>
      <c r="E71" s="5"/>
      <c r="F71" s="3"/>
      <c r="G71" s="3"/>
      <c r="H71" s="3"/>
      <c r="I71" s="6" t="str">
        <f ca="1">IF(B71=Technique!$A$2,OFFSET(Technique!$E$1,MOD(COUNTIF($I$1:I70,"&lt;&gt;-"),Technique!$C$2)+1,0),"-")</f>
        <v>-</v>
      </c>
    </row>
    <row r="72" spans="1:9" x14ac:dyDescent="0.25">
      <c r="A72" s="4"/>
      <c r="B72" s="3"/>
      <c r="C72" s="5"/>
      <c r="D72" s="3"/>
      <c r="E72" s="5"/>
      <c r="F72" s="3"/>
      <c r="G72" s="3"/>
      <c r="H72" s="3"/>
      <c r="I72" s="6" t="str">
        <f ca="1">IF(B72=Technique!$A$2,OFFSET(Technique!$E$1,MOD(COUNTIF($I$1:I71,"&lt;&gt;-"),Technique!$C$2)+1,0),"-")</f>
        <v>-</v>
      </c>
    </row>
    <row r="73" spans="1:9" x14ac:dyDescent="0.25">
      <c r="A73" s="4"/>
      <c r="B73" s="3"/>
      <c r="C73" s="5"/>
      <c r="D73" s="3"/>
      <c r="E73" s="5"/>
      <c r="F73" s="3"/>
      <c r="G73" s="3"/>
      <c r="H73" s="3"/>
      <c r="I73" s="6" t="str">
        <f ca="1">IF(B73=Technique!$A$2,OFFSET(Technique!$E$1,MOD(COUNTIF($I$1:I72,"&lt;&gt;-"),Technique!$C$2)+1,0),"-")</f>
        <v>-</v>
      </c>
    </row>
    <row r="74" spans="1:9" x14ac:dyDescent="0.25">
      <c r="A74" s="4"/>
      <c r="B74" s="3"/>
      <c r="C74" s="5"/>
      <c r="D74" s="3"/>
      <c r="E74" s="5"/>
      <c r="F74" s="3"/>
      <c r="G74" s="3"/>
      <c r="H74" s="3"/>
      <c r="I74" s="6" t="str">
        <f ca="1">IF(B74=Technique!$A$2,OFFSET(Technique!$E$1,MOD(COUNTIF($I$1:I73,"&lt;&gt;-"),Technique!$C$2)+1,0),"-")</f>
        <v>-</v>
      </c>
    </row>
    <row r="75" spans="1:9" x14ac:dyDescent="0.25">
      <c r="A75" s="4"/>
      <c r="B75" s="3"/>
      <c r="C75" s="5"/>
      <c r="D75" s="3"/>
      <c r="E75" s="5"/>
      <c r="F75" s="3"/>
      <c r="G75" s="3"/>
      <c r="H75" s="3"/>
      <c r="I75" s="6" t="str">
        <f ca="1">IF(B75=Technique!$A$2,OFFSET(Technique!$E$1,MOD(COUNTIF($I$1:I74,"&lt;&gt;-"),Technique!$C$2)+1,0),"-")</f>
        <v>-</v>
      </c>
    </row>
    <row r="76" spans="1:9" x14ac:dyDescent="0.25">
      <c r="A76" s="4"/>
      <c r="B76" s="3"/>
      <c r="C76" s="5"/>
      <c r="D76" s="3"/>
      <c r="E76" s="5"/>
      <c r="F76" s="3"/>
      <c r="G76" s="3"/>
      <c r="H76" s="3"/>
      <c r="I76" s="6" t="str">
        <f ca="1">IF(B76=Technique!$A$2,OFFSET(Technique!$E$1,MOD(COUNTIF($I$1:I75,"&lt;&gt;-"),Technique!$C$2)+1,0),"-")</f>
        <v>-</v>
      </c>
    </row>
    <row r="77" spans="1:9" x14ac:dyDescent="0.25">
      <c r="A77" s="4"/>
      <c r="B77" s="3"/>
      <c r="C77" s="5"/>
      <c r="D77" s="3"/>
      <c r="E77" s="5"/>
      <c r="F77" s="3"/>
      <c r="G77" s="3"/>
      <c r="H77" s="3"/>
      <c r="I77" s="6" t="str">
        <f ca="1">IF(B77=Technique!$A$2,OFFSET(Technique!$E$1,MOD(COUNTIF($I$1:I76,"&lt;&gt;-"),Technique!$C$2)+1,0),"-")</f>
        <v>-</v>
      </c>
    </row>
    <row r="78" spans="1:9" x14ac:dyDescent="0.25">
      <c r="A78" s="4"/>
      <c r="B78" s="3"/>
      <c r="C78" s="5"/>
      <c r="D78" s="3"/>
      <c r="E78" s="5"/>
      <c r="F78" s="3"/>
      <c r="G78" s="3"/>
      <c r="H78" s="3"/>
      <c r="I78" s="6" t="str">
        <f ca="1">IF(B78=Technique!$A$2,OFFSET(Technique!$E$1,MOD(COUNTIF($I$1:I77,"&lt;&gt;-"),Technique!$C$2)+1,0),"-")</f>
        <v>-</v>
      </c>
    </row>
    <row r="79" spans="1:9" x14ac:dyDescent="0.25">
      <c r="A79" s="4"/>
      <c r="B79" s="3"/>
      <c r="C79" s="5"/>
      <c r="D79" s="3"/>
      <c r="E79" s="5"/>
      <c r="F79" s="3"/>
      <c r="G79" s="3"/>
      <c r="H79" s="3"/>
      <c r="I79" s="6" t="str">
        <f ca="1">IF(B79=Technique!$A$2,OFFSET(Technique!$E$1,MOD(COUNTIF($I$1:I78,"&lt;&gt;-"),Technique!$C$2)+1,0),"-")</f>
        <v>-</v>
      </c>
    </row>
    <row r="80" spans="1:9" x14ac:dyDescent="0.25">
      <c r="A80" s="4"/>
      <c r="B80" s="3"/>
      <c r="C80" s="5"/>
      <c r="D80" s="3"/>
      <c r="E80" s="5"/>
      <c r="F80" s="3"/>
      <c r="G80" s="3"/>
      <c r="H80" s="3"/>
      <c r="I80" s="6" t="str">
        <f ca="1">IF(B80=Technique!$A$2,OFFSET(Technique!$E$1,MOD(COUNTIF($I$1:I79,"&lt;&gt;-"),Technique!$C$2)+1,0),"-")</f>
        <v>-</v>
      </c>
    </row>
    <row r="81" spans="1:9" x14ac:dyDescent="0.25">
      <c r="A81" s="4"/>
      <c r="B81" s="3"/>
      <c r="C81" s="5"/>
      <c r="D81" s="3"/>
      <c r="E81" s="5"/>
      <c r="F81" s="3"/>
      <c r="G81" s="3"/>
      <c r="H81" s="3"/>
      <c r="I81" s="6" t="str">
        <f ca="1">IF(B81=Technique!$A$2,OFFSET(Technique!$E$1,MOD(COUNTIF($I$1:I80,"&lt;&gt;-"),Technique!$C$2)+1,0),"-")</f>
        <v>-</v>
      </c>
    </row>
    <row r="82" spans="1:9" x14ac:dyDescent="0.25">
      <c r="A82" s="4"/>
      <c r="B82" s="3"/>
      <c r="C82" s="5"/>
      <c r="D82" s="3"/>
      <c r="E82" s="5"/>
      <c r="F82" s="3"/>
      <c r="G82" s="3"/>
      <c r="H82" s="3"/>
      <c r="I82" s="6" t="str">
        <f ca="1">IF(B82=Technique!$A$2,OFFSET(Technique!$E$1,MOD(COUNTIF($I$1:I81,"&lt;&gt;-"),Technique!$C$2)+1,0),"-")</f>
        <v>-</v>
      </c>
    </row>
    <row r="83" spans="1:9" x14ac:dyDescent="0.25">
      <c r="A83" s="4"/>
      <c r="B83" s="3"/>
      <c r="C83" s="5"/>
      <c r="D83" s="3"/>
      <c r="E83" s="5"/>
      <c r="F83" s="3"/>
      <c r="G83" s="3"/>
      <c r="H83" s="3"/>
      <c r="I83" s="6" t="str">
        <f ca="1">IF(B83=Technique!$A$2,OFFSET(Technique!$E$1,MOD(COUNTIF($I$1:I82,"&lt;&gt;-"),Technique!$C$2)+1,0),"-")</f>
        <v>-</v>
      </c>
    </row>
    <row r="84" spans="1:9" x14ac:dyDescent="0.25">
      <c r="A84" s="4"/>
      <c r="B84" s="3"/>
      <c r="C84" s="5"/>
      <c r="D84" s="3"/>
      <c r="E84" s="5"/>
      <c r="F84" s="3"/>
      <c r="G84" s="3"/>
      <c r="H84" s="3"/>
      <c r="I84" s="6" t="str">
        <f ca="1">IF(B84=Technique!$A$2,OFFSET(Technique!$E$1,MOD(COUNTIF($I$1:I83,"&lt;&gt;-"),Technique!$C$2)+1,0),"-")</f>
        <v>-</v>
      </c>
    </row>
    <row r="85" spans="1:9" x14ac:dyDescent="0.25">
      <c r="A85" s="4"/>
      <c r="B85" s="3"/>
      <c r="C85" s="5"/>
      <c r="D85" s="3"/>
      <c r="E85" s="5"/>
      <c r="F85" s="3"/>
      <c r="G85" s="3"/>
      <c r="H85" s="3"/>
      <c r="I85" s="6" t="str">
        <f ca="1">IF(B85=Technique!$A$2,OFFSET(Technique!$E$1,MOD(COUNTIF($I$1:I84,"&lt;&gt;-"),Technique!$C$2)+1,0),"-")</f>
        <v>-</v>
      </c>
    </row>
    <row r="86" spans="1:9" x14ac:dyDescent="0.25">
      <c r="A86" s="4"/>
      <c r="B86" s="3"/>
      <c r="C86" s="5"/>
      <c r="D86" s="3"/>
      <c r="E86" s="5"/>
      <c r="F86" s="3"/>
      <c r="G86" s="3"/>
      <c r="H86" s="3"/>
      <c r="I86" s="6" t="str">
        <f ca="1">IF(B86=Technique!$A$2,OFFSET(Technique!$E$1,MOD(COUNTIF($I$1:I85,"&lt;&gt;-"),Technique!$C$2)+1,0),"-")</f>
        <v>-</v>
      </c>
    </row>
    <row r="87" spans="1:9" x14ac:dyDescent="0.25">
      <c r="A87" s="4"/>
      <c r="B87" s="3"/>
      <c r="C87" s="5"/>
      <c r="D87" s="3"/>
      <c r="E87" s="5"/>
      <c r="F87" s="3"/>
      <c r="G87" s="3"/>
      <c r="H87" s="3"/>
      <c r="I87" s="6" t="str">
        <f ca="1">IF(B87=Technique!$A$2,OFFSET(Technique!$E$1,MOD(COUNTIF($I$1:I86,"&lt;&gt;-"),Technique!$C$2)+1,0),"-")</f>
        <v>-</v>
      </c>
    </row>
    <row r="88" spans="1:9" x14ac:dyDescent="0.25">
      <c r="A88" s="4"/>
      <c r="B88" s="3"/>
      <c r="C88" s="5"/>
      <c r="D88" s="3"/>
      <c r="E88" s="5"/>
      <c r="F88" s="3"/>
      <c r="G88" s="3"/>
      <c r="H88" s="3"/>
      <c r="I88" s="6" t="str">
        <f ca="1">IF(B88=Technique!$A$2,OFFSET(Technique!$E$1,MOD(COUNTIF($I$1:I87,"&lt;&gt;-"),Technique!$C$2)+1,0),"-")</f>
        <v>-</v>
      </c>
    </row>
    <row r="89" spans="1:9" x14ac:dyDescent="0.25">
      <c r="A89" s="4"/>
      <c r="B89" s="3"/>
      <c r="C89" s="5"/>
      <c r="D89" s="3"/>
      <c r="E89" s="5"/>
      <c r="F89" s="3"/>
      <c r="G89" s="3"/>
      <c r="H89" s="3"/>
      <c r="I89" s="6" t="str">
        <f ca="1">IF(B89=Technique!$A$2,OFFSET(Technique!$E$1,MOD(COUNTIF($I$1:I88,"&lt;&gt;-"),Technique!$C$2)+1,0),"-")</f>
        <v>-</v>
      </c>
    </row>
  </sheetData>
  <dataValidations xWindow="623" yWindow="773" count="11">
    <dataValidation type="textLength" operator="lessThanOrEqual" allowBlank="1" showInputMessage="1" showErrorMessage="1" errorTitle="Length Exceeded" error="This value must be less than or equal to 10 characters long." promptTitle="Text" prompt="Maximum Length: 10 characters." sqref="A26:A89">
      <formula1>10</formula1>
    </dataValidation>
    <dataValidation type="date" operator="greaterThanOrEqual" allowBlank="1" showInputMessage="1" showErrorMessage="1" errorTitle="Invalid Date" error="Created On must be in the correct date and time format." promptTitle="Date and time" prompt=" " sqref="C26:C89">
      <formula1>1</formula1>
    </dataValidation>
    <dataValidation type="date" operator="greaterThanOrEqual" allowBlank="1" showInputMessage="1" showErrorMessage="1" errorTitle="Invalid Date" error="Modified On must be in the correct date and time format." promptTitle="Date and time" prompt=" " sqref="E26:E89">
      <formula1>1</formula1>
    </dataValidation>
    <dataValidation allowBlank="1" showInputMessage="1" showErrorMessage="1" error=" " promptTitle="Lookup" prompt="This Case Type record must already exist in Microsoft Dynamics CRM or in this source file." sqref="F26:H89"/>
    <dataValidation allowBlank="1" showInputMessage="1" showErrorMessage="1" error=" " promptTitle="Lookup" prompt="This Product Line (Object) (Case) record must already exist in Microsoft Dynamics CRM or in this source file." sqref="G2:G25"/>
    <dataValidation allowBlank="1" showInputMessage="1" showErrorMessage="1" error=" " promptTitle="Lookup" prompt="This Created By (Object) (Case) record must already exist in Microsoft Dynamics CRM or in this source file." sqref="F2:F14 F16:F25"/>
    <dataValidation allowBlank="1" showInputMessage="1" showErrorMessage="1" error=" " promptTitle="Lookup" prompt="This Modified By record must already exist in Microsoft Dynamics CRM or in this source file." sqref="E2:E14 E16 E18:E25"/>
    <dataValidation showInputMessage="1" showErrorMessage="1" error=" " promptTitle="Lookup (required)" prompt="This Owner (Object) (Case) record must already exist in Microsoft Dynamics CRM or in this source file." sqref="D2:D25 E15:F15 E17"/>
    <dataValidation showInputMessage="1" showErrorMessage="1" error=" " promptTitle="Lookup (required)" prompt="This Customer Account (Object) (Case) record must already exist in Microsoft Dynamics CRM or in this source file." sqref="C2:C25"/>
    <dataValidation allowBlank="1" showInputMessage="1" showErrorMessage="1" error=" " promptTitle="Lookup" prompt="This Country (Object) (Case) record must already exist in Microsoft Dynamics CRM or in this source file." sqref="B2:B25"/>
    <dataValidation type="textLength" operator="lessThanOrEqual" allowBlank="1" showInputMessage="1" showErrorMessage="1" errorTitle="Length Exceeded" error="This value must be less than or equal to 300 characters long." promptTitle="Text" prompt="Maximum Length: 300 characters." sqref="A2:A25">
      <formula1>300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xWindow="623" yWindow="773" count="3">
        <x14:dataValidation type="list" allowBlank="1" showInputMessage="1" showErrorMessage="1" errorTitle="List Value" error="Incoming Channel must be selected from the drop-down list." promptTitle="Option set" prompt="Select a value from the drop-down list.">
          <x14:formula1>
            <xm:f>'C:\Users\znouda\AppData\Local\Microsoft\Windows\INetCache\IE\HPL5ODUY\[Case Advanced Find View (1).xlsx]hiddenSheet'!#REF!</xm:f>
          </x14:formula1>
          <xm:sqref>B26:B89</xm:sqref>
        </x14:dataValidation>
        <x14:dataValidation type="list" allowBlank="1" showInputMessage="1" showErrorMessage="1" errorTitle="List Value" error="Case Status must be selected from the drop-down list." promptTitle="Option set" prompt="Select a value from the drop-down list.">
          <x14:formula1>
            <xm:f>'C:\Users\znouda\AppData\Local\Microsoft\Windows\INetCache\IE\HPL5ODUY\[Case Advanced Find View (1).xlsx]hiddenSheet'!#REF!</xm:f>
          </x14:formula1>
          <xm:sqref>D26:D89</xm:sqref>
        </x14:dataValidation>
        <x14:dataValidation type="list" allowBlank="1" showInputMessage="1" showErrorMessage="1" errorTitle="List Value" error="Incoming Channel (Object) (Case) must be selected from the drop-down list." promptTitle="Option set" prompt="Select a value from the drop-down list.">
          <x14:formula1>
            <xm:f>'C:\Users\znouda\AppData\Local\Microsoft\Windows\INetCache\IE\YSFRPKF5\[QueueItems Advanced Find View.xlsx]hiddenSheet'!#REF!</xm:f>
          </x14:formula1>
          <xm:sqref>H2:H25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01"/>
  <sheetViews>
    <sheetView workbookViewId="0">
      <selection activeCell="H30" sqref="H30"/>
    </sheetView>
  </sheetViews>
  <sheetFormatPr defaultColWidth="9.140625" defaultRowHeight="15" x14ac:dyDescent="0.25"/>
  <cols>
    <col min="1" max="1" width="19" style="1" customWidth="1"/>
    <col min="4" max="4" width="12.42578125" customWidth="1"/>
    <col min="9" max="9" width="12" customWidth="1"/>
    <col min="16" max="25" width="12.7109375" customWidth="1"/>
  </cols>
  <sheetData>
    <row r="1" spans="1:12" ht="15.75" thickBot="1" x14ac:dyDescent="0.3">
      <c r="A1" s="9" t="s">
        <v>6</v>
      </c>
      <c r="B1" t="s">
        <v>22</v>
      </c>
      <c r="D1" t="s">
        <v>24</v>
      </c>
      <c r="E1" t="s">
        <v>25</v>
      </c>
      <c r="I1" s="33" t="s">
        <v>49</v>
      </c>
      <c r="L1" s="13" t="s">
        <v>118</v>
      </c>
    </row>
    <row r="2" spans="1:12" x14ac:dyDescent="0.25">
      <c r="A2" s="10" t="s">
        <v>7</v>
      </c>
      <c r="B2" s="11" t="s">
        <v>21</v>
      </c>
      <c r="D2" t="s">
        <v>0</v>
      </c>
      <c r="E2" s="2"/>
      <c r="I2" s="34" t="s">
        <v>7</v>
      </c>
      <c r="L2" s="14" t="s">
        <v>38</v>
      </c>
    </row>
    <row r="3" spans="1:12" x14ac:dyDescent="0.25">
      <c r="A3" s="10" t="s">
        <v>8</v>
      </c>
      <c r="B3" s="11"/>
      <c r="D3" t="s">
        <v>3</v>
      </c>
      <c r="E3" s="2" t="s">
        <v>21</v>
      </c>
      <c r="I3" s="34" t="s">
        <v>8</v>
      </c>
    </row>
    <row r="4" spans="1:12" x14ac:dyDescent="0.25">
      <c r="A4" s="10" t="s">
        <v>9</v>
      </c>
      <c r="B4" s="11" t="s">
        <v>21</v>
      </c>
      <c r="I4" s="34" t="s">
        <v>9</v>
      </c>
    </row>
    <row r="5" spans="1:12" x14ac:dyDescent="0.25">
      <c r="A5" s="10" t="s">
        <v>10</v>
      </c>
      <c r="B5" s="11"/>
      <c r="I5" s="34" t="s">
        <v>10</v>
      </c>
    </row>
    <row r="6" spans="1:12" x14ac:dyDescent="0.25">
      <c r="A6" s="10" t="s">
        <v>11</v>
      </c>
      <c r="B6" s="11"/>
      <c r="I6" s="34" t="s">
        <v>50</v>
      </c>
    </row>
    <row r="7" spans="1:12" x14ac:dyDescent="0.25">
      <c r="A7" s="10" t="s">
        <v>12</v>
      </c>
      <c r="B7" s="11" t="s">
        <v>21</v>
      </c>
      <c r="I7" s="34" t="s">
        <v>51</v>
      </c>
    </row>
    <row r="8" spans="1:12" x14ac:dyDescent="0.25">
      <c r="A8" s="10" t="s">
        <v>13</v>
      </c>
      <c r="B8" s="11"/>
      <c r="I8" s="34" t="s">
        <v>52</v>
      </c>
    </row>
    <row r="9" spans="1:12" x14ac:dyDescent="0.25">
      <c r="A9" s="10" t="s">
        <v>14</v>
      </c>
      <c r="B9" s="11"/>
      <c r="I9" s="34" t="s">
        <v>53</v>
      </c>
    </row>
    <row r="10" spans="1:12" x14ac:dyDescent="0.25">
      <c r="A10" s="10" t="s">
        <v>15</v>
      </c>
      <c r="B10" s="11" t="s">
        <v>21</v>
      </c>
      <c r="I10" s="34" t="s">
        <v>54</v>
      </c>
    </row>
    <row r="11" spans="1:12" x14ac:dyDescent="0.25">
      <c r="A11" s="10" t="s">
        <v>16</v>
      </c>
      <c r="B11" s="11"/>
      <c r="I11" s="34" t="s">
        <v>55</v>
      </c>
    </row>
    <row r="12" spans="1:12" x14ac:dyDescent="0.25">
      <c r="A12" s="10" t="s">
        <v>17</v>
      </c>
      <c r="B12" s="11"/>
      <c r="I12" s="34" t="s">
        <v>56</v>
      </c>
    </row>
    <row r="13" spans="1:12" x14ac:dyDescent="0.25">
      <c r="A13" s="10" t="s">
        <v>18</v>
      </c>
      <c r="B13" s="11"/>
      <c r="I13" s="34" t="s">
        <v>57</v>
      </c>
    </row>
    <row r="14" spans="1:12" x14ac:dyDescent="0.25">
      <c r="A14" s="10" t="s">
        <v>19</v>
      </c>
      <c r="B14" s="11"/>
      <c r="I14" s="34" t="s">
        <v>58</v>
      </c>
    </row>
    <row r="15" spans="1:12" x14ac:dyDescent="0.25">
      <c r="A15" s="10" t="s">
        <v>119</v>
      </c>
      <c r="B15" s="11" t="s">
        <v>21</v>
      </c>
      <c r="I15" s="34" t="s">
        <v>59</v>
      </c>
    </row>
    <row r="16" spans="1:12" x14ac:dyDescent="0.25">
      <c r="I16" s="34" t="s">
        <v>60</v>
      </c>
    </row>
    <row r="17" spans="1:9" x14ac:dyDescent="0.25">
      <c r="A17" s="35" t="s">
        <v>54</v>
      </c>
      <c r="I17" s="34" t="s">
        <v>61</v>
      </c>
    </row>
    <row r="18" spans="1:9" x14ac:dyDescent="0.25">
      <c r="A18" s="36" t="s">
        <v>55</v>
      </c>
      <c r="I18" s="34" t="s">
        <v>62</v>
      </c>
    </row>
    <row r="19" spans="1:9" x14ac:dyDescent="0.25">
      <c r="A19" s="35" t="s">
        <v>56</v>
      </c>
      <c r="I19" s="34" t="s">
        <v>63</v>
      </c>
    </row>
    <row r="20" spans="1:9" x14ac:dyDescent="0.25">
      <c r="I20" s="34" t="s">
        <v>64</v>
      </c>
    </row>
    <row r="21" spans="1:9" x14ac:dyDescent="0.25">
      <c r="I21" s="34" t="s">
        <v>65</v>
      </c>
    </row>
    <row r="22" spans="1:9" x14ac:dyDescent="0.25">
      <c r="I22" s="34" t="s">
        <v>66</v>
      </c>
    </row>
    <row r="23" spans="1:9" x14ac:dyDescent="0.25">
      <c r="I23" s="34" t="s">
        <v>67</v>
      </c>
    </row>
    <row r="24" spans="1:9" x14ac:dyDescent="0.25">
      <c r="I24" s="34" t="s">
        <v>68</v>
      </c>
    </row>
    <row r="25" spans="1:9" x14ac:dyDescent="0.25">
      <c r="I25" s="34" t="s">
        <v>69</v>
      </c>
    </row>
    <row r="26" spans="1:9" x14ac:dyDescent="0.25">
      <c r="I26" s="34" t="s">
        <v>70</v>
      </c>
    </row>
    <row r="27" spans="1:9" x14ac:dyDescent="0.25">
      <c r="I27" s="34" t="s">
        <v>71</v>
      </c>
    </row>
    <row r="28" spans="1:9" x14ac:dyDescent="0.25">
      <c r="I28" s="34" t="s">
        <v>72</v>
      </c>
    </row>
    <row r="29" spans="1:9" x14ac:dyDescent="0.25">
      <c r="I29" s="34" t="s">
        <v>73</v>
      </c>
    </row>
    <row r="30" spans="1:9" x14ac:dyDescent="0.25">
      <c r="I30" s="34" t="s">
        <v>74</v>
      </c>
    </row>
    <row r="31" spans="1:9" x14ac:dyDescent="0.25">
      <c r="I31" s="34" t="s">
        <v>75</v>
      </c>
    </row>
    <row r="32" spans="1:9" x14ac:dyDescent="0.25">
      <c r="I32" s="34" t="s">
        <v>76</v>
      </c>
    </row>
    <row r="33" spans="9:9" x14ac:dyDescent="0.25">
      <c r="I33" s="34" t="s">
        <v>77</v>
      </c>
    </row>
    <row r="34" spans="9:9" x14ac:dyDescent="0.25">
      <c r="I34" s="34" t="s">
        <v>78</v>
      </c>
    </row>
    <row r="35" spans="9:9" x14ac:dyDescent="0.25">
      <c r="I35" s="34" t="s">
        <v>79</v>
      </c>
    </row>
    <row r="36" spans="9:9" x14ac:dyDescent="0.25">
      <c r="I36" s="34" t="s">
        <v>80</v>
      </c>
    </row>
    <row r="37" spans="9:9" x14ac:dyDescent="0.25">
      <c r="I37" s="34" t="s">
        <v>81</v>
      </c>
    </row>
    <row r="38" spans="9:9" x14ac:dyDescent="0.25">
      <c r="I38" s="34" t="s">
        <v>82</v>
      </c>
    </row>
    <row r="39" spans="9:9" x14ac:dyDescent="0.25">
      <c r="I39" s="34" t="s">
        <v>83</v>
      </c>
    </row>
    <row r="40" spans="9:9" x14ac:dyDescent="0.25">
      <c r="I40" s="34" t="s">
        <v>84</v>
      </c>
    </row>
    <row r="41" spans="9:9" x14ac:dyDescent="0.25">
      <c r="I41" s="34" t="s">
        <v>85</v>
      </c>
    </row>
    <row r="42" spans="9:9" x14ac:dyDescent="0.25">
      <c r="I42" s="34" t="s">
        <v>86</v>
      </c>
    </row>
    <row r="43" spans="9:9" x14ac:dyDescent="0.25">
      <c r="I43" s="34" t="s">
        <v>87</v>
      </c>
    </row>
    <row r="44" spans="9:9" x14ac:dyDescent="0.25">
      <c r="I44" s="34" t="s">
        <v>88</v>
      </c>
    </row>
    <row r="45" spans="9:9" x14ac:dyDescent="0.25">
      <c r="I45" s="34" t="s">
        <v>89</v>
      </c>
    </row>
    <row r="46" spans="9:9" x14ac:dyDescent="0.25">
      <c r="I46" s="34" t="s">
        <v>90</v>
      </c>
    </row>
    <row r="47" spans="9:9" x14ac:dyDescent="0.25">
      <c r="I47" s="34" t="s">
        <v>91</v>
      </c>
    </row>
    <row r="48" spans="9:9" x14ac:dyDescent="0.25">
      <c r="I48" s="34" t="s">
        <v>92</v>
      </c>
    </row>
    <row r="49" spans="9:9" x14ac:dyDescent="0.25">
      <c r="I49" s="34" t="s">
        <v>93</v>
      </c>
    </row>
    <row r="50" spans="9:9" x14ac:dyDescent="0.25">
      <c r="I50" s="34" t="s">
        <v>94</v>
      </c>
    </row>
    <row r="51" spans="9:9" x14ac:dyDescent="0.25">
      <c r="I51" s="34" t="s">
        <v>95</v>
      </c>
    </row>
    <row r="52" spans="9:9" x14ac:dyDescent="0.25">
      <c r="I52" s="34" t="s">
        <v>11</v>
      </c>
    </row>
    <row r="53" spans="9:9" x14ac:dyDescent="0.25">
      <c r="I53" s="34" t="s">
        <v>12</v>
      </c>
    </row>
    <row r="54" spans="9:9" x14ac:dyDescent="0.25">
      <c r="I54" s="34" t="s">
        <v>13</v>
      </c>
    </row>
    <row r="55" spans="9:9" x14ac:dyDescent="0.25">
      <c r="I55" s="34" t="s">
        <v>14</v>
      </c>
    </row>
    <row r="56" spans="9:9" x14ac:dyDescent="0.25">
      <c r="I56" s="34" t="s">
        <v>15</v>
      </c>
    </row>
    <row r="57" spans="9:9" x14ac:dyDescent="0.25">
      <c r="I57" s="34" t="s">
        <v>16</v>
      </c>
    </row>
    <row r="58" spans="9:9" x14ac:dyDescent="0.25">
      <c r="I58" s="34" t="s">
        <v>17</v>
      </c>
    </row>
    <row r="59" spans="9:9" x14ac:dyDescent="0.25">
      <c r="I59" s="34" t="s">
        <v>18</v>
      </c>
    </row>
    <row r="60" spans="9:9" x14ac:dyDescent="0.25">
      <c r="I60" s="34" t="s">
        <v>19</v>
      </c>
    </row>
    <row r="61" spans="9:9" x14ac:dyDescent="0.25">
      <c r="I61" s="34" t="s">
        <v>119</v>
      </c>
    </row>
    <row r="62" spans="9:9" x14ac:dyDescent="0.25">
      <c r="I62" s="34" t="s">
        <v>96</v>
      </c>
    </row>
    <row r="63" spans="9:9" x14ac:dyDescent="0.25">
      <c r="I63" s="34" t="s">
        <v>97</v>
      </c>
    </row>
    <row r="64" spans="9:9" x14ac:dyDescent="0.25">
      <c r="I64" s="34" t="s">
        <v>98</v>
      </c>
    </row>
    <row r="65" spans="9:9" x14ac:dyDescent="0.25">
      <c r="I65" s="34" t="s">
        <v>99</v>
      </c>
    </row>
    <row r="66" spans="9:9" x14ac:dyDescent="0.25">
      <c r="I66" s="34" t="s">
        <v>100</v>
      </c>
    </row>
    <row r="67" spans="9:9" x14ac:dyDescent="0.25">
      <c r="I67" s="34" t="s">
        <v>101</v>
      </c>
    </row>
    <row r="68" spans="9:9" x14ac:dyDescent="0.25">
      <c r="I68" s="34" t="s">
        <v>102</v>
      </c>
    </row>
    <row r="69" spans="9:9" x14ac:dyDescent="0.25">
      <c r="I69" s="34" t="s">
        <v>103</v>
      </c>
    </row>
    <row r="70" spans="9:9" x14ac:dyDescent="0.25">
      <c r="I70" s="34" t="s">
        <v>104</v>
      </c>
    </row>
    <row r="71" spans="9:9" x14ac:dyDescent="0.25">
      <c r="I71" s="34" t="s">
        <v>105</v>
      </c>
    </row>
    <row r="72" spans="9:9" x14ac:dyDescent="0.25">
      <c r="I72" s="34" t="s">
        <v>106</v>
      </c>
    </row>
    <row r="73" spans="9:9" x14ac:dyDescent="0.25">
      <c r="I73" s="34" t="s">
        <v>107</v>
      </c>
    </row>
    <row r="74" spans="9:9" x14ac:dyDescent="0.25">
      <c r="I74" s="34" t="s">
        <v>108</v>
      </c>
    </row>
    <row r="75" spans="9:9" x14ac:dyDescent="0.25">
      <c r="I75" s="34" t="s">
        <v>109</v>
      </c>
    </row>
    <row r="76" spans="9:9" x14ac:dyDescent="0.25">
      <c r="I76" s="34" t="s">
        <v>110</v>
      </c>
    </row>
    <row r="77" spans="9:9" x14ac:dyDescent="0.25">
      <c r="I77" s="34" t="s">
        <v>111</v>
      </c>
    </row>
    <row r="78" spans="9:9" x14ac:dyDescent="0.25">
      <c r="I78" s="34" t="s">
        <v>112</v>
      </c>
    </row>
    <row r="79" spans="9:9" x14ac:dyDescent="0.25">
      <c r="I79" s="34" t="s">
        <v>113</v>
      </c>
    </row>
    <row r="80" spans="9:9" x14ac:dyDescent="0.25">
      <c r="I80" s="34" t="s">
        <v>114</v>
      </c>
    </row>
    <row r="81" spans="9:9" x14ac:dyDescent="0.25">
      <c r="I81" s="34" t="s">
        <v>115</v>
      </c>
    </row>
    <row r="82" spans="9:9" x14ac:dyDescent="0.25">
      <c r="I82" s="34" t="s">
        <v>116</v>
      </c>
    </row>
    <row r="83" spans="9:9" x14ac:dyDescent="0.25">
      <c r="I83" s="34" t="s">
        <v>117</v>
      </c>
    </row>
    <row r="84" spans="9:9" x14ac:dyDescent="0.25">
      <c r="I84" s="34"/>
    </row>
    <row r="85" spans="9:9" x14ac:dyDescent="0.25">
      <c r="I85" s="34"/>
    </row>
    <row r="86" spans="9:9" x14ac:dyDescent="0.25">
      <c r="I86" s="34"/>
    </row>
    <row r="87" spans="9:9" x14ac:dyDescent="0.25">
      <c r="I87" s="34"/>
    </row>
    <row r="88" spans="9:9" x14ac:dyDescent="0.25">
      <c r="I88" s="34"/>
    </row>
    <row r="89" spans="9:9" x14ac:dyDescent="0.25">
      <c r="I89" s="34"/>
    </row>
    <row r="90" spans="9:9" x14ac:dyDescent="0.25">
      <c r="I90" s="34"/>
    </row>
    <row r="91" spans="9:9" x14ac:dyDescent="0.25">
      <c r="I91" s="34"/>
    </row>
    <row r="92" spans="9:9" x14ac:dyDescent="0.25">
      <c r="I92" s="34"/>
    </row>
    <row r="93" spans="9:9" x14ac:dyDescent="0.25">
      <c r="I93" s="34"/>
    </row>
    <row r="94" spans="9:9" x14ac:dyDescent="0.25">
      <c r="I94" s="34"/>
    </row>
    <row r="95" spans="9:9" x14ac:dyDescent="0.25">
      <c r="I95" s="34"/>
    </row>
    <row r="96" spans="9:9" x14ac:dyDescent="0.25">
      <c r="I96" s="34"/>
    </row>
    <row r="97" spans="9:9" x14ac:dyDescent="0.25">
      <c r="I97" s="34"/>
    </row>
    <row r="98" spans="9:9" x14ac:dyDescent="0.25">
      <c r="I98" s="34"/>
    </row>
    <row r="99" spans="9:9" x14ac:dyDescent="0.25">
      <c r="I99" s="34"/>
    </row>
    <row r="100" spans="9:9" x14ac:dyDescent="0.25">
      <c r="I100" s="34"/>
    </row>
    <row r="101" spans="9:9" x14ac:dyDescent="0.25">
      <c r="I101" s="34"/>
    </row>
  </sheetData>
  <pageMargins left="0.7" right="0.7" top="0.75" bottom="0.75" header="0.3" footer="0.3"/>
  <pageSetup orientation="portrait" r:id="rId1"/>
  <tableParts count="2">
    <tablePart r:id="rId2"/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"/>
  <sheetViews>
    <sheetView workbookViewId="0">
      <selection activeCell="E41" sqref="E41"/>
    </sheetView>
  </sheetViews>
  <sheetFormatPr defaultColWidth="11.42578125" defaultRowHeight="15" x14ac:dyDescent="0.25"/>
  <cols>
    <col min="1" max="1" width="13.5703125" customWidth="1"/>
    <col min="2" max="2" width="11" bestFit="1" customWidth="1"/>
    <col min="3" max="3" width="17.5703125" bestFit="1" customWidth="1"/>
    <col min="4" max="4" width="15.7109375" customWidth="1"/>
    <col min="5" max="5" width="15.7109375" bestFit="1" customWidth="1"/>
    <col min="6" max="6" width="12.140625" customWidth="1"/>
    <col min="7" max="8" width="13.5703125" bestFit="1" customWidth="1"/>
    <col min="9" max="9" width="12.5703125" bestFit="1" customWidth="1"/>
  </cols>
  <sheetData>
    <row r="3" spans="1:1" x14ac:dyDescent="0.25">
      <c r="A3" s="12" t="s">
        <v>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7"/>
  <sheetViews>
    <sheetView workbookViewId="0">
      <selection activeCell="D45" sqref="D45"/>
    </sheetView>
  </sheetViews>
  <sheetFormatPr defaultColWidth="11.42578125" defaultRowHeight="15" x14ac:dyDescent="0.25"/>
  <cols>
    <col min="1" max="2" width="12.7109375" customWidth="1"/>
    <col min="3" max="3" width="4.42578125" customWidth="1"/>
    <col min="4" max="6" width="12.7109375" customWidth="1"/>
    <col min="8" max="8" width="13.28515625" customWidth="1"/>
  </cols>
  <sheetData>
    <row r="1" spans="1:6" x14ac:dyDescent="0.25">
      <c r="A1" t="s">
        <v>24</v>
      </c>
      <c r="B1" s="8" t="s">
        <v>26</v>
      </c>
      <c r="C1" s="8"/>
      <c r="E1" t="s">
        <v>27</v>
      </c>
    </row>
    <row r="2" spans="1:6" x14ac:dyDescent="0.25">
      <c r="A2" t="str">
        <f ca="1">OFFSET(Choix!$D$1,MATCH("ü",Choix!$E$2:$E$3,0),0)</f>
        <v>ADX_Case</v>
      </c>
      <c r="B2" t="s">
        <v>28</v>
      </c>
      <c r="C2">
        <f>COUNTIF(Choix!B2:B15,"&lt;&gt;")</f>
        <v>5</v>
      </c>
      <c r="E2" t="str">
        <f ca="1">IFERROR(OFFSET(Choix!$A$1,MATCH("ü",OFFSET(Choix!$B$2:$B$15,F1,0),0)+F1,0),"")</f>
        <v>Adam</v>
      </c>
      <c r="F2">
        <f ca="1">IFERROR(MATCH("ü",OFFSET(Choix!$B$2:$B$15,F1,0),0)+F1,"")</f>
        <v>1</v>
      </c>
    </row>
    <row r="3" spans="1:6" x14ac:dyDescent="0.25">
      <c r="B3" t="s">
        <v>29</v>
      </c>
      <c r="C3">
        <f ca="1">ROUND(COUNTIF(Donnees[Country (Object) (Case)],Technique!A2)/COUNTIF(Choix!B2:B15,"&lt;&gt;"),0)</f>
        <v>0</v>
      </c>
      <c r="E3" t="str">
        <f ca="1">IFERROR(OFFSET(Choix!$A$1,MATCH("ü",OFFSET(Choix!$B$2:$B$15,F2,0),0)+F2,0),"")</f>
        <v>Alexandre</v>
      </c>
      <c r="F3">
        <f ca="1">IFERROR(MATCH("ü",OFFSET(Choix!$B$2:$B$15,F2,0),0)+F2,"")</f>
        <v>3</v>
      </c>
    </row>
    <row r="4" spans="1:6" x14ac:dyDescent="0.25">
      <c r="E4" t="str">
        <f ca="1">IFERROR(OFFSET(Choix!$A$1,MATCH("ü",OFFSET(Choix!$B$2:$B$15,F3,0),0)+F3,0),"")</f>
        <v>Alice</v>
      </c>
      <c r="F4">
        <f ca="1">IFERROR(MATCH("ü",OFFSET(Choix!$B$2:$B$15,F3,0),0)+F3,"")</f>
        <v>6</v>
      </c>
    </row>
    <row r="5" spans="1:6" x14ac:dyDescent="0.25">
      <c r="E5" t="str">
        <f ca="1">IFERROR(OFFSET(Choix!$A$1,MATCH("ü",OFFSET(Choix!$B$2:$B$15,F4,0),0)+F4,0),"")</f>
        <v>Anaïs</v>
      </c>
      <c r="F5">
        <f ca="1">IFERROR(MATCH("ü",OFFSET(Choix!$B$2:$B$15,F4,0),0)+F4,"")</f>
        <v>9</v>
      </c>
    </row>
    <row r="6" spans="1:6" x14ac:dyDescent="0.25">
      <c r="E6" t="str">
        <f ca="1">IFERROR(OFFSET(Choix!$A$1,MATCH("ü",OFFSET(Choix!$B$2:$B$15,F5,0),0)+F5,0),"")</f>
        <v>Sabrina</v>
      </c>
      <c r="F6">
        <f ca="1">IFERROR(MATCH("ü",OFFSET(Choix!$B$2:$B$15,F5,0),0)+F5,"")</f>
        <v>14</v>
      </c>
    </row>
    <row r="7" spans="1:6" x14ac:dyDescent="0.25">
      <c r="E7" t="str">
        <f ca="1">IFERROR(OFFSET(Choix!$A$1,MATCH("ü",OFFSET(Choix!$B$2:$B$15,F6,0),0)+F6,0),"")</f>
        <v/>
      </c>
      <c r="F7" t="str">
        <f ca="1">IFERROR(MATCH("ü",OFFSET(Choix!$B$2:$B$15,F6,0),0)+F6,"")</f>
        <v/>
      </c>
    </row>
    <row r="8" spans="1:6" x14ac:dyDescent="0.25">
      <c r="E8" t="str">
        <f ca="1">IFERROR(OFFSET(Choix!$A$1,MATCH("ü",OFFSET(Choix!$B$2:$B$15,F7,0),0)+F7,0),"")</f>
        <v/>
      </c>
      <c r="F8" t="str">
        <f ca="1">IFERROR(MATCH("ü",OFFSET(Choix!$B$2:$B$15,F7,0),0)+F7,"")</f>
        <v/>
      </c>
    </row>
    <row r="9" spans="1:6" x14ac:dyDescent="0.25">
      <c r="E9" t="str">
        <f ca="1">IFERROR(OFFSET(Choix!$A$1,MATCH("ü",OFFSET(Choix!$B$2:$B$15,F8,0),0)+F8,0),"")</f>
        <v/>
      </c>
      <c r="F9" t="str">
        <f ca="1">IFERROR(MATCH("ü",OFFSET(Choix!$B$2:$B$15,F8,0),0)+F8,"")</f>
        <v/>
      </c>
    </row>
    <row r="10" spans="1:6" x14ac:dyDescent="0.25">
      <c r="E10" t="str">
        <f ca="1">IFERROR(OFFSET(Choix!$A$1,MATCH("ü",OFFSET(Choix!$B$2:$B$15,F9,0),0)+F9,0),"")</f>
        <v/>
      </c>
      <c r="F10" t="str">
        <f ca="1">IFERROR(MATCH("ü",OFFSET(Choix!$B$2:$B$15,F9,0),0)+F9,"")</f>
        <v/>
      </c>
    </row>
    <row r="11" spans="1:6" x14ac:dyDescent="0.25">
      <c r="E11" t="str">
        <f ca="1">IFERROR(OFFSET(Choix!$A$1,MATCH("ü",OFFSET(Choix!$B$2:$B$15,F10,0),0)+F10,0),"")</f>
        <v/>
      </c>
      <c r="F11" t="str">
        <f ca="1">IFERROR(MATCH("ü",OFFSET(Choix!$B$2:$B$15,F10,0),0)+F10,"")</f>
        <v/>
      </c>
    </row>
    <row r="12" spans="1:6" x14ac:dyDescent="0.25">
      <c r="E12" t="str">
        <f ca="1">IFERROR(OFFSET(Choix!$A$1,MATCH("ü",OFFSET(Choix!$B$2:$B$15,F11,0),0)+F11,0),"")</f>
        <v/>
      </c>
      <c r="F12" t="str">
        <f ca="1">IFERROR(MATCH("ü",OFFSET(Choix!$B$2:$B$15,F11,0),0)+F11,"")</f>
        <v/>
      </c>
    </row>
    <row r="13" spans="1:6" x14ac:dyDescent="0.25">
      <c r="E13" t="str">
        <f ca="1">IFERROR(OFFSET(Choix!$A$1,MATCH("ü",OFFSET(Choix!$B$2:$B$15,F12,0),0)+F12,0),"")</f>
        <v/>
      </c>
      <c r="F13" t="str">
        <f ca="1">IFERROR(MATCH("ü",OFFSET(Choix!$B$2:$B$15,F12,0),0)+F12,"")</f>
        <v/>
      </c>
    </row>
    <row r="14" spans="1:6" x14ac:dyDescent="0.25">
      <c r="E14" t="str">
        <f ca="1">IFERROR(OFFSET(Choix!$A$1,MATCH("ü",OFFSET(Choix!$B$2:$B$15,F13,0),0)+F13,0),"")</f>
        <v/>
      </c>
      <c r="F14" t="str">
        <f ca="1">IFERROR(MATCH("ü",OFFSET(Choix!$B$2:$B$15,F13,0),0)+F13,"")</f>
        <v/>
      </c>
    </row>
    <row r="15" spans="1:6" x14ac:dyDescent="0.25">
      <c r="E15" t="str">
        <f ca="1">IFERROR(OFFSET(Choix!$A$1,MATCH("ü",OFFSET(Choix!$B$2:$B$15,F14,0),0)+F14,0),"")</f>
        <v/>
      </c>
      <c r="F15" t="str">
        <f ca="1">IFERROR(MATCH("ü",OFFSET(Choix!$B$2:$B$15,F14,0),0)+F14,"")</f>
        <v/>
      </c>
    </row>
    <row r="16" spans="1:6" x14ac:dyDescent="0.25">
      <c r="E16" t="str">
        <f ca="1">IFERROR(OFFSET(Choix!$A$1,MATCH("ü",OFFSET(Choix!$B$2:$B$15,F15,0),0)+F15,0),"")</f>
        <v/>
      </c>
      <c r="F16" t="str">
        <f ca="1">IFERROR(MATCH("ü",OFFSET(Choix!$B$2:$B$15,F15,0),0)+F15,"")</f>
        <v/>
      </c>
    </row>
    <row r="17" spans="5:6" x14ac:dyDescent="0.25">
      <c r="E17" t="str">
        <f ca="1">IFERROR(OFFSET(Choix!$A$1,MATCH("ü",OFFSET(Choix!$B$2:$B$15,F16,0),0)+F16,0),"")</f>
        <v/>
      </c>
      <c r="F17" t="str">
        <f ca="1">IFERROR(MATCH("ü",OFFSET(Choix!$B$2:$B$15,F16,0),0)+F16,"")</f>
        <v/>
      </c>
    </row>
    <row r="18" spans="5:6" x14ac:dyDescent="0.25">
      <c r="E18" t="str">
        <f ca="1">IFERROR(OFFSET(Choix!$A$1,MATCH("ü",OFFSET(Choix!$B$2:$B$15,F17,0),0)+F17,0),"")</f>
        <v/>
      </c>
      <c r="F18" t="str">
        <f ca="1">IFERROR(MATCH("ü",OFFSET(Choix!$B$2:$B$15,F17,0),0)+F17,"")</f>
        <v/>
      </c>
    </row>
    <row r="19" spans="5:6" x14ac:dyDescent="0.25">
      <c r="E19" t="str">
        <f ca="1">IFERROR(OFFSET(Choix!$A$1,MATCH("ü",OFFSET(Choix!$B$2:$B$15,F18,0),0)+F18,0),"")</f>
        <v/>
      </c>
      <c r="F19" t="str">
        <f ca="1">IFERROR(MATCH("ü",OFFSET(Choix!$B$2:$B$15,F18,0),0)+F18,"")</f>
        <v/>
      </c>
    </row>
    <row r="20" spans="5:6" x14ac:dyDescent="0.25">
      <c r="E20" t="str">
        <f ca="1">IFERROR(OFFSET(Choix!$A$1,MATCH("ü",OFFSET(Choix!$B$2:$B$15,F19,0),0)+F19,0),"")</f>
        <v/>
      </c>
      <c r="F20" t="str">
        <f ca="1">IFERROR(MATCH("ü",OFFSET(Choix!$B$2:$B$15,F19,0),0)+F19,"")</f>
        <v/>
      </c>
    </row>
    <row r="21" spans="5:6" x14ac:dyDescent="0.25">
      <c r="E21" t="str">
        <f ca="1">IFERROR(OFFSET(Choix!$A$1,MATCH("ü",OFFSET(Choix!$B$2:$B$15,F20,0),0)+F20,0),"")</f>
        <v/>
      </c>
      <c r="F21" t="str">
        <f ca="1">IFERROR(MATCH("ü",OFFSET(Choix!$B$2:$B$15,F20,0),0)+F20,"")</f>
        <v/>
      </c>
    </row>
    <row r="22" spans="5:6" x14ac:dyDescent="0.25">
      <c r="E22" t="str">
        <f ca="1">IFERROR(OFFSET(Choix!$A$1,MATCH("ü",OFFSET(Choix!$B$2:$B$15,F21,0),0)+F21,0),"")</f>
        <v/>
      </c>
      <c r="F22" t="str">
        <f ca="1">IFERROR(MATCH("ü",OFFSET(Choix!$B$2:$B$15,F21,0),0)+F21,"")</f>
        <v/>
      </c>
    </row>
    <row r="23" spans="5:6" x14ac:dyDescent="0.25">
      <c r="E23" t="str">
        <f ca="1">IFERROR(OFFSET(Choix!$A$1,MATCH("ü",OFFSET(Choix!$B$2:$B$15,F22,0),0)+F22,0),"")</f>
        <v/>
      </c>
      <c r="F23" t="str">
        <f ca="1">IFERROR(MATCH("ü",OFFSET(Choix!$B$2:$B$15,F22,0),0)+F22,"")</f>
        <v/>
      </c>
    </row>
    <row r="24" spans="5:6" x14ac:dyDescent="0.25">
      <c r="E24" t="str">
        <f ca="1">IFERROR(OFFSET(Choix!$A$1,MATCH("ü",OFFSET(Choix!$B$2:$B$15,F23,0),0)+F23,0),"")</f>
        <v/>
      </c>
      <c r="F24" t="str">
        <f ca="1">IFERROR(MATCH("ü",OFFSET(Choix!$B$2:$B$15,F23,0),0)+F23,"")</f>
        <v/>
      </c>
    </row>
    <row r="25" spans="5:6" x14ac:dyDescent="0.25">
      <c r="E25" t="str">
        <f ca="1">IFERROR(OFFSET(Choix!$A$1,MATCH("ü",OFFSET(Choix!$B$2:$B$15,F24,0),0)+F24,0),"")</f>
        <v/>
      </c>
      <c r="F25" t="str">
        <f ca="1">IFERROR(MATCH("ü",OFFSET(Choix!$B$2:$B$15,F24,0),0)+F24,"")</f>
        <v/>
      </c>
    </row>
    <row r="26" spans="5:6" x14ac:dyDescent="0.25">
      <c r="E26" t="str">
        <f ca="1">IFERROR(OFFSET(Choix!$A$1,MATCH("ü",OFFSET(Choix!$B$2:$B$15,F25,0),0)+F25,0),"")</f>
        <v/>
      </c>
      <c r="F26" t="str">
        <f ca="1">IFERROR(MATCH("ü",OFFSET(Choix!$B$2:$B$15,F25,0),0)+F25,"")</f>
        <v/>
      </c>
    </row>
    <row r="27" spans="5:6" x14ac:dyDescent="0.25">
      <c r="E27" t="str">
        <f ca="1">IFERROR(OFFSET(Choix!$A$1,MATCH("ü",OFFSET(Choix!$B$2:$B$15,F26,0),0)+F26,0),"")</f>
        <v/>
      </c>
      <c r="F27" t="str">
        <f ca="1">IFERROR(MATCH("ü",OFFSET(Choix!$B$2:$B$15,F26,0),0)+F26,"")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Y296"/>
  <sheetViews>
    <sheetView workbookViewId="0">
      <selection activeCell="B19" sqref="B19"/>
    </sheetView>
  </sheetViews>
  <sheetFormatPr defaultColWidth="9.140625" defaultRowHeight="14.25" x14ac:dyDescent="0.2"/>
  <cols>
    <col min="1" max="1" width="47.140625" style="31" customWidth="1"/>
    <col min="2" max="2" width="29.7109375" style="32" customWidth="1"/>
    <col min="3" max="3" width="26.42578125" style="32" customWidth="1"/>
    <col min="4" max="4" width="35.140625" style="16" customWidth="1"/>
    <col min="5" max="5" width="25.5703125" style="16" customWidth="1"/>
    <col min="6" max="6" width="29.7109375" style="16" customWidth="1"/>
    <col min="7" max="16384" width="9.140625" style="16"/>
  </cols>
  <sheetData>
    <row r="1" spans="1:25" ht="127.5" customHeight="1" x14ac:dyDescent="0.2">
      <c r="A1" s="15" t="s">
        <v>123</v>
      </c>
      <c r="B1" s="15"/>
      <c r="C1" s="15"/>
      <c r="D1" s="15"/>
      <c r="E1" s="15"/>
      <c r="F1" s="15"/>
    </row>
    <row r="2" spans="1:25" ht="35.25" customHeight="1" x14ac:dyDescent="0.2">
      <c r="A2" s="49" t="s">
        <v>23</v>
      </c>
      <c r="B2" s="49" t="s">
        <v>30</v>
      </c>
      <c r="C2" s="49" t="s">
        <v>31</v>
      </c>
      <c r="D2" s="49" t="s">
        <v>32</v>
      </c>
      <c r="E2" s="49" t="s">
        <v>33</v>
      </c>
      <c r="F2" s="49" t="s">
        <v>34</v>
      </c>
      <c r="Y2" s="16" t="e">
        <f>VLOOKUP(A3,'[3]Email adress'!A2:C74,3,0)</f>
        <v>#N/A</v>
      </c>
    </row>
    <row r="3" spans="1:25" x14ac:dyDescent="0.2">
      <c r="A3" s="17" t="s">
        <v>7</v>
      </c>
      <c r="B3" s="18">
        <v>9568200801</v>
      </c>
      <c r="C3" s="18">
        <v>42989.593460648146</v>
      </c>
      <c r="D3" s="18" t="s">
        <v>4</v>
      </c>
      <c r="E3" s="19">
        <v>42989.593773148146</v>
      </c>
      <c r="F3" s="20" t="s">
        <v>5</v>
      </c>
    </row>
    <row r="4" spans="1:25" x14ac:dyDescent="0.2">
      <c r="A4" s="21" t="s">
        <v>7</v>
      </c>
      <c r="B4" s="22">
        <v>9568200807</v>
      </c>
      <c r="C4" s="22">
        <v>42989.615856481483</v>
      </c>
      <c r="D4" s="22" t="s">
        <v>4</v>
      </c>
      <c r="E4" s="23">
        <v>42989.616087962961</v>
      </c>
      <c r="F4" s="24" t="s">
        <v>5</v>
      </c>
    </row>
    <row r="5" spans="1:25" x14ac:dyDescent="0.2">
      <c r="A5" s="17" t="s">
        <v>7</v>
      </c>
      <c r="B5" s="18">
        <v>9568200813</v>
      </c>
      <c r="C5" s="18">
        <v>42989.648229166669</v>
      </c>
      <c r="D5" s="18" t="s">
        <v>4</v>
      </c>
      <c r="E5" s="19">
        <v>42989.648576388892</v>
      </c>
      <c r="F5" s="20" t="s">
        <v>5</v>
      </c>
    </row>
    <row r="6" spans="1:25" x14ac:dyDescent="0.2">
      <c r="A6" s="21" t="s">
        <v>7</v>
      </c>
      <c r="B6" s="22">
        <v>9568200819</v>
      </c>
      <c r="C6" s="22">
        <v>42989.687048611115</v>
      </c>
      <c r="D6" s="22" t="s">
        <v>4</v>
      </c>
      <c r="E6" s="23">
        <v>42989.687997685185</v>
      </c>
      <c r="F6" s="24" t="s">
        <v>5</v>
      </c>
    </row>
    <row r="7" spans="1:25" x14ac:dyDescent="0.2">
      <c r="A7" s="17" t="s">
        <v>7</v>
      </c>
      <c r="B7" s="18">
        <v>9568200826</v>
      </c>
      <c r="C7" s="18">
        <v>42990.371574074074</v>
      </c>
      <c r="D7" s="18" t="s">
        <v>4</v>
      </c>
      <c r="E7" s="19">
        <v>42990.381203703706</v>
      </c>
      <c r="F7" s="20" t="s">
        <v>5</v>
      </c>
    </row>
    <row r="8" spans="1:25" x14ac:dyDescent="0.2">
      <c r="A8" s="21" t="s">
        <v>7</v>
      </c>
      <c r="B8" s="22">
        <v>9568200846</v>
      </c>
      <c r="C8" s="22">
        <v>42990.417222222219</v>
      </c>
      <c r="D8" s="22" t="s">
        <v>4</v>
      </c>
      <c r="E8" s="23">
        <v>42990.417604166665</v>
      </c>
      <c r="F8" s="24" t="s">
        <v>5</v>
      </c>
    </row>
    <row r="9" spans="1:25" x14ac:dyDescent="0.2">
      <c r="A9" s="17" t="s">
        <v>7</v>
      </c>
      <c r="B9" s="18">
        <v>9568200856</v>
      </c>
      <c r="C9" s="18">
        <v>42990.43818287037</v>
      </c>
      <c r="D9" s="18" t="s">
        <v>4</v>
      </c>
      <c r="E9" s="19">
        <v>42990.438576388886</v>
      </c>
      <c r="F9" s="20" t="s">
        <v>5</v>
      </c>
    </row>
    <row r="10" spans="1:25" x14ac:dyDescent="0.2">
      <c r="A10" s="21" t="s">
        <v>7</v>
      </c>
      <c r="B10" s="22">
        <v>9568200863</v>
      </c>
      <c r="C10" s="22">
        <v>42990.456886574073</v>
      </c>
      <c r="D10" s="22" t="s">
        <v>4</v>
      </c>
      <c r="E10" s="23">
        <v>42990.467974537038</v>
      </c>
      <c r="F10" s="24" t="s">
        <v>5</v>
      </c>
    </row>
    <row r="11" spans="1:25" x14ac:dyDescent="0.2">
      <c r="A11" s="17" t="s">
        <v>7</v>
      </c>
      <c r="B11" s="18">
        <v>9568200868</v>
      </c>
      <c r="C11" s="18">
        <v>42989.703935185185</v>
      </c>
      <c r="D11" s="18" t="s">
        <v>4</v>
      </c>
      <c r="E11" s="19">
        <v>42990.467997685184</v>
      </c>
      <c r="F11" s="20" t="s">
        <v>5</v>
      </c>
    </row>
    <row r="12" spans="1:25" x14ac:dyDescent="0.2">
      <c r="A12" s="21" t="s">
        <v>7</v>
      </c>
      <c r="B12" s="22">
        <v>9568200874</v>
      </c>
      <c r="C12" s="22">
        <v>42990.475277777776</v>
      </c>
      <c r="D12" s="22" t="s">
        <v>4</v>
      </c>
      <c r="E12" s="23">
        <v>42990.492222222223</v>
      </c>
      <c r="F12" s="24" t="s">
        <v>5</v>
      </c>
    </row>
    <row r="13" spans="1:25" x14ac:dyDescent="0.2">
      <c r="A13" s="17"/>
      <c r="B13" s="18"/>
      <c r="C13" s="18"/>
      <c r="D13" s="18"/>
      <c r="E13" s="19"/>
      <c r="F13" s="20"/>
    </row>
    <row r="14" spans="1:25" x14ac:dyDescent="0.2">
      <c r="A14" s="21" t="s">
        <v>9</v>
      </c>
      <c r="B14" s="22">
        <v>9568200797</v>
      </c>
      <c r="C14" s="22">
        <v>42989.551527777781</v>
      </c>
      <c r="D14" s="22" t="s">
        <v>4</v>
      </c>
      <c r="E14" s="23">
        <v>42989.551921296297</v>
      </c>
      <c r="F14" s="24" t="s">
        <v>5</v>
      </c>
    </row>
    <row r="15" spans="1:25" x14ac:dyDescent="0.2">
      <c r="A15" s="17" t="s">
        <v>9</v>
      </c>
      <c r="B15" s="18">
        <v>9568200802</v>
      </c>
      <c r="C15" s="18">
        <v>42989.471886574072</v>
      </c>
      <c r="D15" s="18" t="s">
        <v>1</v>
      </c>
      <c r="E15" s="19">
        <v>42989.594085648147</v>
      </c>
      <c r="F15" s="20" t="s">
        <v>2</v>
      </c>
    </row>
    <row r="16" spans="1:25" x14ac:dyDescent="0.2">
      <c r="A16" s="21" t="s">
        <v>9</v>
      </c>
      <c r="B16" s="22">
        <v>9568200808</v>
      </c>
      <c r="C16" s="22">
        <v>42989.629872685182</v>
      </c>
      <c r="D16" s="22" t="s">
        <v>4</v>
      </c>
      <c r="E16" s="23">
        <v>42989.630115740743</v>
      </c>
      <c r="F16" s="24" t="s">
        <v>5</v>
      </c>
    </row>
    <row r="17" spans="1:6" x14ac:dyDescent="0.2">
      <c r="A17" s="17" t="s">
        <v>9</v>
      </c>
      <c r="B17" s="18">
        <v>9568200815</v>
      </c>
      <c r="C17" s="18">
        <v>42989.649618055555</v>
      </c>
      <c r="D17" s="18" t="s">
        <v>4</v>
      </c>
      <c r="E17" s="19">
        <v>42989.649976851855</v>
      </c>
      <c r="F17" s="20" t="s">
        <v>5</v>
      </c>
    </row>
    <row r="18" spans="1:6" x14ac:dyDescent="0.2">
      <c r="A18" s="21" t="s">
        <v>9</v>
      </c>
      <c r="B18" s="22">
        <v>9568200820</v>
      </c>
      <c r="C18" s="22">
        <v>42989.688240740739</v>
      </c>
      <c r="D18" s="22" t="s">
        <v>4</v>
      </c>
      <c r="E18" s="23">
        <v>42989.68855324074</v>
      </c>
      <c r="F18" s="24" t="s">
        <v>5</v>
      </c>
    </row>
    <row r="19" spans="1:6" x14ac:dyDescent="0.2">
      <c r="A19" s="17" t="s">
        <v>9</v>
      </c>
      <c r="B19" s="18">
        <v>9568200827</v>
      </c>
      <c r="C19" s="18">
        <v>42990.394513888888</v>
      </c>
      <c r="D19" s="18" t="s">
        <v>4</v>
      </c>
      <c r="E19" s="19">
        <v>42990.394907407404</v>
      </c>
      <c r="F19" s="20" t="s">
        <v>5</v>
      </c>
    </row>
    <row r="20" spans="1:6" x14ac:dyDescent="0.2">
      <c r="A20" s="21" t="s">
        <v>9</v>
      </c>
      <c r="B20" s="22">
        <v>9568200849</v>
      </c>
      <c r="C20" s="22">
        <v>42990.393194444441</v>
      </c>
      <c r="D20" s="22" t="s">
        <v>4</v>
      </c>
      <c r="E20" s="23">
        <v>42990.423495370371</v>
      </c>
      <c r="F20" s="24" t="s">
        <v>5</v>
      </c>
    </row>
    <row r="21" spans="1:6" x14ac:dyDescent="0.2">
      <c r="A21" s="17" t="s">
        <v>9</v>
      </c>
      <c r="B21" s="18">
        <v>9568200859</v>
      </c>
      <c r="C21" s="18">
        <v>42990.464490740742</v>
      </c>
      <c r="D21" s="18" t="s">
        <v>4</v>
      </c>
      <c r="E21" s="19">
        <v>42990.464884259258</v>
      </c>
      <c r="F21" s="20" t="s">
        <v>5</v>
      </c>
    </row>
    <row r="22" spans="1:6" x14ac:dyDescent="0.2">
      <c r="A22" s="21" t="s">
        <v>9</v>
      </c>
      <c r="B22" s="22">
        <v>9568200864</v>
      </c>
      <c r="C22" s="22">
        <v>42990.458402777775</v>
      </c>
      <c r="D22" s="22" t="s">
        <v>4</v>
      </c>
      <c r="E22" s="23">
        <v>42990.467974537038</v>
      </c>
      <c r="F22" s="24" t="s">
        <v>5</v>
      </c>
    </row>
    <row r="23" spans="1:6" x14ac:dyDescent="0.2">
      <c r="A23" s="17" t="s">
        <v>9</v>
      </c>
      <c r="B23" s="18">
        <v>9568200869</v>
      </c>
      <c r="C23" s="18">
        <v>42989.705347222225</v>
      </c>
      <c r="D23" s="18" t="s">
        <v>1</v>
      </c>
      <c r="E23" s="19">
        <v>42990.468009259261</v>
      </c>
      <c r="F23" s="20" t="s">
        <v>2</v>
      </c>
    </row>
    <row r="24" spans="1:6" x14ac:dyDescent="0.2">
      <c r="A24" s="21" t="s">
        <v>9</v>
      </c>
      <c r="B24" s="22">
        <v>9568200876</v>
      </c>
      <c r="C24" s="22">
        <v>42990.496874999997</v>
      </c>
      <c r="D24" s="22" t="s">
        <v>4</v>
      </c>
      <c r="E24" s="23">
        <v>42990.497256944444</v>
      </c>
      <c r="F24" s="24" t="s">
        <v>5</v>
      </c>
    </row>
    <row r="25" spans="1:6" x14ac:dyDescent="0.2">
      <c r="A25" s="17"/>
      <c r="B25" s="18"/>
      <c r="C25" s="18"/>
      <c r="D25" s="18"/>
      <c r="E25" s="19"/>
      <c r="F25" s="20"/>
    </row>
    <row r="26" spans="1:6" x14ac:dyDescent="0.2">
      <c r="A26" s="21" t="s">
        <v>12</v>
      </c>
      <c r="B26" s="22">
        <v>9568200798</v>
      </c>
      <c r="C26" s="22">
        <v>42989.555243055554</v>
      </c>
      <c r="D26" s="22" t="s">
        <v>4</v>
      </c>
      <c r="E26" s="23">
        <v>42989.555555555555</v>
      </c>
      <c r="F26" s="24" t="s">
        <v>5</v>
      </c>
    </row>
    <row r="27" spans="1:6" x14ac:dyDescent="0.2">
      <c r="A27" s="17" t="s">
        <v>12</v>
      </c>
      <c r="B27" s="18">
        <v>9568200803</v>
      </c>
      <c r="C27" s="18">
        <v>42989.59847222222</v>
      </c>
      <c r="D27" s="18" t="s">
        <v>4</v>
      </c>
      <c r="E27" s="19">
        <v>42989.598749999997</v>
      </c>
      <c r="F27" s="20" t="s">
        <v>5</v>
      </c>
    </row>
    <row r="28" spans="1:6" x14ac:dyDescent="0.2">
      <c r="A28" s="21" t="s">
        <v>12</v>
      </c>
      <c r="B28" s="22">
        <v>9568200809</v>
      </c>
      <c r="C28" s="22">
        <v>42989.634386574071</v>
      </c>
      <c r="D28" s="22" t="s">
        <v>4</v>
      </c>
      <c r="E28" s="23">
        <v>42989.634699074071</v>
      </c>
      <c r="F28" s="24" t="s">
        <v>5</v>
      </c>
    </row>
    <row r="29" spans="1:6" x14ac:dyDescent="0.2">
      <c r="A29" s="17" t="s">
        <v>12</v>
      </c>
      <c r="B29" s="18">
        <v>9568200816</v>
      </c>
      <c r="C29" s="18">
        <v>42989.681493055556</v>
      </c>
      <c r="D29" s="18" t="s">
        <v>4</v>
      </c>
      <c r="E29" s="19">
        <v>42989.68178240741</v>
      </c>
      <c r="F29" s="20" t="s">
        <v>5</v>
      </c>
    </row>
    <row r="30" spans="1:6" x14ac:dyDescent="0.2">
      <c r="A30" s="21" t="s">
        <v>12</v>
      </c>
      <c r="B30" s="22">
        <v>9568200822</v>
      </c>
      <c r="C30" s="22">
        <v>42989.714328703703</v>
      </c>
      <c r="D30" s="22" t="s">
        <v>4</v>
      </c>
      <c r="E30" s="23">
        <v>42989.714675925927</v>
      </c>
      <c r="F30" s="24" t="s">
        <v>5</v>
      </c>
    </row>
    <row r="31" spans="1:6" x14ac:dyDescent="0.2">
      <c r="A31" s="17" t="s">
        <v>12</v>
      </c>
      <c r="B31" s="18">
        <v>9568200831</v>
      </c>
      <c r="C31" s="18">
        <v>42990.395671296297</v>
      </c>
      <c r="D31" s="18" t="s">
        <v>4</v>
      </c>
      <c r="E31" s="19">
        <v>42990.400578703702</v>
      </c>
      <c r="F31" s="20" t="s">
        <v>5</v>
      </c>
    </row>
    <row r="32" spans="1:6" x14ac:dyDescent="0.2">
      <c r="A32" s="21" t="s">
        <v>12</v>
      </c>
      <c r="B32" s="22">
        <v>9568200850</v>
      </c>
      <c r="C32" s="22">
        <v>42990.416238425925</v>
      </c>
      <c r="D32" s="22" t="s">
        <v>4</v>
      </c>
      <c r="E32" s="23">
        <v>42990.426053240742</v>
      </c>
      <c r="F32" s="24" t="s">
        <v>5</v>
      </c>
    </row>
    <row r="33" spans="1:6" x14ac:dyDescent="0.2">
      <c r="A33" s="17" t="s">
        <v>12</v>
      </c>
      <c r="B33" s="18">
        <v>9568200860</v>
      </c>
      <c r="C33" s="18">
        <v>42990.452928240738</v>
      </c>
      <c r="D33" s="18" t="s">
        <v>4</v>
      </c>
      <c r="E33" s="19">
        <v>42990.467962962961</v>
      </c>
      <c r="F33" s="20" t="s">
        <v>5</v>
      </c>
    </row>
    <row r="34" spans="1:6" x14ac:dyDescent="0.2">
      <c r="A34" s="21" t="s">
        <v>12</v>
      </c>
      <c r="B34" s="22">
        <v>9568200865</v>
      </c>
      <c r="C34" s="22">
        <v>42990.459502314814</v>
      </c>
      <c r="D34" s="22" t="s">
        <v>4</v>
      </c>
      <c r="E34" s="23">
        <v>42990.467974537038</v>
      </c>
      <c r="F34" s="24" t="s">
        <v>5</v>
      </c>
    </row>
    <row r="35" spans="1:6" x14ac:dyDescent="0.2">
      <c r="A35" s="17" t="s">
        <v>12</v>
      </c>
      <c r="B35" s="18">
        <v>9568200870</v>
      </c>
      <c r="C35" s="18">
        <v>42989.706631944442</v>
      </c>
      <c r="D35" s="18" t="s">
        <v>4</v>
      </c>
      <c r="E35" s="19">
        <v>42990.468009259261</v>
      </c>
      <c r="F35" s="20" t="s">
        <v>5</v>
      </c>
    </row>
    <row r="36" spans="1:6" x14ac:dyDescent="0.2">
      <c r="A36" s="21" t="s">
        <v>12</v>
      </c>
      <c r="B36" s="22">
        <v>9568200877</v>
      </c>
      <c r="C36" s="22">
        <v>42990.496979166666</v>
      </c>
      <c r="D36" s="22" t="s">
        <v>4</v>
      </c>
      <c r="E36" s="23">
        <v>42990.497453703705</v>
      </c>
      <c r="F36" s="24" t="s">
        <v>5</v>
      </c>
    </row>
    <row r="37" spans="1:6" x14ac:dyDescent="0.2">
      <c r="A37" s="17"/>
      <c r="B37" s="18"/>
      <c r="C37" s="18"/>
      <c r="D37" s="18"/>
      <c r="E37" s="19"/>
      <c r="F37" s="20"/>
    </row>
    <row r="38" spans="1:6" x14ac:dyDescent="0.2">
      <c r="A38" s="21" t="s">
        <v>15</v>
      </c>
      <c r="B38" s="22">
        <v>9568200799</v>
      </c>
      <c r="C38" s="22">
        <v>42989.575752314813</v>
      </c>
      <c r="D38" s="22" t="s">
        <v>4</v>
      </c>
      <c r="E38" s="23">
        <v>42989.576157407406</v>
      </c>
      <c r="F38" s="24" t="s">
        <v>5</v>
      </c>
    </row>
    <row r="39" spans="1:6" x14ac:dyDescent="0.2">
      <c r="A39" s="17" t="s">
        <v>15</v>
      </c>
      <c r="B39" s="18">
        <v>9568200805</v>
      </c>
      <c r="C39" s="18">
        <v>42989.610208333332</v>
      </c>
      <c r="D39" s="18" t="s">
        <v>4</v>
      </c>
      <c r="E39" s="19">
        <v>42989.611851851849</v>
      </c>
      <c r="F39" s="20" t="s">
        <v>5</v>
      </c>
    </row>
    <row r="40" spans="1:6" x14ac:dyDescent="0.2">
      <c r="A40" s="21" t="s">
        <v>15</v>
      </c>
      <c r="B40" s="22">
        <v>9568200810</v>
      </c>
      <c r="C40" s="22">
        <v>42971.413472222222</v>
      </c>
      <c r="D40" s="22" t="s">
        <v>1</v>
      </c>
      <c r="E40" s="23">
        <v>42989.640196759261</v>
      </c>
      <c r="F40" s="24" t="s">
        <v>2</v>
      </c>
    </row>
    <row r="41" spans="1:6" x14ac:dyDescent="0.2">
      <c r="A41" s="17" t="s">
        <v>15</v>
      </c>
      <c r="B41" s="18">
        <v>9568200817</v>
      </c>
      <c r="C41" s="18">
        <v>42989.682858796295</v>
      </c>
      <c r="D41" s="18" t="s">
        <v>4</v>
      </c>
      <c r="E41" s="19">
        <v>42989.683194444442</v>
      </c>
      <c r="F41" s="20" t="s">
        <v>5</v>
      </c>
    </row>
    <row r="42" spans="1:6" x14ac:dyDescent="0.2">
      <c r="A42" s="21" t="s">
        <v>15</v>
      </c>
      <c r="B42" s="22">
        <v>9568200823</v>
      </c>
      <c r="C42" s="22">
        <v>42989.734571759262</v>
      </c>
      <c r="D42" s="22" t="s">
        <v>4</v>
      </c>
      <c r="E42" s="23">
        <v>42989.734861111108</v>
      </c>
      <c r="F42" s="24" t="s">
        <v>5</v>
      </c>
    </row>
    <row r="43" spans="1:6" x14ac:dyDescent="0.2">
      <c r="A43" s="17" t="s">
        <v>15</v>
      </c>
      <c r="B43" s="18">
        <v>9568200836</v>
      </c>
      <c r="C43" s="18">
        <v>42990.404780092591</v>
      </c>
      <c r="D43" s="18" t="s">
        <v>4</v>
      </c>
      <c r="E43" s="19">
        <v>42990.405428240738</v>
      </c>
      <c r="F43" s="20" t="s">
        <v>5</v>
      </c>
    </row>
    <row r="44" spans="1:6" x14ac:dyDescent="0.2">
      <c r="A44" s="21" t="s">
        <v>15</v>
      </c>
      <c r="B44" s="22">
        <v>9568200853</v>
      </c>
      <c r="C44" s="22">
        <v>42990.435740740744</v>
      </c>
      <c r="D44" s="22" t="s">
        <v>4</v>
      </c>
      <c r="E44" s="23">
        <v>42990.436678240738</v>
      </c>
      <c r="F44" s="24" t="s">
        <v>5</v>
      </c>
    </row>
    <row r="45" spans="1:6" x14ac:dyDescent="0.2">
      <c r="A45" s="17" t="s">
        <v>15</v>
      </c>
      <c r="B45" s="18">
        <v>9568200861</v>
      </c>
      <c r="C45" s="18">
        <v>42990.454097222224</v>
      </c>
      <c r="D45" s="18" t="s">
        <v>4</v>
      </c>
      <c r="E45" s="19">
        <v>42990.467962962961</v>
      </c>
      <c r="F45" s="20" t="s">
        <v>5</v>
      </c>
    </row>
    <row r="46" spans="1:6" x14ac:dyDescent="0.2">
      <c r="A46" s="21" t="s">
        <v>15</v>
      </c>
      <c r="B46" s="22">
        <v>9568200866</v>
      </c>
      <c r="C46" s="22">
        <v>42989.701226851852</v>
      </c>
      <c r="D46" s="22" t="s">
        <v>4</v>
      </c>
      <c r="E46" s="23">
        <v>42990.467997685184</v>
      </c>
      <c r="F46" s="24" t="s">
        <v>5</v>
      </c>
    </row>
    <row r="47" spans="1:6" x14ac:dyDescent="0.2">
      <c r="A47" s="17" t="s">
        <v>15</v>
      </c>
      <c r="B47" s="18">
        <v>9568200871</v>
      </c>
      <c r="C47" s="18">
        <v>42990.469780092593</v>
      </c>
      <c r="D47" s="18" t="s">
        <v>4</v>
      </c>
      <c r="E47" s="19">
        <v>42990.471180555556</v>
      </c>
      <c r="F47" s="20" t="s">
        <v>5</v>
      </c>
    </row>
    <row r="48" spans="1:6" x14ac:dyDescent="0.2">
      <c r="A48" s="21" t="s">
        <v>15</v>
      </c>
      <c r="B48" s="22">
        <v>9568200878</v>
      </c>
      <c r="C48" s="22">
        <v>42990.500243055554</v>
      </c>
      <c r="D48" s="22" t="s">
        <v>4</v>
      </c>
      <c r="E48" s="23">
        <v>42990.500613425924</v>
      </c>
      <c r="F48" s="24" t="s">
        <v>5</v>
      </c>
    </row>
    <row r="49" spans="1:6" x14ac:dyDescent="0.2">
      <c r="A49" s="17"/>
      <c r="B49" s="18"/>
      <c r="C49" s="18"/>
      <c r="D49" s="18"/>
      <c r="E49" s="19"/>
      <c r="F49" s="20"/>
    </row>
    <row r="50" spans="1:6" x14ac:dyDescent="0.2">
      <c r="A50" s="21" t="s">
        <v>20</v>
      </c>
      <c r="B50" s="22">
        <v>9568200800</v>
      </c>
      <c r="C50" s="22">
        <v>42989.592013888891</v>
      </c>
      <c r="D50" s="22" t="s">
        <v>4</v>
      </c>
      <c r="E50" s="23">
        <v>42989.592326388891</v>
      </c>
      <c r="F50" s="24" t="s">
        <v>5</v>
      </c>
    </row>
    <row r="51" spans="1:6" x14ac:dyDescent="0.2">
      <c r="A51" s="17" t="s">
        <v>20</v>
      </c>
      <c r="B51" s="18">
        <v>9568200806</v>
      </c>
      <c r="C51" s="18">
        <v>42989.613043981481</v>
      </c>
      <c r="D51" s="18" t="s">
        <v>4</v>
      </c>
      <c r="E51" s="19">
        <v>42989.613379629627</v>
      </c>
      <c r="F51" s="20" t="s">
        <v>5</v>
      </c>
    </row>
    <row r="52" spans="1:6" x14ac:dyDescent="0.2">
      <c r="A52" s="21" t="s">
        <v>20</v>
      </c>
      <c r="B52" s="22">
        <v>9568200812</v>
      </c>
      <c r="C52" s="22">
        <v>42989.645937499998</v>
      </c>
      <c r="D52" s="22" t="s">
        <v>4</v>
      </c>
      <c r="E52" s="23">
        <v>42989.646296296298</v>
      </c>
      <c r="F52" s="24" t="s">
        <v>5</v>
      </c>
    </row>
    <row r="53" spans="1:6" x14ac:dyDescent="0.2">
      <c r="A53" s="17" t="s">
        <v>20</v>
      </c>
      <c r="B53" s="18">
        <v>9568200818</v>
      </c>
      <c r="C53" s="18">
        <v>42989.658333333333</v>
      </c>
      <c r="D53" s="18" t="s">
        <v>1</v>
      </c>
      <c r="E53" s="19">
        <v>42989.68440972222</v>
      </c>
      <c r="F53" s="20" t="s">
        <v>2</v>
      </c>
    </row>
    <row r="54" spans="1:6" x14ac:dyDescent="0.2">
      <c r="A54" s="21" t="s">
        <v>20</v>
      </c>
      <c r="B54" s="22">
        <v>9568200825</v>
      </c>
      <c r="C54" s="22">
        <v>42990.377152777779</v>
      </c>
      <c r="D54" s="22" t="s">
        <v>4</v>
      </c>
      <c r="E54" s="23">
        <v>42990.378125000003</v>
      </c>
      <c r="F54" s="24" t="s">
        <v>5</v>
      </c>
    </row>
    <row r="55" spans="1:6" x14ac:dyDescent="0.2">
      <c r="A55" s="17" t="s">
        <v>20</v>
      </c>
      <c r="B55" s="18">
        <v>9568200837</v>
      </c>
      <c r="C55" s="18">
        <v>42990.393784722219</v>
      </c>
      <c r="D55" s="18" t="s">
        <v>4</v>
      </c>
      <c r="E55" s="19">
        <v>42990.405486111114</v>
      </c>
      <c r="F55" s="20" t="s">
        <v>5</v>
      </c>
    </row>
    <row r="56" spans="1:6" x14ac:dyDescent="0.2">
      <c r="A56" s="21" t="s">
        <v>20</v>
      </c>
      <c r="B56" s="22">
        <v>9568200854</v>
      </c>
      <c r="C56" s="22">
        <v>42990.436898148146</v>
      </c>
      <c r="D56" s="22" t="s">
        <v>4</v>
      </c>
      <c r="E56" s="23">
        <v>42990.437268518515</v>
      </c>
      <c r="F56" s="24" t="s">
        <v>5</v>
      </c>
    </row>
    <row r="57" spans="1:6" x14ac:dyDescent="0.2">
      <c r="A57" s="17" t="s">
        <v>20</v>
      </c>
      <c r="B57" s="18">
        <v>9568200862</v>
      </c>
      <c r="C57" s="18">
        <v>42990.455625000002</v>
      </c>
      <c r="D57" s="18" t="s">
        <v>4</v>
      </c>
      <c r="E57" s="19">
        <v>42990.467974537038</v>
      </c>
      <c r="F57" s="20" t="s">
        <v>5</v>
      </c>
    </row>
    <row r="58" spans="1:6" x14ac:dyDescent="0.2">
      <c r="A58" s="21" t="s">
        <v>20</v>
      </c>
      <c r="B58" s="22">
        <v>9568200867</v>
      </c>
      <c r="C58" s="22">
        <v>42989.702418981484</v>
      </c>
      <c r="D58" s="22" t="s">
        <v>4</v>
      </c>
      <c r="E58" s="23">
        <v>42990.467997685184</v>
      </c>
      <c r="F58" s="24" t="s">
        <v>5</v>
      </c>
    </row>
    <row r="59" spans="1:6" x14ac:dyDescent="0.2">
      <c r="A59" s="17" t="s">
        <v>20</v>
      </c>
      <c r="B59" s="18">
        <v>9568200873</v>
      </c>
      <c r="C59" s="18">
        <v>42990.484629629631</v>
      </c>
      <c r="D59" s="18" t="s">
        <v>4</v>
      </c>
      <c r="E59" s="19">
        <v>42990.48510416667</v>
      </c>
      <c r="F59" s="20" t="s">
        <v>5</v>
      </c>
    </row>
    <row r="60" spans="1:6" x14ac:dyDescent="0.2">
      <c r="A60" s="21" t="s">
        <v>20</v>
      </c>
      <c r="B60" s="22">
        <v>9568200882</v>
      </c>
      <c r="C60" s="22">
        <v>42990.438148148147</v>
      </c>
      <c r="D60" s="22" t="s">
        <v>4</v>
      </c>
      <c r="E60" s="23">
        <v>42990.509085648147</v>
      </c>
      <c r="F60" s="24" t="s">
        <v>5</v>
      </c>
    </row>
    <row r="61" spans="1:6" x14ac:dyDescent="0.2">
      <c r="A61" s="37"/>
      <c r="B61" s="38"/>
      <c r="C61" s="38"/>
      <c r="D61" s="38"/>
      <c r="E61" s="39"/>
      <c r="F61" s="40"/>
    </row>
    <row r="62" spans="1:6" x14ac:dyDescent="0.2">
      <c r="A62" s="41"/>
      <c r="B62" s="42"/>
      <c r="C62" s="42"/>
      <c r="D62" s="42"/>
      <c r="E62" s="43"/>
      <c r="F62" s="44"/>
    </row>
    <row r="63" spans="1:6" x14ac:dyDescent="0.2">
      <c r="A63" s="37"/>
      <c r="B63" s="38"/>
      <c r="C63" s="38"/>
      <c r="D63" s="38"/>
      <c r="E63" s="39"/>
      <c r="F63" s="40"/>
    </row>
    <row r="64" spans="1:6" x14ac:dyDescent="0.2">
      <c r="A64" s="41"/>
      <c r="B64" s="42"/>
      <c r="C64" s="42"/>
      <c r="D64" s="42"/>
      <c r="E64" s="43"/>
      <c r="F64" s="44"/>
    </row>
    <row r="65" spans="1:6" x14ac:dyDescent="0.2">
      <c r="A65" s="37"/>
      <c r="B65" s="38"/>
      <c r="C65" s="38"/>
      <c r="D65" s="38"/>
      <c r="E65" s="39"/>
      <c r="F65" s="40"/>
    </row>
    <row r="66" spans="1:6" x14ac:dyDescent="0.2">
      <c r="A66" s="41"/>
      <c r="B66" s="42"/>
      <c r="C66" s="42"/>
      <c r="D66" s="42"/>
      <c r="E66" s="43"/>
      <c r="F66" s="44"/>
    </row>
    <row r="67" spans="1:6" x14ac:dyDescent="0.2">
      <c r="A67" s="37"/>
      <c r="B67" s="38"/>
      <c r="C67" s="38"/>
      <c r="D67" s="38"/>
      <c r="E67" s="39"/>
      <c r="F67" s="40"/>
    </row>
    <row r="68" spans="1:6" x14ac:dyDescent="0.2">
      <c r="A68" s="41"/>
      <c r="B68" s="42"/>
      <c r="C68" s="42"/>
      <c r="D68" s="42"/>
      <c r="E68" s="43"/>
      <c r="F68" s="44"/>
    </row>
    <row r="69" spans="1:6" x14ac:dyDescent="0.2">
      <c r="A69" s="37"/>
      <c r="B69" s="38"/>
      <c r="C69" s="38"/>
      <c r="D69" s="38"/>
      <c r="E69" s="39"/>
      <c r="F69" s="40"/>
    </row>
    <row r="70" spans="1:6" x14ac:dyDescent="0.2">
      <c r="A70" s="41"/>
      <c r="B70" s="42"/>
      <c r="C70" s="42"/>
      <c r="D70" s="42"/>
      <c r="E70" s="43"/>
      <c r="F70" s="44"/>
    </row>
    <row r="71" spans="1:6" x14ac:dyDescent="0.2">
      <c r="A71" s="37"/>
      <c r="B71" s="38"/>
      <c r="C71" s="38"/>
      <c r="D71" s="38"/>
      <c r="E71" s="39"/>
      <c r="F71" s="40"/>
    </row>
    <row r="72" spans="1:6" x14ac:dyDescent="0.2">
      <c r="A72" s="41"/>
      <c r="B72" s="42"/>
      <c r="C72" s="42"/>
      <c r="D72" s="42"/>
      <c r="E72" s="43"/>
      <c r="F72" s="44"/>
    </row>
    <row r="73" spans="1:6" x14ac:dyDescent="0.2">
      <c r="A73" s="37"/>
      <c r="B73" s="38"/>
      <c r="C73" s="38"/>
      <c r="D73" s="38"/>
      <c r="E73" s="39"/>
      <c r="F73" s="45"/>
    </row>
    <row r="74" spans="1:6" x14ac:dyDescent="0.2">
      <c r="A74" s="41"/>
      <c r="B74" s="42"/>
      <c r="C74" s="42"/>
      <c r="D74" s="42"/>
      <c r="E74" s="43"/>
      <c r="F74" s="45"/>
    </row>
    <row r="75" spans="1:6" x14ac:dyDescent="0.2">
      <c r="A75" s="37"/>
      <c r="B75" s="38"/>
      <c r="C75" s="38"/>
      <c r="D75" s="38"/>
      <c r="E75" s="39"/>
      <c r="F75" s="45"/>
    </row>
    <row r="76" spans="1:6" x14ac:dyDescent="0.2">
      <c r="A76" s="41"/>
      <c r="B76" s="42"/>
      <c r="C76" s="42"/>
      <c r="D76" s="42"/>
      <c r="E76" s="43"/>
      <c r="F76" s="45"/>
    </row>
    <row r="77" spans="1:6" x14ac:dyDescent="0.2">
      <c r="A77" s="37"/>
      <c r="B77" s="38"/>
      <c r="C77" s="38"/>
      <c r="D77" s="38"/>
      <c r="E77" s="39"/>
      <c r="F77" s="45"/>
    </row>
    <row r="78" spans="1:6" x14ac:dyDescent="0.2">
      <c r="A78" s="41"/>
      <c r="B78" s="42"/>
      <c r="C78" s="42"/>
      <c r="D78" s="42"/>
      <c r="E78" s="43"/>
      <c r="F78" s="45"/>
    </row>
    <row r="79" spans="1:6" x14ac:dyDescent="0.2">
      <c r="A79" s="37"/>
      <c r="B79" s="38"/>
      <c r="C79" s="38"/>
      <c r="D79" s="38"/>
      <c r="E79" s="39"/>
      <c r="F79" s="45"/>
    </row>
    <row r="80" spans="1:6" x14ac:dyDescent="0.2">
      <c r="A80" s="41"/>
      <c r="B80" s="42"/>
      <c r="C80" s="42"/>
      <c r="D80" s="42"/>
      <c r="E80" s="43"/>
      <c r="F80" s="45"/>
    </row>
    <row r="81" spans="1:6" x14ac:dyDescent="0.2">
      <c r="A81" s="37"/>
      <c r="B81" s="38"/>
      <c r="C81" s="38"/>
      <c r="D81" s="38"/>
      <c r="E81" s="39"/>
      <c r="F81" s="45"/>
    </row>
    <row r="82" spans="1:6" x14ac:dyDescent="0.2">
      <c r="A82" s="41"/>
      <c r="B82" s="42"/>
      <c r="C82" s="42"/>
      <c r="D82" s="42"/>
      <c r="E82" s="43"/>
      <c r="F82" s="45"/>
    </row>
    <row r="83" spans="1:6" x14ac:dyDescent="0.2">
      <c r="A83" s="37"/>
      <c r="B83" s="38"/>
      <c r="C83" s="38"/>
      <c r="D83" s="38"/>
      <c r="E83" s="39"/>
      <c r="F83" s="45"/>
    </row>
    <row r="84" spans="1:6" x14ac:dyDescent="0.2">
      <c r="A84" s="41"/>
      <c r="B84" s="42"/>
      <c r="C84" s="42"/>
      <c r="D84" s="42"/>
      <c r="E84" s="43"/>
      <c r="F84" s="45"/>
    </row>
    <row r="85" spans="1:6" x14ac:dyDescent="0.2">
      <c r="A85" s="37"/>
      <c r="B85" s="38"/>
      <c r="C85" s="38"/>
      <c r="D85" s="38"/>
      <c r="E85" s="39"/>
      <c r="F85" s="45"/>
    </row>
    <row r="86" spans="1:6" x14ac:dyDescent="0.2">
      <c r="A86" s="41"/>
      <c r="B86" s="42"/>
      <c r="C86" s="42"/>
      <c r="D86" s="42"/>
      <c r="E86" s="43"/>
      <c r="F86" s="45"/>
    </row>
    <row r="87" spans="1:6" x14ac:dyDescent="0.2">
      <c r="A87" s="37"/>
      <c r="B87" s="38"/>
      <c r="C87" s="38"/>
      <c r="D87" s="38"/>
      <c r="E87" s="39"/>
      <c r="F87" s="45"/>
    </row>
    <row r="88" spans="1:6" x14ac:dyDescent="0.2">
      <c r="A88" s="41"/>
      <c r="B88" s="42"/>
      <c r="C88" s="42"/>
      <c r="D88" s="42"/>
      <c r="E88" s="43"/>
      <c r="F88" s="45"/>
    </row>
    <row r="89" spans="1:6" x14ac:dyDescent="0.2">
      <c r="A89" s="37"/>
      <c r="B89" s="38"/>
      <c r="C89" s="38"/>
      <c r="D89" s="38"/>
      <c r="E89" s="39"/>
      <c r="F89" s="45"/>
    </row>
    <row r="90" spans="1:6" x14ac:dyDescent="0.2">
      <c r="A90" s="41"/>
      <c r="B90" s="42"/>
      <c r="C90" s="42"/>
      <c r="D90" s="42"/>
      <c r="E90" s="43"/>
      <c r="F90" s="45"/>
    </row>
    <row r="91" spans="1:6" x14ac:dyDescent="0.2">
      <c r="A91" s="37"/>
      <c r="B91" s="38"/>
      <c r="C91" s="38"/>
      <c r="D91" s="38"/>
      <c r="E91" s="39"/>
      <c r="F91" s="45"/>
    </row>
    <row r="92" spans="1:6" x14ac:dyDescent="0.2">
      <c r="A92" s="41"/>
      <c r="B92" s="42"/>
      <c r="C92" s="42"/>
      <c r="D92" s="42"/>
      <c r="E92" s="43"/>
      <c r="F92" s="45"/>
    </row>
    <row r="93" spans="1:6" x14ac:dyDescent="0.2">
      <c r="A93" s="37"/>
      <c r="B93" s="38"/>
      <c r="C93" s="38"/>
      <c r="D93" s="38"/>
      <c r="E93" s="39"/>
      <c r="F93" s="45"/>
    </row>
    <row r="94" spans="1:6" x14ac:dyDescent="0.2">
      <c r="A94" s="41"/>
      <c r="B94" s="42"/>
      <c r="C94" s="42"/>
      <c r="D94" s="42"/>
      <c r="E94" s="43"/>
      <c r="F94" s="45"/>
    </row>
    <row r="95" spans="1:6" x14ac:dyDescent="0.2">
      <c r="A95" s="37"/>
      <c r="B95" s="38"/>
      <c r="C95" s="38"/>
      <c r="D95" s="38"/>
      <c r="E95" s="39"/>
      <c r="F95" s="45"/>
    </row>
    <row r="96" spans="1:6" x14ac:dyDescent="0.2">
      <c r="A96" s="41"/>
      <c r="B96" s="42"/>
      <c r="C96" s="42"/>
      <c r="D96" s="42"/>
      <c r="E96" s="43"/>
      <c r="F96" s="45"/>
    </row>
    <row r="97" spans="1:6" x14ac:dyDescent="0.2">
      <c r="A97" s="37"/>
      <c r="B97" s="38"/>
      <c r="C97" s="38"/>
      <c r="D97" s="38"/>
      <c r="E97" s="39"/>
      <c r="F97" s="45"/>
    </row>
    <row r="98" spans="1:6" x14ac:dyDescent="0.2">
      <c r="A98" s="41"/>
      <c r="B98" s="42"/>
      <c r="C98" s="42"/>
      <c r="D98" s="42"/>
      <c r="E98" s="43"/>
      <c r="F98" s="45"/>
    </row>
    <row r="99" spans="1:6" x14ac:dyDescent="0.2">
      <c r="A99" s="37"/>
      <c r="B99" s="38"/>
      <c r="C99" s="38"/>
      <c r="D99" s="38"/>
      <c r="E99" s="39"/>
      <c r="F99" s="45"/>
    </row>
    <row r="100" spans="1:6" x14ac:dyDescent="0.2">
      <c r="A100" s="41"/>
      <c r="B100" s="42"/>
      <c r="C100" s="42"/>
      <c r="D100" s="42"/>
      <c r="E100" s="43"/>
      <c r="F100" s="45"/>
    </row>
    <row r="101" spans="1:6" x14ac:dyDescent="0.2">
      <c r="A101" s="37"/>
      <c r="B101" s="38"/>
      <c r="C101" s="38"/>
      <c r="D101" s="38"/>
      <c r="E101" s="39"/>
      <c r="F101" s="45"/>
    </row>
    <row r="102" spans="1:6" x14ac:dyDescent="0.2">
      <c r="A102" s="41"/>
      <c r="B102" s="42"/>
      <c r="C102" s="42"/>
      <c r="D102" s="42"/>
      <c r="E102" s="43"/>
      <c r="F102" s="45"/>
    </row>
    <row r="103" spans="1:6" x14ac:dyDescent="0.2">
      <c r="A103" s="37"/>
      <c r="B103" s="38"/>
      <c r="C103" s="38"/>
      <c r="D103" s="38"/>
      <c r="E103" s="39"/>
      <c r="F103" s="45"/>
    </row>
    <row r="104" spans="1:6" x14ac:dyDescent="0.2">
      <c r="A104" s="41"/>
      <c r="B104" s="42"/>
      <c r="C104" s="42"/>
      <c r="D104" s="42"/>
      <c r="E104" s="43"/>
      <c r="F104" s="45"/>
    </row>
    <row r="105" spans="1:6" x14ac:dyDescent="0.2">
      <c r="A105" s="37"/>
      <c r="B105" s="38"/>
      <c r="C105" s="38"/>
      <c r="D105" s="38"/>
      <c r="E105" s="39"/>
      <c r="F105" s="45"/>
    </row>
    <row r="106" spans="1:6" x14ac:dyDescent="0.2">
      <c r="A106" s="41"/>
      <c r="B106" s="42"/>
      <c r="C106" s="42"/>
      <c r="D106" s="42"/>
      <c r="E106" s="43"/>
      <c r="F106" s="45"/>
    </row>
    <row r="107" spans="1:6" x14ac:dyDescent="0.2">
      <c r="A107" s="37"/>
      <c r="B107" s="38"/>
      <c r="C107" s="38"/>
      <c r="D107" s="38"/>
      <c r="E107" s="39"/>
      <c r="F107" s="45"/>
    </row>
    <row r="108" spans="1:6" x14ac:dyDescent="0.2">
      <c r="A108" s="41"/>
      <c r="B108" s="42"/>
      <c r="C108" s="42"/>
      <c r="D108" s="42"/>
      <c r="E108" s="43"/>
      <c r="F108" s="45"/>
    </row>
    <row r="109" spans="1:6" x14ac:dyDescent="0.2">
      <c r="A109" s="37"/>
      <c r="B109" s="38"/>
      <c r="C109" s="38"/>
      <c r="D109" s="38"/>
      <c r="E109" s="39"/>
      <c r="F109" s="45"/>
    </row>
    <row r="110" spans="1:6" x14ac:dyDescent="0.2">
      <c r="A110" s="41"/>
      <c r="B110" s="42"/>
      <c r="C110" s="42"/>
      <c r="D110" s="42"/>
      <c r="E110" s="43"/>
      <c r="F110" s="45"/>
    </row>
    <row r="111" spans="1:6" x14ac:dyDescent="0.2">
      <c r="A111" s="37"/>
      <c r="B111" s="38"/>
      <c r="C111" s="38"/>
      <c r="D111" s="38"/>
      <c r="E111" s="39"/>
      <c r="F111" s="45"/>
    </row>
    <row r="112" spans="1:6" x14ac:dyDescent="0.2">
      <c r="A112" s="41"/>
      <c r="B112" s="42"/>
      <c r="C112" s="42"/>
      <c r="D112" s="42"/>
      <c r="E112" s="43"/>
      <c r="F112" s="45"/>
    </row>
    <row r="113" spans="1:6" x14ac:dyDescent="0.2">
      <c r="A113" s="37"/>
      <c r="B113" s="38"/>
      <c r="C113" s="38"/>
      <c r="D113" s="38"/>
      <c r="E113" s="39"/>
      <c r="F113" s="45"/>
    </row>
    <row r="114" spans="1:6" x14ac:dyDescent="0.2">
      <c r="A114" s="41"/>
      <c r="B114" s="42"/>
      <c r="C114" s="42"/>
      <c r="D114" s="42"/>
      <c r="E114" s="43"/>
      <c r="F114" s="45"/>
    </row>
    <row r="115" spans="1:6" x14ac:dyDescent="0.2">
      <c r="A115" s="37"/>
      <c r="B115" s="38"/>
      <c r="C115" s="38"/>
      <c r="D115" s="38"/>
      <c r="E115" s="39"/>
      <c r="F115" s="45"/>
    </row>
    <row r="116" spans="1:6" x14ac:dyDescent="0.2">
      <c r="A116" s="41"/>
      <c r="B116" s="42"/>
      <c r="C116" s="42"/>
      <c r="D116" s="42"/>
      <c r="E116" s="43"/>
      <c r="F116" s="45"/>
    </row>
    <row r="117" spans="1:6" x14ac:dyDescent="0.2">
      <c r="A117" s="37"/>
      <c r="B117" s="38"/>
      <c r="C117" s="38"/>
      <c r="D117" s="38"/>
      <c r="E117" s="39"/>
      <c r="F117" s="45"/>
    </row>
    <row r="118" spans="1:6" x14ac:dyDescent="0.2">
      <c r="A118" s="41"/>
      <c r="B118" s="42"/>
      <c r="C118" s="42"/>
      <c r="D118" s="42"/>
      <c r="E118" s="43"/>
      <c r="F118" s="45"/>
    </row>
    <row r="119" spans="1:6" x14ac:dyDescent="0.2">
      <c r="A119" s="37"/>
      <c r="B119" s="38"/>
      <c r="C119" s="38"/>
      <c r="D119" s="38"/>
      <c r="E119" s="39"/>
      <c r="F119" s="45"/>
    </row>
    <row r="120" spans="1:6" x14ac:dyDescent="0.2">
      <c r="A120" s="41"/>
      <c r="B120" s="42"/>
      <c r="C120" s="42"/>
      <c r="D120" s="42"/>
      <c r="E120" s="43"/>
      <c r="F120" s="45"/>
    </row>
    <row r="121" spans="1:6" x14ac:dyDescent="0.2">
      <c r="A121" s="37"/>
      <c r="B121" s="38"/>
      <c r="C121" s="38"/>
      <c r="D121" s="38"/>
      <c r="E121" s="39"/>
      <c r="F121" s="45"/>
    </row>
    <row r="122" spans="1:6" x14ac:dyDescent="0.2">
      <c r="A122" s="41"/>
      <c r="B122" s="42"/>
      <c r="C122" s="42"/>
      <c r="D122" s="42"/>
      <c r="E122" s="43"/>
      <c r="F122" s="45"/>
    </row>
    <row r="123" spans="1:6" x14ac:dyDescent="0.2">
      <c r="A123" s="37"/>
      <c r="B123" s="38"/>
      <c r="C123" s="38"/>
      <c r="D123" s="38"/>
      <c r="E123" s="39"/>
      <c r="F123" s="45"/>
    </row>
    <row r="124" spans="1:6" x14ac:dyDescent="0.2">
      <c r="A124" s="41"/>
      <c r="B124" s="42"/>
      <c r="C124" s="42"/>
      <c r="D124" s="42"/>
      <c r="E124" s="43"/>
      <c r="F124" s="45"/>
    </row>
    <row r="125" spans="1:6" x14ac:dyDescent="0.2">
      <c r="A125" s="37"/>
      <c r="B125" s="38"/>
      <c r="C125" s="38"/>
      <c r="D125" s="38"/>
      <c r="E125" s="39"/>
      <c r="F125" s="45"/>
    </row>
    <row r="126" spans="1:6" x14ac:dyDescent="0.2">
      <c r="A126" s="41"/>
      <c r="B126" s="42"/>
      <c r="C126" s="42"/>
      <c r="D126" s="42"/>
      <c r="E126" s="43"/>
      <c r="F126" s="45"/>
    </row>
    <row r="127" spans="1:6" x14ac:dyDescent="0.2">
      <c r="A127" s="37"/>
      <c r="B127" s="38"/>
      <c r="C127" s="38"/>
      <c r="D127" s="38"/>
      <c r="E127" s="39"/>
      <c r="F127" s="45"/>
    </row>
    <row r="128" spans="1:6" x14ac:dyDescent="0.2">
      <c r="A128" s="41"/>
      <c r="B128" s="42"/>
      <c r="C128" s="42"/>
      <c r="D128" s="42"/>
      <c r="E128" s="43"/>
      <c r="F128" s="45"/>
    </row>
    <row r="129" spans="1:6" x14ac:dyDescent="0.2">
      <c r="A129" s="37"/>
      <c r="B129" s="38"/>
      <c r="C129" s="38"/>
      <c r="D129" s="38"/>
      <c r="E129" s="39"/>
      <c r="F129" s="45"/>
    </row>
    <row r="130" spans="1:6" x14ac:dyDescent="0.2">
      <c r="A130" s="41"/>
      <c r="B130" s="42"/>
      <c r="C130" s="42"/>
      <c r="D130" s="42"/>
      <c r="E130" s="43"/>
      <c r="F130" s="45"/>
    </row>
    <row r="131" spans="1:6" x14ac:dyDescent="0.2">
      <c r="A131" s="37"/>
      <c r="B131" s="38"/>
      <c r="C131" s="38"/>
      <c r="D131" s="38"/>
      <c r="E131" s="39"/>
      <c r="F131" s="45"/>
    </row>
    <row r="132" spans="1:6" x14ac:dyDescent="0.2">
      <c r="A132" s="41"/>
      <c r="B132" s="42"/>
      <c r="C132" s="42"/>
      <c r="D132" s="42"/>
      <c r="E132" s="43"/>
      <c r="F132" s="45"/>
    </row>
    <row r="133" spans="1:6" x14ac:dyDescent="0.2">
      <c r="A133" s="37"/>
      <c r="B133" s="38"/>
      <c r="C133" s="38"/>
      <c r="D133" s="38"/>
      <c r="E133" s="39"/>
      <c r="F133" s="45"/>
    </row>
    <row r="134" spans="1:6" x14ac:dyDescent="0.2">
      <c r="A134" s="41"/>
      <c r="B134" s="42"/>
      <c r="C134" s="42"/>
      <c r="D134" s="42"/>
      <c r="E134" s="43"/>
      <c r="F134" s="45"/>
    </row>
    <row r="135" spans="1:6" x14ac:dyDescent="0.2">
      <c r="A135" s="37"/>
      <c r="B135" s="38"/>
      <c r="C135" s="38"/>
      <c r="D135" s="38"/>
      <c r="E135" s="39"/>
      <c r="F135" s="45"/>
    </row>
    <row r="136" spans="1:6" x14ac:dyDescent="0.2">
      <c r="A136" s="41"/>
      <c r="B136" s="42"/>
      <c r="C136" s="42"/>
      <c r="D136" s="42"/>
      <c r="E136" s="43"/>
      <c r="F136" s="45"/>
    </row>
    <row r="137" spans="1:6" x14ac:dyDescent="0.2">
      <c r="A137" s="37"/>
      <c r="B137" s="38"/>
      <c r="C137" s="38"/>
      <c r="D137" s="38"/>
      <c r="E137" s="39"/>
      <c r="F137" s="45"/>
    </row>
    <row r="138" spans="1:6" x14ac:dyDescent="0.2">
      <c r="A138" s="41"/>
      <c r="B138" s="42"/>
      <c r="C138" s="42"/>
      <c r="D138" s="42"/>
      <c r="E138" s="43"/>
      <c r="F138" s="45"/>
    </row>
    <row r="139" spans="1:6" x14ac:dyDescent="0.2">
      <c r="A139" s="37"/>
      <c r="B139" s="38"/>
      <c r="C139" s="38"/>
      <c r="D139" s="38"/>
      <c r="E139" s="39"/>
      <c r="F139" s="45"/>
    </row>
    <row r="140" spans="1:6" x14ac:dyDescent="0.2">
      <c r="A140" s="41"/>
      <c r="B140" s="42"/>
      <c r="C140" s="42"/>
      <c r="D140" s="42"/>
      <c r="E140" s="43"/>
      <c r="F140" s="45"/>
    </row>
    <row r="141" spans="1:6" x14ac:dyDescent="0.2">
      <c r="A141" s="37"/>
      <c r="B141" s="38"/>
      <c r="C141" s="38"/>
      <c r="D141" s="38"/>
      <c r="E141" s="39"/>
      <c r="F141" s="45"/>
    </row>
    <row r="142" spans="1:6" x14ac:dyDescent="0.2">
      <c r="A142" s="41"/>
      <c r="B142" s="42"/>
      <c r="C142" s="42"/>
      <c r="D142" s="42"/>
      <c r="E142" s="43"/>
      <c r="F142" s="45"/>
    </row>
    <row r="143" spans="1:6" x14ac:dyDescent="0.2">
      <c r="A143" s="37"/>
      <c r="B143" s="38"/>
      <c r="C143" s="38"/>
      <c r="D143" s="38"/>
      <c r="E143" s="39"/>
      <c r="F143" s="45"/>
    </row>
    <row r="144" spans="1:6" x14ac:dyDescent="0.2">
      <c r="A144" s="41"/>
      <c r="B144" s="42"/>
      <c r="C144" s="42"/>
      <c r="D144" s="42"/>
      <c r="E144" s="43"/>
      <c r="F144" s="45"/>
    </row>
    <row r="145" spans="1:6" x14ac:dyDescent="0.2">
      <c r="A145" s="37"/>
      <c r="B145" s="38"/>
      <c r="C145" s="38"/>
      <c r="D145" s="38"/>
      <c r="E145" s="39"/>
      <c r="F145" s="45"/>
    </row>
    <row r="146" spans="1:6" x14ac:dyDescent="0.2">
      <c r="A146" s="41"/>
      <c r="B146" s="42"/>
      <c r="C146" s="42"/>
      <c r="D146" s="42"/>
      <c r="E146" s="43"/>
      <c r="F146" s="45"/>
    </row>
    <row r="147" spans="1:6" x14ac:dyDescent="0.2">
      <c r="A147" s="37"/>
      <c r="B147" s="38"/>
      <c r="C147" s="38"/>
      <c r="D147" s="38"/>
      <c r="E147" s="39"/>
      <c r="F147" s="45"/>
    </row>
    <row r="148" spans="1:6" x14ac:dyDescent="0.2">
      <c r="A148" s="41"/>
      <c r="B148" s="42"/>
      <c r="C148" s="42"/>
      <c r="D148" s="42"/>
      <c r="E148" s="43"/>
      <c r="F148" s="45"/>
    </row>
    <row r="149" spans="1:6" x14ac:dyDescent="0.2">
      <c r="A149" s="37"/>
      <c r="B149" s="38"/>
      <c r="C149" s="38"/>
      <c r="D149" s="38"/>
      <c r="E149" s="39"/>
      <c r="F149" s="45"/>
    </row>
    <row r="150" spans="1:6" x14ac:dyDescent="0.2">
      <c r="A150" s="41"/>
      <c r="B150" s="42"/>
      <c r="C150" s="42"/>
      <c r="D150" s="42"/>
      <c r="E150" s="43"/>
      <c r="F150" s="45"/>
    </row>
    <row r="151" spans="1:6" x14ac:dyDescent="0.2">
      <c r="A151" s="37"/>
      <c r="B151" s="38"/>
      <c r="C151" s="38"/>
      <c r="D151" s="38"/>
      <c r="E151" s="39"/>
      <c r="F151" s="45"/>
    </row>
    <row r="152" spans="1:6" x14ac:dyDescent="0.2">
      <c r="A152" s="41"/>
      <c r="B152" s="42"/>
      <c r="C152" s="42"/>
      <c r="D152" s="42"/>
      <c r="E152" s="43"/>
      <c r="F152" s="45"/>
    </row>
    <row r="153" spans="1:6" x14ac:dyDescent="0.2">
      <c r="A153" s="37"/>
      <c r="B153" s="38"/>
      <c r="C153" s="38"/>
      <c r="D153" s="38"/>
      <c r="E153" s="39"/>
      <c r="F153" s="45"/>
    </row>
    <row r="154" spans="1:6" x14ac:dyDescent="0.2">
      <c r="A154" s="41"/>
      <c r="B154" s="42"/>
      <c r="C154" s="42"/>
      <c r="D154" s="42"/>
      <c r="E154" s="43"/>
      <c r="F154" s="45"/>
    </row>
    <row r="155" spans="1:6" x14ac:dyDescent="0.2">
      <c r="A155" s="37"/>
      <c r="B155" s="38"/>
      <c r="C155" s="38"/>
      <c r="D155" s="38"/>
      <c r="E155" s="39"/>
      <c r="F155" s="45"/>
    </row>
    <row r="156" spans="1:6" x14ac:dyDescent="0.2">
      <c r="A156" s="41"/>
      <c r="B156" s="42"/>
      <c r="C156" s="42"/>
      <c r="D156" s="42"/>
      <c r="E156" s="43"/>
      <c r="F156" s="45"/>
    </row>
    <row r="157" spans="1:6" x14ac:dyDescent="0.2">
      <c r="A157" s="37"/>
      <c r="B157" s="38"/>
      <c r="C157" s="38"/>
      <c r="D157" s="38"/>
      <c r="E157" s="39"/>
      <c r="F157" s="45"/>
    </row>
    <row r="158" spans="1:6" x14ac:dyDescent="0.2">
      <c r="A158" s="41"/>
      <c r="B158" s="42"/>
      <c r="C158" s="42"/>
      <c r="D158" s="42"/>
      <c r="E158" s="43"/>
      <c r="F158" s="45"/>
    </row>
    <row r="159" spans="1:6" x14ac:dyDescent="0.2">
      <c r="A159" s="37"/>
      <c r="B159" s="38"/>
      <c r="C159" s="38"/>
      <c r="D159" s="38"/>
      <c r="E159" s="39"/>
      <c r="F159" s="45"/>
    </row>
    <row r="160" spans="1:6" x14ac:dyDescent="0.2">
      <c r="A160" s="41"/>
      <c r="B160" s="42"/>
      <c r="C160" s="42"/>
      <c r="D160" s="42"/>
      <c r="E160" s="43"/>
      <c r="F160" s="45"/>
    </row>
    <row r="161" spans="1:6" x14ac:dyDescent="0.2">
      <c r="A161" s="37"/>
      <c r="B161" s="38"/>
      <c r="C161" s="38"/>
      <c r="D161" s="38"/>
      <c r="E161" s="39"/>
      <c r="F161" s="45"/>
    </row>
    <row r="162" spans="1:6" x14ac:dyDescent="0.2">
      <c r="A162" s="41"/>
      <c r="B162" s="42"/>
      <c r="C162" s="42"/>
      <c r="D162" s="42"/>
      <c r="E162" s="43"/>
      <c r="F162" s="45"/>
    </row>
    <row r="163" spans="1:6" x14ac:dyDescent="0.2">
      <c r="A163" s="37"/>
      <c r="B163" s="38"/>
      <c r="C163" s="38"/>
      <c r="D163" s="38"/>
      <c r="E163" s="39"/>
      <c r="F163" s="45"/>
    </row>
    <row r="164" spans="1:6" x14ac:dyDescent="0.2">
      <c r="A164" s="41"/>
      <c r="B164" s="42"/>
      <c r="C164" s="42"/>
      <c r="D164" s="42"/>
      <c r="E164" s="43"/>
      <c r="F164" s="45"/>
    </row>
    <row r="165" spans="1:6" x14ac:dyDescent="0.2">
      <c r="A165" s="37"/>
      <c r="B165" s="38"/>
      <c r="C165" s="38"/>
      <c r="D165" s="38"/>
      <c r="E165" s="39"/>
      <c r="F165" s="45"/>
    </row>
    <row r="166" spans="1:6" x14ac:dyDescent="0.2">
      <c r="A166" s="41"/>
      <c r="B166" s="42"/>
      <c r="C166" s="42"/>
      <c r="D166" s="42"/>
      <c r="E166" s="43"/>
      <c r="F166" s="45"/>
    </row>
    <row r="167" spans="1:6" x14ac:dyDescent="0.2">
      <c r="A167" s="37"/>
      <c r="B167" s="38"/>
      <c r="C167" s="38"/>
      <c r="D167" s="38"/>
      <c r="E167" s="39"/>
      <c r="F167" s="45"/>
    </row>
    <row r="168" spans="1:6" x14ac:dyDescent="0.2">
      <c r="A168" s="41"/>
      <c r="B168" s="42"/>
      <c r="C168" s="42"/>
      <c r="D168" s="42"/>
      <c r="E168" s="43"/>
      <c r="F168" s="45"/>
    </row>
    <row r="169" spans="1:6" x14ac:dyDescent="0.2">
      <c r="A169" s="37"/>
      <c r="B169" s="38"/>
      <c r="C169" s="38"/>
      <c r="D169" s="38"/>
      <c r="E169" s="39"/>
      <c r="F169" s="45"/>
    </row>
    <row r="170" spans="1:6" x14ac:dyDescent="0.2">
      <c r="A170" s="41"/>
      <c r="B170" s="42"/>
      <c r="C170" s="42"/>
      <c r="D170" s="42"/>
      <c r="E170" s="43"/>
      <c r="F170" s="45"/>
    </row>
    <row r="171" spans="1:6" x14ac:dyDescent="0.2">
      <c r="A171" s="37"/>
      <c r="B171" s="38"/>
      <c r="C171" s="38"/>
      <c r="D171" s="38"/>
      <c r="E171" s="39"/>
      <c r="F171" s="45"/>
    </row>
    <row r="172" spans="1:6" x14ac:dyDescent="0.2">
      <c r="A172" s="41"/>
      <c r="B172" s="42"/>
      <c r="C172" s="42"/>
      <c r="D172" s="42"/>
      <c r="E172" s="43"/>
      <c r="F172" s="45"/>
    </row>
    <row r="173" spans="1:6" x14ac:dyDescent="0.2">
      <c r="A173" s="37"/>
      <c r="B173" s="38"/>
      <c r="C173" s="38"/>
      <c r="D173" s="38"/>
      <c r="E173" s="39"/>
      <c r="F173" s="45"/>
    </row>
    <row r="174" spans="1:6" x14ac:dyDescent="0.2">
      <c r="A174" s="41"/>
      <c r="B174" s="42"/>
      <c r="C174" s="42"/>
      <c r="D174" s="42"/>
      <c r="E174" s="43"/>
      <c r="F174" s="45"/>
    </row>
    <row r="175" spans="1:6" x14ac:dyDescent="0.2">
      <c r="A175" s="37"/>
      <c r="B175" s="38"/>
      <c r="C175" s="38"/>
      <c r="D175" s="38"/>
      <c r="E175" s="39"/>
      <c r="F175" s="45"/>
    </row>
    <row r="176" spans="1:6" x14ac:dyDescent="0.2">
      <c r="A176" s="41"/>
      <c r="B176" s="42"/>
      <c r="C176" s="42"/>
      <c r="D176" s="42"/>
      <c r="E176" s="43"/>
      <c r="F176" s="45"/>
    </row>
    <row r="177" spans="1:6" x14ac:dyDescent="0.2">
      <c r="A177" s="37"/>
      <c r="B177" s="38"/>
      <c r="C177" s="38"/>
      <c r="D177" s="38"/>
      <c r="E177" s="39"/>
      <c r="F177" s="45"/>
    </row>
    <row r="178" spans="1:6" x14ac:dyDescent="0.2">
      <c r="A178" s="41"/>
      <c r="B178" s="42"/>
      <c r="C178" s="42"/>
      <c r="D178" s="42"/>
      <c r="E178" s="43"/>
      <c r="F178" s="45"/>
    </row>
    <row r="179" spans="1:6" x14ac:dyDescent="0.2">
      <c r="A179" s="37"/>
      <c r="B179" s="38"/>
      <c r="C179" s="38"/>
      <c r="D179" s="38"/>
      <c r="E179" s="39"/>
      <c r="F179" s="45"/>
    </row>
    <row r="180" spans="1:6" x14ac:dyDescent="0.2">
      <c r="A180" s="41"/>
      <c r="B180" s="42"/>
      <c r="C180" s="42"/>
      <c r="D180" s="42"/>
      <c r="E180" s="43"/>
      <c r="F180" s="45"/>
    </row>
    <row r="181" spans="1:6" x14ac:dyDescent="0.2">
      <c r="A181" s="37"/>
      <c r="B181" s="38"/>
      <c r="C181" s="38"/>
      <c r="D181" s="38"/>
      <c r="E181" s="39"/>
      <c r="F181" s="45"/>
    </row>
    <row r="182" spans="1:6" x14ac:dyDescent="0.2">
      <c r="A182" s="41"/>
      <c r="B182" s="42"/>
      <c r="C182" s="42"/>
      <c r="D182" s="42"/>
      <c r="E182" s="43"/>
      <c r="F182" s="45"/>
    </row>
    <row r="183" spans="1:6" x14ac:dyDescent="0.2">
      <c r="A183" s="37"/>
      <c r="B183" s="38"/>
      <c r="C183" s="38"/>
      <c r="D183" s="38"/>
      <c r="E183" s="39"/>
      <c r="F183" s="45"/>
    </row>
    <row r="184" spans="1:6" x14ac:dyDescent="0.2">
      <c r="A184" s="41"/>
      <c r="B184" s="42"/>
      <c r="C184" s="42"/>
      <c r="D184" s="42"/>
      <c r="E184" s="43"/>
      <c r="F184" s="45"/>
    </row>
    <row r="185" spans="1:6" x14ac:dyDescent="0.2">
      <c r="A185" s="37"/>
      <c r="B185" s="38"/>
      <c r="C185" s="38"/>
      <c r="D185" s="38"/>
      <c r="E185" s="39"/>
      <c r="F185" s="45"/>
    </row>
    <row r="186" spans="1:6" x14ac:dyDescent="0.2">
      <c r="A186" s="41"/>
      <c r="B186" s="42"/>
      <c r="C186" s="42"/>
      <c r="D186" s="42"/>
      <c r="E186" s="43"/>
      <c r="F186" s="45"/>
    </row>
    <row r="187" spans="1:6" x14ac:dyDescent="0.2">
      <c r="A187" s="37"/>
      <c r="B187" s="38"/>
      <c r="C187" s="38"/>
      <c r="D187" s="38"/>
      <c r="E187" s="39"/>
      <c r="F187" s="45"/>
    </row>
    <row r="188" spans="1:6" x14ac:dyDescent="0.2">
      <c r="A188" s="41"/>
      <c r="B188" s="42"/>
      <c r="C188" s="42"/>
      <c r="D188" s="42"/>
      <c r="E188" s="43"/>
      <c r="F188" s="45"/>
    </row>
    <row r="189" spans="1:6" x14ac:dyDescent="0.2">
      <c r="A189" s="37"/>
      <c r="B189" s="38"/>
      <c r="C189" s="38"/>
      <c r="D189" s="38"/>
      <c r="E189" s="39"/>
      <c r="F189" s="45"/>
    </row>
    <row r="190" spans="1:6" x14ac:dyDescent="0.2">
      <c r="A190" s="41"/>
      <c r="B190" s="42"/>
      <c r="C190" s="42"/>
      <c r="D190" s="42"/>
      <c r="E190" s="43"/>
      <c r="F190" s="45"/>
    </row>
    <row r="191" spans="1:6" x14ac:dyDescent="0.2">
      <c r="A191" s="37"/>
      <c r="B191" s="38"/>
      <c r="C191" s="38"/>
      <c r="D191" s="38"/>
      <c r="E191" s="39"/>
      <c r="F191" s="45"/>
    </row>
    <row r="192" spans="1:6" x14ac:dyDescent="0.2">
      <c r="A192" s="41"/>
      <c r="B192" s="42"/>
      <c r="C192" s="42"/>
      <c r="D192" s="42"/>
      <c r="E192" s="43"/>
      <c r="F192" s="45"/>
    </row>
    <row r="193" spans="1:6" x14ac:dyDescent="0.2">
      <c r="A193" s="37"/>
      <c r="B193" s="38"/>
      <c r="C193" s="38"/>
      <c r="D193" s="38"/>
      <c r="E193" s="39"/>
      <c r="F193" s="45"/>
    </row>
    <row r="194" spans="1:6" x14ac:dyDescent="0.2">
      <c r="A194" s="41"/>
      <c r="B194" s="42"/>
      <c r="C194" s="42"/>
      <c r="D194" s="42"/>
      <c r="E194" s="43"/>
      <c r="F194" s="45"/>
    </row>
    <row r="195" spans="1:6" x14ac:dyDescent="0.2">
      <c r="A195" s="37"/>
      <c r="B195" s="38"/>
      <c r="C195" s="38"/>
      <c r="D195" s="38"/>
      <c r="E195" s="39"/>
      <c r="F195" s="45"/>
    </row>
    <row r="196" spans="1:6" x14ac:dyDescent="0.2">
      <c r="A196" s="41"/>
      <c r="B196" s="42"/>
      <c r="C196" s="42"/>
      <c r="D196" s="42"/>
      <c r="E196" s="43"/>
      <c r="F196" s="45"/>
    </row>
    <row r="197" spans="1:6" x14ac:dyDescent="0.2">
      <c r="A197" s="37"/>
      <c r="B197" s="38"/>
      <c r="C197" s="38"/>
      <c r="D197" s="38"/>
      <c r="E197" s="39"/>
      <c r="F197" s="45"/>
    </row>
    <row r="198" spans="1:6" x14ac:dyDescent="0.2">
      <c r="A198" s="41"/>
      <c r="B198" s="42"/>
      <c r="C198" s="42"/>
      <c r="D198" s="42"/>
      <c r="E198" s="43"/>
      <c r="F198" s="45"/>
    </row>
    <row r="199" spans="1:6" x14ac:dyDescent="0.2">
      <c r="A199" s="37"/>
      <c r="B199" s="38"/>
      <c r="C199" s="38"/>
      <c r="D199" s="38"/>
      <c r="E199" s="39"/>
      <c r="F199" s="45"/>
    </row>
    <row r="200" spans="1:6" x14ac:dyDescent="0.2">
      <c r="A200" s="41"/>
      <c r="B200" s="42"/>
      <c r="C200" s="42"/>
      <c r="D200" s="42"/>
      <c r="E200" s="43"/>
      <c r="F200" s="45"/>
    </row>
    <row r="201" spans="1:6" x14ac:dyDescent="0.2">
      <c r="A201" s="37"/>
      <c r="B201" s="38"/>
      <c r="C201" s="38"/>
      <c r="D201" s="38"/>
      <c r="E201" s="39"/>
      <c r="F201" s="45"/>
    </row>
    <row r="202" spans="1:6" x14ac:dyDescent="0.2">
      <c r="A202" s="41"/>
      <c r="B202" s="42"/>
      <c r="C202" s="42"/>
      <c r="D202" s="42"/>
      <c r="E202" s="43"/>
      <c r="F202" s="45"/>
    </row>
    <row r="203" spans="1:6" x14ac:dyDescent="0.2">
      <c r="A203" s="37"/>
      <c r="B203" s="38"/>
      <c r="C203" s="38"/>
      <c r="D203" s="38"/>
      <c r="E203" s="39"/>
      <c r="F203" s="45"/>
    </row>
    <row r="204" spans="1:6" x14ac:dyDescent="0.2">
      <c r="A204" s="41"/>
      <c r="B204" s="42"/>
      <c r="C204" s="42"/>
      <c r="D204" s="42"/>
      <c r="E204" s="43"/>
      <c r="F204" s="45"/>
    </row>
    <row r="205" spans="1:6" x14ac:dyDescent="0.2">
      <c r="A205" s="37"/>
      <c r="B205" s="38"/>
      <c r="C205" s="38"/>
      <c r="D205" s="38"/>
      <c r="E205" s="39"/>
      <c r="F205" s="45"/>
    </row>
    <row r="206" spans="1:6" x14ac:dyDescent="0.2">
      <c r="A206" s="41"/>
      <c r="B206" s="42"/>
      <c r="C206" s="42"/>
      <c r="D206" s="42"/>
      <c r="E206" s="43"/>
      <c r="F206" s="45"/>
    </row>
    <row r="207" spans="1:6" x14ac:dyDescent="0.2">
      <c r="A207" s="37"/>
      <c r="B207" s="38"/>
      <c r="C207" s="38"/>
      <c r="D207" s="38"/>
      <c r="E207" s="39"/>
      <c r="F207" s="45"/>
    </row>
    <row r="208" spans="1:6" x14ac:dyDescent="0.2">
      <c r="A208" s="41"/>
      <c r="B208" s="42"/>
      <c r="C208" s="42"/>
      <c r="D208" s="42"/>
      <c r="E208" s="43"/>
      <c r="F208" s="45"/>
    </row>
    <row r="209" spans="1:6" x14ac:dyDescent="0.2">
      <c r="A209" s="37"/>
      <c r="B209" s="38"/>
      <c r="C209" s="38"/>
      <c r="D209" s="38"/>
      <c r="E209" s="39"/>
      <c r="F209" s="45"/>
    </row>
    <row r="210" spans="1:6" x14ac:dyDescent="0.2">
      <c r="A210" s="41"/>
      <c r="B210" s="42"/>
      <c r="C210" s="42"/>
      <c r="D210" s="42"/>
      <c r="E210" s="43"/>
      <c r="F210" s="45"/>
    </row>
    <row r="211" spans="1:6" x14ac:dyDescent="0.2">
      <c r="A211" s="37"/>
      <c r="B211" s="38"/>
      <c r="C211" s="38"/>
      <c r="D211" s="38"/>
      <c r="E211" s="39"/>
      <c r="F211" s="45"/>
    </row>
    <row r="212" spans="1:6" x14ac:dyDescent="0.2">
      <c r="A212" s="41"/>
      <c r="B212" s="42"/>
      <c r="C212" s="42"/>
      <c r="D212" s="42"/>
      <c r="E212" s="43"/>
      <c r="F212" s="45"/>
    </row>
    <row r="213" spans="1:6" x14ac:dyDescent="0.2">
      <c r="A213" s="37"/>
      <c r="B213" s="38"/>
      <c r="C213" s="38"/>
      <c r="D213" s="38"/>
      <c r="E213" s="39"/>
      <c r="F213" s="45"/>
    </row>
    <row r="214" spans="1:6" x14ac:dyDescent="0.2">
      <c r="A214" s="41"/>
      <c r="B214" s="42"/>
      <c r="C214" s="42"/>
      <c r="D214" s="42"/>
      <c r="E214" s="43"/>
      <c r="F214" s="45"/>
    </row>
    <row r="215" spans="1:6" x14ac:dyDescent="0.2">
      <c r="A215" s="37"/>
      <c r="B215" s="38"/>
      <c r="C215" s="38"/>
      <c r="D215" s="38"/>
      <c r="E215" s="39"/>
      <c r="F215" s="45"/>
    </row>
    <row r="216" spans="1:6" x14ac:dyDescent="0.2">
      <c r="A216" s="41"/>
      <c r="B216" s="42"/>
      <c r="C216" s="42"/>
      <c r="D216" s="42"/>
      <c r="E216" s="43"/>
      <c r="F216" s="45"/>
    </row>
    <row r="217" spans="1:6" x14ac:dyDescent="0.2">
      <c r="A217" s="37"/>
      <c r="B217" s="38"/>
      <c r="C217" s="38"/>
      <c r="D217" s="38"/>
      <c r="E217" s="39"/>
      <c r="F217" s="45"/>
    </row>
    <row r="218" spans="1:6" x14ac:dyDescent="0.2">
      <c r="A218" s="41"/>
      <c r="B218" s="42"/>
      <c r="C218" s="42"/>
      <c r="D218" s="42"/>
      <c r="E218" s="43"/>
      <c r="F218" s="45"/>
    </row>
    <row r="219" spans="1:6" x14ac:dyDescent="0.2">
      <c r="A219" s="37"/>
      <c r="B219" s="38"/>
      <c r="C219" s="38"/>
      <c r="D219" s="38"/>
      <c r="E219" s="39"/>
      <c r="F219" s="45"/>
    </row>
    <row r="220" spans="1:6" x14ac:dyDescent="0.2">
      <c r="A220" s="41"/>
      <c r="B220" s="42"/>
      <c r="C220" s="42"/>
      <c r="D220" s="42"/>
      <c r="E220" s="43"/>
      <c r="F220" s="45"/>
    </row>
    <row r="221" spans="1:6" x14ac:dyDescent="0.2">
      <c r="A221" s="37"/>
      <c r="B221" s="38"/>
      <c r="C221" s="38"/>
      <c r="D221" s="38"/>
      <c r="E221" s="39"/>
      <c r="F221" s="45"/>
    </row>
    <row r="222" spans="1:6" x14ac:dyDescent="0.2">
      <c r="A222" s="41"/>
      <c r="B222" s="42"/>
      <c r="C222" s="42"/>
      <c r="D222" s="42"/>
      <c r="E222" s="43"/>
      <c r="F222" s="45"/>
    </row>
    <row r="223" spans="1:6" x14ac:dyDescent="0.2">
      <c r="A223" s="37"/>
      <c r="B223" s="38"/>
      <c r="C223" s="38"/>
      <c r="D223" s="38"/>
      <c r="E223" s="39"/>
      <c r="F223" s="45"/>
    </row>
    <row r="224" spans="1:6" x14ac:dyDescent="0.2">
      <c r="A224" s="41"/>
      <c r="B224" s="42"/>
      <c r="C224" s="42"/>
      <c r="D224" s="42"/>
      <c r="E224" s="43"/>
      <c r="F224" s="45"/>
    </row>
    <row r="225" spans="1:6" x14ac:dyDescent="0.2">
      <c r="A225" s="37"/>
      <c r="B225" s="38"/>
      <c r="C225" s="38"/>
      <c r="D225" s="38"/>
      <c r="E225" s="39"/>
      <c r="F225" s="45"/>
    </row>
    <row r="226" spans="1:6" x14ac:dyDescent="0.2">
      <c r="A226" s="41"/>
      <c r="B226" s="42"/>
      <c r="C226" s="42"/>
      <c r="D226" s="42"/>
      <c r="E226" s="43"/>
      <c r="F226" s="45"/>
    </row>
    <row r="227" spans="1:6" x14ac:dyDescent="0.2">
      <c r="A227" s="37"/>
      <c r="B227" s="38"/>
      <c r="C227" s="38"/>
      <c r="D227" s="38"/>
      <c r="E227" s="39"/>
      <c r="F227" s="45"/>
    </row>
    <row r="228" spans="1:6" ht="15" x14ac:dyDescent="0.2">
      <c r="A228" s="25"/>
      <c r="B228" s="26"/>
      <c r="C228" s="27"/>
    </row>
    <row r="229" spans="1:6" ht="15" x14ac:dyDescent="0.2">
      <c r="A229" s="28"/>
      <c r="B229" s="29"/>
      <c r="C229" s="30"/>
    </row>
    <row r="230" spans="1:6" ht="15" x14ac:dyDescent="0.2">
      <c r="A230" s="28"/>
      <c r="B230" s="29"/>
      <c r="C230" s="30"/>
    </row>
    <row r="231" spans="1:6" ht="15" x14ac:dyDescent="0.2">
      <c r="A231" s="28"/>
      <c r="B231" s="29"/>
      <c r="C231" s="30"/>
    </row>
    <row r="232" spans="1:6" ht="15" x14ac:dyDescent="0.2">
      <c r="A232" s="28"/>
      <c r="B232" s="29"/>
      <c r="C232" s="30"/>
    </row>
    <row r="233" spans="1:6" ht="15" x14ac:dyDescent="0.2">
      <c r="A233" s="28"/>
      <c r="B233" s="29"/>
      <c r="C233" s="30"/>
    </row>
    <row r="234" spans="1:6" ht="15" x14ac:dyDescent="0.2">
      <c r="A234" s="28"/>
      <c r="B234" s="29"/>
      <c r="C234" s="30"/>
    </row>
    <row r="235" spans="1:6" ht="15" x14ac:dyDescent="0.2">
      <c r="A235" s="28"/>
      <c r="B235" s="29"/>
      <c r="C235" s="30"/>
    </row>
    <row r="236" spans="1:6" ht="15" x14ac:dyDescent="0.2">
      <c r="A236" s="28"/>
      <c r="B236" s="29"/>
      <c r="C236" s="30"/>
    </row>
    <row r="237" spans="1:6" ht="15" x14ac:dyDescent="0.2">
      <c r="A237" s="28"/>
      <c r="B237" s="29"/>
      <c r="C237" s="30"/>
    </row>
    <row r="238" spans="1:6" ht="15" x14ac:dyDescent="0.2">
      <c r="A238" s="28"/>
      <c r="B238" s="29"/>
      <c r="C238" s="30"/>
    </row>
    <row r="239" spans="1:6" ht="15" x14ac:dyDescent="0.2">
      <c r="A239" s="28"/>
      <c r="B239" s="29"/>
      <c r="C239" s="30"/>
    </row>
    <row r="240" spans="1:6" ht="15" x14ac:dyDescent="0.2">
      <c r="A240" s="28"/>
      <c r="B240" s="29"/>
      <c r="C240" s="30"/>
    </row>
    <row r="241" spans="1:3" ht="15" x14ac:dyDescent="0.2">
      <c r="A241" s="28"/>
      <c r="B241" s="29"/>
      <c r="C241" s="30"/>
    </row>
    <row r="242" spans="1:3" ht="15" x14ac:dyDescent="0.2">
      <c r="A242" s="28"/>
      <c r="B242" s="29"/>
      <c r="C242" s="30"/>
    </row>
    <row r="243" spans="1:3" ht="15" x14ac:dyDescent="0.2">
      <c r="A243" s="28"/>
      <c r="B243" s="29"/>
      <c r="C243" s="30"/>
    </row>
    <row r="244" spans="1:3" ht="15" x14ac:dyDescent="0.2">
      <c r="A244" s="28"/>
      <c r="B244" s="29"/>
      <c r="C244" s="30"/>
    </row>
    <row r="245" spans="1:3" ht="15" x14ac:dyDescent="0.2">
      <c r="A245" s="28"/>
      <c r="B245" s="29"/>
      <c r="C245" s="30"/>
    </row>
    <row r="246" spans="1:3" ht="15" x14ac:dyDescent="0.2">
      <c r="A246" s="28"/>
      <c r="B246" s="29"/>
      <c r="C246" s="30"/>
    </row>
    <row r="247" spans="1:3" ht="15" x14ac:dyDescent="0.2">
      <c r="A247" s="28"/>
      <c r="B247" s="29"/>
      <c r="C247" s="30"/>
    </row>
    <row r="248" spans="1:3" ht="15" x14ac:dyDescent="0.2">
      <c r="A248" s="28"/>
      <c r="B248" s="29"/>
      <c r="C248" s="30"/>
    </row>
    <row r="249" spans="1:3" ht="15" x14ac:dyDescent="0.2">
      <c r="A249" s="28"/>
      <c r="B249" s="29"/>
      <c r="C249" s="30"/>
    </row>
    <row r="250" spans="1:3" ht="15" x14ac:dyDescent="0.2">
      <c r="A250" s="28"/>
      <c r="B250" s="29"/>
      <c r="C250" s="30"/>
    </row>
    <row r="251" spans="1:3" ht="15" x14ac:dyDescent="0.2">
      <c r="A251" s="28"/>
      <c r="B251" s="29"/>
      <c r="C251" s="30"/>
    </row>
    <row r="252" spans="1:3" ht="15" x14ac:dyDescent="0.2">
      <c r="A252" s="28"/>
      <c r="B252" s="29"/>
      <c r="C252" s="30"/>
    </row>
    <row r="253" spans="1:3" ht="15" x14ac:dyDescent="0.2">
      <c r="A253" s="28"/>
      <c r="B253" s="29"/>
      <c r="C253" s="30"/>
    </row>
    <row r="254" spans="1:3" ht="15" x14ac:dyDescent="0.2">
      <c r="A254" s="28"/>
      <c r="B254" s="29"/>
      <c r="C254" s="30"/>
    </row>
    <row r="255" spans="1:3" ht="15" x14ac:dyDescent="0.2">
      <c r="A255" s="28"/>
      <c r="B255" s="29"/>
      <c r="C255" s="30"/>
    </row>
    <row r="256" spans="1:3" ht="15" x14ac:dyDescent="0.2">
      <c r="A256" s="28"/>
      <c r="B256" s="29"/>
      <c r="C256" s="30"/>
    </row>
    <row r="257" spans="1:3" ht="15" x14ac:dyDescent="0.2">
      <c r="A257" s="28"/>
      <c r="B257" s="29"/>
      <c r="C257" s="30"/>
    </row>
    <row r="258" spans="1:3" ht="15" x14ac:dyDescent="0.2">
      <c r="A258" s="28"/>
      <c r="B258" s="29"/>
      <c r="C258" s="30"/>
    </row>
    <row r="259" spans="1:3" ht="15" x14ac:dyDescent="0.2">
      <c r="A259" s="28"/>
      <c r="B259" s="29"/>
      <c r="C259" s="30"/>
    </row>
    <row r="260" spans="1:3" ht="15" x14ac:dyDescent="0.2">
      <c r="A260" s="28"/>
      <c r="B260" s="29"/>
      <c r="C260" s="30"/>
    </row>
    <row r="261" spans="1:3" ht="15" x14ac:dyDescent="0.2">
      <c r="A261" s="28"/>
      <c r="B261" s="29"/>
      <c r="C261" s="30"/>
    </row>
    <row r="262" spans="1:3" ht="15" x14ac:dyDescent="0.2">
      <c r="A262" s="28"/>
      <c r="B262" s="29"/>
      <c r="C262" s="30"/>
    </row>
    <row r="263" spans="1:3" ht="15" x14ac:dyDescent="0.2">
      <c r="A263" s="28"/>
      <c r="B263" s="29"/>
      <c r="C263" s="30"/>
    </row>
    <row r="264" spans="1:3" ht="15" x14ac:dyDescent="0.2">
      <c r="A264" s="28"/>
      <c r="B264" s="29"/>
      <c r="C264" s="30"/>
    </row>
    <row r="265" spans="1:3" ht="15" x14ac:dyDescent="0.2">
      <c r="A265" s="28"/>
      <c r="B265" s="29"/>
      <c r="C265" s="30"/>
    </row>
    <row r="266" spans="1:3" ht="15" x14ac:dyDescent="0.2">
      <c r="A266" s="28"/>
      <c r="B266" s="29"/>
      <c r="C266" s="30"/>
    </row>
    <row r="267" spans="1:3" ht="15" x14ac:dyDescent="0.2">
      <c r="A267" s="28"/>
      <c r="B267" s="29"/>
      <c r="C267" s="30"/>
    </row>
    <row r="268" spans="1:3" ht="15" x14ac:dyDescent="0.2">
      <c r="A268" s="28"/>
      <c r="B268" s="29"/>
      <c r="C268" s="30"/>
    </row>
    <row r="269" spans="1:3" ht="15" x14ac:dyDescent="0.2">
      <c r="A269" s="28"/>
      <c r="B269" s="29"/>
      <c r="C269" s="30"/>
    </row>
    <row r="270" spans="1:3" ht="15" x14ac:dyDescent="0.2">
      <c r="A270" s="28"/>
      <c r="B270" s="29"/>
      <c r="C270" s="30"/>
    </row>
    <row r="271" spans="1:3" ht="15" x14ac:dyDescent="0.2">
      <c r="A271" s="28"/>
      <c r="B271" s="29"/>
      <c r="C271" s="30"/>
    </row>
    <row r="272" spans="1:3" ht="15" x14ac:dyDescent="0.2">
      <c r="A272" s="28"/>
      <c r="B272" s="29"/>
      <c r="C272" s="30"/>
    </row>
    <row r="273" spans="1:3" ht="15" x14ac:dyDescent="0.2">
      <c r="A273" s="28"/>
      <c r="B273" s="29"/>
      <c r="C273" s="30"/>
    </row>
    <row r="274" spans="1:3" ht="15" x14ac:dyDescent="0.2">
      <c r="A274" s="28"/>
      <c r="B274" s="29"/>
      <c r="C274" s="30"/>
    </row>
    <row r="275" spans="1:3" ht="15" x14ac:dyDescent="0.2">
      <c r="A275" s="28"/>
      <c r="B275" s="29"/>
      <c r="C275" s="30"/>
    </row>
    <row r="276" spans="1:3" ht="15" x14ac:dyDescent="0.2">
      <c r="A276" s="28"/>
      <c r="B276" s="29"/>
      <c r="C276" s="30"/>
    </row>
    <row r="277" spans="1:3" ht="15" x14ac:dyDescent="0.2">
      <c r="A277" s="28"/>
      <c r="B277" s="29"/>
      <c r="C277" s="30"/>
    </row>
    <row r="278" spans="1:3" ht="15" x14ac:dyDescent="0.2">
      <c r="A278" s="28"/>
      <c r="B278" s="29"/>
      <c r="C278" s="30"/>
    </row>
    <row r="279" spans="1:3" ht="15" x14ac:dyDescent="0.2">
      <c r="A279" s="28"/>
      <c r="B279" s="29"/>
      <c r="C279" s="30"/>
    </row>
    <row r="280" spans="1:3" ht="15" x14ac:dyDescent="0.2">
      <c r="A280" s="28"/>
      <c r="B280" s="29"/>
      <c r="C280" s="30"/>
    </row>
    <row r="281" spans="1:3" ht="15" x14ac:dyDescent="0.2">
      <c r="A281" s="28"/>
      <c r="B281" s="29"/>
      <c r="C281" s="30"/>
    </row>
    <row r="282" spans="1:3" ht="15" x14ac:dyDescent="0.2">
      <c r="A282" s="28"/>
      <c r="B282" s="29"/>
      <c r="C282" s="30"/>
    </row>
    <row r="283" spans="1:3" ht="15" x14ac:dyDescent="0.2">
      <c r="A283" s="28"/>
      <c r="B283" s="29"/>
      <c r="C283" s="30"/>
    </row>
    <row r="284" spans="1:3" ht="15" x14ac:dyDescent="0.2">
      <c r="A284" s="28"/>
      <c r="B284" s="29"/>
      <c r="C284" s="30"/>
    </row>
    <row r="285" spans="1:3" ht="15" x14ac:dyDescent="0.2">
      <c r="A285" s="28"/>
      <c r="B285" s="29"/>
      <c r="C285" s="30"/>
    </row>
    <row r="286" spans="1:3" ht="15" x14ac:dyDescent="0.2">
      <c r="A286" s="28"/>
      <c r="B286" s="29"/>
      <c r="C286" s="30"/>
    </row>
    <row r="287" spans="1:3" ht="15" x14ac:dyDescent="0.2">
      <c r="A287" s="28"/>
      <c r="B287" s="29"/>
      <c r="C287" s="30"/>
    </row>
    <row r="288" spans="1:3" ht="15" x14ac:dyDescent="0.2">
      <c r="A288" s="28"/>
      <c r="B288" s="29"/>
      <c r="C288" s="30"/>
    </row>
    <row r="289" spans="1:3" ht="15" x14ac:dyDescent="0.2">
      <c r="A289" s="28"/>
      <c r="B289" s="29"/>
      <c r="C289" s="30"/>
    </row>
    <row r="290" spans="1:3" ht="15" x14ac:dyDescent="0.2">
      <c r="A290" s="28"/>
      <c r="B290" s="29"/>
      <c r="C290" s="30"/>
    </row>
    <row r="291" spans="1:3" ht="15" x14ac:dyDescent="0.2">
      <c r="A291" s="28"/>
      <c r="B291" s="29"/>
      <c r="C291" s="30"/>
    </row>
    <row r="292" spans="1:3" ht="15" x14ac:dyDescent="0.2">
      <c r="A292" s="28"/>
      <c r="B292" s="29"/>
      <c r="C292" s="30"/>
    </row>
    <row r="293" spans="1:3" ht="15" x14ac:dyDescent="0.2">
      <c r="A293" s="28"/>
      <c r="B293" s="29"/>
      <c r="C293" s="30"/>
    </row>
    <row r="294" spans="1:3" ht="15" x14ac:dyDescent="0.2">
      <c r="A294" s="28"/>
      <c r="B294" s="29"/>
      <c r="C294" s="30"/>
    </row>
    <row r="295" spans="1:3" ht="15" x14ac:dyDescent="0.2">
      <c r="A295" s="28"/>
      <c r="B295" s="29"/>
      <c r="C295" s="30"/>
    </row>
    <row r="296" spans="1:3" ht="15" x14ac:dyDescent="0.2">
      <c r="A296" s="28"/>
      <c r="B296" s="29"/>
      <c r="C296" s="30"/>
    </row>
  </sheetData>
  <mergeCells count="1">
    <mergeCell ref="A1:F1"/>
  </mergeCells>
  <conditionalFormatting sqref="C213:C296">
    <cfRule type="cellIs" dxfId="3" priority="1" operator="equal">
      <formula>#REF!</formula>
    </cfRule>
    <cfRule type="cellIs" dxfId="2" priority="2" operator="equal">
      <formula>#REF!</formula>
    </cfRule>
    <cfRule type="cellIs" dxfId="1" priority="3" operator="equal">
      <formula>#REF!</formula>
    </cfRule>
    <cfRule type="cellIs" dxfId="0" priority="4" operator="equal">
      <formula>#REF!</formula>
    </cfRule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4">
    <dataValidation type="textLength" operator="lessThanOrEqual" showInputMessage="1" showErrorMessage="1" errorTitle="Length Exceeded" error="This value must be less than or equal to 300 characters long." promptTitle="Text (required)" prompt="Maximum Length: 300 characters." sqref="D3:D227">
      <formula1>300</formula1>
    </dataValidation>
    <dataValidation type="date" operator="greaterThanOrEqual" allowBlank="1" showInputMessage="1" showErrorMessage="1" errorTitle="Invalid Date" error="Created On must be in the correct date and time format." promptTitle="Date and time" prompt=" " sqref="E3:E227">
      <formula1>1</formula1>
    </dataValidation>
    <dataValidation showInputMessage="1" showErrorMessage="1" error=" " promptTitle="Lookup (required)" prompt="This Owner record must already exist in Microsoft Dynamics CRM or in this source file." sqref="A3:A227"/>
    <dataValidation type="textLength" operator="lessThanOrEqual" allowBlank="1" showInputMessage="1" showErrorMessage="1" errorTitle="Length Exceeded" error="This value must be less than or equal to 10 characters long." promptTitle="Text" prompt="Maximum Length: 10 characters." sqref="B3:B227">
      <formula1>10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List Value" error="Case Status must be selected from the drop-down list." promptTitle="Option set" prompt="Select a value from the drop-down list.">
          <x14:formula1>
            <xm:f>'C:\Users\znouda\AppData\Local\Microsoft\Windows\INetCache\IE\HPL5ODUY\[Case Advanced Find View.xlsx]hiddenSheet'!#REF!</xm:f>
          </x14:formula1>
          <xm:sqref>C3:C227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Sheet1</vt:lpstr>
      <vt:lpstr>Choix</vt:lpstr>
      <vt:lpstr>TCD</vt:lpstr>
      <vt:lpstr>Technique</vt:lpstr>
      <vt:lpstr>Tableau</vt:lpstr>
      <vt:lpstr>Choix</vt:lpstr>
      <vt:lpstr>Dispos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Hichem Znouda</dc:creator>
  <cp:lastModifiedBy>Hichem Znouda</cp:lastModifiedBy>
  <dcterms:created xsi:type="dcterms:W3CDTF">2017-09-12T10:20:25Z</dcterms:created>
  <dcterms:modified xsi:type="dcterms:W3CDTF">2017-09-14T10:14:27Z</dcterms:modified>
</cp:coreProperties>
</file>