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ortet\Desktop\"/>
    </mc:Choice>
  </mc:AlternateContent>
  <bookViews>
    <workbookView xWindow="0" yWindow="0" windowWidth="28800" windowHeight="14430" activeTab="1"/>
  </bookViews>
  <sheets>
    <sheet name="S30" sheetId="2" r:id="rId1"/>
    <sheet name="S31" sheetId="3" r:id="rId2"/>
  </sheets>
  <definedNames>
    <definedName name="_xlnm._FilterDatabase" localSheetId="0" hidden="1">'S30'!$A$2:$D$2</definedName>
    <definedName name="_xlnm._FilterDatabase" localSheetId="1" hidden="1">'S31'!$A$2:$D$2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1" i="3" l="1"/>
  <c r="I43" i="3" s="1"/>
  <c r="H41" i="3"/>
  <c r="I43" i="2"/>
  <c r="I41" i="2"/>
  <c r="H41" i="2"/>
  <c r="H33" i="2"/>
  <c r="H33" i="3"/>
  <c r="I33" i="3"/>
  <c r="I33" i="2"/>
  <c r="H36" i="2" l="1"/>
  <c r="H36" i="3"/>
</calcChain>
</file>

<file path=xl/sharedStrings.xml><?xml version="1.0" encoding="utf-8"?>
<sst xmlns="http://schemas.openxmlformats.org/spreadsheetml/2006/main" count="200" uniqueCount="15">
  <si>
    <t>code article</t>
  </si>
  <si>
    <t>libellé</t>
  </si>
  <si>
    <t>% pertes</t>
  </si>
  <si>
    <t>pertes avec écart de prix en valeur</t>
  </si>
  <si>
    <t>%</t>
  </si>
  <si>
    <t>€</t>
  </si>
  <si>
    <t>TOTAL PERTES</t>
  </si>
  <si>
    <t>TOTAL PERTES S-1</t>
  </si>
  <si>
    <t>ÉVOLUTION</t>
  </si>
  <si>
    <t xml:space="preserve">€ </t>
  </si>
  <si>
    <t>TOTAL PERTES FLOP</t>
  </si>
  <si>
    <t>déjà présente en S-1</t>
  </si>
  <si>
    <t>SEMAINE 31</t>
  </si>
  <si>
    <t>xxxxx</t>
  </si>
  <si>
    <t>SEMAINE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</si>
</sst>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w\w"/>
    <numFmt numFmtId="165" formatCode="#,##0.00\ &quot;€&quot;"/>
  </numFmts>
  <fonts count="13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48"/>
      <color theme="0"/>
      <name val="Arial Narrow"/>
      <family val="2"/>
    </font>
    <font>
      <sz val="10"/>
      <color rgb="FFC00000"/>
      <name val="Arial"/>
      <family val="2"/>
    </font>
    <font>
      <b/>
      <sz val="18"/>
      <color rgb="FF000000"/>
      <name val="Arial"/>
      <family val="2"/>
    </font>
    <font>
      <b/>
      <sz val="18"/>
      <name val="Arial"/>
      <family val="2"/>
    </font>
    <font>
      <b/>
      <sz val="14"/>
      <color theme="0" tint="-0.499984740745262"/>
      <name val="Arial"/>
      <family val="2"/>
    </font>
    <font>
      <b/>
      <sz val="12"/>
      <color rgb="FF0070C0"/>
      <name val="Arial"/>
      <family val="2"/>
    </font>
    <font>
      <b/>
      <sz val="18"/>
      <color rgb="FFC00000"/>
      <name val="Arial"/>
      <family val="2"/>
    </font>
    <font>
      <b/>
      <sz val="12"/>
      <color rgb="FFC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ADD8E6"/>
        <bgColor auto="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2" fillId="0" borderId="0"/>
  </cellStyleXfs>
  <cellXfs count="98">
    <xf numFmtId="0" fontId="0" fillId="0" borderId="0" xfId="0"/>
    <xf numFmtId="0" fontId="2" fillId="0" borderId="4" xfId="1" applyFon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4" xfId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/>
    </xf>
    <xf numFmtId="0" fontId="2" fillId="3" borderId="4" xfId="1" applyFill="1" applyBorder="1" applyAlignment="1">
      <alignment horizontal="center" vertical="center" wrapText="1"/>
    </xf>
    <xf numFmtId="0" fontId="2" fillId="0" borderId="0" xfId="1"/>
    <xf numFmtId="0" fontId="4" fillId="4" borderId="5" xfId="1" applyFont="1" applyFill="1" applyBorder="1"/>
    <xf numFmtId="4" fontId="4" fillId="4" borderId="5" xfId="1" applyNumberFormat="1" applyFont="1" applyFill="1" applyBorder="1" applyAlignment="1"/>
    <xf numFmtId="0" fontId="2" fillId="0" borderId="0" xfId="1" applyBorder="1"/>
    <xf numFmtId="0" fontId="1" fillId="0" borderId="0" xfId="1" applyFont="1" applyBorder="1"/>
    <xf numFmtId="4" fontId="1" fillId="0" borderId="0" xfId="1" applyNumberFormat="1" applyFont="1" applyBorder="1" applyAlignment="1"/>
    <xf numFmtId="0" fontId="2" fillId="0" borderId="5" xfId="1" applyBorder="1"/>
    <xf numFmtId="4" fontId="2" fillId="0" borderId="5" xfId="1" applyNumberFormat="1" applyBorder="1" applyAlignment="1"/>
    <xf numFmtId="0" fontId="5" fillId="0" borderId="0" xfId="1" applyFont="1" applyBorder="1" applyAlignment="1">
      <alignment vertical="center"/>
    </xf>
    <xf numFmtId="0" fontId="2" fillId="0" borderId="5" xfId="1" applyFont="1" applyBorder="1" applyAlignment="1">
      <alignment horizontal="center"/>
    </xf>
    <xf numFmtId="0" fontId="2" fillId="0" borderId="5" xfId="1" applyFont="1" applyBorder="1" applyAlignment="1">
      <alignment horizontal="center" vertical="center"/>
    </xf>
    <xf numFmtId="4" fontId="2" fillId="0" borderId="12" xfId="1" applyNumberFormat="1" applyBorder="1" applyAlignment="1"/>
    <xf numFmtId="0" fontId="2" fillId="0" borderId="0" xfId="1" applyAlignment="1"/>
    <xf numFmtId="4" fontId="2" fillId="0" borderId="4" xfId="1" applyNumberFormat="1" applyBorder="1" applyAlignment="1"/>
    <xf numFmtId="0" fontId="2" fillId="0" borderId="14" xfId="1" applyBorder="1" applyAlignment="1"/>
    <xf numFmtId="0" fontId="2" fillId="0" borderId="0" xfId="1" applyFill="1"/>
    <xf numFmtId="0" fontId="12" fillId="0" borderId="0" xfId="2"/>
    <xf numFmtId="0" fontId="2" fillId="0" borderId="4" xfId="2" applyFont="1" applyBorder="1" applyAlignment="1">
      <alignment horizontal="center" vertical="center"/>
    </xf>
    <xf numFmtId="0" fontId="12" fillId="0" borderId="4" xfId="2" applyBorder="1" applyAlignment="1">
      <alignment horizontal="center" vertical="center"/>
    </xf>
    <xf numFmtId="0" fontId="12" fillId="0" borderId="4" xfId="2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/>
    </xf>
    <xf numFmtId="0" fontId="12" fillId="3" borderId="4" xfId="2" applyFill="1" applyBorder="1" applyAlignment="1">
      <alignment horizontal="center" vertical="center"/>
    </xf>
    <xf numFmtId="0" fontId="12" fillId="3" borderId="4" xfId="2" applyFill="1" applyBorder="1" applyAlignment="1">
      <alignment horizontal="center" vertical="center" wrapText="1"/>
    </xf>
    <xf numFmtId="0" fontId="12" fillId="0" borderId="0" xfId="2" applyBorder="1"/>
    <xf numFmtId="0" fontId="1" fillId="0" borderId="0" xfId="2" applyFont="1" applyBorder="1"/>
    <xf numFmtId="4" fontId="1" fillId="0" borderId="0" xfId="2" applyNumberFormat="1" applyFont="1" applyBorder="1" applyAlignment="1"/>
    <xf numFmtId="4" fontId="12" fillId="0" borderId="5" xfId="2" applyNumberFormat="1" applyBorder="1" applyAlignment="1"/>
    <xf numFmtId="0" fontId="5" fillId="0" borderId="0" xfId="2" applyFont="1" applyBorder="1" applyAlignment="1">
      <alignment vertical="center"/>
    </xf>
    <xf numFmtId="0" fontId="2" fillId="0" borderId="5" xfId="2" applyFont="1" applyBorder="1" applyAlignment="1">
      <alignment horizontal="center"/>
    </xf>
    <xf numFmtId="0" fontId="2" fillId="0" borderId="5" xfId="2" applyFont="1" applyBorder="1" applyAlignment="1">
      <alignment horizontal="center" vertical="center"/>
    </xf>
    <xf numFmtId="4" fontId="12" fillId="0" borderId="12" xfId="2" applyNumberFormat="1" applyBorder="1" applyAlignment="1"/>
    <xf numFmtId="0" fontId="12" fillId="0" borderId="0" xfId="2" applyAlignment="1"/>
    <xf numFmtId="4" fontId="12" fillId="0" borderId="4" xfId="2" applyNumberFormat="1" applyBorder="1" applyAlignment="1"/>
    <xf numFmtId="0" fontId="12" fillId="0" borderId="14" xfId="2" applyBorder="1" applyAlignment="1"/>
    <xf numFmtId="0" fontId="12" fillId="0" borderId="0" xfId="2" applyFill="1"/>
    <xf numFmtId="0" fontId="2" fillId="5" borderId="13" xfId="1" applyFill="1" applyBorder="1" applyAlignment="1">
      <alignment horizontal="center"/>
    </xf>
    <xf numFmtId="0" fontId="2" fillId="5" borderId="4" xfId="1" applyFill="1" applyBorder="1" applyAlignment="1">
      <alignment horizontal="center"/>
    </xf>
    <xf numFmtId="0" fontId="11" fillId="0" borderId="8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10" fontId="8" fillId="0" borderId="7" xfId="1" applyNumberFormat="1" applyFont="1" applyBorder="1" applyAlignment="1">
      <alignment horizontal="center" vertical="center"/>
    </xf>
    <xf numFmtId="10" fontId="8" fillId="0" borderId="8" xfId="1" applyNumberFormat="1" applyFont="1" applyBorder="1" applyAlignment="1">
      <alignment horizontal="center" vertical="center"/>
    </xf>
    <xf numFmtId="10" fontId="8" fillId="0" borderId="9" xfId="1" applyNumberFormat="1" applyFont="1" applyBorder="1" applyAlignment="1">
      <alignment horizontal="center" vertical="center"/>
    </xf>
    <xf numFmtId="10" fontId="8" fillId="0" borderId="10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" fontId="10" fillId="0" borderId="11" xfId="1" applyNumberFormat="1" applyFont="1" applyBorder="1" applyAlignment="1">
      <alignment horizontal="center" vertical="center"/>
    </xf>
    <xf numFmtId="165" fontId="10" fillId="0" borderId="5" xfId="1" applyNumberFormat="1" applyFont="1" applyBorder="1" applyAlignment="1">
      <alignment horizontal="center" vertical="center"/>
    </xf>
    <xf numFmtId="10" fontId="10" fillId="0" borderId="5" xfId="1" applyNumberFormat="1" applyFont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4" fontId="5" fillId="0" borderId="6" xfId="1" applyNumberFormat="1" applyFont="1" applyBorder="1" applyAlignment="1">
      <alignment horizontal="center" vertical="center"/>
    </xf>
    <xf numFmtId="4" fontId="5" fillId="0" borderId="4" xfId="1" applyNumberFormat="1" applyFont="1" applyBorder="1" applyAlignment="1">
      <alignment horizontal="center" vertical="center"/>
    </xf>
    <xf numFmtId="165" fontId="6" fillId="0" borderId="6" xfId="1" applyNumberFormat="1" applyFont="1" applyBorder="1" applyAlignment="1">
      <alignment horizontal="center" vertical="center"/>
    </xf>
    <xf numFmtId="165" fontId="6" fillId="0" borderId="4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" fontId="7" fillId="0" borderId="5" xfId="1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 vertical="center"/>
    </xf>
    <xf numFmtId="0" fontId="12" fillId="5" borderId="13" xfId="2" applyFill="1" applyBorder="1" applyAlignment="1">
      <alignment horizontal="center"/>
    </xf>
    <xf numFmtId="0" fontId="12" fillId="5" borderId="4" xfId="2" applyFill="1" applyBorder="1" applyAlignment="1">
      <alignment horizontal="center"/>
    </xf>
    <xf numFmtId="0" fontId="11" fillId="0" borderId="8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10" fontId="8" fillId="0" borderId="7" xfId="2" applyNumberFormat="1" applyFont="1" applyBorder="1" applyAlignment="1">
      <alignment horizontal="center" vertical="center"/>
    </xf>
    <xf numFmtId="10" fontId="8" fillId="0" borderId="8" xfId="2" applyNumberFormat="1" applyFont="1" applyBorder="1" applyAlignment="1">
      <alignment horizontal="center" vertical="center"/>
    </xf>
    <xf numFmtId="10" fontId="8" fillId="0" borderId="9" xfId="2" applyNumberFormat="1" applyFont="1" applyBorder="1" applyAlignment="1">
      <alignment horizontal="center" vertical="center"/>
    </xf>
    <xf numFmtId="10" fontId="8" fillId="0" borderId="10" xfId="2" applyNumberFormat="1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" fontId="10" fillId="0" borderId="11" xfId="2" applyNumberFormat="1" applyFont="1" applyBorder="1" applyAlignment="1">
      <alignment horizontal="center" vertical="center"/>
    </xf>
    <xf numFmtId="165" fontId="10" fillId="0" borderId="5" xfId="2" applyNumberFormat="1" applyFont="1" applyBorder="1" applyAlignment="1">
      <alignment horizontal="center" vertical="center"/>
    </xf>
    <xf numFmtId="10" fontId="10" fillId="0" borderId="5" xfId="2" applyNumberFormat="1" applyFont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center" vertical="center"/>
    </xf>
    <xf numFmtId="164" fontId="3" fillId="2" borderId="2" xfId="2" applyNumberFormat="1" applyFont="1" applyFill="1" applyBorder="1" applyAlignment="1">
      <alignment horizontal="center" vertical="center"/>
    </xf>
    <xf numFmtId="164" fontId="3" fillId="2" borderId="3" xfId="2" applyNumberFormat="1" applyFont="1" applyFill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4" fontId="5" fillId="0" borderId="6" xfId="2" applyNumberFormat="1" applyFont="1" applyBorder="1" applyAlignment="1">
      <alignment horizontal="center" vertical="center"/>
    </xf>
    <xf numFmtId="4" fontId="5" fillId="0" borderId="4" xfId="2" applyNumberFormat="1" applyFont="1" applyBorder="1" applyAlignment="1">
      <alignment horizontal="center" vertical="center"/>
    </xf>
    <xf numFmtId="165" fontId="6" fillId="0" borderId="6" xfId="2" applyNumberFormat="1" applyFont="1" applyBorder="1" applyAlignment="1">
      <alignment horizontal="center" vertical="center"/>
    </xf>
    <xf numFmtId="165" fontId="6" fillId="0" borderId="4" xfId="2" applyNumberFormat="1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4" fontId="7" fillId="0" borderId="13" xfId="2" applyNumberFormat="1" applyFont="1" applyBorder="1" applyAlignment="1">
      <alignment horizontal="center" vertical="center"/>
    </xf>
    <xf numFmtId="4" fontId="7" fillId="0" borderId="6" xfId="2" applyNumberFormat="1" applyFont="1" applyBorder="1" applyAlignment="1">
      <alignment horizontal="center" vertical="center"/>
    </xf>
    <xf numFmtId="4" fontId="7" fillId="0" borderId="4" xfId="2" applyNumberFormat="1" applyFont="1" applyBorder="1" applyAlignment="1">
      <alignment horizontal="center" vertical="center"/>
    </xf>
    <xf numFmtId="165" fontId="7" fillId="0" borderId="5" xfId="2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2">
    <dxf>
      <font>
        <color rgb="FFC00000"/>
      </font>
      <fill>
        <patternFill>
          <bgColor rgb="FFFA7878"/>
        </patternFill>
      </fill>
    </dxf>
    <dxf>
      <font>
        <color rgb="FFC00000"/>
      </font>
      <fill>
        <patternFill>
          <bgColor rgb="FFFA7878"/>
        </patternFill>
      </fill>
    </dxf>
    <dxf>
      <font>
        <color rgb="FF00B050"/>
      </font>
      <fill>
        <patternFill>
          <bgColor rgb="FFAAFA82"/>
        </patternFill>
      </fill>
    </dxf>
    <dxf>
      <font>
        <color rgb="FF00B050"/>
      </font>
      <fill>
        <patternFill>
          <bgColor rgb="FFAAFA82"/>
        </patternFill>
      </fill>
    </dxf>
    <dxf>
      <font>
        <color rgb="FFC00000"/>
      </font>
      <fill>
        <patternFill>
          <bgColor rgb="FFFA7878"/>
        </patternFill>
      </fill>
    </dxf>
    <dxf>
      <font>
        <strike val="0"/>
        <color rgb="FF00B050"/>
      </font>
      <fill>
        <patternFill>
          <bgColor rgb="FFAAFA82"/>
        </patternFill>
      </fill>
    </dxf>
    <dxf>
      <font>
        <color rgb="FFC00000"/>
      </font>
      <fill>
        <patternFill>
          <bgColor rgb="FFFA7878"/>
        </patternFill>
      </fill>
    </dxf>
    <dxf>
      <font>
        <color rgb="FFC00000"/>
      </font>
      <fill>
        <patternFill>
          <bgColor rgb="FFFA7878"/>
        </patternFill>
      </fill>
    </dxf>
    <dxf>
      <font>
        <color rgb="FF00B050"/>
      </font>
      <fill>
        <patternFill>
          <bgColor rgb="FFAAFA82"/>
        </patternFill>
      </fill>
    </dxf>
    <dxf>
      <font>
        <color rgb="FF00B050"/>
      </font>
      <fill>
        <patternFill>
          <bgColor rgb="FFAAFA82"/>
        </patternFill>
      </fill>
    </dxf>
    <dxf>
      <font>
        <color rgb="FFC00000"/>
      </font>
      <fill>
        <patternFill>
          <bgColor rgb="FFFA7878"/>
        </patternFill>
      </fill>
    </dxf>
    <dxf>
      <font>
        <strike val="0"/>
        <color rgb="FF00B050"/>
      </font>
      <fill>
        <patternFill>
          <bgColor rgb="FFAAFA8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  <pageSetUpPr fitToPage="1"/>
  </sheetPr>
  <dimension ref="A1:N55"/>
  <sheetViews>
    <sheetView zoomScaleNormal="100" workbookViewId="0">
      <selection activeCell="F2" sqref="F2"/>
    </sheetView>
  </sheetViews>
  <sheetFormatPr baseColWidth="10" defaultColWidth="9.140625" defaultRowHeight="12.75" x14ac:dyDescent="0.2"/>
  <cols>
    <col min="1" max="1" width="8" style="7" bestFit="1" customWidth="1"/>
    <col min="2" max="2" width="32.42578125" style="7" bestFit="1" customWidth="1"/>
    <col min="3" max="3" width="6.140625" style="7" bestFit="1" customWidth="1"/>
    <col min="4" max="4" width="7.140625" style="7" bestFit="1" customWidth="1"/>
    <col min="5" max="5" width="8.85546875" style="7" customWidth="1"/>
    <col min="6" max="6" width="13.85546875" style="7" bestFit="1" customWidth="1"/>
    <col min="7" max="7" width="31.140625" style="7" bestFit="1" customWidth="1"/>
    <col min="8" max="8" width="14.5703125" style="7" bestFit="1" customWidth="1"/>
    <col min="9" max="9" width="30.5703125" style="7" customWidth="1"/>
    <col min="10" max="10" width="8.85546875" style="7" customWidth="1"/>
    <col min="11" max="11" width="8" style="7" bestFit="1" customWidth="1"/>
    <col min="12" max="12" width="30.7109375" style="7" bestFit="1" customWidth="1"/>
    <col min="13" max="13" width="6.140625" style="7" bestFit="1" customWidth="1"/>
    <col min="14" max="14" width="7.140625" style="7" bestFit="1" customWidth="1"/>
    <col min="15" max="16384" width="9.140625" style="7"/>
  </cols>
  <sheetData>
    <row r="1" spans="6:9" ht="54.75" customHeight="1" thickBot="1" x14ac:dyDescent="0.25">
      <c r="F1" s="58" t="s">
        <v>14</v>
      </c>
      <c r="G1" s="59"/>
      <c r="H1" s="59"/>
      <c r="I1" s="60"/>
    </row>
    <row r="2" spans="6:9" ht="15" customHeight="1" x14ac:dyDescent="0.2">
      <c r="F2" s="1" t="s">
        <v>0</v>
      </c>
      <c r="G2" s="1" t="s">
        <v>1</v>
      </c>
      <c r="H2" s="2" t="s">
        <v>2</v>
      </c>
      <c r="I2" s="3" t="s">
        <v>3</v>
      </c>
    </row>
    <row r="3" spans="6:9" ht="15" customHeight="1" x14ac:dyDescent="0.2">
      <c r="F3" s="4"/>
      <c r="G3" s="4"/>
      <c r="H3" s="5"/>
      <c r="I3" s="6"/>
    </row>
    <row r="4" spans="6:9" ht="15" customHeight="1" x14ac:dyDescent="0.2">
      <c r="F4" s="8">
        <v>1001</v>
      </c>
      <c r="G4" s="8" t="s">
        <v>13</v>
      </c>
      <c r="H4" s="9">
        <v>-25.979566645943699</v>
      </c>
      <c r="I4" s="9">
        <v>-1809.6874800000001</v>
      </c>
    </row>
    <row r="5" spans="6:9" ht="15" customHeight="1" x14ac:dyDescent="0.2">
      <c r="F5" s="8">
        <v>1002</v>
      </c>
      <c r="G5" s="8" t="s">
        <v>13</v>
      </c>
      <c r="H5" s="9">
        <v>-30.990398389468201</v>
      </c>
      <c r="I5" s="9">
        <v>-1795.76277</v>
      </c>
    </row>
    <row r="6" spans="6:9" ht="15" customHeight="1" x14ac:dyDescent="0.2">
      <c r="F6" s="8">
        <v>1003</v>
      </c>
      <c r="G6" s="8" t="s">
        <v>13</v>
      </c>
      <c r="H6" s="9">
        <v>-8.6285925880127401</v>
      </c>
      <c r="I6" s="9">
        <v>-1154.22765</v>
      </c>
    </row>
    <row r="7" spans="6:9" ht="15" customHeight="1" x14ac:dyDescent="0.2">
      <c r="F7" s="8">
        <v>1004</v>
      </c>
      <c r="G7" s="8" t="s">
        <v>13</v>
      </c>
      <c r="H7" s="9">
        <v>-16.599862965612498</v>
      </c>
      <c r="I7" s="9">
        <v>-1000.27477</v>
      </c>
    </row>
    <row r="8" spans="6:9" ht="15" customHeight="1" x14ac:dyDescent="0.2">
      <c r="F8" s="8">
        <v>1005</v>
      </c>
      <c r="G8" s="8" t="s">
        <v>13</v>
      </c>
      <c r="H8" s="9">
        <v>-5.7931903455044296</v>
      </c>
      <c r="I8" s="9">
        <v>-796.35056999999995</v>
      </c>
    </row>
    <row r="9" spans="6:9" ht="15" customHeight="1" x14ac:dyDescent="0.2">
      <c r="F9" s="8">
        <v>1006</v>
      </c>
      <c r="G9" s="8" t="s">
        <v>13</v>
      </c>
      <c r="H9" s="9">
        <v>-11.8392848434975</v>
      </c>
      <c r="I9" s="9">
        <v>-780.17076999999995</v>
      </c>
    </row>
    <row r="10" spans="6:9" ht="15" customHeight="1" x14ac:dyDescent="0.2">
      <c r="F10" s="8">
        <v>1007</v>
      </c>
      <c r="G10" s="8" t="s">
        <v>13</v>
      </c>
      <c r="H10" s="9">
        <v>-10.2208440312777</v>
      </c>
      <c r="I10" s="9">
        <v>-770.14209000000005</v>
      </c>
    </row>
    <row r="11" spans="6:9" ht="15" customHeight="1" x14ac:dyDescent="0.2">
      <c r="F11" s="8">
        <v>1008</v>
      </c>
      <c r="G11" s="8" t="s">
        <v>13</v>
      </c>
      <c r="H11" s="9">
        <v>-19.2438432729321</v>
      </c>
      <c r="I11" s="9">
        <v>-649.92570000000001</v>
      </c>
    </row>
    <row r="12" spans="6:9" ht="15" customHeight="1" x14ac:dyDescent="0.2">
      <c r="F12" s="8">
        <v>1009</v>
      </c>
      <c r="G12" s="8" t="s">
        <v>13</v>
      </c>
      <c r="H12" s="9">
        <v>-13.411521924954201</v>
      </c>
      <c r="I12" s="9">
        <v>-639.59229000000005</v>
      </c>
    </row>
    <row r="13" spans="6:9" ht="15" customHeight="1" x14ac:dyDescent="0.2">
      <c r="F13" s="8">
        <v>1010</v>
      </c>
      <c r="G13" s="8" t="s">
        <v>13</v>
      </c>
      <c r="H13" s="9">
        <v>-7.6783618322007401</v>
      </c>
      <c r="I13" s="9">
        <v>-637.62070000000006</v>
      </c>
    </row>
    <row r="14" spans="6:9" ht="15" customHeight="1" x14ac:dyDescent="0.2">
      <c r="F14" s="8">
        <v>1011</v>
      </c>
      <c r="G14" s="8" t="s">
        <v>13</v>
      </c>
      <c r="H14" s="9">
        <v>-12.0092659118081</v>
      </c>
      <c r="I14" s="9">
        <v>-618.18006000000003</v>
      </c>
    </row>
    <row r="15" spans="6:9" ht="15" customHeight="1" x14ac:dyDescent="0.2">
      <c r="F15" s="8">
        <v>1012</v>
      </c>
      <c r="G15" s="8" t="s">
        <v>13</v>
      </c>
      <c r="H15" s="9">
        <v>-4.0641112354211</v>
      </c>
      <c r="I15" s="9">
        <v>-605.00478999999996</v>
      </c>
    </row>
    <row r="16" spans="6:9" ht="15" customHeight="1" x14ac:dyDescent="0.2">
      <c r="F16" s="8">
        <v>1013</v>
      </c>
      <c r="G16" s="8" t="s">
        <v>13</v>
      </c>
      <c r="H16" s="9">
        <v>-6.4480669742122103</v>
      </c>
      <c r="I16" s="9">
        <v>-572.00918000000001</v>
      </c>
    </row>
    <row r="17" spans="1:14" ht="15" customHeight="1" x14ac:dyDescent="0.2">
      <c r="F17" s="8">
        <v>1014</v>
      </c>
      <c r="G17" s="8" t="s">
        <v>13</v>
      </c>
      <c r="H17" s="9">
        <v>-9.9750446340792802</v>
      </c>
      <c r="I17" s="9">
        <v>-531.11866999999995</v>
      </c>
    </row>
    <row r="18" spans="1:14" ht="15" customHeight="1" x14ac:dyDescent="0.2">
      <c r="F18" s="8">
        <v>1015</v>
      </c>
      <c r="G18" s="8" t="s">
        <v>13</v>
      </c>
      <c r="H18" s="9">
        <v>-3.6093368042270999</v>
      </c>
      <c r="I18" s="9">
        <v>-478.86248999999998</v>
      </c>
    </row>
    <row r="19" spans="1:14" ht="15" customHeight="1" x14ac:dyDescent="0.2">
      <c r="F19" s="8">
        <v>1016</v>
      </c>
      <c r="G19" s="8" t="s">
        <v>13</v>
      </c>
      <c r="H19" s="9">
        <v>-7.6015665851181904</v>
      </c>
      <c r="I19" s="9">
        <v>-449.01414</v>
      </c>
    </row>
    <row r="20" spans="1:14" ht="15" customHeight="1" x14ac:dyDescent="0.2">
      <c r="F20" s="8">
        <v>1017</v>
      </c>
      <c r="G20" s="8" t="s">
        <v>13</v>
      </c>
      <c r="H20" s="9">
        <v>-7.3431679762283597</v>
      </c>
      <c r="I20" s="9">
        <v>-446.90030000000002</v>
      </c>
    </row>
    <row r="21" spans="1:14" ht="15" customHeight="1" x14ac:dyDescent="0.2">
      <c r="A21" s="10"/>
      <c r="B21" s="10"/>
      <c r="C21" s="10"/>
      <c r="D21" s="10"/>
      <c r="F21" s="8">
        <v>1018</v>
      </c>
      <c r="G21" s="8" t="s">
        <v>13</v>
      </c>
      <c r="H21" s="9">
        <v>-4.9688738820606204</v>
      </c>
      <c r="I21" s="9">
        <v>-421.95254999999997</v>
      </c>
    </row>
    <row r="22" spans="1:14" ht="15" customHeight="1" x14ac:dyDescent="0.2">
      <c r="A22" s="11"/>
      <c r="B22" s="11"/>
      <c r="C22" s="12"/>
      <c r="D22" s="12"/>
      <c r="F22" s="8">
        <v>1019</v>
      </c>
      <c r="G22" s="8" t="s">
        <v>13</v>
      </c>
      <c r="H22" s="9">
        <v>-2.9644315617733699</v>
      </c>
      <c r="I22" s="9">
        <v>-398.45389</v>
      </c>
    </row>
    <row r="23" spans="1:14" ht="15" customHeight="1" x14ac:dyDescent="0.2">
      <c r="A23" s="13">
        <v>1021</v>
      </c>
      <c r="B23" s="13" t="s">
        <v>13</v>
      </c>
      <c r="C23" s="14">
        <v>-6.56497399566189</v>
      </c>
      <c r="D23" s="14">
        <v>-376.40764999999999</v>
      </c>
      <c r="F23" s="8">
        <v>1020</v>
      </c>
      <c r="G23" s="8" t="s">
        <v>13</v>
      </c>
      <c r="H23" s="9">
        <v>-4.0567209780410298</v>
      </c>
      <c r="I23" s="9">
        <v>-385.59228999999999</v>
      </c>
      <c r="K23" s="13">
        <v>1054</v>
      </c>
      <c r="L23" s="13" t="s">
        <v>13</v>
      </c>
      <c r="M23" s="14">
        <v>-1.5158899223903299</v>
      </c>
      <c r="N23" s="14">
        <v>-139.87684999999999</v>
      </c>
    </row>
    <row r="24" spans="1:14" ht="15" customHeight="1" x14ac:dyDescent="0.2">
      <c r="A24" s="13">
        <v>1022</v>
      </c>
      <c r="B24" s="13" t="s">
        <v>13</v>
      </c>
      <c r="C24" s="14">
        <v>-2.9842403543541098</v>
      </c>
      <c r="D24" s="14">
        <v>-345.83895000000001</v>
      </c>
      <c r="K24" s="13">
        <v>1055</v>
      </c>
      <c r="L24" s="13" t="s">
        <v>13</v>
      </c>
      <c r="M24" s="14">
        <v>-1.8827223707327501</v>
      </c>
      <c r="N24" s="14">
        <v>-138.90992</v>
      </c>
    </row>
    <row r="25" spans="1:14" ht="15" customHeight="1" x14ac:dyDescent="0.2">
      <c r="A25" s="13">
        <v>1023</v>
      </c>
      <c r="B25" s="13" t="s">
        <v>13</v>
      </c>
      <c r="C25" s="14">
        <v>-4.0871857626341903</v>
      </c>
      <c r="D25" s="14">
        <v>-327.25110000000001</v>
      </c>
      <c r="K25" s="13">
        <v>1056</v>
      </c>
      <c r="L25" s="13" t="s">
        <v>13</v>
      </c>
      <c r="M25" s="14">
        <v>-2.5112331637154499</v>
      </c>
      <c r="N25" s="14">
        <v>-130.68243000000001</v>
      </c>
    </row>
    <row r="26" spans="1:14" ht="15" customHeight="1" x14ac:dyDescent="0.2">
      <c r="A26" s="13">
        <v>1024</v>
      </c>
      <c r="B26" s="13" t="s">
        <v>13</v>
      </c>
      <c r="C26" s="14">
        <v>-5.0819323579701203</v>
      </c>
      <c r="D26" s="14">
        <v>-325.97152</v>
      </c>
      <c r="K26" s="13">
        <v>1057</v>
      </c>
      <c r="L26" s="13" t="s">
        <v>13</v>
      </c>
      <c r="M26" s="14">
        <v>-1.4936050842755799</v>
      </c>
      <c r="N26" s="14">
        <v>-128.36975000000001</v>
      </c>
    </row>
    <row r="27" spans="1:14" ht="15" customHeight="1" x14ac:dyDescent="0.2">
      <c r="A27" s="13">
        <v>1025</v>
      </c>
      <c r="B27" s="13" t="s">
        <v>13</v>
      </c>
      <c r="C27" s="14">
        <v>-3.0169539943013799</v>
      </c>
      <c r="D27" s="14">
        <v>-313.04259000000002</v>
      </c>
      <c r="K27" s="13">
        <v>1058</v>
      </c>
      <c r="L27" s="13" t="s">
        <v>13</v>
      </c>
      <c r="M27" s="14">
        <v>-1.98037615420925</v>
      </c>
      <c r="N27" s="14">
        <v>-127.95258</v>
      </c>
    </row>
    <row r="28" spans="1:14" ht="15" customHeight="1" x14ac:dyDescent="0.2">
      <c r="A28" s="13">
        <v>1026</v>
      </c>
      <c r="B28" s="13" t="s">
        <v>13</v>
      </c>
      <c r="C28" s="14">
        <v>-4.3427373827254403</v>
      </c>
      <c r="D28" s="14">
        <v>-301.90508</v>
      </c>
      <c r="F28" s="15"/>
      <c r="G28" s="15"/>
      <c r="H28" s="16" t="s">
        <v>4</v>
      </c>
      <c r="I28" s="16" t="s">
        <v>5</v>
      </c>
      <c r="K28" s="13">
        <v>1059</v>
      </c>
      <c r="L28" s="13" t="s">
        <v>13</v>
      </c>
      <c r="M28" s="14">
        <v>-2.0691602087364398</v>
      </c>
      <c r="N28" s="14">
        <v>-117.6493</v>
      </c>
    </row>
    <row r="29" spans="1:14" ht="15" customHeight="1" x14ac:dyDescent="0.2">
      <c r="A29" s="13">
        <v>1027</v>
      </c>
      <c r="B29" s="13" t="s">
        <v>13</v>
      </c>
      <c r="C29" s="14">
        <v>-12.1475623161967</v>
      </c>
      <c r="D29" s="14">
        <v>-275.17520999999999</v>
      </c>
      <c r="F29" s="61" t="s">
        <v>6</v>
      </c>
      <c r="G29" s="61"/>
      <c r="H29" s="62">
        <v>3.58589341004134</v>
      </c>
      <c r="I29" s="64">
        <v>24630.966359999999</v>
      </c>
      <c r="K29" s="13">
        <v>1060</v>
      </c>
      <c r="L29" s="13" t="s">
        <v>13</v>
      </c>
      <c r="M29" s="14">
        <v>-1.9155129107726501</v>
      </c>
      <c r="N29" s="14">
        <v>-116.51183</v>
      </c>
    </row>
    <row r="30" spans="1:14" ht="15" customHeight="1" x14ac:dyDescent="0.2">
      <c r="A30" s="13">
        <v>1028</v>
      </c>
      <c r="B30" s="13" t="s">
        <v>13</v>
      </c>
      <c r="C30" s="14">
        <v>-2.6474446705416499</v>
      </c>
      <c r="D30" s="14">
        <v>-274.07578000000001</v>
      </c>
      <c r="F30" s="61"/>
      <c r="G30" s="61"/>
      <c r="H30" s="62"/>
      <c r="I30" s="64"/>
      <c r="K30" s="13">
        <v>1061</v>
      </c>
      <c r="L30" s="13" t="s">
        <v>13</v>
      </c>
      <c r="M30" s="14">
        <v>-15.8753509789254</v>
      </c>
      <c r="N30" s="14">
        <v>-107.34598</v>
      </c>
    </row>
    <row r="31" spans="1:14" ht="15" customHeight="1" x14ac:dyDescent="0.2">
      <c r="A31" s="13">
        <v>1029</v>
      </c>
      <c r="B31" s="13" t="s">
        <v>13</v>
      </c>
      <c r="C31" s="14">
        <v>-2.3717577127916298</v>
      </c>
      <c r="D31" s="14">
        <v>-268.44562999999999</v>
      </c>
      <c r="F31" s="61"/>
      <c r="G31" s="61"/>
      <c r="H31" s="62"/>
      <c r="I31" s="64"/>
      <c r="K31" s="13">
        <v>1062</v>
      </c>
      <c r="L31" s="13" t="s">
        <v>13</v>
      </c>
      <c r="M31" s="14">
        <v>-0.32408568660820197</v>
      </c>
      <c r="N31" s="14">
        <v>-107.21322000000001</v>
      </c>
    </row>
    <row r="32" spans="1:14" ht="15" customHeight="1" x14ac:dyDescent="0.2">
      <c r="A32" s="13">
        <v>1030</v>
      </c>
      <c r="B32" s="13" t="s">
        <v>13</v>
      </c>
      <c r="C32" s="14">
        <v>-1.55153797381883</v>
      </c>
      <c r="D32" s="14">
        <v>-257.59251</v>
      </c>
      <c r="F32" s="61"/>
      <c r="G32" s="61"/>
      <c r="H32" s="63"/>
      <c r="I32" s="65"/>
      <c r="K32" s="13">
        <v>1063</v>
      </c>
      <c r="L32" s="13" t="s">
        <v>13</v>
      </c>
      <c r="M32" s="14">
        <v>-0.96417903222120405</v>
      </c>
      <c r="N32" s="14">
        <v>-105.21331000000001</v>
      </c>
    </row>
    <row r="33" spans="1:14" ht="15" customHeight="1" x14ac:dyDescent="0.2">
      <c r="A33" s="13">
        <v>1031</v>
      </c>
      <c r="B33" s="13" t="s">
        <v>13</v>
      </c>
      <c r="C33" s="14">
        <v>-3.16550343588117</v>
      </c>
      <c r="D33" s="14">
        <v>-238.83407</v>
      </c>
      <c r="F33" s="66" t="s">
        <v>7</v>
      </c>
      <c r="G33" s="66"/>
      <c r="H33" s="67" t="e">
        <f ca="1">INDIRECT("'S" &amp;TEXT(RIGHT(CELL("filename",$A$1),2)-1,"00")&amp;"'!H29")</f>
        <v>#REF!</v>
      </c>
      <c r="I33" s="68" t="e">
        <f ca="1">INDIRECT("'S" &amp;TEXT(RIGHT(CELL("filename",$A$1),2)-1,"00")&amp;"'!I29")</f>
        <v>#REF!</v>
      </c>
      <c r="K33" s="13">
        <v>1064</v>
      </c>
      <c r="L33" s="13" t="s">
        <v>13</v>
      </c>
      <c r="M33" s="14">
        <v>-1.14059889404641</v>
      </c>
      <c r="N33" s="14">
        <v>-86.729849999999999</v>
      </c>
    </row>
    <row r="34" spans="1:14" ht="15" customHeight="1" x14ac:dyDescent="0.2">
      <c r="A34" s="13">
        <v>1032</v>
      </c>
      <c r="B34" s="13" t="s">
        <v>13</v>
      </c>
      <c r="C34" s="14">
        <v>-1.71310343267897</v>
      </c>
      <c r="D34" s="14">
        <v>-229.00471999999999</v>
      </c>
      <c r="F34" s="66"/>
      <c r="G34" s="66"/>
      <c r="H34" s="67"/>
      <c r="I34" s="68"/>
      <c r="K34" s="13">
        <v>1065</v>
      </c>
      <c r="L34" s="13" t="s">
        <v>13</v>
      </c>
      <c r="M34" s="14">
        <v>-0.89605081812811804</v>
      </c>
      <c r="N34" s="14">
        <v>-86.014849999999996</v>
      </c>
    </row>
    <row r="35" spans="1:14" ht="15" customHeight="1" x14ac:dyDescent="0.2">
      <c r="A35" s="13">
        <v>1033</v>
      </c>
      <c r="B35" s="13" t="s">
        <v>13</v>
      </c>
      <c r="C35" s="14">
        <v>-2.9421804006087799</v>
      </c>
      <c r="D35" s="14">
        <v>-217.93357</v>
      </c>
      <c r="F35" s="66"/>
      <c r="G35" s="66"/>
      <c r="H35" s="67"/>
      <c r="I35" s="68"/>
      <c r="K35" s="13">
        <v>1066</v>
      </c>
      <c r="L35" s="13" t="s">
        <v>13</v>
      </c>
      <c r="M35" s="14">
        <v>-0.86115994459743495</v>
      </c>
      <c r="N35" s="14">
        <v>-85.649240000000006</v>
      </c>
    </row>
    <row r="36" spans="1:14" ht="15" customHeight="1" x14ac:dyDescent="0.2">
      <c r="A36" s="13">
        <v>1034</v>
      </c>
      <c r="B36" s="13" t="s">
        <v>13</v>
      </c>
      <c r="C36" s="14">
        <v>-3.7206291892926302</v>
      </c>
      <c r="D36" s="14">
        <v>-214.97622000000001</v>
      </c>
      <c r="F36" s="46" t="s">
        <v>8</v>
      </c>
      <c r="G36" s="47"/>
      <c r="H36" s="50" t="e">
        <f ca="1">(I29-I33)/I33</f>
        <v>#REF!</v>
      </c>
      <c r="I36" s="51"/>
      <c r="K36" s="13">
        <v>1067</v>
      </c>
      <c r="L36" s="13" t="s">
        <v>13</v>
      </c>
      <c r="M36" s="14">
        <v>-0.700077345610853</v>
      </c>
      <c r="N36" s="14">
        <v>-80.398150000000001</v>
      </c>
    </row>
    <row r="37" spans="1:14" ht="15" customHeight="1" x14ac:dyDescent="0.2">
      <c r="A37" s="13">
        <v>1035</v>
      </c>
      <c r="B37" s="13" t="s">
        <v>13</v>
      </c>
      <c r="C37" s="14">
        <v>-1.6403388609576099</v>
      </c>
      <c r="D37" s="14">
        <v>-211.67166</v>
      </c>
      <c r="F37" s="48"/>
      <c r="G37" s="49"/>
      <c r="H37" s="52"/>
      <c r="I37" s="53"/>
      <c r="K37" s="13">
        <v>1068</v>
      </c>
      <c r="L37" s="13" t="s">
        <v>13</v>
      </c>
      <c r="M37" s="14">
        <v>-0.95773283872173298</v>
      </c>
      <c r="N37" s="14">
        <v>-78.777209999999997</v>
      </c>
    </row>
    <row r="38" spans="1:14" ht="15" customHeight="1" x14ac:dyDescent="0.2">
      <c r="A38" s="13">
        <v>1036</v>
      </c>
      <c r="B38" s="13" t="s">
        <v>13</v>
      </c>
      <c r="C38" s="14">
        <v>-1.9037115050353099</v>
      </c>
      <c r="D38" s="14">
        <v>-204.34110999999999</v>
      </c>
      <c r="K38" s="13">
        <v>1069</v>
      </c>
      <c r="L38" s="13" t="s">
        <v>13</v>
      </c>
      <c r="M38" s="14">
        <v>-1.4096785029119601</v>
      </c>
      <c r="N38" s="14">
        <v>-72.341229999999996</v>
      </c>
    </row>
    <row r="39" spans="1:14" ht="15" customHeight="1" x14ac:dyDescent="0.2">
      <c r="A39" s="13">
        <v>1037</v>
      </c>
      <c r="B39" s="13" t="s">
        <v>13</v>
      </c>
      <c r="C39" s="14">
        <v>-6.8930813248705203</v>
      </c>
      <c r="D39" s="14">
        <v>-198.84351000000001</v>
      </c>
      <c r="K39" s="13">
        <v>1070</v>
      </c>
      <c r="L39" s="13" t="s">
        <v>13</v>
      </c>
      <c r="M39" s="14">
        <v>-0.62826870505582399</v>
      </c>
      <c r="N39" s="14">
        <v>-66.331720000000004</v>
      </c>
    </row>
    <row r="40" spans="1:14" ht="15" customHeight="1" x14ac:dyDescent="0.2">
      <c r="A40" s="13">
        <v>1038</v>
      </c>
      <c r="B40" s="13" t="s">
        <v>13</v>
      </c>
      <c r="C40" s="14">
        <v>-4.6319480718449801</v>
      </c>
      <c r="D40" s="14">
        <v>-191.86718999999999</v>
      </c>
      <c r="H40" s="17" t="s">
        <v>4</v>
      </c>
      <c r="I40" s="17" t="s">
        <v>9</v>
      </c>
      <c r="K40" s="13">
        <v>1071</v>
      </c>
      <c r="L40" s="13" t="s">
        <v>13</v>
      </c>
      <c r="M40" s="14">
        <v>-3.3075794628708901</v>
      </c>
      <c r="N40" s="14">
        <v>-61.478639999999999</v>
      </c>
    </row>
    <row r="41" spans="1:14" ht="15" customHeight="1" x14ac:dyDescent="0.2">
      <c r="A41" s="13">
        <v>1039</v>
      </c>
      <c r="B41" s="13" t="s">
        <v>13</v>
      </c>
      <c r="C41" s="14">
        <v>-3.19884794677274</v>
      </c>
      <c r="D41" s="14">
        <v>-190.65407999999999</v>
      </c>
      <c r="F41" s="54" t="s">
        <v>10</v>
      </c>
      <c r="G41" s="54"/>
      <c r="H41" s="55">
        <f>SUMPRODUCT(ABS(H4:H23))/20</f>
        <v>10.671302669118656</v>
      </c>
      <c r="I41" s="56">
        <f>SUMPRODUCT(ABS(I4:I23))</f>
        <v>14940.843150000001</v>
      </c>
      <c r="K41" s="13">
        <v>1072</v>
      </c>
      <c r="L41" s="13" t="s">
        <v>13</v>
      </c>
      <c r="M41" s="14">
        <v>-1.3315896704313701</v>
      </c>
      <c r="N41" s="14">
        <v>-60.236960000000003</v>
      </c>
    </row>
    <row r="42" spans="1:14" ht="15" customHeight="1" x14ac:dyDescent="0.2">
      <c r="A42" s="13">
        <v>1040</v>
      </c>
      <c r="B42" s="13" t="s">
        <v>13</v>
      </c>
      <c r="C42" s="14">
        <v>-3.0672657481373999</v>
      </c>
      <c r="D42" s="14">
        <v>-188.76768999999999</v>
      </c>
      <c r="F42" s="54"/>
      <c r="G42" s="54"/>
      <c r="H42" s="55"/>
      <c r="I42" s="56"/>
      <c r="K42" s="13">
        <v>1073</v>
      </c>
      <c r="L42" s="13" t="s">
        <v>13</v>
      </c>
      <c r="M42" s="14">
        <v>-0.78850407917383103</v>
      </c>
      <c r="N42" s="14">
        <v>-57.003689999999999</v>
      </c>
    </row>
    <row r="43" spans="1:14" ht="15" customHeight="1" x14ac:dyDescent="0.2">
      <c r="A43" s="13">
        <v>1041</v>
      </c>
      <c r="B43" s="13" t="s">
        <v>13</v>
      </c>
      <c r="C43" s="14">
        <v>-3.2358330429376299</v>
      </c>
      <c r="D43" s="14">
        <v>-187.78751</v>
      </c>
      <c r="F43" s="54"/>
      <c r="G43" s="54"/>
      <c r="H43" s="55"/>
      <c r="I43" s="57">
        <f>ABS(I41/I29)</f>
        <v>0.60658777782521411</v>
      </c>
      <c r="K43" s="13">
        <v>1074</v>
      </c>
      <c r="L43" s="13" t="s">
        <v>13</v>
      </c>
      <c r="M43" s="14">
        <v>-1.07635728842851</v>
      </c>
      <c r="N43" s="14">
        <v>-56.834119999999999</v>
      </c>
    </row>
    <row r="44" spans="1:14" ht="15" customHeight="1" x14ac:dyDescent="0.2">
      <c r="A44" s="13">
        <v>1042</v>
      </c>
      <c r="B44" s="13" t="s">
        <v>13</v>
      </c>
      <c r="C44" s="14">
        <v>-1.8044844329891101</v>
      </c>
      <c r="D44" s="14">
        <v>-180.22746000000001</v>
      </c>
      <c r="F44" s="54"/>
      <c r="G44" s="54"/>
      <c r="H44" s="55"/>
      <c r="I44" s="57"/>
      <c r="K44" s="13">
        <v>1075</v>
      </c>
      <c r="L44" s="13" t="s">
        <v>13</v>
      </c>
      <c r="M44" s="14">
        <v>-0.90768638689645897</v>
      </c>
      <c r="N44" s="14">
        <v>-54.616129999999998</v>
      </c>
    </row>
    <row r="45" spans="1:14" ht="15" customHeight="1" x14ac:dyDescent="0.2">
      <c r="A45" s="13">
        <v>1043</v>
      </c>
      <c r="B45" s="13" t="s">
        <v>13</v>
      </c>
      <c r="C45" s="14">
        <v>-1.91999366193282</v>
      </c>
      <c r="D45" s="14">
        <v>-180.04732999999999</v>
      </c>
      <c r="K45" s="13">
        <v>1076</v>
      </c>
      <c r="L45" s="13" t="s">
        <v>13</v>
      </c>
      <c r="M45" s="14">
        <v>-4.9482216925364604</v>
      </c>
      <c r="N45" s="14">
        <v>-42.483420000000002</v>
      </c>
    </row>
    <row r="46" spans="1:14" ht="15" customHeight="1" thickBot="1" x14ac:dyDescent="0.25">
      <c r="A46" s="13">
        <v>1044</v>
      </c>
      <c r="B46" s="13" t="s">
        <v>13</v>
      </c>
      <c r="C46" s="18">
        <v>-2.7307150348759301</v>
      </c>
      <c r="D46" s="18">
        <v>-179.09011000000001</v>
      </c>
      <c r="H46" s="19"/>
      <c r="I46" s="19"/>
      <c r="K46" s="13">
        <v>1077</v>
      </c>
      <c r="L46" s="13" t="s">
        <v>13</v>
      </c>
      <c r="M46" s="14">
        <v>-0.20082710835265899</v>
      </c>
      <c r="N46" s="14">
        <v>-36.104280000000003</v>
      </c>
    </row>
    <row r="47" spans="1:14" ht="15" customHeight="1" thickTop="1" x14ac:dyDescent="0.2">
      <c r="A47" s="13">
        <v>1045</v>
      </c>
      <c r="B47" s="13" t="s">
        <v>13</v>
      </c>
      <c r="C47" s="20">
        <v>-2.1830312420373601</v>
      </c>
      <c r="D47" s="20">
        <v>-178.35077000000001</v>
      </c>
      <c r="H47" s="19"/>
      <c r="I47" s="19"/>
      <c r="K47" s="13">
        <v>1078</v>
      </c>
      <c r="L47" s="13" t="s">
        <v>13</v>
      </c>
      <c r="M47" s="14">
        <v>-2.3814513408068101</v>
      </c>
      <c r="N47" s="14">
        <v>-34.40757</v>
      </c>
    </row>
    <row r="48" spans="1:14" ht="15" customHeight="1" x14ac:dyDescent="0.2">
      <c r="A48" s="13">
        <v>1046</v>
      </c>
      <c r="B48" s="13" t="s">
        <v>13</v>
      </c>
      <c r="C48" s="14">
        <v>-0.88451280700826895</v>
      </c>
      <c r="D48" s="14">
        <v>-178.30336</v>
      </c>
      <c r="H48" s="19"/>
      <c r="I48" s="19"/>
      <c r="K48" s="13">
        <v>1079</v>
      </c>
      <c r="L48" s="13" t="s">
        <v>13</v>
      </c>
      <c r="M48" s="14">
        <v>-0.76736998124385203</v>
      </c>
      <c r="N48" s="14">
        <v>-33.88626</v>
      </c>
    </row>
    <row r="49" spans="1:14" ht="15" customHeight="1" x14ac:dyDescent="0.2">
      <c r="A49" s="13">
        <v>1047</v>
      </c>
      <c r="B49" s="13" t="s">
        <v>13</v>
      </c>
      <c r="C49" s="14">
        <v>-1.80313831372515</v>
      </c>
      <c r="D49" s="14">
        <v>-173.94319999999999</v>
      </c>
      <c r="F49" s="42"/>
      <c r="G49" s="44" t="s">
        <v>11</v>
      </c>
      <c r="H49" s="19"/>
      <c r="I49" s="19"/>
      <c r="K49" s="13">
        <v>1080</v>
      </c>
      <c r="L49" s="13" t="s">
        <v>13</v>
      </c>
      <c r="M49" s="14">
        <v>-2.14562343277934</v>
      </c>
      <c r="N49" s="14">
        <v>-32.398099999999999</v>
      </c>
    </row>
    <row r="50" spans="1:14" ht="15" customHeight="1" x14ac:dyDescent="0.2">
      <c r="A50" s="13">
        <v>1048</v>
      </c>
      <c r="B50" s="13" t="s">
        <v>13</v>
      </c>
      <c r="C50" s="14">
        <v>-5.2648407365888303</v>
      </c>
      <c r="D50" s="14">
        <v>-171.51652999999999</v>
      </c>
      <c r="F50" s="43"/>
      <c r="G50" s="45"/>
      <c r="H50" s="19"/>
      <c r="I50" s="19"/>
      <c r="K50" s="13">
        <v>1081</v>
      </c>
      <c r="L50" s="13" t="s">
        <v>13</v>
      </c>
      <c r="M50" s="14">
        <v>-0.57765791081384299</v>
      </c>
      <c r="N50" s="14">
        <v>-30.25592</v>
      </c>
    </row>
    <row r="51" spans="1:14" ht="15" customHeight="1" x14ac:dyDescent="0.2">
      <c r="A51" s="13">
        <v>1049</v>
      </c>
      <c r="B51" s="13" t="s">
        <v>13</v>
      </c>
      <c r="C51" s="14">
        <v>-1.1930788374902399</v>
      </c>
      <c r="D51" s="14">
        <v>-160.12318999999999</v>
      </c>
      <c r="F51" s="21"/>
      <c r="G51" s="21"/>
      <c r="K51" s="13">
        <v>1082</v>
      </c>
      <c r="L51" s="13" t="s">
        <v>13</v>
      </c>
      <c r="M51" s="14">
        <v>-0.29614146913693001</v>
      </c>
      <c r="N51" s="14">
        <v>-23.687190000000001</v>
      </c>
    </row>
    <row r="52" spans="1:14" ht="15" customHeight="1" x14ac:dyDescent="0.2">
      <c r="A52" s="13">
        <v>1050</v>
      </c>
      <c r="B52" s="13" t="s">
        <v>13</v>
      </c>
      <c r="C52" s="14">
        <v>-9.0797684753165004</v>
      </c>
      <c r="D52" s="14">
        <v>-157.29863</v>
      </c>
      <c r="F52" s="19"/>
      <c r="G52" s="19"/>
      <c r="K52" s="13">
        <v>1083</v>
      </c>
      <c r="L52" s="13" t="s">
        <v>13</v>
      </c>
      <c r="M52" s="14">
        <v>-0.91963152472505405</v>
      </c>
      <c r="N52" s="14">
        <v>-18.284369999999999</v>
      </c>
    </row>
    <row r="53" spans="1:14" ht="15" customHeight="1" x14ac:dyDescent="0.2">
      <c r="A53" s="13">
        <v>1051</v>
      </c>
      <c r="B53" s="13" t="s">
        <v>13</v>
      </c>
      <c r="C53" s="14">
        <v>-1.01135887147207</v>
      </c>
      <c r="D53" s="14">
        <v>-155.88623999999999</v>
      </c>
      <c r="F53" s="19"/>
      <c r="G53" s="19"/>
      <c r="K53" s="13">
        <v>1084</v>
      </c>
      <c r="L53" s="13" t="s">
        <v>13</v>
      </c>
      <c r="M53" s="14">
        <v>-0.50055906745049505</v>
      </c>
      <c r="N53" s="14">
        <v>-13.80096</v>
      </c>
    </row>
    <row r="54" spans="1:14" ht="15" customHeight="1" x14ac:dyDescent="0.2">
      <c r="A54" s="13">
        <v>1052</v>
      </c>
      <c r="B54" s="13" t="s">
        <v>13</v>
      </c>
      <c r="C54" s="14">
        <v>-3.9734681753811198</v>
      </c>
      <c r="D54" s="14">
        <v>-146.45487</v>
      </c>
      <c r="H54" s="22"/>
      <c r="K54" s="13">
        <v>1085</v>
      </c>
      <c r="L54" s="13" t="s">
        <v>13</v>
      </c>
      <c r="M54" s="14">
        <v>-0.30731706763061201</v>
      </c>
      <c r="N54" s="14">
        <v>-8.0094999999999992</v>
      </c>
    </row>
    <row r="55" spans="1:14" ht="15" customHeight="1" x14ac:dyDescent="0.2">
      <c r="A55" s="13">
        <v>1053</v>
      </c>
      <c r="B55" s="13" t="s">
        <v>13</v>
      </c>
      <c r="C55" s="14">
        <v>-1.32019309287838</v>
      </c>
      <c r="D55" s="14">
        <v>-145.10598999999999</v>
      </c>
      <c r="K55" s="13">
        <v>1086</v>
      </c>
      <c r="L55" s="13" t="s">
        <v>13</v>
      </c>
      <c r="M55" s="14">
        <v>-5.4436593812657301E-2</v>
      </c>
      <c r="N55" s="14">
        <v>-3.9336500000000001</v>
      </c>
    </row>
  </sheetData>
  <mergeCells count="15">
    <mergeCell ref="F1:I1"/>
    <mergeCell ref="F29:G32"/>
    <mergeCell ref="H29:H32"/>
    <mergeCell ref="I29:I32"/>
    <mergeCell ref="F33:G35"/>
    <mergeCell ref="H33:H35"/>
    <mergeCell ref="I33:I35"/>
    <mergeCell ref="F49:F50"/>
    <mergeCell ref="G49:G50"/>
    <mergeCell ref="F36:G37"/>
    <mergeCell ref="H36:I37"/>
    <mergeCell ref="F41:G44"/>
    <mergeCell ref="H41:H44"/>
    <mergeCell ref="I41:I42"/>
    <mergeCell ref="I43:I44"/>
  </mergeCells>
  <conditionalFormatting sqref="H36">
    <cfRule type="cellIs" dxfId="11" priority="1" operator="lessThan">
      <formula>0</formula>
    </cfRule>
    <cfRule type="cellIs" dxfId="10" priority="2" operator="greaterThan">
      <formula>0</formula>
    </cfRule>
  </conditionalFormatting>
  <conditionalFormatting sqref="F36:G37">
    <cfRule type="expression" dxfId="9" priority="3">
      <formula>($H$36&lt;0)</formula>
    </cfRule>
    <cfRule type="expression" dxfId="8" priority="4">
      <formula>(#REF!&lt;0)</formula>
    </cfRule>
    <cfRule type="expression" dxfId="7" priority="5">
      <formula>($H$36&gt;0)</formula>
    </cfRule>
    <cfRule type="expression" dxfId="6" priority="6">
      <formula>(#REF!&gt;0)</formula>
    </cfRule>
  </conditionalFormatting>
  <pageMargins left="0.98425196850393704" right="0.98425196850393704" top="0.59055118110236227" bottom="0.59055118110236227" header="0.51181102362204722" footer="0.51181102362204722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  <pageSetUpPr fitToPage="1"/>
  </sheetPr>
  <dimension ref="A1:N55"/>
  <sheetViews>
    <sheetView tabSelected="1" zoomScaleNormal="100" workbookViewId="0">
      <selection activeCell="F1" sqref="F1:I1"/>
    </sheetView>
  </sheetViews>
  <sheetFormatPr baseColWidth="10" defaultColWidth="9.140625" defaultRowHeight="12.75" x14ac:dyDescent="0.2"/>
  <cols>
    <col min="1" max="1" width="8" style="23" bestFit="1" customWidth="1"/>
    <col min="2" max="2" width="32.42578125" style="23" bestFit="1" customWidth="1"/>
    <col min="3" max="3" width="6.140625" style="23" bestFit="1" customWidth="1"/>
    <col min="4" max="4" width="7.140625" style="23" bestFit="1" customWidth="1"/>
    <col min="5" max="5" width="8.85546875" style="23" customWidth="1"/>
    <col min="6" max="6" width="13.85546875" style="23" bestFit="1" customWidth="1"/>
    <col min="7" max="7" width="31.140625" style="23" bestFit="1" customWidth="1"/>
    <col min="8" max="8" width="14.5703125" style="23" bestFit="1" customWidth="1"/>
    <col min="9" max="9" width="30.5703125" style="23" customWidth="1"/>
    <col min="10" max="10" width="8.85546875" style="23" customWidth="1"/>
    <col min="11" max="11" width="8" style="23" bestFit="1" customWidth="1"/>
    <col min="12" max="12" width="30.7109375" style="23" bestFit="1" customWidth="1"/>
    <col min="13" max="13" width="6.140625" style="23" bestFit="1" customWidth="1"/>
    <col min="14" max="14" width="7.140625" style="23" bestFit="1" customWidth="1"/>
    <col min="15" max="16384" width="9.140625" style="23"/>
  </cols>
  <sheetData>
    <row r="1" spans="6:9" ht="54.75" customHeight="1" thickBot="1" x14ac:dyDescent="0.25">
      <c r="F1" s="85" t="s">
        <v>12</v>
      </c>
      <c r="G1" s="86"/>
      <c r="H1" s="86"/>
      <c r="I1" s="87"/>
    </row>
    <row r="2" spans="6:9" ht="15" customHeight="1" x14ac:dyDescent="0.2">
      <c r="F2" s="24" t="s">
        <v>0</v>
      </c>
      <c r="G2" s="24" t="s">
        <v>1</v>
      </c>
      <c r="H2" s="25" t="s">
        <v>2</v>
      </c>
      <c r="I2" s="26" t="s">
        <v>3</v>
      </c>
    </row>
    <row r="3" spans="6:9" ht="15" customHeight="1" x14ac:dyDescent="0.2">
      <c r="F3" s="27"/>
      <c r="G3" s="27"/>
      <c r="H3" s="28"/>
      <c r="I3" s="29"/>
    </row>
    <row r="4" spans="6:9" ht="15" customHeight="1" x14ac:dyDescent="0.2">
      <c r="F4" s="8">
        <v>1001</v>
      </c>
      <c r="G4" s="8" t="s">
        <v>13</v>
      </c>
      <c r="H4" s="9">
        <v>-25.979566645943699</v>
      </c>
      <c r="I4" s="9">
        <v>-1809.6874800000001</v>
      </c>
    </row>
    <row r="5" spans="6:9" ht="15" customHeight="1" x14ac:dyDescent="0.2">
      <c r="F5" s="8">
        <v>1120</v>
      </c>
      <c r="G5" s="8" t="s">
        <v>13</v>
      </c>
      <c r="H5" s="9">
        <v>-30.990398389468201</v>
      </c>
      <c r="I5" s="9">
        <v>-1795.76277</v>
      </c>
    </row>
    <row r="6" spans="6:9" ht="15" customHeight="1" x14ac:dyDescent="0.2">
      <c r="F6" s="8">
        <v>1113</v>
      </c>
      <c r="G6" s="8" t="s">
        <v>13</v>
      </c>
      <c r="H6" s="9">
        <v>-8.6285925880127401</v>
      </c>
      <c r="I6" s="9">
        <v>-1154.22765</v>
      </c>
    </row>
    <row r="7" spans="6:9" ht="15" customHeight="1" x14ac:dyDescent="0.2">
      <c r="F7" s="8">
        <v>1114</v>
      </c>
      <c r="G7" s="8" t="s">
        <v>13</v>
      </c>
      <c r="H7" s="9">
        <v>-16.599862965612498</v>
      </c>
      <c r="I7" s="9">
        <v>-1000.27477</v>
      </c>
    </row>
    <row r="8" spans="6:9" ht="15" customHeight="1" x14ac:dyDescent="0.2">
      <c r="F8" s="8">
        <v>1115</v>
      </c>
      <c r="G8" s="8" t="s">
        <v>13</v>
      </c>
      <c r="H8" s="9">
        <v>-5.7931903455044296</v>
      </c>
      <c r="I8" s="9">
        <v>-796.35056999999995</v>
      </c>
    </row>
    <row r="9" spans="6:9" ht="15" customHeight="1" x14ac:dyDescent="0.2">
      <c r="F9" s="8">
        <v>1006</v>
      </c>
      <c r="G9" s="8" t="s">
        <v>13</v>
      </c>
      <c r="H9" s="9">
        <v>-11.8392848434975</v>
      </c>
      <c r="I9" s="9">
        <v>-780.17076999999995</v>
      </c>
    </row>
    <row r="10" spans="6:9" ht="15" customHeight="1" x14ac:dyDescent="0.2">
      <c r="F10" s="8">
        <v>1007</v>
      </c>
      <c r="G10" s="8" t="s">
        <v>13</v>
      </c>
      <c r="H10" s="9">
        <v>-10.2208440312777</v>
      </c>
      <c r="I10" s="9">
        <v>-770.14209000000005</v>
      </c>
    </row>
    <row r="11" spans="6:9" ht="15" customHeight="1" x14ac:dyDescent="0.2">
      <c r="F11" s="8">
        <v>1008</v>
      </c>
      <c r="G11" s="8" t="s">
        <v>13</v>
      </c>
      <c r="H11" s="9">
        <v>-19.2438432729321</v>
      </c>
      <c r="I11" s="9">
        <v>-649.92570000000001</v>
      </c>
    </row>
    <row r="12" spans="6:9" ht="15" customHeight="1" x14ac:dyDescent="0.2">
      <c r="F12" s="8">
        <v>1128</v>
      </c>
      <c r="G12" s="8" t="s">
        <v>13</v>
      </c>
      <c r="H12" s="9">
        <v>-13.411521924954201</v>
      </c>
      <c r="I12" s="9">
        <v>-639.59229000000005</v>
      </c>
    </row>
    <row r="13" spans="6:9" ht="15" customHeight="1" x14ac:dyDescent="0.2">
      <c r="F13" s="8">
        <v>1130</v>
      </c>
      <c r="G13" s="8" t="s">
        <v>13</v>
      </c>
      <c r="H13" s="9">
        <v>-7.6783618322007401</v>
      </c>
      <c r="I13" s="9">
        <v>-637.62070000000006</v>
      </c>
    </row>
    <row r="14" spans="6:9" ht="15" customHeight="1" x14ac:dyDescent="0.2">
      <c r="F14" s="8">
        <v>1011</v>
      </c>
      <c r="G14" s="8" t="s">
        <v>13</v>
      </c>
      <c r="H14" s="9">
        <v>-12.0092659118081</v>
      </c>
      <c r="I14" s="9">
        <v>-618.18006000000003</v>
      </c>
    </row>
    <row r="15" spans="6:9" ht="15" customHeight="1" x14ac:dyDescent="0.2">
      <c r="F15" s="8">
        <v>1012</v>
      </c>
      <c r="G15" s="8" t="s">
        <v>13</v>
      </c>
      <c r="H15" s="9">
        <v>-4.0641112354211</v>
      </c>
      <c r="I15" s="9">
        <v>-605.00478999999996</v>
      </c>
    </row>
    <row r="16" spans="6:9" ht="15" customHeight="1" x14ac:dyDescent="0.2">
      <c r="F16" s="8">
        <v>1150</v>
      </c>
      <c r="G16" s="8" t="s">
        <v>13</v>
      </c>
      <c r="H16" s="9">
        <v>-6.4480669742122103</v>
      </c>
      <c r="I16" s="9">
        <v>-572.00918000000001</v>
      </c>
    </row>
    <row r="17" spans="1:14" ht="15" customHeight="1" x14ac:dyDescent="0.2">
      <c r="F17" s="8">
        <v>1151</v>
      </c>
      <c r="G17" s="8" t="s">
        <v>13</v>
      </c>
      <c r="H17" s="9">
        <v>-9.9750446340792802</v>
      </c>
      <c r="I17" s="9">
        <v>-531.11866999999995</v>
      </c>
    </row>
    <row r="18" spans="1:14" ht="15" customHeight="1" x14ac:dyDescent="0.2">
      <c r="F18" s="8">
        <v>1015</v>
      </c>
      <c r="G18" s="8" t="s">
        <v>13</v>
      </c>
      <c r="H18" s="9">
        <v>-3.6093368042270999</v>
      </c>
      <c r="I18" s="9">
        <v>-478.86248999999998</v>
      </c>
    </row>
    <row r="19" spans="1:14" ht="15" customHeight="1" x14ac:dyDescent="0.2">
      <c r="F19" s="8">
        <v>1016</v>
      </c>
      <c r="G19" s="8" t="s">
        <v>13</v>
      </c>
      <c r="H19" s="9">
        <v>-7.6015665851181904</v>
      </c>
      <c r="I19" s="9">
        <v>-449.01414</v>
      </c>
    </row>
    <row r="20" spans="1:14" ht="15" customHeight="1" x14ac:dyDescent="0.2">
      <c r="F20" s="8">
        <v>1197</v>
      </c>
      <c r="G20" s="8" t="s">
        <v>13</v>
      </c>
      <c r="H20" s="9">
        <v>-7.3431679762283597</v>
      </c>
      <c r="I20" s="9">
        <v>-446.90030000000002</v>
      </c>
    </row>
    <row r="21" spans="1:14" ht="15" customHeight="1" x14ac:dyDescent="0.2">
      <c r="A21" s="30"/>
      <c r="B21" s="30"/>
      <c r="C21" s="30"/>
      <c r="D21" s="30"/>
      <c r="F21" s="8">
        <v>1198</v>
      </c>
      <c r="G21" s="8" t="s">
        <v>13</v>
      </c>
      <c r="H21" s="9">
        <v>-4.9688738820606204</v>
      </c>
      <c r="I21" s="9">
        <v>-421.95254999999997</v>
      </c>
    </row>
    <row r="22" spans="1:14" ht="15" customHeight="1" x14ac:dyDescent="0.2">
      <c r="A22" s="31"/>
      <c r="B22" s="31"/>
      <c r="C22" s="32"/>
      <c r="D22" s="32"/>
      <c r="F22" s="8">
        <v>1019</v>
      </c>
      <c r="G22" s="8" t="s">
        <v>13</v>
      </c>
      <c r="H22" s="9">
        <v>-2.9644315617733699</v>
      </c>
      <c r="I22" s="9">
        <v>-398.45389</v>
      </c>
    </row>
    <row r="23" spans="1:14" ht="15" customHeight="1" x14ac:dyDescent="0.2">
      <c r="A23" s="13">
        <v>1021</v>
      </c>
      <c r="B23" s="13" t="s">
        <v>13</v>
      </c>
      <c r="C23" s="33">
        <v>-1.99</v>
      </c>
      <c r="D23" s="33">
        <v>-343.42</v>
      </c>
      <c r="F23" s="8">
        <v>1020</v>
      </c>
      <c r="G23" s="8" t="s">
        <v>13</v>
      </c>
      <c r="H23" s="9">
        <v>-4.0567209780410298</v>
      </c>
      <c r="I23" s="9">
        <v>-385.59228999999999</v>
      </c>
      <c r="K23" s="13">
        <v>1054</v>
      </c>
      <c r="L23" s="13" t="s">
        <v>13</v>
      </c>
      <c r="M23" s="33">
        <v>-2.0299999999999998</v>
      </c>
      <c r="N23" s="33">
        <v>-140.4</v>
      </c>
    </row>
    <row r="24" spans="1:14" ht="15" customHeight="1" x14ac:dyDescent="0.2">
      <c r="A24" s="13">
        <v>1022</v>
      </c>
      <c r="B24" s="13" t="s">
        <v>13</v>
      </c>
      <c r="C24" s="33">
        <v>-2.9</v>
      </c>
      <c r="D24" s="33">
        <v>-339.75</v>
      </c>
      <c r="K24" s="13">
        <v>1055</v>
      </c>
      <c r="L24" s="13" t="s">
        <v>13</v>
      </c>
      <c r="M24" s="33">
        <v>-1.3</v>
      </c>
      <c r="N24" s="33">
        <v>-136.38</v>
      </c>
    </row>
    <row r="25" spans="1:14" ht="15" customHeight="1" x14ac:dyDescent="0.2">
      <c r="A25" s="13">
        <v>1023</v>
      </c>
      <c r="B25" s="13" t="s">
        <v>13</v>
      </c>
      <c r="C25" s="33">
        <v>-2.92</v>
      </c>
      <c r="D25" s="33">
        <v>-338.43</v>
      </c>
      <c r="K25" s="13">
        <v>1056</v>
      </c>
      <c r="L25" s="13" t="s">
        <v>13</v>
      </c>
      <c r="M25" s="33">
        <v>-2.06</v>
      </c>
      <c r="N25" s="33">
        <v>-136.01</v>
      </c>
    </row>
    <row r="26" spans="1:14" ht="15" customHeight="1" x14ac:dyDescent="0.2">
      <c r="A26" s="13">
        <v>1024</v>
      </c>
      <c r="B26" s="13" t="s">
        <v>13</v>
      </c>
      <c r="C26" s="33">
        <v>-4.53</v>
      </c>
      <c r="D26" s="33">
        <v>-322.69</v>
      </c>
      <c r="K26" s="13">
        <v>1057</v>
      </c>
      <c r="L26" s="13" t="s">
        <v>13</v>
      </c>
      <c r="M26" s="33">
        <v>-1.44</v>
      </c>
      <c r="N26" s="33">
        <v>-135.21</v>
      </c>
    </row>
    <row r="27" spans="1:14" ht="15" customHeight="1" x14ac:dyDescent="0.2">
      <c r="A27" s="13">
        <v>1025</v>
      </c>
      <c r="B27" s="13" t="s">
        <v>13</v>
      </c>
      <c r="C27" s="33">
        <v>-5</v>
      </c>
      <c r="D27" s="33">
        <v>-286.29000000000002</v>
      </c>
      <c r="K27" s="13">
        <v>1058</v>
      </c>
      <c r="L27" s="13" t="s">
        <v>13</v>
      </c>
      <c r="M27" s="33">
        <v>-1.23</v>
      </c>
      <c r="N27" s="33">
        <v>-132.63999999999999</v>
      </c>
    </row>
    <row r="28" spans="1:14" ht="15" customHeight="1" x14ac:dyDescent="0.2">
      <c r="A28" s="13">
        <v>1026</v>
      </c>
      <c r="B28" s="13" t="s">
        <v>13</v>
      </c>
      <c r="C28" s="33">
        <v>-2.31</v>
      </c>
      <c r="D28" s="33">
        <v>-283.16000000000003</v>
      </c>
      <c r="F28" s="34"/>
      <c r="G28" s="34"/>
      <c r="H28" s="35" t="s">
        <v>4</v>
      </c>
      <c r="I28" s="35" t="s">
        <v>5</v>
      </c>
      <c r="K28" s="13">
        <v>1059</v>
      </c>
      <c r="L28" s="13" t="s">
        <v>13</v>
      </c>
      <c r="M28" s="33">
        <v>-3.02</v>
      </c>
      <c r="N28" s="33">
        <v>-131.01</v>
      </c>
    </row>
    <row r="29" spans="1:14" ht="15" customHeight="1" x14ac:dyDescent="0.2">
      <c r="A29" s="13">
        <v>1027</v>
      </c>
      <c r="B29" s="13" t="s">
        <v>13</v>
      </c>
      <c r="C29" s="33">
        <v>-6.14</v>
      </c>
      <c r="D29" s="33">
        <v>-269.12</v>
      </c>
      <c r="F29" s="88" t="s">
        <v>6</v>
      </c>
      <c r="G29" s="88"/>
      <c r="H29" s="89">
        <v>3.15</v>
      </c>
      <c r="I29" s="91">
        <v>22635.48</v>
      </c>
      <c r="K29" s="13">
        <v>1060</v>
      </c>
      <c r="L29" s="13" t="s">
        <v>13</v>
      </c>
      <c r="M29" s="33">
        <v>-1.48</v>
      </c>
      <c r="N29" s="33">
        <v>-128.94</v>
      </c>
    </row>
    <row r="30" spans="1:14" ht="15" customHeight="1" x14ac:dyDescent="0.2">
      <c r="A30" s="13">
        <v>1028</v>
      </c>
      <c r="B30" s="13" t="s">
        <v>13</v>
      </c>
      <c r="C30" s="33">
        <v>-2.31</v>
      </c>
      <c r="D30" s="33">
        <v>-261.79000000000002</v>
      </c>
      <c r="F30" s="88"/>
      <c r="G30" s="88"/>
      <c r="H30" s="89"/>
      <c r="I30" s="91"/>
      <c r="K30" s="13">
        <v>1061</v>
      </c>
      <c r="L30" s="13" t="s">
        <v>13</v>
      </c>
      <c r="M30" s="33">
        <v>-2.48</v>
      </c>
      <c r="N30" s="33">
        <v>-124.07</v>
      </c>
    </row>
    <row r="31" spans="1:14" ht="15" customHeight="1" x14ac:dyDescent="0.2">
      <c r="A31" s="13">
        <v>1029</v>
      </c>
      <c r="B31" s="13" t="s">
        <v>13</v>
      </c>
      <c r="C31" s="33">
        <v>-4.05</v>
      </c>
      <c r="D31" s="33">
        <v>-260.87</v>
      </c>
      <c r="F31" s="88"/>
      <c r="G31" s="88"/>
      <c r="H31" s="89"/>
      <c r="I31" s="91"/>
      <c r="K31" s="13">
        <v>1062</v>
      </c>
      <c r="L31" s="13" t="s">
        <v>13</v>
      </c>
      <c r="M31" s="33">
        <v>-0.89</v>
      </c>
      <c r="N31" s="33">
        <v>-121.96</v>
      </c>
    </row>
    <row r="32" spans="1:14" ht="15" customHeight="1" x14ac:dyDescent="0.2">
      <c r="A32" s="13">
        <v>1030</v>
      </c>
      <c r="B32" s="13" t="s">
        <v>13</v>
      </c>
      <c r="C32" s="33">
        <v>-3.04</v>
      </c>
      <c r="D32" s="33">
        <v>-252.85</v>
      </c>
      <c r="F32" s="88"/>
      <c r="G32" s="88"/>
      <c r="H32" s="90"/>
      <c r="I32" s="92"/>
      <c r="K32" s="13">
        <v>1063</v>
      </c>
      <c r="L32" s="13" t="s">
        <v>13</v>
      </c>
      <c r="M32" s="33">
        <v>-5.58</v>
      </c>
      <c r="N32" s="33">
        <v>-118.78</v>
      </c>
    </row>
    <row r="33" spans="1:14" ht="15" customHeight="1" x14ac:dyDescent="0.2">
      <c r="A33" s="13">
        <v>1031</v>
      </c>
      <c r="B33" s="13" t="s">
        <v>13</v>
      </c>
      <c r="C33" s="33">
        <v>-5.64</v>
      </c>
      <c r="D33" s="33">
        <v>-250.59</v>
      </c>
      <c r="F33" s="93" t="s">
        <v>7</v>
      </c>
      <c r="G33" s="93"/>
      <c r="H33" s="94">
        <f ca="1">INDIRECT("'S" &amp;TEXT(RIGHT(CELL("filename",$A$1),2)-1,"00")&amp;"'!H29")</f>
        <v>3.58589341004134</v>
      </c>
      <c r="I33" s="97">
        <f ca="1">INDIRECT("'S" &amp;TEXT(RIGHT(CELL("filename",$A$1),2)-1,"00")&amp;"'!I29")</f>
        <v>24630.966359999999</v>
      </c>
      <c r="K33" s="13">
        <v>1064</v>
      </c>
      <c r="L33" s="13" t="s">
        <v>13</v>
      </c>
      <c r="M33" s="33">
        <v>-2.09</v>
      </c>
      <c r="N33" s="33">
        <v>-118.25</v>
      </c>
    </row>
    <row r="34" spans="1:14" ht="15" customHeight="1" x14ac:dyDescent="0.2">
      <c r="A34" s="13">
        <v>1032</v>
      </c>
      <c r="B34" s="13" t="s">
        <v>13</v>
      </c>
      <c r="C34" s="33">
        <v>-3.21</v>
      </c>
      <c r="D34" s="33">
        <v>-238.06</v>
      </c>
      <c r="F34" s="93"/>
      <c r="G34" s="93"/>
      <c r="H34" s="95"/>
      <c r="I34" s="97"/>
      <c r="K34" s="13">
        <v>1065</v>
      </c>
      <c r="L34" s="13" t="s">
        <v>13</v>
      </c>
      <c r="M34" s="33">
        <v>-16.760000000000002</v>
      </c>
      <c r="N34" s="33">
        <v>-113.61</v>
      </c>
    </row>
    <row r="35" spans="1:14" ht="15" customHeight="1" x14ac:dyDescent="0.2">
      <c r="A35" s="13">
        <v>1033</v>
      </c>
      <c r="B35" s="13" t="s">
        <v>13</v>
      </c>
      <c r="C35" s="33">
        <v>-1.57</v>
      </c>
      <c r="D35" s="33">
        <v>-236.7</v>
      </c>
      <c r="F35" s="93"/>
      <c r="G35" s="93"/>
      <c r="H35" s="96"/>
      <c r="I35" s="97"/>
      <c r="K35" s="13">
        <v>1066</v>
      </c>
      <c r="L35" s="13" t="s">
        <v>13</v>
      </c>
      <c r="M35" s="33">
        <v>-6.24</v>
      </c>
      <c r="N35" s="33">
        <v>-108.36</v>
      </c>
    </row>
    <row r="36" spans="1:14" ht="15" customHeight="1" x14ac:dyDescent="0.2">
      <c r="A36" s="13">
        <v>1034</v>
      </c>
      <c r="B36" s="13" t="s">
        <v>13</v>
      </c>
      <c r="C36" s="33">
        <v>-1.65</v>
      </c>
      <c r="D36" s="33">
        <v>-234.85</v>
      </c>
      <c r="F36" s="73" t="s">
        <v>8</v>
      </c>
      <c r="G36" s="74"/>
      <c r="H36" s="77">
        <f ca="1">(I29-I33)/I33</f>
        <v>-8.1015349979959086E-2</v>
      </c>
      <c r="I36" s="78"/>
      <c r="K36" s="13">
        <v>1067</v>
      </c>
      <c r="L36" s="13" t="s">
        <v>13</v>
      </c>
      <c r="M36" s="33">
        <v>-1.73</v>
      </c>
      <c r="N36" s="33">
        <v>-104.29</v>
      </c>
    </row>
    <row r="37" spans="1:14" ht="15" customHeight="1" x14ac:dyDescent="0.2">
      <c r="A37" s="13">
        <v>1035</v>
      </c>
      <c r="B37" s="13" t="s">
        <v>13</v>
      </c>
      <c r="C37" s="33">
        <v>-12.66</v>
      </c>
      <c r="D37" s="33">
        <v>-234.33</v>
      </c>
      <c r="F37" s="75"/>
      <c r="G37" s="76"/>
      <c r="H37" s="79"/>
      <c r="I37" s="80"/>
      <c r="K37" s="13">
        <v>1068</v>
      </c>
      <c r="L37" s="13" t="s">
        <v>13</v>
      </c>
      <c r="M37" s="33">
        <v>-1.3</v>
      </c>
      <c r="N37" s="33">
        <v>-103.82</v>
      </c>
    </row>
    <row r="38" spans="1:14" ht="15" customHeight="1" x14ac:dyDescent="0.2">
      <c r="A38" s="13">
        <v>1036</v>
      </c>
      <c r="B38" s="13" t="s">
        <v>13</v>
      </c>
      <c r="C38" s="33">
        <v>-1.66</v>
      </c>
      <c r="D38" s="33">
        <v>-230.2</v>
      </c>
      <c r="K38" s="13">
        <v>1069</v>
      </c>
      <c r="L38" s="13" t="s">
        <v>13</v>
      </c>
      <c r="M38" s="33">
        <v>-0.99</v>
      </c>
      <c r="N38" s="33">
        <v>-100.99</v>
      </c>
    </row>
    <row r="39" spans="1:14" ht="15" customHeight="1" x14ac:dyDescent="0.2">
      <c r="A39" s="13">
        <v>1037</v>
      </c>
      <c r="B39" s="13" t="s">
        <v>13</v>
      </c>
      <c r="C39" s="33">
        <v>-2.2799999999999998</v>
      </c>
      <c r="D39" s="33">
        <v>-218.04</v>
      </c>
      <c r="K39" s="13">
        <v>1070</v>
      </c>
      <c r="L39" s="13" t="s">
        <v>13</v>
      </c>
      <c r="M39" s="33">
        <v>-0.56000000000000005</v>
      </c>
      <c r="N39" s="33">
        <v>-99.91</v>
      </c>
    </row>
    <row r="40" spans="1:14" ht="15" customHeight="1" x14ac:dyDescent="0.2">
      <c r="A40" s="13">
        <v>1038</v>
      </c>
      <c r="B40" s="13" t="s">
        <v>13</v>
      </c>
      <c r="C40" s="33">
        <v>-2.2000000000000002</v>
      </c>
      <c r="D40" s="33">
        <v>-217.11</v>
      </c>
      <c r="H40" s="36" t="s">
        <v>4</v>
      </c>
      <c r="I40" s="36" t="s">
        <v>9</v>
      </c>
      <c r="K40" s="13">
        <v>1071</v>
      </c>
      <c r="L40" s="13" t="s">
        <v>13</v>
      </c>
      <c r="M40" s="33">
        <v>-0.83</v>
      </c>
      <c r="N40" s="33">
        <v>-67.89</v>
      </c>
    </row>
    <row r="41" spans="1:14" ht="15" customHeight="1" x14ac:dyDescent="0.2">
      <c r="A41" s="13">
        <v>1039</v>
      </c>
      <c r="B41" s="13" t="s">
        <v>13</v>
      </c>
      <c r="C41" s="33">
        <v>-2.19</v>
      </c>
      <c r="D41" s="33">
        <v>-212.07</v>
      </c>
      <c r="F41" s="81" t="s">
        <v>10</v>
      </c>
      <c r="G41" s="81"/>
      <c r="H41" s="82">
        <f>SUMPRODUCT(ABS(H4:H23))/20</f>
        <v>10.671302669118656</v>
      </c>
      <c r="I41" s="83">
        <f>SUMPRODUCT(ABS(I4:I23))</f>
        <v>14940.843150000001</v>
      </c>
      <c r="K41" s="13">
        <v>1072</v>
      </c>
      <c r="L41" s="13" t="s">
        <v>13</v>
      </c>
      <c r="M41" s="33">
        <v>-1.25</v>
      </c>
      <c r="N41" s="33">
        <v>-58.03</v>
      </c>
    </row>
    <row r="42" spans="1:14" ht="15" customHeight="1" x14ac:dyDescent="0.2">
      <c r="A42" s="13">
        <v>1040</v>
      </c>
      <c r="B42" s="13" t="s">
        <v>13</v>
      </c>
      <c r="C42" s="33">
        <v>-6.61</v>
      </c>
      <c r="D42" s="33">
        <v>-203.6</v>
      </c>
      <c r="F42" s="81"/>
      <c r="G42" s="81"/>
      <c r="H42" s="82"/>
      <c r="I42" s="83"/>
      <c r="K42" s="13">
        <v>1073</v>
      </c>
      <c r="L42" s="13" t="s">
        <v>13</v>
      </c>
      <c r="M42" s="33">
        <v>-0.32</v>
      </c>
      <c r="N42" s="33">
        <v>-55.93</v>
      </c>
    </row>
    <row r="43" spans="1:14" ht="15" customHeight="1" x14ac:dyDescent="0.2">
      <c r="A43" s="13">
        <v>1041</v>
      </c>
      <c r="B43" s="13" t="s">
        <v>13</v>
      </c>
      <c r="C43" s="33">
        <v>-2.93</v>
      </c>
      <c r="D43" s="33">
        <v>-202.35</v>
      </c>
      <c r="F43" s="81"/>
      <c r="G43" s="81"/>
      <c r="H43" s="82"/>
      <c r="I43" s="84">
        <f>ABS(I41/I29)</f>
        <v>0.66006301390560307</v>
      </c>
      <c r="K43" s="13">
        <v>1074</v>
      </c>
      <c r="L43" s="13" t="s">
        <v>13</v>
      </c>
      <c r="M43" s="33">
        <v>-1.69</v>
      </c>
      <c r="N43" s="33">
        <v>-53.05</v>
      </c>
    </row>
    <row r="44" spans="1:14" ht="15" customHeight="1" x14ac:dyDescent="0.2">
      <c r="A44" s="13">
        <v>1042</v>
      </c>
      <c r="B44" s="13" t="s">
        <v>13</v>
      </c>
      <c r="C44" s="33">
        <v>-1.35</v>
      </c>
      <c r="D44" s="33">
        <v>-202.32</v>
      </c>
      <c r="F44" s="81"/>
      <c r="G44" s="81"/>
      <c r="H44" s="82"/>
      <c r="I44" s="84"/>
      <c r="K44" s="13">
        <v>1075</v>
      </c>
      <c r="L44" s="13" t="s">
        <v>13</v>
      </c>
      <c r="M44" s="33">
        <v>-0.61</v>
      </c>
      <c r="N44" s="33">
        <v>-52.34</v>
      </c>
    </row>
    <row r="45" spans="1:14" ht="15" customHeight="1" x14ac:dyDescent="0.2">
      <c r="A45" s="13">
        <v>1043</v>
      </c>
      <c r="B45" s="13" t="s">
        <v>13</v>
      </c>
      <c r="C45" s="33">
        <v>-2.11</v>
      </c>
      <c r="D45" s="33">
        <v>-197.84</v>
      </c>
      <c r="K45" s="13">
        <v>1076</v>
      </c>
      <c r="L45" s="13" t="s">
        <v>13</v>
      </c>
      <c r="M45" s="33">
        <v>-0.89</v>
      </c>
      <c r="N45" s="33">
        <v>-47.55</v>
      </c>
    </row>
    <row r="46" spans="1:14" ht="15" customHeight="1" thickBot="1" x14ac:dyDescent="0.25">
      <c r="A46" s="13">
        <v>1044</v>
      </c>
      <c r="B46" s="13" t="s">
        <v>13</v>
      </c>
      <c r="C46" s="37">
        <v>-1.58</v>
      </c>
      <c r="D46" s="37">
        <v>-190.63</v>
      </c>
      <c r="H46" s="38"/>
      <c r="I46" s="38"/>
      <c r="K46" s="13">
        <v>1077</v>
      </c>
      <c r="L46" s="13" t="s">
        <v>13</v>
      </c>
      <c r="M46" s="33">
        <v>-1.52</v>
      </c>
      <c r="N46" s="33">
        <v>-47.24</v>
      </c>
    </row>
    <row r="47" spans="1:14" ht="15" customHeight="1" thickTop="1" x14ac:dyDescent="0.2">
      <c r="A47" s="13">
        <v>1045</v>
      </c>
      <c r="B47" s="13" t="s">
        <v>13</v>
      </c>
      <c r="C47" s="39">
        <v>-1.59</v>
      </c>
      <c r="D47" s="39">
        <v>-184.84</v>
      </c>
      <c r="H47" s="38"/>
      <c r="I47" s="38"/>
      <c r="K47" s="13">
        <v>1078</v>
      </c>
      <c r="L47" s="13" t="s">
        <v>13</v>
      </c>
      <c r="M47" s="33">
        <v>-1.51</v>
      </c>
      <c r="N47" s="33">
        <v>-44.85</v>
      </c>
    </row>
    <row r="48" spans="1:14" ht="15" customHeight="1" x14ac:dyDescent="0.2">
      <c r="A48" s="13">
        <v>1046</v>
      </c>
      <c r="B48" s="13" t="s">
        <v>13</v>
      </c>
      <c r="C48" s="33">
        <v>-1.41</v>
      </c>
      <c r="D48" s="33">
        <v>-184.18</v>
      </c>
      <c r="H48" s="38"/>
      <c r="I48" s="38"/>
      <c r="K48" s="13">
        <v>1079</v>
      </c>
      <c r="L48" s="13" t="s">
        <v>13</v>
      </c>
      <c r="M48" s="33">
        <v>-0.71</v>
      </c>
      <c r="N48" s="33">
        <v>-43.72</v>
      </c>
    </row>
    <row r="49" spans="1:14" ht="15" customHeight="1" x14ac:dyDescent="0.2">
      <c r="A49" s="13">
        <v>1047</v>
      </c>
      <c r="B49" s="13" t="s">
        <v>13</v>
      </c>
      <c r="C49" s="33">
        <v>-1.38</v>
      </c>
      <c r="D49" s="33">
        <v>-165.38</v>
      </c>
      <c r="F49" s="69"/>
      <c r="G49" s="71" t="s">
        <v>11</v>
      </c>
      <c r="H49" s="38"/>
      <c r="I49" s="38"/>
      <c r="K49" s="13">
        <v>1080</v>
      </c>
      <c r="L49" s="13" t="s">
        <v>13</v>
      </c>
      <c r="M49" s="33">
        <v>-4.51</v>
      </c>
      <c r="N49" s="33">
        <v>-39.909999999999997</v>
      </c>
    </row>
    <row r="50" spans="1:14" ht="15" customHeight="1" x14ac:dyDescent="0.2">
      <c r="A50" s="13">
        <v>1048</v>
      </c>
      <c r="B50" s="13" t="s">
        <v>13</v>
      </c>
      <c r="C50" s="33">
        <v>-8.7100000000000009</v>
      </c>
      <c r="D50" s="33">
        <v>-165.16</v>
      </c>
      <c r="F50" s="70"/>
      <c r="G50" s="72"/>
      <c r="H50" s="38"/>
      <c r="I50" s="38"/>
      <c r="K50" s="13">
        <v>1081</v>
      </c>
      <c r="L50" s="13" t="s">
        <v>13</v>
      </c>
      <c r="M50" s="33">
        <v>-2.5299999999999998</v>
      </c>
      <c r="N50" s="33">
        <v>-37.520000000000003</v>
      </c>
    </row>
    <row r="51" spans="1:14" ht="15" customHeight="1" x14ac:dyDescent="0.2">
      <c r="A51" s="13">
        <v>1049</v>
      </c>
      <c r="B51" s="13" t="s">
        <v>13</v>
      </c>
      <c r="C51" s="33">
        <v>-2.63</v>
      </c>
      <c r="D51" s="33">
        <v>-158.44999999999999</v>
      </c>
      <c r="F51" s="40"/>
      <c r="G51" s="40"/>
      <c r="K51" s="13">
        <v>1082</v>
      </c>
      <c r="L51" s="13" t="s">
        <v>13</v>
      </c>
      <c r="M51" s="33">
        <v>-1.49</v>
      </c>
      <c r="N51" s="33">
        <v>-33.03</v>
      </c>
    </row>
    <row r="52" spans="1:14" ht="15" customHeight="1" x14ac:dyDescent="0.2">
      <c r="A52" s="13">
        <v>1050</v>
      </c>
      <c r="B52" s="13" t="s">
        <v>13</v>
      </c>
      <c r="C52" s="33">
        <v>-5.8</v>
      </c>
      <c r="D52" s="33">
        <v>-156.58000000000001</v>
      </c>
      <c r="F52" s="38"/>
      <c r="G52" s="38"/>
      <c r="K52" s="13">
        <v>1083</v>
      </c>
      <c r="L52" s="13" t="s">
        <v>13</v>
      </c>
      <c r="M52" s="33">
        <v>-0.37</v>
      </c>
      <c r="N52" s="33">
        <v>-30.97</v>
      </c>
    </row>
    <row r="53" spans="1:14" ht="15" customHeight="1" x14ac:dyDescent="0.2">
      <c r="A53" s="13">
        <v>1051</v>
      </c>
      <c r="B53" s="13" t="s">
        <v>13</v>
      </c>
      <c r="C53" s="33">
        <v>-2.65</v>
      </c>
      <c r="D53" s="33">
        <v>-144.82</v>
      </c>
      <c r="F53" s="38"/>
      <c r="G53" s="38"/>
      <c r="K53" s="13">
        <v>1084</v>
      </c>
      <c r="L53" s="13" t="s">
        <v>13</v>
      </c>
      <c r="M53" s="33">
        <v>-0.39</v>
      </c>
      <c r="N53" s="33">
        <v>-23.15</v>
      </c>
    </row>
    <row r="54" spans="1:14" ht="15" customHeight="1" x14ac:dyDescent="0.2">
      <c r="A54" s="13">
        <v>1052</v>
      </c>
      <c r="B54" s="13" t="s">
        <v>13</v>
      </c>
      <c r="C54" s="33">
        <v>-0.91</v>
      </c>
      <c r="D54" s="33">
        <v>-143.58000000000001</v>
      </c>
      <c r="H54" s="41"/>
      <c r="K54" s="13">
        <v>1085</v>
      </c>
      <c r="L54" s="13" t="s">
        <v>13</v>
      </c>
      <c r="M54" s="33">
        <v>-0.19</v>
      </c>
      <c r="N54" s="33">
        <v>-14.19</v>
      </c>
    </row>
    <row r="55" spans="1:14" ht="15" customHeight="1" x14ac:dyDescent="0.2">
      <c r="A55" s="13">
        <v>1053</v>
      </c>
      <c r="B55" s="13" t="s">
        <v>13</v>
      </c>
      <c r="C55" s="33">
        <v>-1.61</v>
      </c>
      <c r="D55" s="33">
        <v>-142.38999999999999</v>
      </c>
      <c r="K55" s="13">
        <v>1086</v>
      </c>
      <c r="L55" s="13" t="s">
        <v>13</v>
      </c>
      <c r="M55" s="33">
        <v>-0.15</v>
      </c>
      <c r="N55" s="33">
        <v>-11.8</v>
      </c>
    </row>
  </sheetData>
  <mergeCells count="15">
    <mergeCell ref="F1:I1"/>
    <mergeCell ref="F29:G32"/>
    <mergeCell ref="H29:H32"/>
    <mergeCell ref="I29:I32"/>
    <mergeCell ref="F33:G35"/>
    <mergeCell ref="H33:H35"/>
    <mergeCell ref="I33:I35"/>
    <mergeCell ref="F49:F50"/>
    <mergeCell ref="G49:G50"/>
    <mergeCell ref="F36:G37"/>
    <mergeCell ref="H36:I37"/>
    <mergeCell ref="F41:G44"/>
    <mergeCell ref="H41:H44"/>
    <mergeCell ref="I41:I42"/>
    <mergeCell ref="I43:I44"/>
  </mergeCells>
  <conditionalFormatting sqref="H36">
    <cfRule type="cellIs" dxfId="5" priority="1" operator="lessThan">
      <formula>0</formula>
    </cfRule>
    <cfRule type="cellIs" dxfId="4" priority="2" operator="greaterThan">
      <formula>0</formula>
    </cfRule>
  </conditionalFormatting>
  <conditionalFormatting sqref="F36:G37">
    <cfRule type="expression" dxfId="3" priority="3">
      <formula>($H$36&lt;0)</formula>
    </cfRule>
    <cfRule type="expression" dxfId="2" priority="4">
      <formula>(#REF!&lt;0)</formula>
    </cfRule>
    <cfRule type="expression" dxfId="1" priority="5">
      <formula>($H$36&gt;0)</formula>
    </cfRule>
    <cfRule type="expression" dxfId="0" priority="6">
      <formula>(#REF!&gt;0)</formula>
    </cfRule>
  </conditionalFormatting>
  <pageMargins left="0.98425196850393704" right="0.98425196850393704" top="0.59055118110236227" bottom="0.59055118110236227" header="0.51181102362204722" footer="0.51181102362204722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S30</vt:lpstr>
      <vt:lpstr>S31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Portet</dc:creator>
  <cp:lastModifiedBy>Gwenaelle Portet</cp:lastModifiedBy>
  <dcterms:created xsi:type="dcterms:W3CDTF">2017-08-10T08:06:30Z</dcterms:created>
  <dcterms:modified xsi:type="dcterms:W3CDTF">2017-08-10T08:15:38Z</dcterms:modified>
</cp:coreProperties>
</file>